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510" windowWidth="18855" windowHeight="7875"/>
  </bookViews>
  <sheets>
    <sheet name="4 жастағы балалар Ф" sheetId="1" r:id="rId1"/>
    <sheet name="4 жастағы балалар К" sheetId="2" r:id="rId2"/>
    <sheet name="4 жастағы балалар К (копия)" sheetId="3" r:id="rId3"/>
    <sheet name="4 жастағы балалар П" sheetId="4" r:id="rId4"/>
    <sheet name="4 жастағы балалар Т" sheetId="5" r:id="rId5"/>
    <sheet name="4 жастағы балалар С" sheetId="6" r:id="rId6"/>
    <sheet name="СВОД1" sheetId="7" r:id="rId7"/>
    <sheet name="СВОД2" sheetId="8" r:id="rId8"/>
    <sheet name="СВОД3" sheetId="9" r:id="rId9"/>
    <sheet name="1" sheetId="10" r:id="rId10"/>
    <sheet name="2" sheetId="11" r:id="rId11"/>
    <sheet name="3" sheetId="12" r:id="rId12"/>
    <sheet name="4" sheetId="13" r:id="rId13"/>
    <sheet name="5" sheetId="14" r:id="rId14"/>
    <sheet name="6" sheetId="15" r:id="rId15"/>
    <sheet name="7" sheetId="16" r:id="rId16"/>
    <sheet name="8" sheetId="17" r:id="rId17"/>
    <sheet name="9" sheetId="18" r:id="rId18"/>
    <sheet name="10" sheetId="19" r:id="rId19"/>
    <sheet name="11" sheetId="20" r:id="rId20"/>
    <sheet name="12" sheetId="21" r:id="rId21"/>
    <sheet name="13" sheetId="22" r:id="rId22"/>
    <sheet name="14" sheetId="23" r:id="rId23"/>
    <sheet name="15" sheetId="24" r:id="rId24"/>
    <sheet name="16" sheetId="25" r:id="rId25"/>
    <sheet name="17" sheetId="26" r:id="rId26"/>
    <sheet name="18" sheetId="27" r:id="rId27"/>
    <sheet name="19" sheetId="28" r:id="rId28"/>
    <sheet name="20" sheetId="29" r:id="rId29"/>
    <sheet name="21" sheetId="30" r:id="rId30"/>
    <sheet name="22" sheetId="31" r:id="rId31"/>
    <sheet name="23" sheetId="32" r:id="rId32"/>
    <sheet name="24" sheetId="33" r:id="rId33"/>
    <sheet name="25" sheetId="34" r:id="rId34"/>
    <sheet name="26" sheetId="35" r:id="rId35"/>
    <sheet name="27" sheetId="36" r:id="rId36"/>
    <sheet name="28" sheetId="37" r:id="rId37"/>
    <sheet name="29" sheetId="38" r:id="rId38"/>
    <sheet name="30" sheetId="39" r:id="rId39"/>
    <sheet name="31" sheetId="40" r:id="rId40"/>
    <sheet name="32" sheetId="41" r:id="rId41"/>
    <sheet name="33" sheetId="42" r:id="rId42"/>
    <sheet name="34" sheetId="43" r:id="rId43"/>
    <sheet name="35" sheetId="44" r:id="rId44"/>
    <sheet name="36" sheetId="45" r:id="rId45"/>
    <sheet name="37" sheetId="46" r:id="rId46"/>
    <sheet name="38" sheetId="47" r:id="rId47"/>
    <sheet name="39" sheetId="48" r:id="rId48"/>
    <sheet name="40" sheetId="49" r:id="rId49"/>
    <sheet name="41" sheetId="50" r:id="rId50"/>
    <sheet name="42" sheetId="51" r:id="rId51"/>
    <sheet name="43" sheetId="52" r:id="rId52"/>
    <sheet name="44" sheetId="53" r:id="rId53"/>
    <sheet name="45" sheetId="54" r:id="rId54"/>
    <sheet name="46" sheetId="55" r:id="rId55"/>
    <sheet name="47" sheetId="56" r:id="rId56"/>
    <sheet name="48" sheetId="57" r:id="rId57"/>
    <sheet name="49" sheetId="58" r:id="rId58"/>
  </sheets>
  <calcPr calcId="145621"/>
  <extLst>
    <ext uri="GoogleSheetsCustomDataVersion2">
      <go:sheetsCustomData xmlns:go="http://customooxmlschemas.google.com/" r:id="" roundtripDataChecksum="/b5zroY4UHgTwVqKMU2Crug/jBoMQLoOC9ulEDGXoOo="/>
    </ext>
  </extLst>
</workbook>
</file>

<file path=xl/calcChain.xml><?xml version="1.0" encoding="utf-8"?>
<calcChain xmlns="http://schemas.openxmlformats.org/spreadsheetml/2006/main">
  <c r="D4" i="10" l="1"/>
  <c r="B405" i="58"/>
  <c r="L10" i="58" s="1"/>
  <c r="F404" i="58"/>
  <c r="F403" i="58"/>
  <c r="J86" i="58" s="1"/>
  <c r="F402" i="58"/>
  <c r="F401" i="58"/>
  <c r="K85" i="58" s="1"/>
  <c r="F400" i="58"/>
  <c r="F399" i="58"/>
  <c r="I85" i="58" s="1"/>
  <c r="F398" i="58"/>
  <c r="F397" i="58"/>
  <c r="J84" i="58" s="1"/>
  <c r="F396" i="58"/>
  <c r="F395" i="58"/>
  <c r="K83" i="58" s="1"/>
  <c r="F394" i="58"/>
  <c r="F393" i="58"/>
  <c r="I83" i="58" s="1"/>
  <c r="F392" i="58"/>
  <c r="F391" i="58"/>
  <c r="J82" i="58" s="1"/>
  <c r="F390" i="58"/>
  <c r="F389" i="58"/>
  <c r="K81" i="58" s="1"/>
  <c r="F388" i="58"/>
  <c r="F387" i="58"/>
  <c r="I81" i="58" s="1"/>
  <c r="F386" i="58"/>
  <c r="F385" i="58"/>
  <c r="F384" i="58"/>
  <c r="F383" i="58"/>
  <c r="K79" i="58" s="1"/>
  <c r="D383" i="58"/>
  <c r="F382" i="58"/>
  <c r="D382" i="58"/>
  <c r="F381" i="58"/>
  <c r="I79" i="58" s="1"/>
  <c r="D381" i="58"/>
  <c r="F380" i="58"/>
  <c r="K78" i="58" s="1"/>
  <c r="D380" i="58"/>
  <c r="F379" i="58"/>
  <c r="J78" i="58" s="1"/>
  <c r="D379" i="58"/>
  <c r="F378" i="58"/>
  <c r="D378" i="58"/>
  <c r="F377" i="58"/>
  <c r="K77" i="58" s="1"/>
  <c r="D377" i="58"/>
  <c r="F376" i="58"/>
  <c r="J77" i="58" s="1"/>
  <c r="D376" i="58"/>
  <c r="F375" i="58"/>
  <c r="I77" i="58" s="1"/>
  <c r="D375" i="58"/>
  <c r="F374" i="58"/>
  <c r="D374" i="58"/>
  <c r="F373" i="58"/>
  <c r="J76" i="58" s="1"/>
  <c r="D373" i="58"/>
  <c r="F372" i="58"/>
  <c r="I76" i="58" s="1"/>
  <c r="D372" i="58"/>
  <c r="F371" i="58"/>
  <c r="K75" i="58" s="1"/>
  <c r="D371" i="58"/>
  <c r="F370" i="58"/>
  <c r="D370" i="58"/>
  <c r="F369" i="58"/>
  <c r="I75" i="58" s="1"/>
  <c r="D369" i="58"/>
  <c r="F368" i="58"/>
  <c r="K74" i="58" s="1"/>
  <c r="D368" i="58"/>
  <c r="F367" i="58"/>
  <c r="J74" i="58" s="1"/>
  <c r="D367" i="58"/>
  <c r="F366" i="58"/>
  <c r="D366" i="58"/>
  <c r="F365" i="58"/>
  <c r="D365" i="58"/>
  <c r="F364" i="58"/>
  <c r="D364" i="58"/>
  <c r="F363" i="58"/>
  <c r="D363" i="58"/>
  <c r="F362" i="58"/>
  <c r="K72" i="58" s="1"/>
  <c r="D362" i="58"/>
  <c r="F361" i="58"/>
  <c r="J72" i="58" s="1"/>
  <c r="D361" i="58"/>
  <c r="F360" i="58"/>
  <c r="I72" i="58" s="1"/>
  <c r="D360" i="58"/>
  <c r="F359" i="58"/>
  <c r="D359" i="58"/>
  <c r="F358" i="58"/>
  <c r="J71" i="58" s="1"/>
  <c r="D358" i="58"/>
  <c r="F357" i="58"/>
  <c r="I71" i="58" s="1"/>
  <c r="D357" i="58"/>
  <c r="F356" i="58"/>
  <c r="K70" i="58" s="1"/>
  <c r="D356" i="58"/>
  <c r="F355" i="58"/>
  <c r="D355" i="58"/>
  <c r="F354" i="58"/>
  <c r="I70" i="58" s="1"/>
  <c r="D354" i="58"/>
  <c r="F353" i="58"/>
  <c r="K69" i="58" s="1"/>
  <c r="D353" i="58"/>
  <c r="F352" i="58"/>
  <c r="J69" i="58" s="1"/>
  <c r="D352" i="58"/>
  <c r="F351" i="58"/>
  <c r="D351" i="58"/>
  <c r="F350" i="58"/>
  <c r="K68" i="58" s="1"/>
  <c r="D350" i="58"/>
  <c r="F349" i="58"/>
  <c r="J68" i="58" s="1"/>
  <c r="D349" i="58"/>
  <c r="F348" i="58"/>
  <c r="I68" i="58" s="1"/>
  <c r="D348" i="58"/>
  <c r="F347" i="58"/>
  <c r="D347" i="58"/>
  <c r="F346" i="58"/>
  <c r="J67" i="58" s="1"/>
  <c r="D346" i="58"/>
  <c r="F345" i="58"/>
  <c r="I67" i="58" s="1"/>
  <c r="D345" i="58"/>
  <c r="F344" i="58"/>
  <c r="D344" i="58"/>
  <c r="F343" i="58"/>
  <c r="D343" i="58"/>
  <c r="F342" i="58"/>
  <c r="D342" i="58"/>
  <c r="F341" i="58"/>
  <c r="K65" i="58" s="1"/>
  <c r="D341" i="58"/>
  <c r="F340" i="58"/>
  <c r="D340" i="58"/>
  <c r="F339" i="58"/>
  <c r="I65" i="58" s="1"/>
  <c r="D339" i="58"/>
  <c r="F338" i="58"/>
  <c r="K64" i="58" s="1"/>
  <c r="D338" i="58"/>
  <c r="F337" i="58"/>
  <c r="J64" i="58" s="1"/>
  <c r="D337" i="58"/>
  <c r="F336" i="58"/>
  <c r="D336" i="58"/>
  <c r="F335" i="58"/>
  <c r="K63" i="58" s="1"/>
  <c r="D335" i="58"/>
  <c r="F334" i="58"/>
  <c r="J63" i="58" s="1"/>
  <c r="D334" i="58"/>
  <c r="F333" i="58"/>
  <c r="I63" i="58" s="1"/>
  <c r="D333" i="58"/>
  <c r="F332" i="58"/>
  <c r="D332" i="58"/>
  <c r="F331" i="58"/>
  <c r="J62" i="58" s="1"/>
  <c r="D331" i="58"/>
  <c r="F330" i="58"/>
  <c r="I62" i="58" s="1"/>
  <c r="D330" i="58"/>
  <c r="F329" i="58"/>
  <c r="K61" i="58" s="1"/>
  <c r="D329" i="58"/>
  <c r="F328" i="58"/>
  <c r="D328" i="58"/>
  <c r="F327" i="58"/>
  <c r="I61" i="58" s="1"/>
  <c r="D327" i="58"/>
  <c r="F326" i="58"/>
  <c r="K60" i="58" s="1"/>
  <c r="D326" i="58"/>
  <c r="F325" i="58"/>
  <c r="J60" i="58" s="1"/>
  <c r="D325" i="58"/>
  <c r="F324" i="58"/>
  <c r="D324" i="58"/>
  <c r="F323" i="58"/>
  <c r="D323" i="58"/>
  <c r="F322" i="58"/>
  <c r="D322" i="58"/>
  <c r="F321" i="58"/>
  <c r="D321" i="58"/>
  <c r="G320" i="58"/>
  <c r="K93" i="58" s="1"/>
  <c r="F320" i="58"/>
  <c r="E320" i="58"/>
  <c r="K51" i="58" s="1"/>
  <c r="D320" i="58"/>
  <c r="C320" i="58"/>
  <c r="K16" i="58" s="1"/>
  <c r="G319" i="58"/>
  <c r="F319" i="58"/>
  <c r="E319" i="58"/>
  <c r="D319" i="58"/>
  <c r="J23" i="58" s="1"/>
  <c r="C319" i="58"/>
  <c r="G318" i="58"/>
  <c r="I93" i="58" s="1"/>
  <c r="F318" i="58"/>
  <c r="E318" i="58"/>
  <c r="I51" i="58" s="1"/>
  <c r="D318" i="58"/>
  <c r="C318" i="58"/>
  <c r="I16" i="58" s="1"/>
  <c r="G317" i="58"/>
  <c r="F317" i="58"/>
  <c r="E317" i="58"/>
  <c r="D317" i="58"/>
  <c r="K22" i="58" s="1"/>
  <c r="C317" i="58"/>
  <c r="G316" i="58"/>
  <c r="J92" i="58" s="1"/>
  <c r="F316" i="58"/>
  <c r="E316" i="58"/>
  <c r="J50" i="58" s="1"/>
  <c r="D316" i="58"/>
  <c r="C316" i="58"/>
  <c r="J15" i="58" s="1"/>
  <c r="G315" i="58"/>
  <c r="F315" i="58"/>
  <c r="E315" i="58"/>
  <c r="D315" i="58"/>
  <c r="I22" i="58" s="1"/>
  <c r="C315" i="58"/>
  <c r="G314" i="58"/>
  <c r="K91" i="58" s="1"/>
  <c r="F314" i="58"/>
  <c r="E314" i="58"/>
  <c r="K49" i="58" s="1"/>
  <c r="D314" i="58"/>
  <c r="C314" i="58"/>
  <c r="K14" i="58" s="1"/>
  <c r="G313" i="58"/>
  <c r="F313" i="58"/>
  <c r="E313" i="58"/>
  <c r="D313" i="58"/>
  <c r="J21" i="58" s="1"/>
  <c r="C313" i="58"/>
  <c r="G312" i="58"/>
  <c r="I91" i="58" s="1"/>
  <c r="F312" i="58"/>
  <c r="E312" i="58"/>
  <c r="I49" i="58" s="1"/>
  <c r="D312" i="58"/>
  <c r="C312" i="58"/>
  <c r="I14" i="58" s="1"/>
  <c r="G311" i="58"/>
  <c r="F311" i="58"/>
  <c r="E311" i="58"/>
  <c r="D311" i="58"/>
  <c r="K20" i="58" s="1"/>
  <c r="C311" i="58"/>
  <c r="G310" i="58"/>
  <c r="J90" i="58" s="1"/>
  <c r="F310" i="58"/>
  <c r="E310" i="58"/>
  <c r="J48" i="58" s="1"/>
  <c r="D310" i="58"/>
  <c r="C310" i="58"/>
  <c r="J13" i="58" s="1"/>
  <c r="G309" i="58"/>
  <c r="F309" i="58"/>
  <c r="E309" i="58"/>
  <c r="D309" i="58"/>
  <c r="I20" i="58" s="1"/>
  <c r="C309" i="58"/>
  <c r="G308" i="58"/>
  <c r="K89" i="58" s="1"/>
  <c r="F308" i="58"/>
  <c r="E308" i="58"/>
  <c r="K47" i="58" s="1"/>
  <c r="D308" i="58"/>
  <c r="C308" i="58"/>
  <c r="K12" i="58" s="1"/>
  <c r="G307" i="58"/>
  <c r="F307" i="58"/>
  <c r="E307" i="58"/>
  <c r="D307" i="58"/>
  <c r="J19" i="58" s="1"/>
  <c r="C307" i="58"/>
  <c r="G306" i="58"/>
  <c r="I89" i="58" s="1"/>
  <c r="F306" i="58"/>
  <c r="E306" i="58"/>
  <c r="I47" i="58" s="1"/>
  <c r="D306" i="58"/>
  <c r="C306" i="58"/>
  <c r="I12" i="58" s="1"/>
  <c r="G305" i="58"/>
  <c r="F305" i="58"/>
  <c r="E305" i="58"/>
  <c r="D305" i="58"/>
  <c r="K18" i="58" s="1"/>
  <c r="C305" i="58"/>
  <c r="G304" i="58"/>
  <c r="J88" i="58" s="1"/>
  <c r="F304" i="58"/>
  <c r="E304" i="58"/>
  <c r="J46" i="58" s="1"/>
  <c r="D304" i="58"/>
  <c r="C304" i="58"/>
  <c r="J11" i="58" s="1"/>
  <c r="G303" i="58"/>
  <c r="F303" i="58"/>
  <c r="E303" i="58"/>
  <c r="D303" i="58"/>
  <c r="I18" i="58" s="1"/>
  <c r="C303" i="58"/>
  <c r="G302" i="58"/>
  <c r="F302" i="58"/>
  <c r="E302" i="58"/>
  <c r="D302" i="58"/>
  <c r="C302" i="58"/>
  <c r="G301" i="58"/>
  <c r="F301" i="58"/>
  <c r="E301" i="58"/>
  <c r="D301" i="58"/>
  <c r="C301" i="58"/>
  <c r="G300" i="58"/>
  <c r="F300" i="58"/>
  <c r="E300" i="58"/>
  <c r="D300" i="58"/>
  <c r="C300" i="58"/>
  <c r="J93" i="58"/>
  <c r="K92" i="58"/>
  <c r="I92" i="58"/>
  <c r="J91" i="58"/>
  <c r="K90" i="58"/>
  <c r="I90" i="58"/>
  <c r="J89" i="58"/>
  <c r="K88" i="58"/>
  <c r="I88" i="58"/>
  <c r="K86" i="58"/>
  <c r="I86" i="58"/>
  <c r="J85" i="58"/>
  <c r="K84" i="58"/>
  <c r="I84" i="58"/>
  <c r="J83" i="58"/>
  <c r="K82" i="58"/>
  <c r="I82" i="58"/>
  <c r="J81" i="58"/>
  <c r="J79" i="58"/>
  <c r="I78" i="58"/>
  <c r="K76" i="58"/>
  <c r="J75" i="58"/>
  <c r="I74" i="58"/>
  <c r="K71" i="58"/>
  <c r="J70" i="58"/>
  <c r="I69" i="58"/>
  <c r="K67" i="58"/>
  <c r="J65" i="58"/>
  <c r="I64" i="58"/>
  <c r="K62" i="58"/>
  <c r="J61" i="58"/>
  <c r="I60" i="58"/>
  <c r="K58" i="58"/>
  <c r="J58" i="58"/>
  <c r="I58" i="58"/>
  <c r="K57" i="58"/>
  <c r="J57" i="58"/>
  <c r="I57" i="58"/>
  <c r="K56" i="58"/>
  <c r="J56" i="58"/>
  <c r="I56" i="58"/>
  <c r="K55" i="58"/>
  <c r="J55" i="58"/>
  <c r="I55" i="58"/>
  <c r="K54" i="58"/>
  <c r="J54" i="58"/>
  <c r="I54" i="58"/>
  <c r="K53" i="58"/>
  <c r="J53" i="58"/>
  <c r="I53" i="58"/>
  <c r="J51" i="58"/>
  <c r="K50" i="58"/>
  <c r="I50" i="58"/>
  <c r="J49" i="58"/>
  <c r="K48" i="58"/>
  <c r="I48" i="58"/>
  <c r="J47" i="58"/>
  <c r="K46" i="58"/>
  <c r="I46" i="58"/>
  <c r="K37" i="58"/>
  <c r="J37" i="58"/>
  <c r="I37" i="58"/>
  <c r="K36" i="58"/>
  <c r="J36" i="58"/>
  <c r="I36" i="58"/>
  <c r="K35" i="58"/>
  <c r="J35" i="58"/>
  <c r="I35" i="58"/>
  <c r="K34" i="58"/>
  <c r="J34" i="58"/>
  <c r="I34" i="58"/>
  <c r="K33" i="58"/>
  <c r="J33" i="58"/>
  <c r="I33" i="58"/>
  <c r="K32" i="58"/>
  <c r="J32" i="58"/>
  <c r="I32" i="58"/>
  <c r="K30" i="58"/>
  <c r="J30" i="58"/>
  <c r="I30" i="58"/>
  <c r="K29" i="58"/>
  <c r="J29" i="58"/>
  <c r="I29" i="58"/>
  <c r="K28" i="58"/>
  <c r="J28" i="58"/>
  <c r="I28" i="58"/>
  <c r="K27" i="58"/>
  <c r="J27" i="58"/>
  <c r="I27" i="58"/>
  <c r="K26" i="58"/>
  <c r="J26" i="58"/>
  <c r="I26" i="58"/>
  <c r="K25" i="58"/>
  <c r="J25" i="58"/>
  <c r="I25" i="58"/>
  <c r="K23" i="58"/>
  <c r="I23" i="58"/>
  <c r="J22" i="58"/>
  <c r="K21" i="58"/>
  <c r="I21" i="58"/>
  <c r="J20" i="58"/>
  <c r="K19" i="58"/>
  <c r="I19" i="58"/>
  <c r="J18" i="58"/>
  <c r="J16" i="58"/>
  <c r="K15" i="58"/>
  <c r="I15" i="58"/>
  <c r="J14" i="58"/>
  <c r="K13" i="58"/>
  <c r="I13" i="58"/>
  <c r="J12" i="58"/>
  <c r="K11" i="58"/>
  <c r="I11" i="58"/>
  <c r="F6" i="58"/>
  <c r="D6" i="58"/>
  <c r="D5" i="58"/>
  <c r="D4" i="58"/>
  <c r="D2" i="58"/>
  <c r="B405" i="57"/>
  <c r="F404" i="57"/>
  <c r="K86" i="57" s="1"/>
  <c r="F403" i="57"/>
  <c r="F402" i="57"/>
  <c r="I86" i="57" s="1"/>
  <c r="F401" i="57"/>
  <c r="F400" i="57"/>
  <c r="J85" i="57" s="1"/>
  <c r="F399" i="57"/>
  <c r="F398" i="57"/>
  <c r="K84" i="57" s="1"/>
  <c r="F397" i="57"/>
  <c r="F396" i="57"/>
  <c r="I84" i="57" s="1"/>
  <c r="F395" i="57"/>
  <c r="F394" i="57"/>
  <c r="J83" i="57" s="1"/>
  <c r="F393" i="57"/>
  <c r="F392" i="57"/>
  <c r="K82" i="57" s="1"/>
  <c r="F391" i="57"/>
  <c r="F390" i="57"/>
  <c r="I82" i="57" s="1"/>
  <c r="F389" i="57"/>
  <c r="F388" i="57"/>
  <c r="J81" i="57" s="1"/>
  <c r="F387" i="57"/>
  <c r="F386" i="57"/>
  <c r="F385" i="57"/>
  <c r="F384" i="57"/>
  <c r="F383" i="57"/>
  <c r="D383" i="57"/>
  <c r="F382" i="57"/>
  <c r="D382" i="57"/>
  <c r="F381" i="57"/>
  <c r="D381" i="57"/>
  <c r="F380" i="57"/>
  <c r="D380" i="57"/>
  <c r="F379" i="57"/>
  <c r="D379" i="57"/>
  <c r="F378" i="57"/>
  <c r="D378" i="57"/>
  <c r="F377" i="57"/>
  <c r="D377" i="57"/>
  <c r="F376" i="57"/>
  <c r="D376" i="57"/>
  <c r="F375" i="57"/>
  <c r="D375" i="57"/>
  <c r="F374" i="57"/>
  <c r="D374" i="57"/>
  <c r="F373" i="57"/>
  <c r="D373" i="57"/>
  <c r="F372" i="57"/>
  <c r="D372" i="57"/>
  <c r="F371" i="57"/>
  <c r="D371" i="57"/>
  <c r="F370" i="57"/>
  <c r="D370" i="57"/>
  <c r="F369" i="57"/>
  <c r="D369" i="57"/>
  <c r="F368" i="57"/>
  <c r="D368" i="57"/>
  <c r="F367" i="57"/>
  <c r="D367" i="57"/>
  <c r="F366" i="57"/>
  <c r="D366" i="57"/>
  <c r="F365" i="57"/>
  <c r="D365" i="57"/>
  <c r="F364" i="57"/>
  <c r="D364" i="57"/>
  <c r="F363" i="57"/>
  <c r="D363" i="57"/>
  <c r="F362" i="57"/>
  <c r="D362" i="57"/>
  <c r="F361" i="57"/>
  <c r="D361" i="57"/>
  <c r="J37" i="57" s="1"/>
  <c r="F360" i="57"/>
  <c r="D360" i="57"/>
  <c r="I37" i="57" s="1"/>
  <c r="F359" i="57"/>
  <c r="D359" i="57"/>
  <c r="K36" i="57" s="1"/>
  <c r="F358" i="57"/>
  <c r="D358" i="57"/>
  <c r="F357" i="57"/>
  <c r="D357" i="57"/>
  <c r="I36" i="57" s="1"/>
  <c r="F356" i="57"/>
  <c r="D356" i="57"/>
  <c r="K35" i="57" s="1"/>
  <c r="F355" i="57"/>
  <c r="D355" i="57"/>
  <c r="J35" i="57" s="1"/>
  <c r="F354" i="57"/>
  <c r="D354" i="57"/>
  <c r="F353" i="57"/>
  <c r="D353" i="57"/>
  <c r="K34" i="57" s="1"/>
  <c r="F352" i="57"/>
  <c r="D352" i="57"/>
  <c r="J34" i="57" s="1"/>
  <c r="F351" i="57"/>
  <c r="D351" i="57"/>
  <c r="I34" i="57" s="1"/>
  <c r="F350" i="57"/>
  <c r="D350" i="57"/>
  <c r="F349" i="57"/>
  <c r="D349" i="57"/>
  <c r="J33" i="57" s="1"/>
  <c r="F348" i="57"/>
  <c r="D348" i="57"/>
  <c r="I33" i="57" s="1"/>
  <c r="F347" i="57"/>
  <c r="D347" i="57"/>
  <c r="K32" i="57" s="1"/>
  <c r="F346" i="57"/>
  <c r="D346" i="57"/>
  <c r="F345" i="57"/>
  <c r="D345" i="57"/>
  <c r="I32" i="57" s="1"/>
  <c r="F344" i="57"/>
  <c r="D344" i="57"/>
  <c r="F343" i="57"/>
  <c r="D343" i="57"/>
  <c r="F342" i="57"/>
  <c r="D342" i="57"/>
  <c r="F341" i="57"/>
  <c r="D341" i="57"/>
  <c r="K30" i="57" s="1"/>
  <c r="F340" i="57"/>
  <c r="D340" i="57"/>
  <c r="J30" i="57" s="1"/>
  <c r="F339" i="57"/>
  <c r="D339" i="57"/>
  <c r="F338" i="57"/>
  <c r="D338" i="57"/>
  <c r="K29" i="57" s="1"/>
  <c r="F337" i="57"/>
  <c r="D337" i="57"/>
  <c r="J29" i="57" s="1"/>
  <c r="F336" i="57"/>
  <c r="D336" i="57"/>
  <c r="I29" i="57" s="1"/>
  <c r="F335" i="57"/>
  <c r="D335" i="57"/>
  <c r="F334" i="57"/>
  <c r="D334" i="57"/>
  <c r="J28" i="57" s="1"/>
  <c r="F333" i="57"/>
  <c r="D333" i="57"/>
  <c r="I28" i="57" s="1"/>
  <c r="F332" i="57"/>
  <c r="D332" i="57"/>
  <c r="K27" i="57" s="1"/>
  <c r="F331" i="57"/>
  <c r="D331" i="57"/>
  <c r="F330" i="57"/>
  <c r="D330" i="57"/>
  <c r="I27" i="57" s="1"/>
  <c r="F329" i="57"/>
  <c r="D329" i="57"/>
  <c r="K26" i="57" s="1"/>
  <c r="F328" i="57"/>
  <c r="D328" i="57"/>
  <c r="J26" i="57" s="1"/>
  <c r="F327" i="57"/>
  <c r="D327" i="57"/>
  <c r="F326" i="57"/>
  <c r="D326" i="57"/>
  <c r="K25" i="57" s="1"/>
  <c r="F325" i="57"/>
  <c r="D325" i="57"/>
  <c r="J25" i="57" s="1"/>
  <c r="F324" i="57"/>
  <c r="D324" i="57"/>
  <c r="I25" i="57" s="1"/>
  <c r="F323" i="57"/>
  <c r="D323" i="57"/>
  <c r="F322" i="57"/>
  <c r="D322" i="57"/>
  <c r="F321" i="57"/>
  <c r="D321" i="57"/>
  <c r="G320" i="57"/>
  <c r="F320" i="57"/>
  <c r="K58" i="57" s="1"/>
  <c r="E320" i="57"/>
  <c r="D320" i="57"/>
  <c r="C320" i="57"/>
  <c r="G319" i="57"/>
  <c r="J93" i="57" s="1"/>
  <c r="F319" i="57"/>
  <c r="E319" i="57"/>
  <c r="J51" i="57" s="1"/>
  <c r="D319" i="57"/>
  <c r="C319" i="57"/>
  <c r="J16" i="57" s="1"/>
  <c r="G318" i="57"/>
  <c r="F318" i="57"/>
  <c r="I58" i="57" s="1"/>
  <c r="E318" i="57"/>
  <c r="D318" i="57"/>
  <c r="C318" i="57"/>
  <c r="G317" i="57"/>
  <c r="K92" i="57" s="1"/>
  <c r="F317" i="57"/>
  <c r="E317" i="57"/>
  <c r="K50" i="57" s="1"/>
  <c r="D317" i="57"/>
  <c r="C317" i="57"/>
  <c r="K15" i="57" s="1"/>
  <c r="G316" i="57"/>
  <c r="F316" i="57"/>
  <c r="J57" i="57" s="1"/>
  <c r="E316" i="57"/>
  <c r="D316" i="57"/>
  <c r="C316" i="57"/>
  <c r="G315" i="57"/>
  <c r="I92" i="57" s="1"/>
  <c r="F315" i="57"/>
  <c r="E315" i="57"/>
  <c r="I50" i="57" s="1"/>
  <c r="D315" i="57"/>
  <c r="C315" i="57"/>
  <c r="I15" i="57" s="1"/>
  <c r="G314" i="57"/>
  <c r="F314" i="57"/>
  <c r="K56" i="57" s="1"/>
  <c r="E314" i="57"/>
  <c r="D314" i="57"/>
  <c r="C314" i="57"/>
  <c r="G313" i="57"/>
  <c r="J91" i="57" s="1"/>
  <c r="F313" i="57"/>
  <c r="E313" i="57"/>
  <c r="J49" i="57" s="1"/>
  <c r="D313" i="57"/>
  <c r="C313" i="57"/>
  <c r="J14" i="57" s="1"/>
  <c r="G312" i="57"/>
  <c r="F312" i="57"/>
  <c r="I56" i="57" s="1"/>
  <c r="E312" i="57"/>
  <c r="D312" i="57"/>
  <c r="C312" i="57"/>
  <c r="G311" i="57"/>
  <c r="K90" i="57" s="1"/>
  <c r="F311" i="57"/>
  <c r="E311" i="57"/>
  <c r="K48" i="57" s="1"/>
  <c r="D311" i="57"/>
  <c r="C311" i="57"/>
  <c r="K13" i="57" s="1"/>
  <c r="G310" i="57"/>
  <c r="F310" i="57"/>
  <c r="J55" i="57" s="1"/>
  <c r="E310" i="57"/>
  <c r="D310" i="57"/>
  <c r="C310" i="57"/>
  <c r="G309" i="57"/>
  <c r="I90" i="57" s="1"/>
  <c r="F309" i="57"/>
  <c r="E309" i="57"/>
  <c r="I48" i="57" s="1"/>
  <c r="D309" i="57"/>
  <c r="C309" i="57"/>
  <c r="I13" i="57" s="1"/>
  <c r="G308" i="57"/>
  <c r="F308" i="57"/>
  <c r="K54" i="57" s="1"/>
  <c r="E308" i="57"/>
  <c r="D308" i="57"/>
  <c r="C308" i="57"/>
  <c r="G307" i="57"/>
  <c r="J89" i="57" s="1"/>
  <c r="F307" i="57"/>
  <c r="E307" i="57"/>
  <c r="J47" i="57" s="1"/>
  <c r="D307" i="57"/>
  <c r="C307" i="57"/>
  <c r="J12" i="57" s="1"/>
  <c r="G306" i="57"/>
  <c r="F306" i="57"/>
  <c r="I54" i="57" s="1"/>
  <c r="E306" i="57"/>
  <c r="D306" i="57"/>
  <c r="C306" i="57"/>
  <c r="G305" i="57"/>
  <c r="K88" i="57" s="1"/>
  <c r="F305" i="57"/>
  <c r="E305" i="57"/>
  <c r="K46" i="57" s="1"/>
  <c r="D305" i="57"/>
  <c r="C305" i="57"/>
  <c r="K11" i="57" s="1"/>
  <c r="G304" i="57"/>
  <c r="F304" i="57"/>
  <c r="J53" i="57" s="1"/>
  <c r="E304" i="57"/>
  <c r="D304" i="57"/>
  <c r="C304" i="57"/>
  <c r="G303" i="57"/>
  <c r="I88" i="57" s="1"/>
  <c r="F303" i="57"/>
  <c r="E303" i="57"/>
  <c r="I46" i="57" s="1"/>
  <c r="D303" i="57"/>
  <c r="C303" i="57"/>
  <c r="I11" i="57" s="1"/>
  <c r="G302" i="57"/>
  <c r="F302" i="57"/>
  <c r="E302" i="57"/>
  <c r="D302" i="57"/>
  <c r="C302" i="57"/>
  <c r="G301" i="57"/>
  <c r="F301" i="57"/>
  <c r="E301" i="57"/>
  <c r="D301" i="57"/>
  <c r="C301" i="57"/>
  <c r="G300" i="57"/>
  <c r="F300" i="57"/>
  <c r="E300" i="57"/>
  <c r="D300" i="57"/>
  <c r="C300" i="57"/>
  <c r="K93" i="57"/>
  <c r="I93" i="57"/>
  <c r="J92" i="57"/>
  <c r="K91" i="57"/>
  <c r="I91" i="57"/>
  <c r="J90" i="57"/>
  <c r="K89" i="57"/>
  <c r="I89" i="57"/>
  <c r="J88" i="57"/>
  <c r="J86" i="57"/>
  <c r="K85" i="57"/>
  <c r="I85" i="57"/>
  <c r="J84" i="57"/>
  <c r="K83" i="57"/>
  <c r="I83" i="57"/>
  <c r="J82" i="57"/>
  <c r="K81" i="57"/>
  <c r="I81" i="57"/>
  <c r="K79" i="57"/>
  <c r="J79" i="57"/>
  <c r="I79" i="57"/>
  <c r="K78" i="57"/>
  <c r="J78" i="57"/>
  <c r="I78" i="57"/>
  <c r="K77" i="57"/>
  <c r="J77" i="57"/>
  <c r="I77" i="57"/>
  <c r="K76" i="57"/>
  <c r="J76" i="57"/>
  <c r="I76" i="57"/>
  <c r="K75" i="57"/>
  <c r="J75" i="57"/>
  <c r="I75" i="57"/>
  <c r="K74" i="57"/>
  <c r="J74" i="57"/>
  <c r="I74" i="57"/>
  <c r="K72" i="57"/>
  <c r="J72" i="57"/>
  <c r="I72" i="57"/>
  <c r="K71" i="57"/>
  <c r="J71" i="57"/>
  <c r="I71" i="57"/>
  <c r="K70" i="57"/>
  <c r="J70" i="57"/>
  <c r="I70" i="57"/>
  <c r="K69" i="57"/>
  <c r="J69" i="57"/>
  <c r="I69" i="57"/>
  <c r="K68" i="57"/>
  <c r="J68" i="57"/>
  <c r="I68" i="57"/>
  <c r="K67" i="57"/>
  <c r="J67" i="57"/>
  <c r="I67" i="57"/>
  <c r="K65" i="57"/>
  <c r="J65" i="57"/>
  <c r="I65" i="57"/>
  <c r="K64" i="57"/>
  <c r="J64" i="57"/>
  <c r="I64" i="57"/>
  <c r="K63" i="57"/>
  <c r="J63" i="57"/>
  <c r="I63" i="57"/>
  <c r="K62" i="57"/>
  <c r="J62" i="57"/>
  <c r="I62" i="57"/>
  <c r="K61" i="57"/>
  <c r="J61" i="57"/>
  <c r="I61" i="57"/>
  <c r="K60" i="57"/>
  <c r="J60" i="57"/>
  <c r="I60" i="57"/>
  <c r="J58" i="57"/>
  <c r="K57" i="57"/>
  <c r="I57" i="57"/>
  <c r="J56" i="57"/>
  <c r="K55" i="57"/>
  <c r="I55" i="57"/>
  <c r="J54" i="57"/>
  <c r="K53" i="57"/>
  <c r="I53" i="57"/>
  <c r="K51" i="57"/>
  <c r="I51" i="57"/>
  <c r="J50" i="57"/>
  <c r="K49" i="57"/>
  <c r="I49" i="57"/>
  <c r="J48" i="57"/>
  <c r="K47" i="57"/>
  <c r="I47" i="57"/>
  <c r="J46" i="57"/>
  <c r="K37" i="57"/>
  <c r="J36" i="57"/>
  <c r="I35" i="57"/>
  <c r="K33" i="57"/>
  <c r="J32" i="57"/>
  <c r="I30" i="57"/>
  <c r="K28" i="57"/>
  <c r="J27" i="57"/>
  <c r="I26" i="57"/>
  <c r="K23" i="57"/>
  <c r="J23" i="57"/>
  <c r="I23" i="57"/>
  <c r="K22" i="57"/>
  <c r="J22" i="57"/>
  <c r="I22" i="57"/>
  <c r="K21" i="57"/>
  <c r="J21" i="57"/>
  <c r="I21" i="57"/>
  <c r="K20" i="57"/>
  <c r="J20" i="57"/>
  <c r="I20" i="57"/>
  <c r="K19" i="57"/>
  <c r="J19" i="57"/>
  <c r="I19" i="57"/>
  <c r="K18" i="57"/>
  <c r="J18" i="57"/>
  <c r="I18" i="57"/>
  <c r="K16" i="57"/>
  <c r="I16" i="57"/>
  <c r="J15" i="57"/>
  <c r="K14" i="57"/>
  <c r="I14" i="57"/>
  <c r="J13" i="57"/>
  <c r="K12" i="57"/>
  <c r="I12" i="57"/>
  <c r="J11" i="57"/>
  <c r="L10" i="57"/>
  <c r="F6" i="57"/>
  <c r="D6" i="57"/>
  <c r="D5" i="57"/>
  <c r="D4" i="57"/>
  <c r="D2" i="57"/>
  <c r="B405" i="56"/>
  <c r="L10" i="56" s="1"/>
  <c r="F404" i="56"/>
  <c r="K86" i="56" s="1"/>
  <c r="F403" i="56"/>
  <c r="J86" i="56" s="1"/>
  <c r="F402" i="56"/>
  <c r="F401" i="56"/>
  <c r="K85" i="56" s="1"/>
  <c r="F400" i="56"/>
  <c r="J85" i="56" s="1"/>
  <c r="F399" i="56"/>
  <c r="I85" i="56" s="1"/>
  <c r="F398" i="56"/>
  <c r="F397" i="56"/>
  <c r="J84" i="56" s="1"/>
  <c r="F396" i="56"/>
  <c r="I84" i="56" s="1"/>
  <c r="F395" i="56"/>
  <c r="K83" i="56" s="1"/>
  <c r="F394" i="56"/>
  <c r="F393" i="56"/>
  <c r="I83" i="56" s="1"/>
  <c r="F392" i="56"/>
  <c r="K82" i="56" s="1"/>
  <c r="F391" i="56"/>
  <c r="J82" i="56" s="1"/>
  <c r="F390" i="56"/>
  <c r="F389" i="56"/>
  <c r="K81" i="56" s="1"/>
  <c r="F388" i="56"/>
  <c r="J81" i="56" s="1"/>
  <c r="F387" i="56"/>
  <c r="I81" i="56" s="1"/>
  <c r="F386" i="56"/>
  <c r="F385" i="56"/>
  <c r="F384" i="56"/>
  <c r="F383" i="56"/>
  <c r="K79" i="56" s="1"/>
  <c r="D383" i="56"/>
  <c r="F382" i="56"/>
  <c r="D382" i="56"/>
  <c r="F381" i="56"/>
  <c r="I79" i="56" s="1"/>
  <c r="D381" i="56"/>
  <c r="F380" i="56"/>
  <c r="K78" i="56" s="1"/>
  <c r="D380" i="56"/>
  <c r="F379" i="56"/>
  <c r="J78" i="56" s="1"/>
  <c r="D379" i="56"/>
  <c r="F378" i="56"/>
  <c r="D378" i="56"/>
  <c r="F377" i="56"/>
  <c r="K77" i="56" s="1"/>
  <c r="D377" i="56"/>
  <c r="F376" i="56"/>
  <c r="J77" i="56" s="1"/>
  <c r="D376" i="56"/>
  <c r="F375" i="56"/>
  <c r="I77" i="56" s="1"/>
  <c r="D375" i="56"/>
  <c r="F374" i="56"/>
  <c r="D374" i="56"/>
  <c r="F373" i="56"/>
  <c r="J76" i="56" s="1"/>
  <c r="D373" i="56"/>
  <c r="F372" i="56"/>
  <c r="I76" i="56" s="1"/>
  <c r="D372" i="56"/>
  <c r="F371" i="56"/>
  <c r="K75" i="56" s="1"/>
  <c r="D371" i="56"/>
  <c r="F370" i="56"/>
  <c r="D370" i="56"/>
  <c r="F369" i="56"/>
  <c r="I75" i="56" s="1"/>
  <c r="D369" i="56"/>
  <c r="F368" i="56"/>
  <c r="K74" i="56" s="1"/>
  <c r="D368" i="56"/>
  <c r="F367" i="56"/>
  <c r="J74" i="56" s="1"/>
  <c r="D367" i="56"/>
  <c r="F366" i="56"/>
  <c r="D366" i="56"/>
  <c r="F365" i="56"/>
  <c r="D365" i="56"/>
  <c r="F364" i="56"/>
  <c r="D364" i="56"/>
  <c r="F363" i="56"/>
  <c r="D363" i="56"/>
  <c r="F362" i="56"/>
  <c r="K72" i="56" s="1"/>
  <c r="D362" i="56"/>
  <c r="K37" i="56" s="1"/>
  <c r="F361" i="56"/>
  <c r="J72" i="56" s="1"/>
  <c r="D361" i="56"/>
  <c r="F360" i="56"/>
  <c r="I72" i="56" s="1"/>
  <c r="D360" i="56"/>
  <c r="I37" i="56" s="1"/>
  <c r="F359" i="56"/>
  <c r="D359" i="56"/>
  <c r="F358" i="56"/>
  <c r="J71" i="56" s="1"/>
  <c r="D358" i="56"/>
  <c r="J36" i="56" s="1"/>
  <c r="F357" i="56"/>
  <c r="I71" i="56" s="1"/>
  <c r="D357" i="56"/>
  <c r="F356" i="56"/>
  <c r="K70" i="56" s="1"/>
  <c r="D356" i="56"/>
  <c r="K35" i="56" s="1"/>
  <c r="F355" i="56"/>
  <c r="D355" i="56"/>
  <c r="F354" i="56"/>
  <c r="I70" i="56" s="1"/>
  <c r="D354" i="56"/>
  <c r="I35" i="56" s="1"/>
  <c r="F353" i="56"/>
  <c r="K69" i="56" s="1"/>
  <c r="D353" i="56"/>
  <c r="F352" i="56"/>
  <c r="J69" i="56" s="1"/>
  <c r="D352" i="56"/>
  <c r="J34" i="56" s="1"/>
  <c r="F351" i="56"/>
  <c r="D351" i="56"/>
  <c r="F350" i="56"/>
  <c r="K68" i="56" s="1"/>
  <c r="D350" i="56"/>
  <c r="K33" i="56" s="1"/>
  <c r="F349" i="56"/>
  <c r="J68" i="56" s="1"/>
  <c r="D349" i="56"/>
  <c r="F348" i="56"/>
  <c r="I68" i="56" s="1"/>
  <c r="D348" i="56"/>
  <c r="I33" i="56" s="1"/>
  <c r="F347" i="56"/>
  <c r="D347" i="56"/>
  <c r="F346" i="56"/>
  <c r="J67" i="56" s="1"/>
  <c r="D346" i="56"/>
  <c r="J32" i="56" s="1"/>
  <c r="F345" i="56"/>
  <c r="I67" i="56" s="1"/>
  <c r="D345" i="56"/>
  <c r="F344" i="56"/>
  <c r="D344" i="56"/>
  <c r="F343" i="56"/>
  <c r="D343" i="56"/>
  <c r="F342" i="56"/>
  <c r="D342" i="56"/>
  <c r="F341" i="56"/>
  <c r="K65" i="56" s="1"/>
  <c r="D341" i="56"/>
  <c r="K30" i="56" s="1"/>
  <c r="F340" i="56"/>
  <c r="D340" i="56"/>
  <c r="F339" i="56"/>
  <c r="I65" i="56" s="1"/>
  <c r="D339" i="56"/>
  <c r="I30" i="56" s="1"/>
  <c r="F338" i="56"/>
  <c r="K64" i="56" s="1"/>
  <c r="D338" i="56"/>
  <c r="F337" i="56"/>
  <c r="J64" i="56" s="1"/>
  <c r="D337" i="56"/>
  <c r="J29" i="56" s="1"/>
  <c r="F336" i="56"/>
  <c r="D336" i="56"/>
  <c r="F335" i="56"/>
  <c r="K63" i="56" s="1"/>
  <c r="D335" i="56"/>
  <c r="K28" i="56" s="1"/>
  <c r="F334" i="56"/>
  <c r="J63" i="56" s="1"/>
  <c r="D334" i="56"/>
  <c r="F333" i="56"/>
  <c r="I63" i="56" s="1"/>
  <c r="D333" i="56"/>
  <c r="I28" i="56" s="1"/>
  <c r="F332" i="56"/>
  <c r="D332" i="56"/>
  <c r="F331" i="56"/>
  <c r="J62" i="56" s="1"/>
  <c r="D331" i="56"/>
  <c r="J27" i="56" s="1"/>
  <c r="F330" i="56"/>
  <c r="I62" i="56" s="1"/>
  <c r="D330" i="56"/>
  <c r="F329" i="56"/>
  <c r="K61" i="56" s="1"/>
  <c r="D329" i="56"/>
  <c r="K26" i="56" s="1"/>
  <c r="F328" i="56"/>
  <c r="D328" i="56"/>
  <c r="F327" i="56"/>
  <c r="I61" i="56" s="1"/>
  <c r="D327" i="56"/>
  <c r="I26" i="56" s="1"/>
  <c r="F326" i="56"/>
  <c r="K60" i="56" s="1"/>
  <c r="D326" i="56"/>
  <c r="F325" i="56"/>
  <c r="J60" i="56" s="1"/>
  <c r="D325" i="56"/>
  <c r="J25" i="56" s="1"/>
  <c r="F324" i="56"/>
  <c r="D324" i="56"/>
  <c r="F323" i="56"/>
  <c r="D323" i="56"/>
  <c r="F322" i="56"/>
  <c r="D322" i="56"/>
  <c r="F321" i="56"/>
  <c r="D321" i="56"/>
  <c r="G320" i="56"/>
  <c r="K93" i="56" s="1"/>
  <c r="F320" i="56"/>
  <c r="E320" i="56"/>
  <c r="K51" i="56" s="1"/>
  <c r="D320" i="56"/>
  <c r="K23" i="56" s="1"/>
  <c r="C320" i="56"/>
  <c r="K16" i="56" s="1"/>
  <c r="G319" i="56"/>
  <c r="F319" i="56"/>
  <c r="E319" i="56"/>
  <c r="D319" i="56"/>
  <c r="J23" i="56" s="1"/>
  <c r="C319" i="56"/>
  <c r="G318" i="56"/>
  <c r="I93" i="56" s="1"/>
  <c r="F318" i="56"/>
  <c r="E318" i="56"/>
  <c r="I51" i="56" s="1"/>
  <c r="D318" i="56"/>
  <c r="C318" i="56"/>
  <c r="I16" i="56" s="1"/>
  <c r="G317" i="56"/>
  <c r="K92" i="56" s="1"/>
  <c r="F317" i="56"/>
  <c r="E317" i="56"/>
  <c r="K50" i="56" s="1"/>
  <c r="D317" i="56"/>
  <c r="K22" i="56" s="1"/>
  <c r="C317" i="56"/>
  <c r="K15" i="56" s="1"/>
  <c r="G316" i="56"/>
  <c r="J92" i="56" s="1"/>
  <c r="F316" i="56"/>
  <c r="E316" i="56"/>
  <c r="J50" i="56" s="1"/>
  <c r="D316" i="56"/>
  <c r="J22" i="56" s="1"/>
  <c r="C316" i="56"/>
  <c r="J15" i="56" s="1"/>
  <c r="G315" i="56"/>
  <c r="F315" i="56"/>
  <c r="E315" i="56"/>
  <c r="D315" i="56"/>
  <c r="I22" i="56" s="1"/>
  <c r="C315" i="56"/>
  <c r="G314" i="56"/>
  <c r="K91" i="56" s="1"/>
  <c r="F314" i="56"/>
  <c r="E314" i="56"/>
  <c r="K49" i="56" s="1"/>
  <c r="D314" i="56"/>
  <c r="C314" i="56"/>
  <c r="K14" i="56" s="1"/>
  <c r="G313" i="56"/>
  <c r="J91" i="56" s="1"/>
  <c r="F313" i="56"/>
  <c r="E313" i="56"/>
  <c r="J49" i="56" s="1"/>
  <c r="D313" i="56"/>
  <c r="J21" i="56" s="1"/>
  <c r="C313" i="56"/>
  <c r="J14" i="56" s="1"/>
  <c r="G312" i="56"/>
  <c r="I91" i="56" s="1"/>
  <c r="F312" i="56"/>
  <c r="E312" i="56"/>
  <c r="I49" i="56" s="1"/>
  <c r="D312" i="56"/>
  <c r="I21" i="56" s="1"/>
  <c r="C312" i="56"/>
  <c r="I14" i="56" s="1"/>
  <c r="G311" i="56"/>
  <c r="F311" i="56"/>
  <c r="E311" i="56"/>
  <c r="D311" i="56"/>
  <c r="K20" i="56" s="1"/>
  <c r="C311" i="56"/>
  <c r="G310" i="56"/>
  <c r="J90" i="56" s="1"/>
  <c r="F310" i="56"/>
  <c r="E310" i="56"/>
  <c r="J48" i="56" s="1"/>
  <c r="D310" i="56"/>
  <c r="C310" i="56"/>
  <c r="J13" i="56" s="1"/>
  <c r="G309" i="56"/>
  <c r="I90" i="56" s="1"/>
  <c r="F309" i="56"/>
  <c r="E309" i="56"/>
  <c r="I48" i="56" s="1"/>
  <c r="D309" i="56"/>
  <c r="I20" i="56" s="1"/>
  <c r="C309" i="56"/>
  <c r="I13" i="56" s="1"/>
  <c r="G308" i="56"/>
  <c r="K89" i="56" s="1"/>
  <c r="F308" i="56"/>
  <c r="E308" i="56"/>
  <c r="K47" i="56" s="1"/>
  <c r="D308" i="56"/>
  <c r="K19" i="56" s="1"/>
  <c r="C308" i="56"/>
  <c r="K12" i="56" s="1"/>
  <c r="G307" i="56"/>
  <c r="F307" i="56"/>
  <c r="E307" i="56"/>
  <c r="D307" i="56"/>
  <c r="J19" i="56" s="1"/>
  <c r="C307" i="56"/>
  <c r="G306" i="56"/>
  <c r="I89" i="56" s="1"/>
  <c r="F306" i="56"/>
  <c r="E306" i="56"/>
  <c r="I47" i="56" s="1"/>
  <c r="D306" i="56"/>
  <c r="C306" i="56"/>
  <c r="I12" i="56" s="1"/>
  <c r="G305" i="56"/>
  <c r="K88" i="56" s="1"/>
  <c r="F305" i="56"/>
  <c r="E305" i="56"/>
  <c r="K46" i="56" s="1"/>
  <c r="D305" i="56"/>
  <c r="K18" i="56" s="1"/>
  <c r="C305" i="56"/>
  <c r="K11" i="56" s="1"/>
  <c r="G304" i="56"/>
  <c r="J88" i="56" s="1"/>
  <c r="F304" i="56"/>
  <c r="E304" i="56"/>
  <c r="J46" i="56" s="1"/>
  <c r="D304" i="56"/>
  <c r="J18" i="56" s="1"/>
  <c r="C304" i="56"/>
  <c r="J11" i="56" s="1"/>
  <c r="G303" i="56"/>
  <c r="F303" i="56"/>
  <c r="E303" i="56"/>
  <c r="D303" i="56"/>
  <c r="I18" i="56" s="1"/>
  <c r="C303" i="56"/>
  <c r="G302" i="56"/>
  <c r="F302" i="56"/>
  <c r="E302" i="56"/>
  <c r="D302" i="56"/>
  <c r="C302" i="56"/>
  <c r="G301" i="56"/>
  <c r="F301" i="56"/>
  <c r="E301" i="56"/>
  <c r="D301" i="56"/>
  <c r="C301" i="56"/>
  <c r="G300" i="56"/>
  <c r="F300" i="56"/>
  <c r="E300" i="56"/>
  <c r="D300" i="56"/>
  <c r="C300" i="56"/>
  <c r="J93" i="56"/>
  <c r="I92" i="56"/>
  <c r="K90" i="56"/>
  <c r="J89" i="56"/>
  <c r="I88" i="56"/>
  <c r="I86" i="56"/>
  <c r="K84" i="56"/>
  <c r="J83" i="56"/>
  <c r="I82" i="56"/>
  <c r="J79" i="56"/>
  <c r="I78" i="56"/>
  <c r="K76" i="56"/>
  <c r="J75" i="56"/>
  <c r="I74" i="56"/>
  <c r="K71" i="56"/>
  <c r="J70" i="56"/>
  <c r="I69" i="56"/>
  <c r="K67" i="56"/>
  <c r="J65" i="56"/>
  <c r="I64" i="56"/>
  <c r="K62" i="56"/>
  <c r="J61" i="56"/>
  <c r="I60" i="56"/>
  <c r="K58" i="56"/>
  <c r="J58" i="56"/>
  <c r="I58" i="56"/>
  <c r="K57" i="56"/>
  <c r="J57" i="56"/>
  <c r="I57" i="56"/>
  <c r="K56" i="56"/>
  <c r="J56" i="56"/>
  <c r="I56" i="56"/>
  <c r="K55" i="56"/>
  <c r="J55" i="56"/>
  <c r="I55" i="56"/>
  <c r="K54" i="56"/>
  <c r="J54" i="56"/>
  <c r="I54" i="56"/>
  <c r="K53" i="56"/>
  <c r="J53" i="56"/>
  <c r="I53" i="56"/>
  <c r="J51" i="56"/>
  <c r="I50" i="56"/>
  <c r="K48" i="56"/>
  <c r="J47" i="56"/>
  <c r="I46" i="56"/>
  <c r="J37" i="56"/>
  <c r="K36" i="56"/>
  <c r="I36" i="56"/>
  <c r="J35" i="56"/>
  <c r="K34" i="56"/>
  <c r="I34" i="56"/>
  <c r="J33" i="56"/>
  <c r="K32" i="56"/>
  <c r="I32" i="56"/>
  <c r="J30" i="56"/>
  <c r="K29" i="56"/>
  <c r="I29" i="56"/>
  <c r="J28" i="56"/>
  <c r="K27" i="56"/>
  <c r="I27" i="56"/>
  <c r="J26" i="56"/>
  <c r="K25" i="56"/>
  <c r="I25" i="56"/>
  <c r="I23" i="56"/>
  <c r="K21" i="56"/>
  <c r="J20" i="56"/>
  <c r="I19" i="56"/>
  <c r="J16" i="56"/>
  <c r="I15" i="56"/>
  <c r="K13" i="56"/>
  <c r="J12" i="56"/>
  <c r="I11" i="56"/>
  <c r="F6" i="56"/>
  <c r="D6" i="56"/>
  <c r="D5" i="56"/>
  <c r="D4" i="56"/>
  <c r="D2" i="56"/>
  <c r="B405" i="55"/>
  <c r="F404" i="55"/>
  <c r="F403" i="55"/>
  <c r="J86" i="55" s="1"/>
  <c r="F402" i="55"/>
  <c r="F401" i="55"/>
  <c r="K85" i="55" s="1"/>
  <c r="F400" i="55"/>
  <c r="F399" i="55"/>
  <c r="I85" i="55" s="1"/>
  <c r="F398" i="55"/>
  <c r="F397" i="55"/>
  <c r="J84" i="55" s="1"/>
  <c r="F396" i="55"/>
  <c r="F395" i="55"/>
  <c r="K83" i="55" s="1"/>
  <c r="F394" i="55"/>
  <c r="F393" i="55"/>
  <c r="I83" i="55" s="1"/>
  <c r="F392" i="55"/>
  <c r="F391" i="55"/>
  <c r="J82" i="55" s="1"/>
  <c r="F390" i="55"/>
  <c r="F389" i="55"/>
  <c r="K81" i="55" s="1"/>
  <c r="F388" i="55"/>
  <c r="F387" i="55"/>
  <c r="I81" i="55" s="1"/>
  <c r="F386" i="55"/>
  <c r="F385" i="55"/>
  <c r="F384" i="55"/>
  <c r="F383" i="55"/>
  <c r="D383" i="55"/>
  <c r="F382" i="55"/>
  <c r="J79" i="55" s="1"/>
  <c r="D382" i="55"/>
  <c r="F381" i="55"/>
  <c r="D381" i="55"/>
  <c r="F380" i="55"/>
  <c r="K78" i="55" s="1"/>
  <c r="D380" i="55"/>
  <c r="F379" i="55"/>
  <c r="D379" i="55"/>
  <c r="F378" i="55"/>
  <c r="I78" i="55" s="1"/>
  <c r="D378" i="55"/>
  <c r="F377" i="55"/>
  <c r="D377" i="55"/>
  <c r="F376" i="55"/>
  <c r="J77" i="55" s="1"/>
  <c r="D376" i="55"/>
  <c r="F375" i="55"/>
  <c r="D375" i="55"/>
  <c r="F374" i="55"/>
  <c r="D374" i="55"/>
  <c r="F373" i="55"/>
  <c r="D373" i="55"/>
  <c r="F372" i="55"/>
  <c r="D372" i="55"/>
  <c r="F371" i="55"/>
  <c r="D371" i="55"/>
  <c r="F370" i="55"/>
  <c r="D370" i="55"/>
  <c r="F369" i="55"/>
  <c r="D369" i="55"/>
  <c r="F368" i="55"/>
  <c r="D368" i="55"/>
  <c r="F367" i="55"/>
  <c r="D367" i="55"/>
  <c r="F366" i="55"/>
  <c r="D366" i="55"/>
  <c r="F365" i="55"/>
  <c r="D365" i="55"/>
  <c r="F364" i="55"/>
  <c r="D364" i="55"/>
  <c r="F363" i="55"/>
  <c r="D363" i="55"/>
  <c r="F362" i="55"/>
  <c r="D362" i="55"/>
  <c r="F361" i="55"/>
  <c r="D361" i="55"/>
  <c r="J37" i="55" s="1"/>
  <c r="F360" i="55"/>
  <c r="D360" i="55"/>
  <c r="F359" i="55"/>
  <c r="D359" i="55"/>
  <c r="K36" i="55" s="1"/>
  <c r="F358" i="55"/>
  <c r="D358" i="55"/>
  <c r="F357" i="55"/>
  <c r="D357" i="55"/>
  <c r="I36" i="55" s="1"/>
  <c r="F356" i="55"/>
  <c r="D356" i="55"/>
  <c r="F355" i="55"/>
  <c r="D355" i="55"/>
  <c r="J35" i="55" s="1"/>
  <c r="F354" i="55"/>
  <c r="D354" i="55"/>
  <c r="F353" i="55"/>
  <c r="D353" i="55"/>
  <c r="K34" i="55" s="1"/>
  <c r="F352" i="55"/>
  <c r="D352" i="55"/>
  <c r="F351" i="55"/>
  <c r="D351" i="55"/>
  <c r="I34" i="55" s="1"/>
  <c r="F350" i="55"/>
  <c r="D350" i="55"/>
  <c r="F349" i="55"/>
  <c r="D349" i="55"/>
  <c r="J33" i="55" s="1"/>
  <c r="F348" i="55"/>
  <c r="D348" i="55"/>
  <c r="F347" i="55"/>
  <c r="D347" i="55"/>
  <c r="K32" i="55" s="1"/>
  <c r="F346" i="55"/>
  <c r="D346" i="55"/>
  <c r="F345" i="55"/>
  <c r="D345" i="55"/>
  <c r="I32" i="55" s="1"/>
  <c r="F344" i="55"/>
  <c r="D344" i="55"/>
  <c r="F343" i="55"/>
  <c r="D343" i="55"/>
  <c r="F342" i="55"/>
  <c r="D342" i="55"/>
  <c r="F341" i="55"/>
  <c r="D341" i="55"/>
  <c r="F340" i="55"/>
  <c r="D340" i="55"/>
  <c r="J30" i="55" s="1"/>
  <c r="F339" i="55"/>
  <c r="D339" i="55"/>
  <c r="F338" i="55"/>
  <c r="D338" i="55"/>
  <c r="K29" i="55" s="1"/>
  <c r="F337" i="55"/>
  <c r="D337" i="55"/>
  <c r="F336" i="55"/>
  <c r="D336" i="55"/>
  <c r="I29" i="55" s="1"/>
  <c r="F335" i="55"/>
  <c r="D335" i="55"/>
  <c r="F334" i="55"/>
  <c r="D334" i="55"/>
  <c r="J28" i="55" s="1"/>
  <c r="F333" i="55"/>
  <c r="D333" i="55"/>
  <c r="F332" i="55"/>
  <c r="D332" i="55"/>
  <c r="K27" i="55" s="1"/>
  <c r="F331" i="55"/>
  <c r="D331" i="55"/>
  <c r="F330" i="55"/>
  <c r="D330" i="55"/>
  <c r="I27" i="55" s="1"/>
  <c r="F329" i="55"/>
  <c r="D329" i="55"/>
  <c r="F328" i="55"/>
  <c r="D328" i="55"/>
  <c r="J26" i="55" s="1"/>
  <c r="F327" i="55"/>
  <c r="D327" i="55"/>
  <c r="F326" i="55"/>
  <c r="D326" i="55"/>
  <c r="K25" i="55" s="1"/>
  <c r="F325" i="55"/>
  <c r="D325" i="55"/>
  <c r="F324" i="55"/>
  <c r="D324" i="55"/>
  <c r="I25" i="55" s="1"/>
  <c r="F323" i="55"/>
  <c r="D323" i="55"/>
  <c r="F322" i="55"/>
  <c r="D322" i="55"/>
  <c r="F321" i="55"/>
  <c r="D321" i="55"/>
  <c r="G320" i="55"/>
  <c r="K93" i="55" s="1"/>
  <c r="F320" i="55"/>
  <c r="E320" i="55"/>
  <c r="D320" i="55"/>
  <c r="C320" i="55"/>
  <c r="G319" i="55"/>
  <c r="J93" i="55" s="1"/>
  <c r="F319" i="55"/>
  <c r="E319" i="55"/>
  <c r="J51" i="55" s="1"/>
  <c r="D319" i="55"/>
  <c r="C319" i="55"/>
  <c r="J16" i="55" s="1"/>
  <c r="G318" i="55"/>
  <c r="F318" i="55"/>
  <c r="E318" i="55"/>
  <c r="D318" i="55"/>
  <c r="C318" i="55"/>
  <c r="G317" i="55"/>
  <c r="K92" i="55" s="1"/>
  <c r="F317" i="55"/>
  <c r="E317" i="55"/>
  <c r="K50" i="55" s="1"/>
  <c r="D317" i="55"/>
  <c r="C317" i="55"/>
  <c r="K15" i="55" s="1"/>
  <c r="G316" i="55"/>
  <c r="J92" i="55" s="1"/>
  <c r="F316" i="55"/>
  <c r="E316" i="55"/>
  <c r="D316" i="55"/>
  <c r="C316" i="55"/>
  <c r="G315" i="55"/>
  <c r="I92" i="55" s="1"/>
  <c r="F315" i="55"/>
  <c r="E315" i="55"/>
  <c r="I50" i="55" s="1"/>
  <c r="D315" i="55"/>
  <c r="C315" i="55"/>
  <c r="I15" i="55" s="1"/>
  <c r="G314" i="55"/>
  <c r="F314" i="55"/>
  <c r="E314" i="55"/>
  <c r="D314" i="55"/>
  <c r="C314" i="55"/>
  <c r="G313" i="55"/>
  <c r="J91" i="55" s="1"/>
  <c r="F313" i="55"/>
  <c r="E313" i="55"/>
  <c r="J49" i="55" s="1"/>
  <c r="D313" i="55"/>
  <c r="C313" i="55"/>
  <c r="J14" i="55" s="1"/>
  <c r="G312" i="55"/>
  <c r="I91" i="55" s="1"/>
  <c r="F312" i="55"/>
  <c r="E312" i="55"/>
  <c r="D312" i="55"/>
  <c r="C312" i="55"/>
  <c r="G311" i="55"/>
  <c r="K90" i="55" s="1"/>
  <c r="F311" i="55"/>
  <c r="E311" i="55"/>
  <c r="K48" i="55" s="1"/>
  <c r="D311" i="55"/>
  <c r="C311" i="55"/>
  <c r="K13" i="55" s="1"/>
  <c r="G310" i="55"/>
  <c r="F310" i="55"/>
  <c r="E310" i="55"/>
  <c r="D310" i="55"/>
  <c r="C310" i="55"/>
  <c r="G309" i="55"/>
  <c r="I90" i="55" s="1"/>
  <c r="F309" i="55"/>
  <c r="E309" i="55"/>
  <c r="I48" i="55" s="1"/>
  <c r="D309" i="55"/>
  <c r="C309" i="55"/>
  <c r="I13" i="55" s="1"/>
  <c r="G308" i="55"/>
  <c r="K89" i="55" s="1"/>
  <c r="F308" i="55"/>
  <c r="E308" i="55"/>
  <c r="D308" i="55"/>
  <c r="C308" i="55"/>
  <c r="G307" i="55"/>
  <c r="J89" i="55" s="1"/>
  <c r="F307" i="55"/>
  <c r="E307" i="55"/>
  <c r="J47" i="55" s="1"/>
  <c r="D307" i="55"/>
  <c r="C307" i="55"/>
  <c r="J12" i="55" s="1"/>
  <c r="G306" i="55"/>
  <c r="F306" i="55"/>
  <c r="E306" i="55"/>
  <c r="D306" i="55"/>
  <c r="C306" i="55"/>
  <c r="G305" i="55"/>
  <c r="K88" i="55" s="1"/>
  <c r="F305" i="55"/>
  <c r="E305" i="55"/>
  <c r="K46" i="55" s="1"/>
  <c r="D305" i="55"/>
  <c r="C305" i="55"/>
  <c r="K11" i="55" s="1"/>
  <c r="G304" i="55"/>
  <c r="J88" i="55" s="1"/>
  <c r="F304" i="55"/>
  <c r="E304" i="55"/>
  <c r="D304" i="55"/>
  <c r="C304" i="55"/>
  <c r="G303" i="55"/>
  <c r="I88" i="55" s="1"/>
  <c r="F303" i="55"/>
  <c r="E303" i="55"/>
  <c r="I46" i="55" s="1"/>
  <c r="D303" i="55"/>
  <c r="C303" i="55"/>
  <c r="I11" i="55" s="1"/>
  <c r="G302" i="55"/>
  <c r="F302" i="55"/>
  <c r="E302" i="55"/>
  <c r="D302" i="55"/>
  <c r="C302" i="55"/>
  <c r="G301" i="55"/>
  <c r="F301" i="55"/>
  <c r="E301" i="55"/>
  <c r="D301" i="55"/>
  <c r="C301" i="55"/>
  <c r="G300" i="55"/>
  <c r="F300" i="55"/>
  <c r="E300" i="55"/>
  <c r="D300" i="55"/>
  <c r="C300" i="55"/>
  <c r="I93" i="55"/>
  <c r="K91" i="55"/>
  <c r="J90" i="55"/>
  <c r="I89" i="55"/>
  <c r="K86" i="55"/>
  <c r="I86" i="55"/>
  <c r="J85" i="55"/>
  <c r="K84" i="55"/>
  <c r="I84" i="55"/>
  <c r="J83" i="55"/>
  <c r="K82" i="55"/>
  <c r="I82" i="55"/>
  <c r="J81" i="55"/>
  <c r="K79" i="55"/>
  <c r="I79" i="55"/>
  <c r="J78" i="55"/>
  <c r="K77" i="55"/>
  <c r="I77" i="55"/>
  <c r="K76" i="55"/>
  <c r="J76" i="55"/>
  <c r="I76" i="55"/>
  <c r="K75" i="55"/>
  <c r="J75" i="55"/>
  <c r="I75" i="55"/>
  <c r="K74" i="55"/>
  <c r="J74" i="55"/>
  <c r="I74" i="55"/>
  <c r="K72" i="55"/>
  <c r="J72" i="55"/>
  <c r="I72" i="55"/>
  <c r="K71" i="55"/>
  <c r="J71" i="55"/>
  <c r="I71" i="55"/>
  <c r="K70" i="55"/>
  <c r="J70" i="55"/>
  <c r="I70" i="55"/>
  <c r="K69" i="55"/>
  <c r="J69" i="55"/>
  <c r="I69" i="55"/>
  <c r="K68" i="55"/>
  <c r="J68" i="55"/>
  <c r="I68" i="55"/>
  <c r="K67" i="55"/>
  <c r="J67" i="55"/>
  <c r="I67" i="55"/>
  <c r="K65" i="55"/>
  <c r="J65" i="55"/>
  <c r="I65" i="55"/>
  <c r="K64" i="55"/>
  <c r="J64" i="55"/>
  <c r="I64" i="55"/>
  <c r="K63" i="55"/>
  <c r="J63" i="55"/>
  <c r="I63" i="55"/>
  <c r="K62" i="55"/>
  <c r="J62" i="55"/>
  <c r="I62" i="55"/>
  <c r="K61" i="55"/>
  <c r="J61" i="55"/>
  <c r="I61" i="55"/>
  <c r="K60" i="55"/>
  <c r="J60" i="55"/>
  <c r="I60" i="55"/>
  <c r="K58" i="55"/>
  <c r="J58" i="55"/>
  <c r="I58" i="55"/>
  <c r="K57" i="55"/>
  <c r="J57" i="55"/>
  <c r="I57" i="55"/>
  <c r="K56" i="55"/>
  <c r="J56" i="55"/>
  <c r="I56" i="55"/>
  <c r="K55" i="55"/>
  <c r="J55" i="55"/>
  <c r="I55" i="55"/>
  <c r="K54" i="55"/>
  <c r="J54" i="55"/>
  <c r="I54" i="55"/>
  <c r="K53" i="55"/>
  <c r="J53" i="55"/>
  <c r="I53" i="55"/>
  <c r="K51" i="55"/>
  <c r="I51" i="55"/>
  <c r="J50" i="55"/>
  <c r="K49" i="55"/>
  <c r="I49" i="55"/>
  <c r="J48" i="55"/>
  <c r="K47" i="55"/>
  <c r="I47" i="55"/>
  <c r="J46" i="55"/>
  <c r="K37" i="55"/>
  <c r="I37" i="55"/>
  <c r="J36" i="55"/>
  <c r="K35" i="55"/>
  <c r="I35" i="55"/>
  <c r="J34" i="55"/>
  <c r="K33" i="55"/>
  <c r="I33" i="55"/>
  <c r="J32" i="55"/>
  <c r="K30" i="55"/>
  <c r="I30" i="55"/>
  <c r="J29" i="55"/>
  <c r="K28" i="55"/>
  <c r="I28" i="55"/>
  <c r="J27" i="55"/>
  <c r="K26" i="55"/>
  <c r="I26" i="55"/>
  <c r="J25" i="55"/>
  <c r="K23" i="55"/>
  <c r="J23" i="55"/>
  <c r="I23" i="55"/>
  <c r="K22" i="55"/>
  <c r="J22" i="55"/>
  <c r="I22" i="55"/>
  <c r="K21" i="55"/>
  <c r="J21" i="55"/>
  <c r="I21" i="55"/>
  <c r="K20" i="55"/>
  <c r="J20" i="55"/>
  <c r="I20" i="55"/>
  <c r="K19" i="55"/>
  <c r="J19" i="55"/>
  <c r="I19" i="55"/>
  <c r="K18" i="55"/>
  <c r="J18" i="55"/>
  <c r="I18" i="55"/>
  <c r="K16" i="55"/>
  <c r="I16" i="55"/>
  <c r="J15" i="55"/>
  <c r="K14" i="55"/>
  <c r="I14" i="55"/>
  <c r="J13" i="55"/>
  <c r="K12" i="55"/>
  <c r="I12" i="55"/>
  <c r="J11" i="55"/>
  <c r="L10" i="55"/>
  <c r="F6" i="55"/>
  <c r="D6" i="55"/>
  <c r="D5" i="55"/>
  <c r="D4" i="55"/>
  <c r="D2" i="55"/>
  <c r="B405" i="54"/>
  <c r="L10" i="54" s="1"/>
  <c r="F404" i="54"/>
  <c r="K86" i="54" s="1"/>
  <c r="F403" i="54"/>
  <c r="J86" i="54" s="1"/>
  <c r="F402" i="54"/>
  <c r="F401" i="54"/>
  <c r="K85" i="54" s="1"/>
  <c r="F400" i="54"/>
  <c r="J85" i="54" s="1"/>
  <c r="F399" i="54"/>
  <c r="I85" i="54" s="1"/>
  <c r="F398" i="54"/>
  <c r="F397" i="54"/>
  <c r="J84" i="54" s="1"/>
  <c r="F396" i="54"/>
  <c r="I84" i="54" s="1"/>
  <c r="F395" i="54"/>
  <c r="K83" i="54" s="1"/>
  <c r="F394" i="54"/>
  <c r="F393" i="54"/>
  <c r="I83" i="54" s="1"/>
  <c r="F392" i="54"/>
  <c r="K82" i="54" s="1"/>
  <c r="F391" i="54"/>
  <c r="J82" i="54" s="1"/>
  <c r="F390" i="54"/>
  <c r="F389" i="54"/>
  <c r="K81" i="54" s="1"/>
  <c r="F388" i="54"/>
  <c r="J81" i="54" s="1"/>
  <c r="F387" i="54"/>
  <c r="I81" i="54" s="1"/>
  <c r="F386" i="54"/>
  <c r="F385" i="54"/>
  <c r="F384" i="54"/>
  <c r="F383" i="54"/>
  <c r="K79" i="54" s="1"/>
  <c r="D383" i="54"/>
  <c r="F382" i="54"/>
  <c r="D382" i="54"/>
  <c r="F381" i="54"/>
  <c r="I79" i="54" s="1"/>
  <c r="D381" i="54"/>
  <c r="F380" i="54"/>
  <c r="K78" i="54" s="1"/>
  <c r="D380" i="54"/>
  <c r="F379" i="54"/>
  <c r="J78" i="54" s="1"/>
  <c r="D379" i="54"/>
  <c r="F378" i="54"/>
  <c r="D378" i="54"/>
  <c r="F377" i="54"/>
  <c r="K77" i="54" s="1"/>
  <c r="D377" i="54"/>
  <c r="F376" i="54"/>
  <c r="J77" i="54" s="1"/>
  <c r="D376" i="54"/>
  <c r="F375" i="54"/>
  <c r="I77" i="54" s="1"/>
  <c r="D375" i="54"/>
  <c r="F374" i="54"/>
  <c r="D374" i="54"/>
  <c r="F373" i="54"/>
  <c r="J76" i="54" s="1"/>
  <c r="D373" i="54"/>
  <c r="F372" i="54"/>
  <c r="I76" i="54" s="1"/>
  <c r="D372" i="54"/>
  <c r="F371" i="54"/>
  <c r="K75" i="54" s="1"/>
  <c r="D371" i="54"/>
  <c r="F370" i="54"/>
  <c r="D370" i="54"/>
  <c r="F369" i="54"/>
  <c r="I75" i="54" s="1"/>
  <c r="D369" i="54"/>
  <c r="F368" i="54"/>
  <c r="K74" i="54" s="1"/>
  <c r="D368" i="54"/>
  <c r="F367" i="54"/>
  <c r="J74" i="54" s="1"/>
  <c r="D367" i="54"/>
  <c r="F366" i="54"/>
  <c r="D366" i="54"/>
  <c r="F365" i="54"/>
  <c r="D365" i="54"/>
  <c r="F364" i="54"/>
  <c r="D364" i="54"/>
  <c r="F363" i="54"/>
  <c r="D363" i="54"/>
  <c r="F362" i="54"/>
  <c r="K72" i="54" s="1"/>
  <c r="D362" i="54"/>
  <c r="K37" i="54" s="1"/>
  <c r="F361" i="54"/>
  <c r="J72" i="54" s="1"/>
  <c r="D361" i="54"/>
  <c r="F360" i="54"/>
  <c r="I72" i="54" s="1"/>
  <c r="D360" i="54"/>
  <c r="I37" i="54" s="1"/>
  <c r="F359" i="54"/>
  <c r="D359" i="54"/>
  <c r="F358" i="54"/>
  <c r="J71" i="54" s="1"/>
  <c r="D358" i="54"/>
  <c r="J36" i="54" s="1"/>
  <c r="F357" i="54"/>
  <c r="I71" i="54" s="1"/>
  <c r="D357" i="54"/>
  <c r="F356" i="54"/>
  <c r="K70" i="54" s="1"/>
  <c r="D356" i="54"/>
  <c r="K35" i="54" s="1"/>
  <c r="F355" i="54"/>
  <c r="D355" i="54"/>
  <c r="F354" i="54"/>
  <c r="I70" i="54" s="1"/>
  <c r="D354" i="54"/>
  <c r="I35" i="54" s="1"/>
  <c r="F353" i="54"/>
  <c r="K69" i="54" s="1"/>
  <c r="D353" i="54"/>
  <c r="F352" i="54"/>
  <c r="J69" i="54" s="1"/>
  <c r="D352" i="54"/>
  <c r="J34" i="54" s="1"/>
  <c r="F351" i="54"/>
  <c r="D351" i="54"/>
  <c r="F350" i="54"/>
  <c r="K68" i="54" s="1"/>
  <c r="D350" i="54"/>
  <c r="K33" i="54" s="1"/>
  <c r="F349" i="54"/>
  <c r="J68" i="54" s="1"/>
  <c r="D349" i="54"/>
  <c r="F348" i="54"/>
  <c r="I68" i="54" s="1"/>
  <c r="D348" i="54"/>
  <c r="I33" i="54" s="1"/>
  <c r="F347" i="54"/>
  <c r="D347" i="54"/>
  <c r="F346" i="54"/>
  <c r="J67" i="54" s="1"/>
  <c r="D346" i="54"/>
  <c r="J32" i="54" s="1"/>
  <c r="F345" i="54"/>
  <c r="I67" i="54" s="1"/>
  <c r="D345" i="54"/>
  <c r="F344" i="54"/>
  <c r="D344" i="54"/>
  <c r="F343" i="54"/>
  <c r="D343" i="54"/>
  <c r="F342" i="54"/>
  <c r="D342" i="54"/>
  <c r="F341" i="54"/>
  <c r="K65" i="54" s="1"/>
  <c r="D341" i="54"/>
  <c r="K30" i="54" s="1"/>
  <c r="F340" i="54"/>
  <c r="D340" i="54"/>
  <c r="F339" i="54"/>
  <c r="I65" i="54" s="1"/>
  <c r="D339" i="54"/>
  <c r="I30" i="54" s="1"/>
  <c r="F338" i="54"/>
  <c r="K64" i="54" s="1"/>
  <c r="D338" i="54"/>
  <c r="F337" i="54"/>
  <c r="J64" i="54" s="1"/>
  <c r="D337" i="54"/>
  <c r="J29" i="54" s="1"/>
  <c r="F336" i="54"/>
  <c r="D336" i="54"/>
  <c r="F335" i="54"/>
  <c r="K63" i="54" s="1"/>
  <c r="D335" i="54"/>
  <c r="K28" i="54" s="1"/>
  <c r="F334" i="54"/>
  <c r="J63" i="54" s="1"/>
  <c r="D334" i="54"/>
  <c r="F333" i="54"/>
  <c r="I63" i="54" s="1"/>
  <c r="D333" i="54"/>
  <c r="I28" i="54" s="1"/>
  <c r="F332" i="54"/>
  <c r="D332" i="54"/>
  <c r="F331" i="54"/>
  <c r="J62" i="54" s="1"/>
  <c r="D331" i="54"/>
  <c r="J27" i="54" s="1"/>
  <c r="F330" i="54"/>
  <c r="I62" i="54" s="1"/>
  <c r="D330" i="54"/>
  <c r="F329" i="54"/>
  <c r="K61" i="54" s="1"/>
  <c r="D329" i="54"/>
  <c r="K26" i="54" s="1"/>
  <c r="F328" i="54"/>
  <c r="D328" i="54"/>
  <c r="F327" i="54"/>
  <c r="I61" i="54" s="1"/>
  <c r="D327" i="54"/>
  <c r="I26" i="54" s="1"/>
  <c r="F326" i="54"/>
  <c r="K60" i="54" s="1"/>
  <c r="D326" i="54"/>
  <c r="F325" i="54"/>
  <c r="J60" i="54" s="1"/>
  <c r="D325" i="54"/>
  <c r="J25" i="54" s="1"/>
  <c r="F324" i="54"/>
  <c r="D324" i="54"/>
  <c r="F323" i="54"/>
  <c r="D323" i="54"/>
  <c r="F322" i="54"/>
  <c r="D322" i="54"/>
  <c r="F321" i="54"/>
  <c r="D321" i="54"/>
  <c r="G320" i="54"/>
  <c r="K93" i="54" s="1"/>
  <c r="F320" i="54"/>
  <c r="E320" i="54"/>
  <c r="K51" i="54" s="1"/>
  <c r="D320" i="54"/>
  <c r="K23" i="54" s="1"/>
  <c r="C320" i="54"/>
  <c r="K16" i="54" s="1"/>
  <c r="G319" i="54"/>
  <c r="F319" i="54"/>
  <c r="E319" i="54"/>
  <c r="D319" i="54"/>
  <c r="J23" i="54" s="1"/>
  <c r="C319" i="54"/>
  <c r="G318" i="54"/>
  <c r="I93" i="54" s="1"/>
  <c r="F318" i="54"/>
  <c r="E318" i="54"/>
  <c r="I51" i="54" s="1"/>
  <c r="D318" i="54"/>
  <c r="C318" i="54"/>
  <c r="I16" i="54" s="1"/>
  <c r="G317" i="54"/>
  <c r="K92" i="54" s="1"/>
  <c r="F317" i="54"/>
  <c r="E317" i="54"/>
  <c r="K50" i="54" s="1"/>
  <c r="D317" i="54"/>
  <c r="K22" i="54" s="1"/>
  <c r="C317" i="54"/>
  <c r="K15" i="54" s="1"/>
  <c r="G316" i="54"/>
  <c r="J92" i="54" s="1"/>
  <c r="F316" i="54"/>
  <c r="E316" i="54"/>
  <c r="J50" i="54" s="1"/>
  <c r="D316" i="54"/>
  <c r="J22" i="54" s="1"/>
  <c r="C316" i="54"/>
  <c r="J15" i="54" s="1"/>
  <c r="G315" i="54"/>
  <c r="F315" i="54"/>
  <c r="E315" i="54"/>
  <c r="D315" i="54"/>
  <c r="I22" i="54" s="1"/>
  <c r="C315" i="54"/>
  <c r="G314" i="54"/>
  <c r="K91" i="54" s="1"/>
  <c r="F314" i="54"/>
  <c r="E314" i="54"/>
  <c r="K49" i="54" s="1"/>
  <c r="D314" i="54"/>
  <c r="C314" i="54"/>
  <c r="K14" i="54" s="1"/>
  <c r="G313" i="54"/>
  <c r="J91" i="54" s="1"/>
  <c r="F313" i="54"/>
  <c r="E313" i="54"/>
  <c r="J49" i="54" s="1"/>
  <c r="D313" i="54"/>
  <c r="J21" i="54" s="1"/>
  <c r="C313" i="54"/>
  <c r="J14" i="54" s="1"/>
  <c r="G312" i="54"/>
  <c r="I91" i="54" s="1"/>
  <c r="F312" i="54"/>
  <c r="E312" i="54"/>
  <c r="I49" i="54" s="1"/>
  <c r="D312" i="54"/>
  <c r="I21" i="54" s="1"/>
  <c r="C312" i="54"/>
  <c r="I14" i="54" s="1"/>
  <c r="G311" i="54"/>
  <c r="F311" i="54"/>
  <c r="E311" i="54"/>
  <c r="D311" i="54"/>
  <c r="K20" i="54" s="1"/>
  <c r="C311" i="54"/>
  <c r="G310" i="54"/>
  <c r="J90" i="54" s="1"/>
  <c r="F310" i="54"/>
  <c r="E310" i="54"/>
  <c r="J48" i="54" s="1"/>
  <c r="D310" i="54"/>
  <c r="C310" i="54"/>
  <c r="J13" i="54" s="1"/>
  <c r="G309" i="54"/>
  <c r="I90" i="54" s="1"/>
  <c r="F309" i="54"/>
  <c r="E309" i="54"/>
  <c r="I48" i="54" s="1"/>
  <c r="D309" i="54"/>
  <c r="I20" i="54" s="1"/>
  <c r="C309" i="54"/>
  <c r="I13" i="54" s="1"/>
  <c r="G308" i="54"/>
  <c r="K89" i="54" s="1"/>
  <c r="F308" i="54"/>
  <c r="E308" i="54"/>
  <c r="K47" i="54" s="1"/>
  <c r="D308" i="54"/>
  <c r="K19" i="54" s="1"/>
  <c r="C308" i="54"/>
  <c r="K12" i="54" s="1"/>
  <c r="G307" i="54"/>
  <c r="F307" i="54"/>
  <c r="E307" i="54"/>
  <c r="D307" i="54"/>
  <c r="J19" i="54" s="1"/>
  <c r="C307" i="54"/>
  <c r="G306" i="54"/>
  <c r="I89" i="54" s="1"/>
  <c r="F306" i="54"/>
  <c r="E306" i="54"/>
  <c r="I47" i="54" s="1"/>
  <c r="D306" i="54"/>
  <c r="C306" i="54"/>
  <c r="I12" i="54" s="1"/>
  <c r="G305" i="54"/>
  <c r="K88" i="54" s="1"/>
  <c r="F305" i="54"/>
  <c r="E305" i="54"/>
  <c r="K46" i="54" s="1"/>
  <c r="D305" i="54"/>
  <c r="K18" i="54" s="1"/>
  <c r="C305" i="54"/>
  <c r="K11" i="54" s="1"/>
  <c r="G304" i="54"/>
  <c r="J88" i="54" s="1"/>
  <c r="F304" i="54"/>
  <c r="E304" i="54"/>
  <c r="J46" i="54" s="1"/>
  <c r="D304" i="54"/>
  <c r="J18" i="54" s="1"/>
  <c r="C304" i="54"/>
  <c r="J11" i="54" s="1"/>
  <c r="G303" i="54"/>
  <c r="F303" i="54"/>
  <c r="E303" i="54"/>
  <c r="D303" i="54"/>
  <c r="I18" i="54" s="1"/>
  <c r="C303" i="54"/>
  <c r="G302" i="54"/>
  <c r="F302" i="54"/>
  <c r="E302" i="54"/>
  <c r="D302" i="54"/>
  <c r="C302" i="54"/>
  <c r="G301" i="54"/>
  <c r="F301" i="54"/>
  <c r="E301" i="54"/>
  <c r="D301" i="54"/>
  <c r="C301" i="54"/>
  <c r="G300" i="54"/>
  <c r="F300" i="54"/>
  <c r="E300" i="54"/>
  <c r="D300" i="54"/>
  <c r="C300" i="54"/>
  <c r="J93" i="54"/>
  <c r="I92" i="54"/>
  <c r="K90" i="54"/>
  <c r="J89" i="54"/>
  <c r="I88" i="54"/>
  <c r="I86" i="54"/>
  <c r="K84" i="54"/>
  <c r="J83" i="54"/>
  <c r="I82" i="54"/>
  <c r="J79" i="54"/>
  <c r="I78" i="54"/>
  <c r="K76" i="54"/>
  <c r="J75" i="54"/>
  <c r="I74" i="54"/>
  <c r="K71" i="54"/>
  <c r="J70" i="54"/>
  <c r="I69" i="54"/>
  <c r="K67" i="54"/>
  <c r="J65" i="54"/>
  <c r="I64" i="54"/>
  <c r="K62" i="54"/>
  <c r="J61" i="54"/>
  <c r="I60" i="54"/>
  <c r="K58" i="54"/>
  <c r="J58" i="54"/>
  <c r="I58" i="54"/>
  <c r="K57" i="54"/>
  <c r="J57" i="54"/>
  <c r="I57" i="54"/>
  <c r="K56" i="54"/>
  <c r="J56" i="54"/>
  <c r="I56" i="54"/>
  <c r="K55" i="54"/>
  <c r="J55" i="54"/>
  <c r="I55" i="54"/>
  <c r="K54" i="54"/>
  <c r="J54" i="54"/>
  <c r="I54" i="54"/>
  <c r="K53" i="54"/>
  <c r="J53" i="54"/>
  <c r="I53" i="54"/>
  <c r="J51" i="54"/>
  <c r="I50" i="54"/>
  <c r="K48" i="54"/>
  <c r="J47" i="54"/>
  <c r="I46" i="54"/>
  <c r="J37" i="54"/>
  <c r="K36" i="54"/>
  <c r="I36" i="54"/>
  <c r="J35" i="54"/>
  <c r="K34" i="54"/>
  <c r="I34" i="54"/>
  <c r="J33" i="54"/>
  <c r="K32" i="54"/>
  <c r="I32" i="54"/>
  <c r="J30" i="54"/>
  <c r="K29" i="54"/>
  <c r="I29" i="54"/>
  <c r="J28" i="54"/>
  <c r="K27" i="54"/>
  <c r="I27" i="54"/>
  <c r="J26" i="54"/>
  <c r="K25" i="54"/>
  <c r="I25" i="54"/>
  <c r="I23" i="54"/>
  <c r="K21" i="54"/>
  <c r="J20" i="54"/>
  <c r="I19" i="54"/>
  <c r="J16" i="54"/>
  <c r="I15" i="54"/>
  <c r="K13" i="54"/>
  <c r="J12" i="54"/>
  <c r="I11" i="54"/>
  <c r="F6" i="54"/>
  <c r="D6" i="54"/>
  <c r="D5" i="54"/>
  <c r="D4" i="54"/>
  <c r="D2" i="54"/>
  <c r="B405" i="53"/>
  <c r="F404" i="53"/>
  <c r="F403" i="53"/>
  <c r="J86" i="53" s="1"/>
  <c r="F402" i="53"/>
  <c r="F401" i="53"/>
  <c r="K85" i="53" s="1"/>
  <c r="F400" i="53"/>
  <c r="F399" i="53"/>
  <c r="I85" i="53" s="1"/>
  <c r="F398" i="53"/>
  <c r="F397" i="53"/>
  <c r="J84" i="53" s="1"/>
  <c r="F396" i="53"/>
  <c r="F395" i="53"/>
  <c r="K83" i="53" s="1"/>
  <c r="F394" i="53"/>
  <c r="F393" i="53"/>
  <c r="I83" i="53" s="1"/>
  <c r="F392" i="53"/>
  <c r="F391" i="53"/>
  <c r="J82" i="53" s="1"/>
  <c r="F390" i="53"/>
  <c r="F389" i="53"/>
  <c r="K81" i="53" s="1"/>
  <c r="F388" i="53"/>
  <c r="F387" i="53"/>
  <c r="I81" i="53" s="1"/>
  <c r="F386" i="53"/>
  <c r="F385" i="53"/>
  <c r="F384" i="53"/>
  <c r="F383" i="53"/>
  <c r="D383" i="53"/>
  <c r="F382" i="53"/>
  <c r="J79" i="53" s="1"/>
  <c r="D382" i="53"/>
  <c r="F381" i="53"/>
  <c r="D381" i="53"/>
  <c r="F380" i="53"/>
  <c r="K78" i="53" s="1"/>
  <c r="D380" i="53"/>
  <c r="F379" i="53"/>
  <c r="D379" i="53"/>
  <c r="F378" i="53"/>
  <c r="I78" i="53" s="1"/>
  <c r="D378" i="53"/>
  <c r="F377" i="53"/>
  <c r="D377" i="53"/>
  <c r="F376" i="53"/>
  <c r="J77" i="53" s="1"/>
  <c r="D376" i="53"/>
  <c r="F375" i="53"/>
  <c r="D375" i="53"/>
  <c r="F374" i="53"/>
  <c r="K76" i="53" s="1"/>
  <c r="D374" i="53"/>
  <c r="F373" i="53"/>
  <c r="D373" i="53"/>
  <c r="F372" i="53"/>
  <c r="I76" i="53" s="1"/>
  <c r="D372" i="53"/>
  <c r="F371" i="53"/>
  <c r="D371" i="53"/>
  <c r="F370" i="53"/>
  <c r="J75" i="53" s="1"/>
  <c r="D370" i="53"/>
  <c r="F369" i="53"/>
  <c r="D369" i="53"/>
  <c r="F368" i="53"/>
  <c r="K74" i="53" s="1"/>
  <c r="D368" i="53"/>
  <c r="F367" i="53"/>
  <c r="D367" i="53"/>
  <c r="F366" i="53"/>
  <c r="I74" i="53" s="1"/>
  <c r="D366" i="53"/>
  <c r="F365" i="53"/>
  <c r="D365" i="53"/>
  <c r="F364" i="53"/>
  <c r="D364" i="53"/>
  <c r="F363" i="53"/>
  <c r="D363" i="53"/>
  <c r="F362" i="53"/>
  <c r="D362" i="53"/>
  <c r="F361" i="53"/>
  <c r="J72" i="53" s="1"/>
  <c r="D361" i="53"/>
  <c r="F360" i="53"/>
  <c r="D360" i="53"/>
  <c r="F359" i="53"/>
  <c r="K71" i="53" s="1"/>
  <c r="D359" i="53"/>
  <c r="F358" i="53"/>
  <c r="D358" i="53"/>
  <c r="F357" i="53"/>
  <c r="I71" i="53" s="1"/>
  <c r="D357" i="53"/>
  <c r="F356" i="53"/>
  <c r="D356" i="53"/>
  <c r="F355" i="53"/>
  <c r="J70" i="53" s="1"/>
  <c r="D355" i="53"/>
  <c r="F354" i="53"/>
  <c r="D354" i="53"/>
  <c r="F353" i="53"/>
  <c r="K69" i="53" s="1"/>
  <c r="D353" i="53"/>
  <c r="F352" i="53"/>
  <c r="D352" i="53"/>
  <c r="F351" i="53"/>
  <c r="I69" i="53" s="1"/>
  <c r="D351" i="53"/>
  <c r="F350" i="53"/>
  <c r="D350" i="53"/>
  <c r="F349" i="53"/>
  <c r="J68" i="53" s="1"/>
  <c r="D349" i="53"/>
  <c r="F348" i="53"/>
  <c r="D348" i="53"/>
  <c r="F347" i="53"/>
  <c r="K67" i="53" s="1"/>
  <c r="D347" i="53"/>
  <c r="F346" i="53"/>
  <c r="D346" i="53"/>
  <c r="F345" i="53"/>
  <c r="I67" i="53" s="1"/>
  <c r="D345" i="53"/>
  <c r="F344" i="53"/>
  <c r="D344" i="53"/>
  <c r="F343" i="53"/>
  <c r="D343" i="53"/>
  <c r="F342" i="53"/>
  <c r="D342" i="53"/>
  <c r="F341" i="53"/>
  <c r="D341" i="53"/>
  <c r="F340" i="53"/>
  <c r="J65" i="53" s="1"/>
  <c r="D340" i="53"/>
  <c r="F339" i="53"/>
  <c r="D339" i="53"/>
  <c r="F338" i="53"/>
  <c r="K64" i="53" s="1"/>
  <c r="D338" i="53"/>
  <c r="F337" i="53"/>
  <c r="D337" i="53"/>
  <c r="F336" i="53"/>
  <c r="I64" i="53" s="1"/>
  <c r="D336" i="53"/>
  <c r="F335" i="53"/>
  <c r="D335" i="53"/>
  <c r="F334" i="53"/>
  <c r="J63" i="53" s="1"/>
  <c r="D334" i="53"/>
  <c r="F333" i="53"/>
  <c r="D333" i="53"/>
  <c r="F332" i="53"/>
  <c r="K62" i="53" s="1"/>
  <c r="D332" i="53"/>
  <c r="F331" i="53"/>
  <c r="D331" i="53"/>
  <c r="F330" i="53"/>
  <c r="I62" i="53" s="1"/>
  <c r="D330" i="53"/>
  <c r="F329" i="53"/>
  <c r="D329" i="53"/>
  <c r="F328" i="53"/>
  <c r="J61" i="53" s="1"/>
  <c r="D328" i="53"/>
  <c r="F327" i="53"/>
  <c r="D327" i="53"/>
  <c r="F326" i="53"/>
  <c r="K60" i="53" s="1"/>
  <c r="D326" i="53"/>
  <c r="F325" i="53"/>
  <c r="D325" i="53"/>
  <c r="F324" i="53"/>
  <c r="I60" i="53" s="1"/>
  <c r="D324" i="53"/>
  <c r="F323" i="53"/>
  <c r="D323" i="53"/>
  <c r="F322" i="53"/>
  <c r="D322" i="53"/>
  <c r="F321" i="53"/>
  <c r="D321" i="53"/>
  <c r="G320" i="53"/>
  <c r="K93" i="53" s="1"/>
  <c r="F320" i="53"/>
  <c r="E320" i="53"/>
  <c r="D320" i="53"/>
  <c r="C320" i="53"/>
  <c r="G319" i="53"/>
  <c r="J93" i="53" s="1"/>
  <c r="F319" i="53"/>
  <c r="J58" i="53" s="1"/>
  <c r="E319" i="53"/>
  <c r="D319" i="53"/>
  <c r="J23" i="53" s="1"/>
  <c r="C319" i="53"/>
  <c r="G318" i="53"/>
  <c r="F318" i="53"/>
  <c r="E318" i="53"/>
  <c r="D318" i="53"/>
  <c r="C318" i="53"/>
  <c r="G317" i="53"/>
  <c r="F317" i="53"/>
  <c r="K57" i="53" s="1"/>
  <c r="E317" i="53"/>
  <c r="D317" i="53"/>
  <c r="K22" i="53" s="1"/>
  <c r="C317" i="53"/>
  <c r="G316" i="53"/>
  <c r="F316" i="53"/>
  <c r="E316" i="53"/>
  <c r="D316" i="53"/>
  <c r="C316" i="53"/>
  <c r="G315" i="53"/>
  <c r="F315" i="53"/>
  <c r="I57" i="53" s="1"/>
  <c r="E315" i="53"/>
  <c r="D315" i="53"/>
  <c r="I22" i="53" s="1"/>
  <c r="C315" i="53"/>
  <c r="G314" i="53"/>
  <c r="F314" i="53"/>
  <c r="E314" i="53"/>
  <c r="D314" i="53"/>
  <c r="C314" i="53"/>
  <c r="G313" i="53"/>
  <c r="F313" i="53"/>
  <c r="J56" i="53" s="1"/>
  <c r="E313" i="53"/>
  <c r="D313" i="53"/>
  <c r="J21" i="53" s="1"/>
  <c r="C313" i="53"/>
  <c r="G312" i="53"/>
  <c r="F312" i="53"/>
  <c r="E312" i="53"/>
  <c r="D312" i="53"/>
  <c r="C312" i="53"/>
  <c r="G311" i="53"/>
  <c r="F311" i="53"/>
  <c r="K55" i="53" s="1"/>
  <c r="E311" i="53"/>
  <c r="D311" i="53"/>
  <c r="K20" i="53" s="1"/>
  <c r="C311" i="53"/>
  <c r="G310" i="53"/>
  <c r="F310" i="53"/>
  <c r="E310" i="53"/>
  <c r="D310" i="53"/>
  <c r="C310" i="53"/>
  <c r="G309" i="53"/>
  <c r="F309" i="53"/>
  <c r="I55" i="53" s="1"/>
  <c r="E309" i="53"/>
  <c r="D309" i="53"/>
  <c r="I20" i="53" s="1"/>
  <c r="C309" i="53"/>
  <c r="G308" i="53"/>
  <c r="F308" i="53"/>
  <c r="E308" i="53"/>
  <c r="D308" i="53"/>
  <c r="C308" i="53"/>
  <c r="G307" i="53"/>
  <c r="F307" i="53"/>
  <c r="J54" i="53" s="1"/>
  <c r="E307" i="53"/>
  <c r="D307" i="53"/>
  <c r="J19" i="53" s="1"/>
  <c r="C307" i="53"/>
  <c r="G306" i="53"/>
  <c r="F306" i="53"/>
  <c r="E306" i="53"/>
  <c r="D306" i="53"/>
  <c r="C306" i="53"/>
  <c r="G305" i="53"/>
  <c r="F305" i="53"/>
  <c r="K53" i="53" s="1"/>
  <c r="E305" i="53"/>
  <c r="D305" i="53"/>
  <c r="K18" i="53" s="1"/>
  <c r="C305" i="53"/>
  <c r="G304" i="53"/>
  <c r="F304" i="53"/>
  <c r="E304" i="53"/>
  <c r="D304" i="53"/>
  <c r="C304" i="53"/>
  <c r="G303" i="53"/>
  <c r="F303" i="53"/>
  <c r="I53" i="53" s="1"/>
  <c r="E303" i="53"/>
  <c r="D303" i="53"/>
  <c r="I18" i="53" s="1"/>
  <c r="C303" i="53"/>
  <c r="G302" i="53"/>
  <c r="F302" i="53"/>
  <c r="E302" i="53"/>
  <c r="D302" i="53"/>
  <c r="C302" i="53"/>
  <c r="G301" i="53"/>
  <c r="F301" i="53"/>
  <c r="E301" i="53"/>
  <c r="D301" i="53"/>
  <c r="C301" i="53"/>
  <c r="G300" i="53"/>
  <c r="F300" i="53"/>
  <c r="E300" i="53"/>
  <c r="D300" i="53"/>
  <c r="C300" i="53"/>
  <c r="I93" i="53"/>
  <c r="K92" i="53"/>
  <c r="J92" i="53"/>
  <c r="I92" i="53"/>
  <c r="K91" i="53"/>
  <c r="J91" i="53"/>
  <c r="I91" i="53"/>
  <c r="K90" i="53"/>
  <c r="J90" i="53"/>
  <c r="I90" i="53"/>
  <c r="K89" i="53"/>
  <c r="J89" i="53"/>
  <c r="I89" i="53"/>
  <c r="K88" i="53"/>
  <c r="J88" i="53"/>
  <c r="I88" i="53"/>
  <c r="K86" i="53"/>
  <c r="I86" i="53"/>
  <c r="J85" i="53"/>
  <c r="K84" i="53"/>
  <c r="I84" i="53"/>
  <c r="J83" i="53"/>
  <c r="K82" i="53"/>
  <c r="I82" i="53"/>
  <c r="J81" i="53"/>
  <c r="K79" i="53"/>
  <c r="I79" i="53"/>
  <c r="J78" i="53"/>
  <c r="K77" i="53"/>
  <c r="I77" i="53"/>
  <c r="J76" i="53"/>
  <c r="K75" i="53"/>
  <c r="I75" i="53"/>
  <c r="J74" i="53"/>
  <c r="K72" i="53"/>
  <c r="I72" i="53"/>
  <c r="J71" i="53"/>
  <c r="K70" i="53"/>
  <c r="I70" i="53"/>
  <c r="J69" i="53"/>
  <c r="K68" i="53"/>
  <c r="I68" i="53"/>
  <c r="J67" i="53"/>
  <c r="K65" i="53"/>
  <c r="I65" i="53"/>
  <c r="J64" i="53"/>
  <c r="K63" i="53"/>
  <c r="I63" i="53"/>
  <c r="J62" i="53"/>
  <c r="K61" i="53"/>
  <c r="I61" i="53"/>
  <c r="J60" i="53"/>
  <c r="K58" i="53"/>
  <c r="I58" i="53"/>
  <c r="J57" i="53"/>
  <c r="K56" i="53"/>
  <c r="I56" i="53"/>
  <c r="J55" i="53"/>
  <c r="K54" i="53"/>
  <c r="I54" i="53"/>
  <c r="J53" i="53"/>
  <c r="K51" i="53"/>
  <c r="J51" i="53"/>
  <c r="I51" i="53"/>
  <c r="K50" i="53"/>
  <c r="J50" i="53"/>
  <c r="I50" i="53"/>
  <c r="K49" i="53"/>
  <c r="J49" i="53"/>
  <c r="I49" i="53"/>
  <c r="K48" i="53"/>
  <c r="J48" i="53"/>
  <c r="I48" i="53"/>
  <c r="K47" i="53"/>
  <c r="J47" i="53"/>
  <c r="I47" i="53"/>
  <c r="K46" i="53"/>
  <c r="J46" i="53"/>
  <c r="I46" i="53"/>
  <c r="K37" i="53"/>
  <c r="J37" i="53"/>
  <c r="I37" i="53"/>
  <c r="K36" i="53"/>
  <c r="J36" i="53"/>
  <c r="I36" i="53"/>
  <c r="K35" i="53"/>
  <c r="J35" i="53"/>
  <c r="I35" i="53"/>
  <c r="K34" i="53"/>
  <c r="J34" i="53"/>
  <c r="I34" i="53"/>
  <c r="K33" i="53"/>
  <c r="J33" i="53"/>
  <c r="I33" i="53"/>
  <c r="K32" i="53"/>
  <c r="J32" i="53"/>
  <c r="I32" i="53"/>
  <c r="K30" i="53"/>
  <c r="J30" i="53"/>
  <c r="I30" i="53"/>
  <c r="K29" i="53"/>
  <c r="J29" i="53"/>
  <c r="I29" i="53"/>
  <c r="K28" i="53"/>
  <c r="J28" i="53"/>
  <c r="I28" i="53"/>
  <c r="K27" i="53"/>
  <c r="J27" i="53"/>
  <c r="I27" i="53"/>
  <c r="K26" i="53"/>
  <c r="J26" i="53"/>
  <c r="I26" i="53"/>
  <c r="K25" i="53"/>
  <c r="J25" i="53"/>
  <c r="I25" i="53"/>
  <c r="K23" i="53"/>
  <c r="I23" i="53"/>
  <c r="J22" i="53"/>
  <c r="K21" i="53"/>
  <c r="I21" i="53"/>
  <c r="J20" i="53"/>
  <c r="K19" i="53"/>
  <c r="I19" i="53"/>
  <c r="J18" i="53"/>
  <c r="K16" i="53"/>
  <c r="J16" i="53"/>
  <c r="I16" i="53"/>
  <c r="K15" i="53"/>
  <c r="J15" i="53"/>
  <c r="I15" i="53"/>
  <c r="K14" i="53"/>
  <c r="J14" i="53"/>
  <c r="I14" i="53"/>
  <c r="K13" i="53"/>
  <c r="J13" i="53"/>
  <c r="I13" i="53"/>
  <c r="K12" i="53"/>
  <c r="J12" i="53"/>
  <c r="I12" i="53"/>
  <c r="K11" i="53"/>
  <c r="J11" i="53"/>
  <c r="I11" i="53"/>
  <c r="L10" i="53"/>
  <c r="F6" i="53"/>
  <c r="D6" i="53"/>
  <c r="D5" i="53"/>
  <c r="D4" i="53"/>
  <c r="D2" i="53"/>
  <c r="B405" i="52"/>
  <c r="L10" i="52" s="1"/>
  <c r="F404" i="52"/>
  <c r="F403" i="52"/>
  <c r="J86" i="52" s="1"/>
  <c r="F402" i="52"/>
  <c r="F401" i="52"/>
  <c r="K85" i="52" s="1"/>
  <c r="F400" i="52"/>
  <c r="F399" i="52"/>
  <c r="I85" i="52" s="1"/>
  <c r="F398" i="52"/>
  <c r="F397" i="52"/>
  <c r="J84" i="52" s="1"/>
  <c r="F396" i="52"/>
  <c r="F395" i="52"/>
  <c r="K83" i="52" s="1"/>
  <c r="F394" i="52"/>
  <c r="F393" i="52"/>
  <c r="I83" i="52" s="1"/>
  <c r="F392" i="52"/>
  <c r="F391" i="52"/>
  <c r="J82" i="52" s="1"/>
  <c r="F390" i="52"/>
  <c r="F389" i="52"/>
  <c r="K81" i="52" s="1"/>
  <c r="F388" i="52"/>
  <c r="F387" i="52"/>
  <c r="I81" i="52" s="1"/>
  <c r="F386" i="52"/>
  <c r="F385" i="52"/>
  <c r="F384" i="52"/>
  <c r="F383" i="52"/>
  <c r="K79" i="52" s="1"/>
  <c r="D383" i="52"/>
  <c r="F382" i="52"/>
  <c r="D382" i="52"/>
  <c r="F381" i="52"/>
  <c r="I79" i="52" s="1"/>
  <c r="D381" i="52"/>
  <c r="F380" i="52"/>
  <c r="K78" i="52" s="1"/>
  <c r="D380" i="52"/>
  <c r="F379" i="52"/>
  <c r="J78" i="52" s="1"/>
  <c r="D379" i="52"/>
  <c r="F378" i="52"/>
  <c r="D378" i="52"/>
  <c r="F377" i="52"/>
  <c r="K77" i="52" s="1"/>
  <c r="D377" i="52"/>
  <c r="F376" i="52"/>
  <c r="J77" i="52" s="1"/>
  <c r="D376" i="52"/>
  <c r="F375" i="52"/>
  <c r="I77" i="52" s="1"/>
  <c r="D375" i="52"/>
  <c r="F374" i="52"/>
  <c r="D374" i="52"/>
  <c r="F373" i="52"/>
  <c r="J76" i="52" s="1"/>
  <c r="D373" i="52"/>
  <c r="F372" i="52"/>
  <c r="I76" i="52" s="1"/>
  <c r="D372" i="52"/>
  <c r="F371" i="52"/>
  <c r="K75" i="52" s="1"/>
  <c r="D371" i="52"/>
  <c r="F370" i="52"/>
  <c r="D370" i="52"/>
  <c r="F369" i="52"/>
  <c r="I75" i="52" s="1"/>
  <c r="D369" i="52"/>
  <c r="F368" i="52"/>
  <c r="K74" i="52" s="1"/>
  <c r="D368" i="52"/>
  <c r="F367" i="52"/>
  <c r="J74" i="52" s="1"/>
  <c r="D367" i="52"/>
  <c r="F366" i="52"/>
  <c r="D366" i="52"/>
  <c r="F365" i="52"/>
  <c r="D365" i="52"/>
  <c r="F364" i="52"/>
  <c r="D364" i="52"/>
  <c r="F363" i="52"/>
  <c r="D363" i="52"/>
  <c r="F362" i="52"/>
  <c r="K72" i="52" s="1"/>
  <c r="D362" i="52"/>
  <c r="F361" i="52"/>
  <c r="J72" i="52" s="1"/>
  <c r="D361" i="52"/>
  <c r="F360" i="52"/>
  <c r="I72" i="52" s="1"/>
  <c r="D360" i="52"/>
  <c r="F359" i="52"/>
  <c r="D359" i="52"/>
  <c r="F358" i="52"/>
  <c r="J71" i="52" s="1"/>
  <c r="D358" i="52"/>
  <c r="F357" i="52"/>
  <c r="I71" i="52" s="1"/>
  <c r="D357" i="52"/>
  <c r="F356" i="52"/>
  <c r="K70" i="52" s="1"/>
  <c r="D356" i="52"/>
  <c r="F355" i="52"/>
  <c r="D355" i="52"/>
  <c r="F354" i="52"/>
  <c r="I70" i="52" s="1"/>
  <c r="D354" i="52"/>
  <c r="F353" i="52"/>
  <c r="K69" i="52" s="1"/>
  <c r="D353" i="52"/>
  <c r="F352" i="52"/>
  <c r="J69" i="52" s="1"/>
  <c r="D352" i="52"/>
  <c r="F351" i="52"/>
  <c r="D351" i="52"/>
  <c r="F350" i="52"/>
  <c r="K68" i="52" s="1"/>
  <c r="D350" i="52"/>
  <c r="F349" i="52"/>
  <c r="J68" i="52" s="1"/>
  <c r="D349" i="52"/>
  <c r="F348" i="52"/>
  <c r="I68" i="52" s="1"/>
  <c r="D348" i="52"/>
  <c r="F347" i="52"/>
  <c r="D347" i="52"/>
  <c r="F346" i="52"/>
  <c r="J67" i="52" s="1"/>
  <c r="D346" i="52"/>
  <c r="F345" i="52"/>
  <c r="I67" i="52" s="1"/>
  <c r="D345" i="52"/>
  <c r="F344" i="52"/>
  <c r="D344" i="52"/>
  <c r="F343" i="52"/>
  <c r="D343" i="52"/>
  <c r="F342" i="52"/>
  <c r="D342" i="52"/>
  <c r="F341" i="52"/>
  <c r="K65" i="52" s="1"/>
  <c r="D341" i="52"/>
  <c r="F340" i="52"/>
  <c r="D340" i="52"/>
  <c r="F339" i="52"/>
  <c r="I65" i="52" s="1"/>
  <c r="D339" i="52"/>
  <c r="F338" i="52"/>
  <c r="K64" i="52" s="1"/>
  <c r="D338" i="52"/>
  <c r="F337" i="52"/>
  <c r="J64" i="52" s="1"/>
  <c r="D337" i="52"/>
  <c r="F336" i="52"/>
  <c r="D336" i="52"/>
  <c r="F335" i="52"/>
  <c r="K63" i="52" s="1"/>
  <c r="D335" i="52"/>
  <c r="F334" i="52"/>
  <c r="J63" i="52" s="1"/>
  <c r="D334" i="52"/>
  <c r="F333" i="52"/>
  <c r="I63" i="52" s="1"/>
  <c r="D333" i="52"/>
  <c r="F332" i="52"/>
  <c r="D332" i="52"/>
  <c r="F331" i="52"/>
  <c r="J62" i="52" s="1"/>
  <c r="D331" i="52"/>
  <c r="F330" i="52"/>
  <c r="I62" i="52" s="1"/>
  <c r="D330" i="52"/>
  <c r="F329" i="52"/>
  <c r="K61" i="52" s="1"/>
  <c r="D329" i="52"/>
  <c r="F328" i="52"/>
  <c r="D328" i="52"/>
  <c r="F327" i="52"/>
  <c r="I61" i="52" s="1"/>
  <c r="D327" i="52"/>
  <c r="F326" i="52"/>
  <c r="K60" i="52" s="1"/>
  <c r="D326" i="52"/>
  <c r="F325" i="52"/>
  <c r="J60" i="52" s="1"/>
  <c r="D325" i="52"/>
  <c r="F324" i="52"/>
  <c r="D324" i="52"/>
  <c r="F323" i="52"/>
  <c r="D323" i="52"/>
  <c r="F322" i="52"/>
  <c r="D322" i="52"/>
  <c r="F321" i="52"/>
  <c r="D321" i="52"/>
  <c r="G320" i="52"/>
  <c r="K93" i="52" s="1"/>
  <c r="F320" i="52"/>
  <c r="E320" i="52"/>
  <c r="K51" i="52" s="1"/>
  <c r="D320" i="52"/>
  <c r="C320" i="52"/>
  <c r="K16" i="52" s="1"/>
  <c r="G319" i="52"/>
  <c r="F319" i="52"/>
  <c r="E319" i="52"/>
  <c r="D319" i="52"/>
  <c r="J23" i="52" s="1"/>
  <c r="C319" i="52"/>
  <c r="G318" i="52"/>
  <c r="I93" i="52" s="1"/>
  <c r="F318" i="52"/>
  <c r="E318" i="52"/>
  <c r="I51" i="52" s="1"/>
  <c r="D318" i="52"/>
  <c r="C318" i="52"/>
  <c r="I16" i="52" s="1"/>
  <c r="G317" i="52"/>
  <c r="F317" i="52"/>
  <c r="E317" i="52"/>
  <c r="D317" i="52"/>
  <c r="K22" i="52" s="1"/>
  <c r="C317" i="52"/>
  <c r="G316" i="52"/>
  <c r="J92" i="52" s="1"/>
  <c r="F316" i="52"/>
  <c r="E316" i="52"/>
  <c r="J50" i="52" s="1"/>
  <c r="D316" i="52"/>
  <c r="C316" i="52"/>
  <c r="J15" i="52" s="1"/>
  <c r="G315" i="52"/>
  <c r="F315" i="52"/>
  <c r="E315" i="52"/>
  <c r="D315" i="52"/>
  <c r="I22" i="52" s="1"/>
  <c r="C315" i="52"/>
  <c r="G314" i="52"/>
  <c r="K91" i="52" s="1"/>
  <c r="F314" i="52"/>
  <c r="E314" i="52"/>
  <c r="K49" i="52" s="1"/>
  <c r="D314" i="52"/>
  <c r="C314" i="52"/>
  <c r="K14" i="52" s="1"/>
  <c r="G313" i="52"/>
  <c r="F313" i="52"/>
  <c r="E313" i="52"/>
  <c r="D313" i="52"/>
  <c r="J21" i="52" s="1"/>
  <c r="C313" i="52"/>
  <c r="G312" i="52"/>
  <c r="I91" i="52" s="1"/>
  <c r="F312" i="52"/>
  <c r="E312" i="52"/>
  <c r="I49" i="52" s="1"/>
  <c r="D312" i="52"/>
  <c r="C312" i="52"/>
  <c r="I14" i="52" s="1"/>
  <c r="G311" i="52"/>
  <c r="F311" i="52"/>
  <c r="E311" i="52"/>
  <c r="D311" i="52"/>
  <c r="K20" i="52" s="1"/>
  <c r="C311" i="52"/>
  <c r="G310" i="52"/>
  <c r="J90" i="52" s="1"/>
  <c r="F310" i="52"/>
  <c r="E310" i="52"/>
  <c r="J48" i="52" s="1"/>
  <c r="D310" i="52"/>
  <c r="C310" i="52"/>
  <c r="J13" i="52" s="1"/>
  <c r="G309" i="52"/>
  <c r="F309" i="52"/>
  <c r="E309" i="52"/>
  <c r="D309" i="52"/>
  <c r="I20" i="52" s="1"/>
  <c r="C309" i="52"/>
  <c r="G308" i="52"/>
  <c r="K89" i="52" s="1"/>
  <c r="F308" i="52"/>
  <c r="E308" i="52"/>
  <c r="K47" i="52" s="1"/>
  <c r="D308" i="52"/>
  <c r="C308" i="52"/>
  <c r="K12" i="52" s="1"/>
  <c r="G307" i="52"/>
  <c r="F307" i="52"/>
  <c r="E307" i="52"/>
  <c r="D307" i="52"/>
  <c r="J19" i="52" s="1"/>
  <c r="C307" i="52"/>
  <c r="G306" i="52"/>
  <c r="I89" i="52" s="1"/>
  <c r="F306" i="52"/>
  <c r="E306" i="52"/>
  <c r="I47" i="52" s="1"/>
  <c r="D306" i="52"/>
  <c r="C306" i="52"/>
  <c r="I12" i="52" s="1"/>
  <c r="G305" i="52"/>
  <c r="F305" i="52"/>
  <c r="E305" i="52"/>
  <c r="D305" i="52"/>
  <c r="K18" i="52" s="1"/>
  <c r="C305" i="52"/>
  <c r="G304" i="52"/>
  <c r="J88" i="52" s="1"/>
  <c r="F304" i="52"/>
  <c r="E304" i="52"/>
  <c r="J46" i="52" s="1"/>
  <c r="D304" i="52"/>
  <c r="C304" i="52"/>
  <c r="J11" i="52" s="1"/>
  <c r="G303" i="52"/>
  <c r="F303" i="52"/>
  <c r="E303" i="52"/>
  <c r="D303" i="52"/>
  <c r="I18" i="52" s="1"/>
  <c r="C303" i="52"/>
  <c r="G302" i="52"/>
  <c r="F302" i="52"/>
  <c r="E302" i="52"/>
  <c r="D302" i="52"/>
  <c r="C302" i="52"/>
  <c r="G301" i="52"/>
  <c r="F301" i="52"/>
  <c r="E301" i="52"/>
  <c r="D301" i="52"/>
  <c r="C301" i="52"/>
  <c r="G300" i="52"/>
  <c r="F300" i="52"/>
  <c r="E300" i="52"/>
  <c r="D300" i="52"/>
  <c r="C300" i="52"/>
  <c r="J93" i="52"/>
  <c r="K92" i="52"/>
  <c r="I92" i="52"/>
  <c r="J91" i="52"/>
  <c r="K90" i="52"/>
  <c r="I90" i="52"/>
  <c r="J89" i="52"/>
  <c r="K88" i="52"/>
  <c r="I88" i="52"/>
  <c r="K86" i="52"/>
  <c r="I86" i="52"/>
  <c r="J85" i="52"/>
  <c r="K84" i="52"/>
  <c r="I84" i="52"/>
  <c r="J83" i="52"/>
  <c r="K82" i="52"/>
  <c r="I82" i="52"/>
  <c r="J81" i="52"/>
  <c r="J79" i="52"/>
  <c r="I78" i="52"/>
  <c r="K76" i="52"/>
  <c r="J75" i="52"/>
  <c r="I74" i="52"/>
  <c r="K71" i="52"/>
  <c r="J70" i="52"/>
  <c r="I69" i="52"/>
  <c r="K67" i="52"/>
  <c r="J65" i="52"/>
  <c r="I64" i="52"/>
  <c r="K62" i="52"/>
  <c r="J61" i="52"/>
  <c r="I60" i="52"/>
  <c r="K58" i="52"/>
  <c r="J58" i="52"/>
  <c r="I58" i="52"/>
  <c r="K57" i="52"/>
  <c r="J57" i="52"/>
  <c r="I57" i="52"/>
  <c r="K56" i="52"/>
  <c r="J56" i="52"/>
  <c r="I56" i="52"/>
  <c r="K55" i="52"/>
  <c r="J55" i="52"/>
  <c r="I55" i="52"/>
  <c r="K54" i="52"/>
  <c r="J54" i="52"/>
  <c r="I54" i="52"/>
  <c r="K53" i="52"/>
  <c r="J53" i="52"/>
  <c r="I53" i="52"/>
  <c r="J51" i="52"/>
  <c r="K50" i="52"/>
  <c r="I50" i="52"/>
  <c r="J49" i="52"/>
  <c r="K48" i="52"/>
  <c r="I48" i="52"/>
  <c r="J47" i="52"/>
  <c r="K46" i="52"/>
  <c r="I46" i="52"/>
  <c r="K37" i="52"/>
  <c r="J37" i="52"/>
  <c r="I37" i="52"/>
  <c r="K36" i="52"/>
  <c r="J36" i="52"/>
  <c r="I36" i="52"/>
  <c r="K35" i="52"/>
  <c r="J35" i="52"/>
  <c r="I35" i="52"/>
  <c r="K34" i="52"/>
  <c r="J34" i="52"/>
  <c r="I34" i="52"/>
  <c r="K33" i="52"/>
  <c r="J33" i="52"/>
  <c r="I33" i="52"/>
  <c r="K32" i="52"/>
  <c r="J32" i="52"/>
  <c r="I32" i="52"/>
  <c r="K30" i="52"/>
  <c r="J30" i="52"/>
  <c r="I30" i="52"/>
  <c r="K29" i="52"/>
  <c r="J29" i="52"/>
  <c r="I29" i="52"/>
  <c r="K28" i="52"/>
  <c r="J28" i="52"/>
  <c r="I28" i="52"/>
  <c r="K27" i="52"/>
  <c r="J27" i="52"/>
  <c r="I27" i="52"/>
  <c r="K26" i="52"/>
  <c r="J26" i="52"/>
  <c r="I26" i="52"/>
  <c r="K25" i="52"/>
  <c r="J25" i="52"/>
  <c r="I25" i="52"/>
  <c r="K23" i="52"/>
  <c r="I23" i="52"/>
  <c r="J22" i="52"/>
  <c r="K21" i="52"/>
  <c r="I21" i="52"/>
  <c r="J20" i="52"/>
  <c r="K19" i="52"/>
  <c r="I19" i="52"/>
  <c r="J18" i="52"/>
  <c r="J16" i="52"/>
  <c r="K15" i="52"/>
  <c r="I15" i="52"/>
  <c r="J14" i="52"/>
  <c r="K13" i="52"/>
  <c r="I13" i="52"/>
  <c r="J12" i="52"/>
  <c r="K11" i="52"/>
  <c r="I11" i="52"/>
  <c r="F6" i="52"/>
  <c r="D6" i="52"/>
  <c r="D5" i="52"/>
  <c r="D4" i="52"/>
  <c r="D2" i="52"/>
  <c r="B405" i="51"/>
  <c r="F404" i="51"/>
  <c r="F403" i="51"/>
  <c r="J86" i="51" s="1"/>
  <c r="F402" i="51"/>
  <c r="F401" i="51"/>
  <c r="K85" i="51" s="1"/>
  <c r="F400" i="51"/>
  <c r="J85" i="51" s="1"/>
  <c r="F399" i="51"/>
  <c r="I85" i="51" s="1"/>
  <c r="F398" i="51"/>
  <c r="F397" i="51"/>
  <c r="F396" i="51"/>
  <c r="F395" i="51"/>
  <c r="K83" i="51" s="1"/>
  <c r="F394" i="51"/>
  <c r="J83" i="51" s="1"/>
  <c r="F393" i="51"/>
  <c r="I83" i="51" s="1"/>
  <c r="F392" i="51"/>
  <c r="F391" i="51"/>
  <c r="J82" i="51" s="1"/>
  <c r="F390" i="51"/>
  <c r="F389" i="51"/>
  <c r="K81" i="51" s="1"/>
  <c r="F388" i="51"/>
  <c r="J81" i="51" s="1"/>
  <c r="F387" i="51"/>
  <c r="I81" i="51" s="1"/>
  <c r="F386" i="51"/>
  <c r="F385" i="51"/>
  <c r="F384" i="51"/>
  <c r="F383" i="51"/>
  <c r="K79" i="51" s="1"/>
  <c r="D383" i="51"/>
  <c r="F382" i="51"/>
  <c r="J79" i="51" s="1"/>
  <c r="D382" i="51"/>
  <c r="F381" i="51"/>
  <c r="I79" i="51" s="1"/>
  <c r="D381" i="51"/>
  <c r="F380" i="51"/>
  <c r="K78" i="51" s="1"/>
  <c r="D380" i="51"/>
  <c r="F379" i="51"/>
  <c r="D379" i="51"/>
  <c r="F378" i="51"/>
  <c r="I78" i="51" s="1"/>
  <c r="D378" i="51"/>
  <c r="F377" i="51"/>
  <c r="K77" i="51" s="1"/>
  <c r="D377" i="51"/>
  <c r="F376" i="51"/>
  <c r="J77" i="51" s="1"/>
  <c r="D376" i="51"/>
  <c r="F375" i="51"/>
  <c r="I77" i="51" s="1"/>
  <c r="D375" i="51"/>
  <c r="F374" i="51"/>
  <c r="K76" i="51" s="1"/>
  <c r="D374" i="51"/>
  <c r="F373" i="51"/>
  <c r="D373" i="51"/>
  <c r="F372" i="51"/>
  <c r="I76" i="51" s="1"/>
  <c r="D372" i="51"/>
  <c r="F371" i="51"/>
  <c r="K75" i="51" s="1"/>
  <c r="D371" i="51"/>
  <c r="F370" i="51"/>
  <c r="J75" i="51" s="1"/>
  <c r="D370" i="51"/>
  <c r="F369" i="51"/>
  <c r="I75" i="51" s="1"/>
  <c r="D369" i="51"/>
  <c r="F368" i="51"/>
  <c r="K74" i="51" s="1"/>
  <c r="D368" i="51"/>
  <c r="F367" i="51"/>
  <c r="D367" i="51"/>
  <c r="F366" i="51"/>
  <c r="I74" i="51" s="1"/>
  <c r="D366" i="51"/>
  <c r="F365" i="51"/>
  <c r="D365" i="51"/>
  <c r="F364" i="51"/>
  <c r="D364" i="51"/>
  <c r="F363" i="51"/>
  <c r="D363" i="51"/>
  <c r="F362" i="51"/>
  <c r="K72" i="51" s="1"/>
  <c r="D362" i="51"/>
  <c r="F361" i="51"/>
  <c r="J72" i="51" s="1"/>
  <c r="D361" i="51"/>
  <c r="J37" i="51" s="1"/>
  <c r="F360" i="51"/>
  <c r="I72" i="51" s="1"/>
  <c r="D360" i="51"/>
  <c r="F359" i="51"/>
  <c r="K71" i="51" s="1"/>
  <c r="D359" i="51"/>
  <c r="F358" i="51"/>
  <c r="D358" i="51"/>
  <c r="J36" i="51" s="1"/>
  <c r="F357" i="51"/>
  <c r="I71" i="51" s="1"/>
  <c r="D357" i="51"/>
  <c r="F356" i="51"/>
  <c r="K70" i="51" s="1"/>
  <c r="D356" i="51"/>
  <c r="F355" i="51"/>
  <c r="D355" i="51"/>
  <c r="J35" i="51" s="1"/>
  <c r="F354" i="51"/>
  <c r="I70" i="51" s="1"/>
  <c r="D354" i="51"/>
  <c r="F353" i="51"/>
  <c r="K69" i="51" s="1"/>
  <c r="D353" i="51"/>
  <c r="F352" i="51"/>
  <c r="D352" i="51"/>
  <c r="J34" i="51" s="1"/>
  <c r="F351" i="51"/>
  <c r="I69" i="51" s="1"/>
  <c r="D351" i="51"/>
  <c r="F350" i="51"/>
  <c r="K68" i="51" s="1"/>
  <c r="D350" i="51"/>
  <c r="F349" i="51"/>
  <c r="D349" i="51"/>
  <c r="J33" i="51" s="1"/>
  <c r="F348" i="51"/>
  <c r="I68" i="51" s="1"/>
  <c r="D348" i="51"/>
  <c r="F347" i="51"/>
  <c r="K67" i="51" s="1"/>
  <c r="D347" i="51"/>
  <c r="F346" i="51"/>
  <c r="D346" i="51"/>
  <c r="J32" i="51" s="1"/>
  <c r="F345" i="51"/>
  <c r="I67" i="51" s="1"/>
  <c r="D345" i="51"/>
  <c r="F344" i="51"/>
  <c r="D344" i="51"/>
  <c r="F343" i="51"/>
  <c r="D343" i="51"/>
  <c r="F342" i="51"/>
  <c r="D342" i="51"/>
  <c r="F341" i="51"/>
  <c r="K65" i="51" s="1"/>
  <c r="D341" i="51"/>
  <c r="F340" i="51"/>
  <c r="D340" i="51"/>
  <c r="J30" i="51" s="1"/>
  <c r="F339" i="51"/>
  <c r="I65" i="51" s="1"/>
  <c r="D339" i="51"/>
  <c r="F338" i="51"/>
  <c r="K64" i="51" s="1"/>
  <c r="D338" i="51"/>
  <c r="F337" i="51"/>
  <c r="D337" i="51"/>
  <c r="J29" i="51" s="1"/>
  <c r="F336" i="51"/>
  <c r="I64" i="51" s="1"/>
  <c r="D336" i="51"/>
  <c r="F335" i="51"/>
  <c r="K63" i="51" s="1"/>
  <c r="D335" i="51"/>
  <c r="F334" i="51"/>
  <c r="D334" i="51"/>
  <c r="J28" i="51" s="1"/>
  <c r="F333" i="51"/>
  <c r="I63" i="51" s="1"/>
  <c r="D333" i="51"/>
  <c r="F332" i="51"/>
  <c r="K62" i="51" s="1"/>
  <c r="D332" i="51"/>
  <c r="F331" i="51"/>
  <c r="D331" i="51"/>
  <c r="J27" i="51" s="1"/>
  <c r="F330" i="51"/>
  <c r="I62" i="51" s="1"/>
  <c r="D330" i="51"/>
  <c r="F329" i="51"/>
  <c r="K61" i="51" s="1"/>
  <c r="D329" i="51"/>
  <c r="F328" i="51"/>
  <c r="D328" i="51"/>
  <c r="J26" i="51" s="1"/>
  <c r="F327" i="51"/>
  <c r="I61" i="51" s="1"/>
  <c r="D327" i="51"/>
  <c r="F326" i="51"/>
  <c r="K60" i="51" s="1"/>
  <c r="D326" i="51"/>
  <c r="F325" i="51"/>
  <c r="D325" i="51"/>
  <c r="J25" i="51" s="1"/>
  <c r="F324" i="51"/>
  <c r="I60" i="51" s="1"/>
  <c r="D324" i="51"/>
  <c r="F323" i="51"/>
  <c r="D323" i="51"/>
  <c r="F322" i="51"/>
  <c r="D322" i="51"/>
  <c r="F321" i="51"/>
  <c r="D321" i="51"/>
  <c r="G320" i="51"/>
  <c r="K93" i="51" s="1"/>
  <c r="F320" i="51"/>
  <c r="E320" i="51"/>
  <c r="D320" i="51"/>
  <c r="C320" i="51"/>
  <c r="G319" i="51"/>
  <c r="J93" i="51" s="1"/>
  <c r="F319" i="51"/>
  <c r="E319" i="51"/>
  <c r="J51" i="51" s="1"/>
  <c r="D319" i="51"/>
  <c r="C319" i="51"/>
  <c r="J16" i="51" s="1"/>
  <c r="G318" i="51"/>
  <c r="I93" i="51" s="1"/>
  <c r="F318" i="51"/>
  <c r="E318" i="51"/>
  <c r="I51" i="51" s="1"/>
  <c r="D318" i="51"/>
  <c r="C318" i="51"/>
  <c r="I16" i="51" s="1"/>
  <c r="G317" i="51"/>
  <c r="F317" i="51"/>
  <c r="K57" i="51" s="1"/>
  <c r="E317" i="51"/>
  <c r="D317" i="51"/>
  <c r="K22" i="51" s="1"/>
  <c r="C317" i="51"/>
  <c r="G316" i="51"/>
  <c r="J92" i="51" s="1"/>
  <c r="F316" i="51"/>
  <c r="J57" i="51" s="1"/>
  <c r="E316" i="51"/>
  <c r="D316" i="51"/>
  <c r="J22" i="51" s="1"/>
  <c r="C316" i="51"/>
  <c r="G315" i="51"/>
  <c r="F315" i="51"/>
  <c r="E315" i="51"/>
  <c r="D315" i="51"/>
  <c r="C315" i="51"/>
  <c r="G314" i="51"/>
  <c r="K91" i="51" s="1"/>
  <c r="F314" i="51"/>
  <c r="E314" i="51"/>
  <c r="K49" i="51" s="1"/>
  <c r="D314" i="51"/>
  <c r="C314" i="51"/>
  <c r="K14" i="51" s="1"/>
  <c r="G313" i="51"/>
  <c r="J91" i="51" s="1"/>
  <c r="F313" i="51"/>
  <c r="J56" i="51" s="1"/>
  <c r="E313" i="51"/>
  <c r="J49" i="51" s="1"/>
  <c r="D313" i="51"/>
  <c r="J21" i="51" s="1"/>
  <c r="C313" i="51"/>
  <c r="J14" i="51" s="1"/>
  <c r="G312" i="51"/>
  <c r="I91" i="51" s="1"/>
  <c r="F312" i="51"/>
  <c r="E312" i="51"/>
  <c r="D312" i="51"/>
  <c r="C312" i="51"/>
  <c r="G311" i="51"/>
  <c r="F311" i="51"/>
  <c r="E311" i="51"/>
  <c r="D311" i="51"/>
  <c r="C311" i="51"/>
  <c r="G310" i="51"/>
  <c r="F310" i="51"/>
  <c r="J55" i="51" s="1"/>
  <c r="E310" i="51"/>
  <c r="J48" i="51" s="1"/>
  <c r="D310" i="51"/>
  <c r="J20" i="51" s="1"/>
  <c r="C310" i="51"/>
  <c r="J13" i="51" s="1"/>
  <c r="G309" i="51"/>
  <c r="F309" i="51"/>
  <c r="I55" i="51" s="1"/>
  <c r="E309" i="51"/>
  <c r="D309" i="51"/>
  <c r="I20" i="51" s="1"/>
  <c r="C309" i="51"/>
  <c r="G308" i="51"/>
  <c r="K89" i="51" s="1"/>
  <c r="F308" i="51"/>
  <c r="E308" i="51"/>
  <c r="D308" i="51"/>
  <c r="C308" i="51"/>
  <c r="G307" i="51"/>
  <c r="J89" i="51" s="1"/>
  <c r="F307" i="51"/>
  <c r="E307" i="51"/>
  <c r="J47" i="51" s="1"/>
  <c r="D307" i="51"/>
  <c r="C307" i="51"/>
  <c r="J12" i="51" s="1"/>
  <c r="G306" i="51"/>
  <c r="I89" i="51" s="1"/>
  <c r="F306" i="51"/>
  <c r="E306" i="51"/>
  <c r="I47" i="51" s="1"/>
  <c r="D306" i="51"/>
  <c r="C306" i="51"/>
  <c r="I12" i="51" s="1"/>
  <c r="G305" i="51"/>
  <c r="F305" i="51"/>
  <c r="K53" i="51" s="1"/>
  <c r="E305" i="51"/>
  <c r="D305" i="51"/>
  <c r="K18" i="51" s="1"/>
  <c r="C305" i="51"/>
  <c r="G304" i="51"/>
  <c r="J88" i="51" s="1"/>
  <c r="F304" i="51"/>
  <c r="J53" i="51" s="1"/>
  <c r="E304" i="51"/>
  <c r="D304" i="51"/>
  <c r="J18" i="51" s="1"/>
  <c r="C304" i="51"/>
  <c r="G303" i="51"/>
  <c r="F303" i="51"/>
  <c r="E303" i="51"/>
  <c r="D303" i="51"/>
  <c r="C303" i="51"/>
  <c r="G302" i="51"/>
  <c r="F302" i="51"/>
  <c r="E302" i="51"/>
  <c r="D302" i="51"/>
  <c r="C302" i="51"/>
  <c r="G301" i="51"/>
  <c r="F301" i="51"/>
  <c r="E301" i="51"/>
  <c r="D301" i="51"/>
  <c r="C301" i="51"/>
  <c r="G300" i="51"/>
  <c r="F300" i="51"/>
  <c r="E300" i="51"/>
  <c r="D300" i="51"/>
  <c r="C300" i="51"/>
  <c r="F295" i="51"/>
  <c r="H86" i="51" s="1"/>
  <c r="F294" i="51"/>
  <c r="G86" i="51" s="1"/>
  <c r="F293" i="51"/>
  <c r="F86" i="51" s="1"/>
  <c r="F292" i="51"/>
  <c r="F291" i="51"/>
  <c r="F290" i="51"/>
  <c r="F289" i="51"/>
  <c r="H84" i="51" s="1"/>
  <c r="F288" i="51"/>
  <c r="F287" i="51"/>
  <c r="F84" i="51" s="1"/>
  <c r="F286" i="51"/>
  <c r="H83" i="51" s="1"/>
  <c r="F285" i="51"/>
  <c r="F284" i="51"/>
  <c r="F83" i="51" s="1"/>
  <c r="F283" i="51"/>
  <c r="H82" i="51" s="1"/>
  <c r="F282" i="51"/>
  <c r="G82" i="51" s="1"/>
  <c r="F281" i="51"/>
  <c r="F82" i="51" s="1"/>
  <c r="F280" i="51"/>
  <c r="F279" i="51"/>
  <c r="F278" i="51"/>
  <c r="F277" i="51"/>
  <c r="F276" i="51"/>
  <c r="F275" i="51"/>
  <c r="F274" i="51"/>
  <c r="D274" i="51"/>
  <c r="F273" i="51"/>
  <c r="G79" i="51" s="1"/>
  <c r="D273" i="51"/>
  <c r="F272" i="51"/>
  <c r="F79" i="51" s="1"/>
  <c r="D272" i="51"/>
  <c r="F271" i="51"/>
  <c r="H78" i="51" s="1"/>
  <c r="D271" i="51"/>
  <c r="F270" i="51"/>
  <c r="G78" i="51" s="1"/>
  <c r="D270" i="51"/>
  <c r="F269" i="51"/>
  <c r="D269" i="51"/>
  <c r="F268" i="51"/>
  <c r="D268" i="51"/>
  <c r="F267" i="51"/>
  <c r="G77" i="51" s="1"/>
  <c r="D267" i="51"/>
  <c r="F266" i="51"/>
  <c r="F77" i="51" s="1"/>
  <c r="D266" i="51"/>
  <c r="F265" i="51"/>
  <c r="H76" i="51" s="1"/>
  <c r="D265" i="51"/>
  <c r="F264" i="51"/>
  <c r="G76" i="51" s="1"/>
  <c r="D264" i="51"/>
  <c r="F263" i="51"/>
  <c r="D263" i="51"/>
  <c r="F262" i="51"/>
  <c r="D262" i="51"/>
  <c r="F261" i="51"/>
  <c r="G75" i="51" s="1"/>
  <c r="D261" i="51"/>
  <c r="F260" i="51"/>
  <c r="F75" i="51" s="1"/>
  <c r="D260" i="51"/>
  <c r="F259" i="51"/>
  <c r="H74" i="51" s="1"/>
  <c r="D259" i="51"/>
  <c r="F258" i="51"/>
  <c r="G74" i="51" s="1"/>
  <c r="D258" i="51"/>
  <c r="F257" i="51"/>
  <c r="D257" i="51"/>
  <c r="F256" i="51"/>
  <c r="D256" i="51"/>
  <c r="F255" i="51"/>
  <c r="D255" i="51"/>
  <c r="F254" i="51"/>
  <c r="D254" i="51"/>
  <c r="F253" i="51"/>
  <c r="D253" i="51"/>
  <c r="H37" i="51" s="1"/>
  <c r="F252" i="51"/>
  <c r="G72" i="51" s="1"/>
  <c r="D252" i="51"/>
  <c r="F251" i="51"/>
  <c r="F72" i="51" s="1"/>
  <c r="D251" i="51"/>
  <c r="F37" i="51" s="1"/>
  <c r="F250" i="51"/>
  <c r="H71" i="51" s="1"/>
  <c r="D250" i="51"/>
  <c r="H36" i="51" s="1"/>
  <c r="F249" i="51"/>
  <c r="G71" i="51" s="1"/>
  <c r="D249" i="51"/>
  <c r="F248" i="51"/>
  <c r="D248" i="51"/>
  <c r="F36" i="51" s="1"/>
  <c r="F247" i="51"/>
  <c r="D247" i="51"/>
  <c r="H35" i="51" s="1"/>
  <c r="F246" i="51"/>
  <c r="G70" i="51" s="1"/>
  <c r="D246" i="51"/>
  <c r="F245" i="51"/>
  <c r="D245" i="51"/>
  <c r="F35" i="51" s="1"/>
  <c r="F244" i="51"/>
  <c r="D244" i="51"/>
  <c r="H34" i="51" s="1"/>
  <c r="F243" i="51"/>
  <c r="G69" i="51" s="1"/>
  <c r="D243" i="51"/>
  <c r="F242" i="51"/>
  <c r="D242" i="51"/>
  <c r="F34" i="51" s="1"/>
  <c r="F241" i="51"/>
  <c r="D241" i="51"/>
  <c r="H33" i="51" s="1"/>
  <c r="F240" i="51"/>
  <c r="G68" i="51" s="1"/>
  <c r="D240" i="51"/>
  <c r="F239" i="51"/>
  <c r="D239" i="51"/>
  <c r="F33" i="51" s="1"/>
  <c r="F238" i="51"/>
  <c r="D238" i="51"/>
  <c r="H32" i="51" s="1"/>
  <c r="F237" i="51"/>
  <c r="G67" i="51" s="1"/>
  <c r="D237" i="51"/>
  <c r="F236" i="51"/>
  <c r="D236" i="51"/>
  <c r="F32" i="51" s="1"/>
  <c r="F235" i="51"/>
  <c r="D235" i="51"/>
  <c r="F234" i="51"/>
  <c r="D234" i="51"/>
  <c r="F233" i="51"/>
  <c r="D233" i="51"/>
  <c r="F232" i="51"/>
  <c r="D232" i="51"/>
  <c r="H30" i="51" s="1"/>
  <c r="F231" i="51"/>
  <c r="G65" i="51" s="1"/>
  <c r="D231" i="51"/>
  <c r="F230" i="51"/>
  <c r="D230" i="51"/>
  <c r="F30" i="51" s="1"/>
  <c r="F229" i="51"/>
  <c r="D229" i="51"/>
  <c r="H29" i="51" s="1"/>
  <c r="F228" i="51"/>
  <c r="G64" i="51" s="1"/>
  <c r="D228" i="51"/>
  <c r="F227" i="51"/>
  <c r="D227" i="51"/>
  <c r="F29" i="51" s="1"/>
  <c r="F226" i="51"/>
  <c r="D226" i="51"/>
  <c r="H28" i="51" s="1"/>
  <c r="F225" i="51"/>
  <c r="G63" i="51" s="1"/>
  <c r="D225" i="51"/>
  <c r="F224" i="51"/>
  <c r="D224" i="51"/>
  <c r="F28" i="51" s="1"/>
  <c r="F223" i="51"/>
  <c r="D223" i="51"/>
  <c r="H27" i="51" s="1"/>
  <c r="F222" i="51"/>
  <c r="G62" i="51" s="1"/>
  <c r="D222" i="51"/>
  <c r="F221" i="51"/>
  <c r="D221" i="51"/>
  <c r="F27" i="51" s="1"/>
  <c r="F220" i="51"/>
  <c r="D220" i="51"/>
  <c r="H26" i="51" s="1"/>
  <c r="F219" i="51"/>
  <c r="G61" i="51" s="1"/>
  <c r="D219" i="51"/>
  <c r="F218" i="51"/>
  <c r="D218" i="51"/>
  <c r="F26" i="51" s="1"/>
  <c r="F217" i="51"/>
  <c r="D217" i="51"/>
  <c r="H25" i="51" s="1"/>
  <c r="F216" i="51"/>
  <c r="G60" i="51" s="1"/>
  <c r="D216" i="51"/>
  <c r="F215" i="51"/>
  <c r="D215" i="51"/>
  <c r="F25" i="51" s="1"/>
  <c r="F214" i="51"/>
  <c r="D214" i="51"/>
  <c r="F213" i="51"/>
  <c r="D213" i="51"/>
  <c r="F212" i="51"/>
  <c r="D212" i="51"/>
  <c r="G211" i="51"/>
  <c r="H93" i="51" s="1"/>
  <c r="F211" i="51"/>
  <c r="H58" i="51" s="1"/>
  <c r="E211" i="51"/>
  <c r="D211" i="51"/>
  <c r="H23" i="51" s="1"/>
  <c r="C211" i="51"/>
  <c r="G210" i="51"/>
  <c r="F210" i="51"/>
  <c r="E210" i="51"/>
  <c r="D210" i="51"/>
  <c r="C210" i="51"/>
  <c r="G209" i="51"/>
  <c r="F93" i="51" s="1"/>
  <c r="F209" i="51"/>
  <c r="F58" i="51" s="1"/>
  <c r="E209" i="51"/>
  <c r="D209" i="51"/>
  <c r="F23" i="51" s="1"/>
  <c r="C209" i="51"/>
  <c r="G208" i="51"/>
  <c r="H92" i="51" s="1"/>
  <c r="F208" i="51"/>
  <c r="H57" i="51" s="1"/>
  <c r="E208" i="51"/>
  <c r="H50" i="51" s="1"/>
  <c r="D208" i="51"/>
  <c r="H22" i="51" s="1"/>
  <c r="C208" i="51"/>
  <c r="H15" i="51" s="1"/>
  <c r="G207" i="51"/>
  <c r="G92" i="51" s="1"/>
  <c r="F207" i="51"/>
  <c r="E207" i="51"/>
  <c r="D207" i="51"/>
  <c r="C207" i="51"/>
  <c r="G206" i="51"/>
  <c r="F92" i="51" s="1"/>
  <c r="F206" i="51"/>
  <c r="F57" i="51" s="1"/>
  <c r="E206" i="51"/>
  <c r="F50" i="51" s="1"/>
  <c r="D206" i="51"/>
  <c r="F22" i="51" s="1"/>
  <c r="C206" i="51"/>
  <c r="F15" i="51" s="1"/>
  <c r="G205" i="51"/>
  <c r="F205" i="51"/>
  <c r="H56" i="51" s="1"/>
  <c r="E205" i="51"/>
  <c r="H49" i="51" s="1"/>
  <c r="D205" i="51"/>
  <c r="H21" i="51" s="1"/>
  <c r="C205" i="51"/>
  <c r="H14" i="51" s="1"/>
  <c r="G204" i="51"/>
  <c r="F204" i="51"/>
  <c r="G56" i="51" s="1"/>
  <c r="E204" i="51"/>
  <c r="D204" i="51"/>
  <c r="G21" i="51" s="1"/>
  <c r="C204" i="51"/>
  <c r="G203" i="51"/>
  <c r="F203" i="51"/>
  <c r="F56" i="51" s="1"/>
  <c r="E203" i="51"/>
  <c r="F49" i="51" s="1"/>
  <c r="D203" i="51"/>
  <c r="F21" i="51" s="1"/>
  <c r="C203" i="51"/>
  <c r="F14" i="51" s="1"/>
  <c r="G202" i="51"/>
  <c r="H90" i="51" s="1"/>
  <c r="F202" i="51"/>
  <c r="E202" i="51"/>
  <c r="H48" i="51" s="1"/>
  <c r="D202" i="51"/>
  <c r="C202" i="51"/>
  <c r="H13" i="51" s="1"/>
  <c r="G201" i="51"/>
  <c r="F201" i="51"/>
  <c r="E201" i="51"/>
  <c r="G48" i="51" s="1"/>
  <c r="D201" i="51"/>
  <c r="C201" i="51"/>
  <c r="G13" i="51" s="1"/>
  <c r="G200" i="51"/>
  <c r="F90" i="51" s="1"/>
  <c r="F200" i="51"/>
  <c r="E200" i="51"/>
  <c r="F48" i="51" s="1"/>
  <c r="D200" i="51"/>
  <c r="C200" i="51"/>
  <c r="F13" i="51" s="1"/>
  <c r="G199" i="51"/>
  <c r="H89" i="51" s="1"/>
  <c r="F199" i="51"/>
  <c r="H54" i="51" s="1"/>
  <c r="E199" i="51"/>
  <c r="D199" i="51"/>
  <c r="H19" i="51" s="1"/>
  <c r="C199" i="51"/>
  <c r="G198" i="51"/>
  <c r="F198" i="51"/>
  <c r="E198" i="51"/>
  <c r="D198" i="51"/>
  <c r="C198" i="51"/>
  <c r="G197" i="51"/>
  <c r="F89" i="51" s="1"/>
  <c r="F197" i="51"/>
  <c r="F54" i="51" s="1"/>
  <c r="E197" i="51"/>
  <c r="D197" i="51"/>
  <c r="F19" i="51" s="1"/>
  <c r="C197" i="51"/>
  <c r="G196" i="51"/>
  <c r="H88" i="51" s="1"/>
  <c r="F196" i="51"/>
  <c r="H53" i="51" s="1"/>
  <c r="E196" i="51"/>
  <c r="H46" i="51" s="1"/>
  <c r="D196" i="51"/>
  <c r="H18" i="51" s="1"/>
  <c r="C196" i="51"/>
  <c r="H11" i="51" s="1"/>
  <c r="G195" i="51"/>
  <c r="G88" i="51" s="1"/>
  <c r="F195" i="51"/>
  <c r="E195" i="51"/>
  <c r="D195" i="51"/>
  <c r="C195" i="51"/>
  <c r="G194" i="51"/>
  <c r="F88" i="51" s="1"/>
  <c r="F194" i="51"/>
  <c r="F53" i="51" s="1"/>
  <c r="E194" i="51"/>
  <c r="F46" i="51" s="1"/>
  <c r="D194" i="51"/>
  <c r="F18" i="51" s="1"/>
  <c r="C194" i="51"/>
  <c r="F11" i="51" s="1"/>
  <c r="G193" i="51"/>
  <c r="F193" i="51"/>
  <c r="E193" i="51"/>
  <c r="D193" i="51"/>
  <c r="C193" i="51"/>
  <c r="G192" i="51"/>
  <c r="F192" i="51"/>
  <c r="E192" i="51"/>
  <c r="D192" i="51"/>
  <c r="C192" i="51"/>
  <c r="G191" i="51"/>
  <c r="F191" i="51"/>
  <c r="E191" i="51"/>
  <c r="D191" i="51"/>
  <c r="C191" i="51"/>
  <c r="G93" i="51"/>
  <c r="K92" i="51"/>
  <c r="I92" i="51"/>
  <c r="H91" i="51"/>
  <c r="G91" i="51"/>
  <c r="F91" i="51"/>
  <c r="K90" i="51"/>
  <c r="J90" i="51"/>
  <c r="I90" i="51"/>
  <c r="G90" i="51"/>
  <c r="G89" i="51"/>
  <c r="K88" i="51"/>
  <c r="I88" i="51"/>
  <c r="K86" i="51"/>
  <c r="I86" i="51"/>
  <c r="H85" i="51"/>
  <c r="G85" i="51"/>
  <c r="F85" i="51"/>
  <c r="K84" i="51"/>
  <c r="J84" i="51"/>
  <c r="I84" i="51"/>
  <c r="G84" i="51"/>
  <c r="G83" i="51"/>
  <c r="K82" i="51"/>
  <c r="I82" i="51"/>
  <c r="H81" i="51"/>
  <c r="G81" i="51"/>
  <c r="F81" i="51"/>
  <c r="H79" i="51"/>
  <c r="J78" i="51"/>
  <c r="F78" i="51"/>
  <c r="H77" i="51"/>
  <c r="J76" i="51"/>
  <c r="F76" i="51"/>
  <c r="H75" i="51"/>
  <c r="J74" i="51"/>
  <c r="F74" i="51"/>
  <c r="H72" i="51"/>
  <c r="J71" i="51"/>
  <c r="F71" i="51"/>
  <c r="J70" i="51"/>
  <c r="H70" i="51"/>
  <c r="F70" i="51"/>
  <c r="J69" i="51"/>
  <c r="H69" i="51"/>
  <c r="F69" i="51"/>
  <c r="J68" i="51"/>
  <c r="H68" i="51"/>
  <c r="F68" i="51"/>
  <c r="J67" i="51"/>
  <c r="H67" i="51"/>
  <c r="F67" i="51"/>
  <c r="J65" i="51"/>
  <c r="H65" i="51"/>
  <c r="F65" i="51"/>
  <c r="J64" i="51"/>
  <c r="H64" i="51"/>
  <c r="F64" i="51"/>
  <c r="J63" i="51"/>
  <c r="H63" i="51"/>
  <c r="F63" i="51"/>
  <c r="J62" i="51"/>
  <c r="H62" i="51"/>
  <c r="F62" i="51"/>
  <c r="J61" i="51"/>
  <c r="H61" i="51"/>
  <c r="F61" i="51"/>
  <c r="J60" i="51"/>
  <c r="H60" i="51"/>
  <c r="F60" i="51"/>
  <c r="K58" i="51"/>
  <c r="J58" i="51"/>
  <c r="I58" i="51"/>
  <c r="G58" i="51"/>
  <c r="I57" i="51"/>
  <c r="G57" i="51"/>
  <c r="K56" i="51"/>
  <c r="I56" i="51"/>
  <c r="K55" i="51"/>
  <c r="H55" i="51"/>
  <c r="G55" i="51"/>
  <c r="F55" i="51"/>
  <c r="K54" i="51"/>
  <c r="J54" i="51"/>
  <c r="I54" i="51"/>
  <c r="G54" i="51"/>
  <c r="I53" i="51"/>
  <c r="G53" i="51"/>
  <c r="K51" i="51"/>
  <c r="H51" i="51"/>
  <c r="G51" i="51"/>
  <c r="F51" i="51"/>
  <c r="K50" i="51"/>
  <c r="J50" i="51"/>
  <c r="I50" i="51"/>
  <c r="G50" i="51"/>
  <c r="I49" i="51"/>
  <c r="G49" i="51"/>
  <c r="K48" i="51"/>
  <c r="I48" i="51"/>
  <c r="K47" i="51"/>
  <c r="H47" i="51"/>
  <c r="G47" i="51"/>
  <c r="F47" i="51"/>
  <c r="K46" i="51"/>
  <c r="J46" i="51"/>
  <c r="I46" i="51"/>
  <c r="G46" i="51"/>
  <c r="K37" i="51"/>
  <c r="I37" i="51"/>
  <c r="G37" i="51"/>
  <c r="K36" i="51"/>
  <c r="I36" i="51"/>
  <c r="G36" i="51"/>
  <c r="K35" i="51"/>
  <c r="I35" i="51"/>
  <c r="G35" i="51"/>
  <c r="K34" i="51"/>
  <c r="I34" i="51"/>
  <c r="G34" i="51"/>
  <c r="K33" i="51"/>
  <c r="I33" i="51"/>
  <c r="G33" i="51"/>
  <c r="K32" i="51"/>
  <c r="I32" i="51"/>
  <c r="G32" i="51"/>
  <c r="K30" i="51"/>
  <c r="I30" i="51"/>
  <c r="G30" i="51"/>
  <c r="K29" i="51"/>
  <c r="I29" i="51"/>
  <c r="G29" i="51"/>
  <c r="K28" i="51"/>
  <c r="I28" i="51"/>
  <c r="G28" i="51"/>
  <c r="K27" i="51"/>
  <c r="I27" i="51"/>
  <c r="G27" i="51"/>
  <c r="K26" i="51"/>
  <c r="I26" i="51"/>
  <c r="G26" i="51"/>
  <c r="K25" i="51"/>
  <c r="I25" i="51"/>
  <c r="G25" i="51"/>
  <c r="K23" i="51"/>
  <c r="J23" i="51"/>
  <c r="I23" i="51"/>
  <c r="G23" i="51"/>
  <c r="I22" i="51"/>
  <c r="G22" i="51"/>
  <c r="K21" i="51"/>
  <c r="I21" i="51"/>
  <c r="K20" i="51"/>
  <c r="H20" i="51"/>
  <c r="G20" i="51"/>
  <c r="F20" i="51"/>
  <c r="K19" i="51"/>
  <c r="J19" i="51"/>
  <c r="I19" i="51"/>
  <c r="G19" i="51"/>
  <c r="I18" i="51"/>
  <c r="G18" i="51"/>
  <c r="K16" i="51"/>
  <c r="H16" i="51"/>
  <c r="G16" i="51"/>
  <c r="F16" i="51"/>
  <c r="K15" i="51"/>
  <c r="J15" i="51"/>
  <c r="I15" i="51"/>
  <c r="G15" i="51"/>
  <c r="I14" i="51"/>
  <c r="G14" i="51"/>
  <c r="K13" i="51"/>
  <c r="I13" i="51"/>
  <c r="K12" i="51"/>
  <c r="H12" i="51"/>
  <c r="G12" i="51"/>
  <c r="F12" i="51"/>
  <c r="K11" i="51"/>
  <c r="J11" i="51"/>
  <c r="I11" i="51"/>
  <c r="G11" i="51"/>
  <c r="L10" i="51"/>
  <c r="F6" i="51"/>
  <c r="D6" i="51"/>
  <c r="D5" i="51"/>
  <c r="D4" i="51"/>
  <c r="D2" i="51"/>
  <c r="B405" i="50"/>
  <c r="L10" i="50" s="1"/>
  <c r="F404" i="50"/>
  <c r="K86" i="50" s="1"/>
  <c r="F403" i="50"/>
  <c r="F402" i="50"/>
  <c r="I86" i="50" s="1"/>
  <c r="F401" i="50"/>
  <c r="K85" i="50" s="1"/>
  <c r="F400" i="50"/>
  <c r="F399" i="50"/>
  <c r="I85" i="50" s="1"/>
  <c r="F398" i="50"/>
  <c r="F397" i="50"/>
  <c r="F396" i="50"/>
  <c r="F395" i="50"/>
  <c r="K83" i="50" s="1"/>
  <c r="F394" i="50"/>
  <c r="J83" i="50" s="1"/>
  <c r="F393" i="50"/>
  <c r="I83" i="50" s="1"/>
  <c r="F392" i="50"/>
  <c r="K82" i="50" s="1"/>
  <c r="F391" i="50"/>
  <c r="F390" i="50"/>
  <c r="I82" i="50" s="1"/>
  <c r="F389" i="50"/>
  <c r="K81" i="50" s="1"/>
  <c r="F388" i="50"/>
  <c r="F387" i="50"/>
  <c r="I81" i="50" s="1"/>
  <c r="F386" i="50"/>
  <c r="F385" i="50"/>
  <c r="F384" i="50"/>
  <c r="F383" i="50"/>
  <c r="K79" i="50" s="1"/>
  <c r="D383" i="50"/>
  <c r="F382" i="50"/>
  <c r="D382" i="50"/>
  <c r="F381" i="50"/>
  <c r="I79" i="50" s="1"/>
  <c r="D381" i="50"/>
  <c r="F380" i="50"/>
  <c r="K78" i="50" s="1"/>
  <c r="D380" i="50"/>
  <c r="F379" i="50"/>
  <c r="D379" i="50"/>
  <c r="F378" i="50"/>
  <c r="I78" i="50" s="1"/>
  <c r="D378" i="50"/>
  <c r="F377" i="50"/>
  <c r="K77" i="50" s="1"/>
  <c r="D377" i="50"/>
  <c r="F376" i="50"/>
  <c r="D376" i="50"/>
  <c r="F375" i="50"/>
  <c r="I77" i="50" s="1"/>
  <c r="D375" i="50"/>
  <c r="F374" i="50"/>
  <c r="K76" i="50" s="1"/>
  <c r="D374" i="50"/>
  <c r="F373" i="50"/>
  <c r="D373" i="50"/>
  <c r="F372" i="50"/>
  <c r="I76" i="50" s="1"/>
  <c r="D372" i="50"/>
  <c r="F371" i="50"/>
  <c r="K75" i="50" s="1"/>
  <c r="D371" i="50"/>
  <c r="F370" i="50"/>
  <c r="D370" i="50"/>
  <c r="F369" i="50"/>
  <c r="I75" i="50" s="1"/>
  <c r="D369" i="50"/>
  <c r="F368" i="50"/>
  <c r="K74" i="50" s="1"/>
  <c r="D368" i="50"/>
  <c r="F367" i="50"/>
  <c r="D367" i="50"/>
  <c r="F366" i="50"/>
  <c r="I74" i="50" s="1"/>
  <c r="D366" i="50"/>
  <c r="F365" i="50"/>
  <c r="D365" i="50"/>
  <c r="F364" i="50"/>
  <c r="D364" i="50"/>
  <c r="F363" i="50"/>
  <c r="D363" i="50"/>
  <c r="F362" i="50"/>
  <c r="K72" i="50" s="1"/>
  <c r="D362" i="50"/>
  <c r="F361" i="50"/>
  <c r="D361" i="50"/>
  <c r="F360" i="50"/>
  <c r="I72" i="50" s="1"/>
  <c r="D360" i="50"/>
  <c r="F359" i="50"/>
  <c r="K71" i="50" s="1"/>
  <c r="D359" i="50"/>
  <c r="F358" i="50"/>
  <c r="D358" i="50"/>
  <c r="F357" i="50"/>
  <c r="I71" i="50" s="1"/>
  <c r="D357" i="50"/>
  <c r="F356" i="50"/>
  <c r="K70" i="50" s="1"/>
  <c r="D356" i="50"/>
  <c r="F355" i="50"/>
  <c r="D355" i="50"/>
  <c r="F354" i="50"/>
  <c r="I70" i="50" s="1"/>
  <c r="D354" i="50"/>
  <c r="F353" i="50"/>
  <c r="K69" i="50" s="1"/>
  <c r="D353" i="50"/>
  <c r="F352" i="50"/>
  <c r="D352" i="50"/>
  <c r="F351" i="50"/>
  <c r="I69" i="50" s="1"/>
  <c r="D351" i="50"/>
  <c r="F350" i="50"/>
  <c r="K68" i="50" s="1"/>
  <c r="D350" i="50"/>
  <c r="F349" i="50"/>
  <c r="D349" i="50"/>
  <c r="F348" i="50"/>
  <c r="I68" i="50" s="1"/>
  <c r="D348" i="50"/>
  <c r="F347" i="50"/>
  <c r="K67" i="50" s="1"/>
  <c r="D347" i="50"/>
  <c r="F346" i="50"/>
  <c r="D346" i="50"/>
  <c r="F345" i="50"/>
  <c r="I67" i="50" s="1"/>
  <c r="D345" i="50"/>
  <c r="F344" i="50"/>
  <c r="D344" i="50"/>
  <c r="F343" i="50"/>
  <c r="D343" i="50"/>
  <c r="F342" i="50"/>
  <c r="D342" i="50"/>
  <c r="F341" i="50"/>
  <c r="K65" i="50" s="1"/>
  <c r="D341" i="50"/>
  <c r="F340" i="50"/>
  <c r="D340" i="50"/>
  <c r="F339" i="50"/>
  <c r="I65" i="50" s="1"/>
  <c r="D339" i="50"/>
  <c r="F338" i="50"/>
  <c r="K64" i="50" s="1"/>
  <c r="D338" i="50"/>
  <c r="F337" i="50"/>
  <c r="D337" i="50"/>
  <c r="F336" i="50"/>
  <c r="I64" i="50" s="1"/>
  <c r="D336" i="50"/>
  <c r="F335" i="50"/>
  <c r="K63" i="50" s="1"/>
  <c r="D335" i="50"/>
  <c r="F334" i="50"/>
  <c r="D334" i="50"/>
  <c r="F333" i="50"/>
  <c r="I63" i="50" s="1"/>
  <c r="D333" i="50"/>
  <c r="F332" i="50"/>
  <c r="K62" i="50" s="1"/>
  <c r="D332" i="50"/>
  <c r="F331" i="50"/>
  <c r="D331" i="50"/>
  <c r="F330" i="50"/>
  <c r="I62" i="50" s="1"/>
  <c r="D330" i="50"/>
  <c r="F329" i="50"/>
  <c r="K61" i="50" s="1"/>
  <c r="D329" i="50"/>
  <c r="F328" i="50"/>
  <c r="D328" i="50"/>
  <c r="F327" i="50"/>
  <c r="I61" i="50" s="1"/>
  <c r="D327" i="50"/>
  <c r="F326" i="50"/>
  <c r="K60" i="50" s="1"/>
  <c r="D326" i="50"/>
  <c r="F325" i="50"/>
  <c r="D325" i="50"/>
  <c r="F324" i="50"/>
  <c r="I60" i="50" s="1"/>
  <c r="D324" i="50"/>
  <c r="F323" i="50"/>
  <c r="D323" i="50"/>
  <c r="F322" i="50"/>
  <c r="D322" i="50"/>
  <c r="F321" i="50"/>
  <c r="D321" i="50"/>
  <c r="G320" i="50"/>
  <c r="K93" i="50" s="1"/>
  <c r="F320" i="50"/>
  <c r="E320" i="50"/>
  <c r="K51" i="50" s="1"/>
  <c r="D320" i="50"/>
  <c r="C320" i="50"/>
  <c r="K16" i="50" s="1"/>
  <c r="G319" i="50"/>
  <c r="F319" i="50"/>
  <c r="E319" i="50"/>
  <c r="J51" i="50" s="1"/>
  <c r="D319" i="50"/>
  <c r="C319" i="50"/>
  <c r="G318" i="50"/>
  <c r="I93" i="50" s="1"/>
  <c r="F318" i="50"/>
  <c r="E318" i="50"/>
  <c r="I51" i="50" s="1"/>
  <c r="D318" i="50"/>
  <c r="C318" i="50"/>
  <c r="I16" i="50" s="1"/>
  <c r="G317" i="50"/>
  <c r="F317" i="50"/>
  <c r="K57" i="50" s="1"/>
  <c r="E317" i="50"/>
  <c r="K50" i="50" s="1"/>
  <c r="D317" i="50"/>
  <c r="K22" i="50" s="1"/>
  <c r="C317" i="50"/>
  <c r="G316" i="50"/>
  <c r="F316" i="50"/>
  <c r="J57" i="50" s="1"/>
  <c r="E316" i="50"/>
  <c r="D316" i="50"/>
  <c r="J22" i="50" s="1"/>
  <c r="C316" i="50"/>
  <c r="G315" i="50"/>
  <c r="F315" i="50"/>
  <c r="I57" i="50" s="1"/>
  <c r="E315" i="50"/>
  <c r="I50" i="50" s="1"/>
  <c r="D315" i="50"/>
  <c r="I22" i="50" s="1"/>
  <c r="C315" i="50"/>
  <c r="G314" i="50"/>
  <c r="K91" i="50" s="1"/>
  <c r="F314" i="50"/>
  <c r="K56" i="50" s="1"/>
  <c r="E314" i="50"/>
  <c r="K49" i="50" s="1"/>
  <c r="D314" i="50"/>
  <c r="K21" i="50" s="1"/>
  <c r="C314" i="50"/>
  <c r="K14" i="50" s="1"/>
  <c r="G313" i="50"/>
  <c r="J91" i="50" s="1"/>
  <c r="F313" i="50"/>
  <c r="E313" i="50"/>
  <c r="D313" i="50"/>
  <c r="C313" i="50"/>
  <c r="G312" i="50"/>
  <c r="I91" i="50" s="1"/>
  <c r="F312" i="50"/>
  <c r="I56" i="50" s="1"/>
  <c r="E312" i="50"/>
  <c r="I49" i="50" s="1"/>
  <c r="D312" i="50"/>
  <c r="I21" i="50" s="1"/>
  <c r="C312" i="50"/>
  <c r="I14" i="50" s="1"/>
  <c r="G311" i="50"/>
  <c r="K90" i="50" s="1"/>
  <c r="F311" i="50"/>
  <c r="K55" i="50" s="1"/>
  <c r="E311" i="50"/>
  <c r="D311" i="50"/>
  <c r="K20" i="50" s="1"/>
  <c r="C311" i="50"/>
  <c r="G310" i="50"/>
  <c r="F310" i="50"/>
  <c r="E310" i="50"/>
  <c r="D310" i="50"/>
  <c r="C310" i="50"/>
  <c r="G309" i="50"/>
  <c r="I90" i="50" s="1"/>
  <c r="F309" i="50"/>
  <c r="I55" i="50" s="1"/>
  <c r="E309" i="50"/>
  <c r="D309" i="50"/>
  <c r="I20" i="50" s="1"/>
  <c r="C309" i="50"/>
  <c r="G308" i="50"/>
  <c r="K89" i="50" s="1"/>
  <c r="F308" i="50"/>
  <c r="E308" i="50"/>
  <c r="K47" i="50" s="1"/>
  <c r="D308" i="50"/>
  <c r="C308" i="50"/>
  <c r="K12" i="50" s="1"/>
  <c r="G307" i="50"/>
  <c r="F307" i="50"/>
  <c r="E307" i="50"/>
  <c r="J47" i="50" s="1"/>
  <c r="D307" i="50"/>
  <c r="C307" i="50"/>
  <c r="G306" i="50"/>
  <c r="I89" i="50" s="1"/>
  <c r="F306" i="50"/>
  <c r="E306" i="50"/>
  <c r="I47" i="50" s="1"/>
  <c r="D306" i="50"/>
  <c r="C306" i="50"/>
  <c r="I12" i="50" s="1"/>
  <c r="G305" i="50"/>
  <c r="F305" i="50"/>
  <c r="K53" i="50" s="1"/>
  <c r="E305" i="50"/>
  <c r="K46" i="50" s="1"/>
  <c r="D305" i="50"/>
  <c r="K18" i="50" s="1"/>
  <c r="C305" i="50"/>
  <c r="G304" i="50"/>
  <c r="F304" i="50"/>
  <c r="J53" i="50" s="1"/>
  <c r="E304" i="50"/>
  <c r="D304" i="50"/>
  <c r="J18" i="50" s="1"/>
  <c r="C304" i="50"/>
  <c r="G303" i="50"/>
  <c r="F303" i="50"/>
  <c r="I53" i="50" s="1"/>
  <c r="E303" i="50"/>
  <c r="I46" i="50" s="1"/>
  <c r="D303" i="50"/>
  <c r="I18" i="50" s="1"/>
  <c r="C303" i="50"/>
  <c r="I11" i="50" s="1"/>
  <c r="G302" i="50"/>
  <c r="F302" i="50"/>
  <c r="E302" i="50"/>
  <c r="D302" i="50"/>
  <c r="C302" i="50"/>
  <c r="G301" i="50"/>
  <c r="F301" i="50"/>
  <c r="E301" i="50"/>
  <c r="D301" i="50"/>
  <c r="C301" i="50"/>
  <c r="G300" i="50"/>
  <c r="F300" i="50"/>
  <c r="E300" i="50"/>
  <c r="D300" i="50"/>
  <c r="C300" i="50"/>
  <c r="F295" i="50"/>
  <c r="F294" i="50"/>
  <c r="G86" i="50" s="1"/>
  <c r="F293" i="50"/>
  <c r="F86" i="50" s="1"/>
  <c r="F292" i="50"/>
  <c r="F291" i="50"/>
  <c r="F290" i="50"/>
  <c r="F289" i="50"/>
  <c r="H84" i="50" s="1"/>
  <c r="F288" i="50"/>
  <c r="G84" i="50" s="1"/>
  <c r="F287" i="50"/>
  <c r="F286" i="50"/>
  <c r="F285" i="50"/>
  <c r="G83" i="50" s="1"/>
  <c r="F284" i="50"/>
  <c r="F283" i="50"/>
  <c r="F282" i="50"/>
  <c r="G82" i="50" s="1"/>
  <c r="F281" i="50"/>
  <c r="F82" i="50" s="1"/>
  <c r="F280" i="50"/>
  <c r="F279" i="50"/>
  <c r="F278" i="50"/>
  <c r="F277" i="50"/>
  <c r="F276" i="50"/>
  <c r="F275" i="50"/>
  <c r="F274" i="50"/>
  <c r="D274" i="50"/>
  <c r="F273" i="50"/>
  <c r="G79" i="50" s="1"/>
  <c r="D273" i="50"/>
  <c r="F272" i="50"/>
  <c r="D272" i="50"/>
  <c r="F271" i="50"/>
  <c r="D271" i="50"/>
  <c r="F270" i="50"/>
  <c r="G78" i="50" s="1"/>
  <c r="D270" i="50"/>
  <c r="F269" i="50"/>
  <c r="D269" i="50"/>
  <c r="F268" i="50"/>
  <c r="D268" i="50"/>
  <c r="F267" i="50"/>
  <c r="G77" i="50" s="1"/>
  <c r="D267" i="50"/>
  <c r="F266" i="50"/>
  <c r="D266" i="50"/>
  <c r="F265" i="50"/>
  <c r="D265" i="50"/>
  <c r="F264" i="50"/>
  <c r="G76" i="50" s="1"/>
  <c r="D264" i="50"/>
  <c r="F263" i="50"/>
  <c r="D263" i="50"/>
  <c r="F262" i="50"/>
  <c r="D262" i="50"/>
  <c r="F261" i="50"/>
  <c r="G75" i="50" s="1"/>
  <c r="D261" i="50"/>
  <c r="F260" i="50"/>
  <c r="D260" i="50"/>
  <c r="F259" i="50"/>
  <c r="D259" i="50"/>
  <c r="F258" i="50"/>
  <c r="G74" i="50" s="1"/>
  <c r="D258" i="50"/>
  <c r="F257" i="50"/>
  <c r="D257" i="50"/>
  <c r="F256" i="50"/>
  <c r="D256" i="50"/>
  <c r="F255" i="50"/>
  <c r="D255" i="50"/>
  <c r="F254" i="50"/>
  <c r="D254" i="50"/>
  <c r="F253" i="50"/>
  <c r="D253" i="50"/>
  <c r="H37" i="50" s="1"/>
  <c r="F252" i="50"/>
  <c r="G72" i="50" s="1"/>
  <c r="D252" i="50"/>
  <c r="F251" i="50"/>
  <c r="D251" i="50"/>
  <c r="F37" i="50" s="1"/>
  <c r="F250" i="50"/>
  <c r="D250" i="50"/>
  <c r="H36" i="50" s="1"/>
  <c r="F249" i="50"/>
  <c r="G71" i="50" s="1"/>
  <c r="D249" i="50"/>
  <c r="F248" i="50"/>
  <c r="D248" i="50"/>
  <c r="F36" i="50" s="1"/>
  <c r="F247" i="50"/>
  <c r="D247" i="50"/>
  <c r="H35" i="50" s="1"/>
  <c r="F246" i="50"/>
  <c r="G70" i="50" s="1"/>
  <c r="D246" i="50"/>
  <c r="F245" i="50"/>
  <c r="D245" i="50"/>
  <c r="F35" i="50" s="1"/>
  <c r="F244" i="50"/>
  <c r="D244" i="50"/>
  <c r="H34" i="50" s="1"/>
  <c r="F243" i="50"/>
  <c r="G69" i="50" s="1"/>
  <c r="D243" i="50"/>
  <c r="F242" i="50"/>
  <c r="D242" i="50"/>
  <c r="F34" i="50" s="1"/>
  <c r="F241" i="50"/>
  <c r="D241" i="50"/>
  <c r="H33" i="50" s="1"/>
  <c r="F240" i="50"/>
  <c r="G68" i="50" s="1"/>
  <c r="D240" i="50"/>
  <c r="F239" i="50"/>
  <c r="D239" i="50"/>
  <c r="F33" i="50" s="1"/>
  <c r="F238" i="50"/>
  <c r="D238" i="50"/>
  <c r="H32" i="50" s="1"/>
  <c r="F237" i="50"/>
  <c r="G67" i="50" s="1"/>
  <c r="D237" i="50"/>
  <c r="F236" i="50"/>
  <c r="D236" i="50"/>
  <c r="F32" i="50" s="1"/>
  <c r="F235" i="50"/>
  <c r="D235" i="50"/>
  <c r="F234" i="50"/>
  <c r="D234" i="50"/>
  <c r="F233" i="50"/>
  <c r="D233" i="50"/>
  <c r="F232" i="50"/>
  <c r="D232" i="50"/>
  <c r="H30" i="50" s="1"/>
  <c r="F231" i="50"/>
  <c r="G65" i="50" s="1"/>
  <c r="D231" i="50"/>
  <c r="F230" i="50"/>
  <c r="D230" i="50"/>
  <c r="F30" i="50" s="1"/>
  <c r="F229" i="50"/>
  <c r="D229" i="50"/>
  <c r="H29" i="50" s="1"/>
  <c r="F228" i="50"/>
  <c r="G64" i="50" s="1"/>
  <c r="D228" i="50"/>
  <c r="F227" i="50"/>
  <c r="D227" i="50"/>
  <c r="F29" i="50" s="1"/>
  <c r="F226" i="50"/>
  <c r="D226" i="50"/>
  <c r="H28" i="50" s="1"/>
  <c r="F225" i="50"/>
  <c r="G63" i="50" s="1"/>
  <c r="D225" i="50"/>
  <c r="F224" i="50"/>
  <c r="D224" i="50"/>
  <c r="F28" i="50" s="1"/>
  <c r="F223" i="50"/>
  <c r="D223" i="50"/>
  <c r="H27" i="50" s="1"/>
  <c r="F222" i="50"/>
  <c r="G62" i="50" s="1"/>
  <c r="D222" i="50"/>
  <c r="F221" i="50"/>
  <c r="D221" i="50"/>
  <c r="F27" i="50" s="1"/>
  <c r="F220" i="50"/>
  <c r="D220" i="50"/>
  <c r="H26" i="50" s="1"/>
  <c r="F219" i="50"/>
  <c r="G61" i="50" s="1"/>
  <c r="D219" i="50"/>
  <c r="F218" i="50"/>
  <c r="D218" i="50"/>
  <c r="F26" i="50" s="1"/>
  <c r="F217" i="50"/>
  <c r="D217" i="50"/>
  <c r="H25" i="50" s="1"/>
  <c r="F216" i="50"/>
  <c r="G60" i="50" s="1"/>
  <c r="D216" i="50"/>
  <c r="F215" i="50"/>
  <c r="D215" i="50"/>
  <c r="F25" i="50" s="1"/>
  <c r="F214" i="50"/>
  <c r="D214" i="50"/>
  <c r="F213" i="50"/>
  <c r="D213" i="50"/>
  <c r="F212" i="50"/>
  <c r="D212" i="50"/>
  <c r="G211" i="50"/>
  <c r="F211" i="50"/>
  <c r="H58" i="50" s="1"/>
  <c r="E211" i="50"/>
  <c r="D211" i="50"/>
  <c r="H23" i="50" s="1"/>
  <c r="C211" i="50"/>
  <c r="G210" i="50"/>
  <c r="F210" i="50"/>
  <c r="G58" i="50" s="1"/>
  <c r="E210" i="50"/>
  <c r="G51" i="50" s="1"/>
  <c r="D210" i="50"/>
  <c r="G23" i="50" s="1"/>
  <c r="C210" i="50"/>
  <c r="G16" i="50" s="1"/>
  <c r="G209" i="50"/>
  <c r="F209" i="50"/>
  <c r="E209" i="50"/>
  <c r="D209" i="50"/>
  <c r="C209" i="50"/>
  <c r="G208" i="50"/>
  <c r="H92" i="50" s="1"/>
  <c r="F208" i="50"/>
  <c r="E208" i="50"/>
  <c r="D208" i="50"/>
  <c r="C208" i="50"/>
  <c r="G207" i="50"/>
  <c r="G92" i="50" s="1"/>
  <c r="F207" i="50"/>
  <c r="G57" i="50" s="1"/>
  <c r="E207" i="50"/>
  <c r="G50" i="50" s="1"/>
  <c r="D207" i="50"/>
  <c r="G22" i="50" s="1"/>
  <c r="C207" i="50"/>
  <c r="G15" i="50" s="1"/>
  <c r="G206" i="50"/>
  <c r="F206" i="50"/>
  <c r="E206" i="50"/>
  <c r="F50" i="50" s="1"/>
  <c r="D206" i="50"/>
  <c r="C206" i="50"/>
  <c r="F15" i="50" s="1"/>
  <c r="G205" i="50"/>
  <c r="F205" i="50"/>
  <c r="E205" i="50"/>
  <c r="D205" i="50"/>
  <c r="C205" i="50"/>
  <c r="G204" i="50"/>
  <c r="G91" i="50" s="1"/>
  <c r="F204" i="50"/>
  <c r="G56" i="50" s="1"/>
  <c r="E204" i="50"/>
  <c r="D204" i="50"/>
  <c r="G21" i="50" s="1"/>
  <c r="C204" i="50"/>
  <c r="G203" i="50"/>
  <c r="F203" i="50"/>
  <c r="F56" i="50" s="1"/>
  <c r="E203" i="50"/>
  <c r="D203" i="50"/>
  <c r="F21" i="50" s="1"/>
  <c r="C203" i="50"/>
  <c r="G202" i="50"/>
  <c r="F202" i="50"/>
  <c r="E202" i="50"/>
  <c r="H48" i="50" s="1"/>
  <c r="D202" i="50"/>
  <c r="C202" i="50"/>
  <c r="H13" i="50" s="1"/>
  <c r="G201" i="50"/>
  <c r="G90" i="50" s="1"/>
  <c r="F201" i="50"/>
  <c r="E201" i="50"/>
  <c r="G48" i="50" s="1"/>
  <c r="D201" i="50"/>
  <c r="C201" i="50"/>
  <c r="G13" i="50" s="1"/>
  <c r="G200" i="50"/>
  <c r="F90" i="50" s="1"/>
  <c r="F200" i="50"/>
  <c r="E200" i="50"/>
  <c r="D200" i="50"/>
  <c r="C200" i="50"/>
  <c r="G199" i="50"/>
  <c r="F199" i="50"/>
  <c r="H54" i="50" s="1"/>
  <c r="E199" i="50"/>
  <c r="D199" i="50"/>
  <c r="H19" i="50" s="1"/>
  <c r="C199" i="50"/>
  <c r="G198" i="50"/>
  <c r="F198" i="50"/>
  <c r="G54" i="50" s="1"/>
  <c r="E198" i="50"/>
  <c r="G47" i="50" s="1"/>
  <c r="D198" i="50"/>
  <c r="G19" i="50" s="1"/>
  <c r="C198" i="50"/>
  <c r="G12" i="50" s="1"/>
  <c r="G197" i="50"/>
  <c r="F197" i="50"/>
  <c r="E197" i="50"/>
  <c r="D197" i="50"/>
  <c r="C197" i="50"/>
  <c r="G196" i="50"/>
  <c r="H88" i="50" s="1"/>
  <c r="F196" i="50"/>
  <c r="E196" i="50"/>
  <c r="D196" i="50"/>
  <c r="C196" i="50"/>
  <c r="G195" i="50"/>
  <c r="G88" i="50" s="1"/>
  <c r="F195" i="50"/>
  <c r="G53" i="50" s="1"/>
  <c r="E195" i="50"/>
  <c r="G46" i="50" s="1"/>
  <c r="D195" i="50"/>
  <c r="G18" i="50" s="1"/>
  <c r="C195" i="50"/>
  <c r="G11" i="50" s="1"/>
  <c r="G194" i="50"/>
  <c r="F194" i="50"/>
  <c r="E194" i="50"/>
  <c r="F46" i="50" s="1"/>
  <c r="D194" i="50"/>
  <c r="C194" i="50"/>
  <c r="F11" i="50" s="1"/>
  <c r="G193" i="50"/>
  <c r="F193" i="50"/>
  <c r="E193" i="50"/>
  <c r="D193" i="50"/>
  <c r="C193" i="50"/>
  <c r="G192" i="50"/>
  <c r="F192" i="50"/>
  <c r="E192" i="50"/>
  <c r="D192" i="50"/>
  <c r="C192" i="50"/>
  <c r="G191" i="50"/>
  <c r="F191" i="50"/>
  <c r="E191" i="50"/>
  <c r="D191" i="50"/>
  <c r="C191" i="50"/>
  <c r="J93" i="50"/>
  <c r="H93" i="50"/>
  <c r="G93" i="50"/>
  <c r="F93" i="50"/>
  <c r="K92" i="50"/>
  <c r="J92" i="50"/>
  <c r="I92" i="50"/>
  <c r="F92" i="50"/>
  <c r="H91" i="50"/>
  <c r="F91" i="50"/>
  <c r="J90" i="50"/>
  <c r="H90" i="50"/>
  <c r="J89" i="50"/>
  <c r="H89" i="50"/>
  <c r="G89" i="50"/>
  <c r="F89" i="50"/>
  <c r="K88" i="50"/>
  <c r="J88" i="50"/>
  <c r="I88" i="50"/>
  <c r="F88" i="50"/>
  <c r="J86" i="50"/>
  <c r="H86" i="50"/>
  <c r="J85" i="50"/>
  <c r="H85" i="50"/>
  <c r="G85" i="50"/>
  <c r="F85" i="50"/>
  <c r="K84" i="50"/>
  <c r="J84" i="50"/>
  <c r="I84" i="50"/>
  <c r="F84" i="50"/>
  <c r="H83" i="50"/>
  <c r="F83" i="50"/>
  <c r="J82" i="50"/>
  <c r="H82" i="50"/>
  <c r="J81" i="50"/>
  <c r="H81" i="50"/>
  <c r="G81" i="50"/>
  <c r="F81" i="50"/>
  <c r="J79" i="50"/>
  <c r="H79" i="50"/>
  <c r="F79" i="50"/>
  <c r="J78" i="50"/>
  <c r="H78" i="50"/>
  <c r="F78" i="50"/>
  <c r="J77" i="50"/>
  <c r="H77" i="50"/>
  <c r="F77" i="50"/>
  <c r="J76" i="50"/>
  <c r="H76" i="50"/>
  <c r="F76" i="50"/>
  <c r="J75" i="50"/>
  <c r="H75" i="50"/>
  <c r="F75" i="50"/>
  <c r="J74" i="50"/>
  <c r="H74" i="50"/>
  <c r="F74" i="50"/>
  <c r="J72" i="50"/>
  <c r="H72" i="50"/>
  <c r="F72" i="50"/>
  <c r="J71" i="50"/>
  <c r="H71" i="50"/>
  <c r="F71" i="50"/>
  <c r="J70" i="50"/>
  <c r="H70" i="50"/>
  <c r="F70" i="50"/>
  <c r="J69" i="50"/>
  <c r="H69" i="50"/>
  <c r="F69" i="50"/>
  <c r="J68" i="50"/>
  <c r="H68" i="50"/>
  <c r="F68" i="50"/>
  <c r="J67" i="50"/>
  <c r="H67" i="50"/>
  <c r="F67" i="50"/>
  <c r="J65" i="50"/>
  <c r="H65" i="50"/>
  <c r="F65" i="50"/>
  <c r="J64" i="50"/>
  <c r="H64" i="50"/>
  <c r="F64" i="50"/>
  <c r="J63" i="50"/>
  <c r="H63" i="50"/>
  <c r="F63" i="50"/>
  <c r="J62" i="50"/>
  <c r="H62" i="50"/>
  <c r="F62" i="50"/>
  <c r="J61" i="50"/>
  <c r="H61" i="50"/>
  <c r="F61" i="50"/>
  <c r="J60" i="50"/>
  <c r="H60" i="50"/>
  <c r="F60" i="50"/>
  <c r="K58" i="50"/>
  <c r="J58" i="50"/>
  <c r="I58" i="50"/>
  <c r="F58" i="50"/>
  <c r="H57" i="50"/>
  <c r="F57" i="50"/>
  <c r="J56" i="50"/>
  <c r="H56" i="50"/>
  <c r="J55" i="50"/>
  <c r="H55" i="50"/>
  <c r="G55" i="50"/>
  <c r="F55" i="50"/>
  <c r="K54" i="50"/>
  <c r="J54" i="50"/>
  <c r="I54" i="50"/>
  <c r="F54" i="50"/>
  <c r="H53" i="50"/>
  <c r="F53" i="50"/>
  <c r="H51" i="50"/>
  <c r="F51" i="50"/>
  <c r="J50" i="50"/>
  <c r="H50" i="50"/>
  <c r="J49" i="50"/>
  <c r="H49" i="50"/>
  <c r="G49" i="50"/>
  <c r="F49" i="50"/>
  <c r="K48" i="50"/>
  <c r="J48" i="50"/>
  <c r="I48" i="50"/>
  <c r="F48" i="50"/>
  <c r="H47" i="50"/>
  <c r="F47" i="50"/>
  <c r="J46" i="50"/>
  <c r="H46" i="50"/>
  <c r="K37" i="50"/>
  <c r="J37" i="50"/>
  <c r="I37" i="50"/>
  <c r="G37" i="50"/>
  <c r="K36" i="50"/>
  <c r="J36" i="50"/>
  <c r="I36" i="50"/>
  <c r="G36" i="50"/>
  <c r="K35" i="50"/>
  <c r="J35" i="50"/>
  <c r="I35" i="50"/>
  <c r="G35" i="50"/>
  <c r="K34" i="50"/>
  <c r="J34" i="50"/>
  <c r="I34" i="50"/>
  <c r="G34" i="50"/>
  <c r="K33" i="50"/>
  <c r="J33" i="50"/>
  <c r="I33" i="50"/>
  <c r="G33" i="50"/>
  <c r="K32" i="50"/>
  <c r="J32" i="50"/>
  <c r="I32" i="50"/>
  <c r="G32" i="50"/>
  <c r="K30" i="50"/>
  <c r="J30" i="50"/>
  <c r="I30" i="50"/>
  <c r="G30" i="50"/>
  <c r="K29" i="50"/>
  <c r="J29" i="50"/>
  <c r="I29" i="50"/>
  <c r="G29" i="50"/>
  <c r="K28" i="50"/>
  <c r="J28" i="50"/>
  <c r="I28" i="50"/>
  <c r="G28" i="50"/>
  <c r="K27" i="50"/>
  <c r="J27" i="50"/>
  <c r="I27" i="50"/>
  <c r="G27" i="50"/>
  <c r="K26" i="50"/>
  <c r="J26" i="50"/>
  <c r="I26" i="50"/>
  <c r="G26" i="50"/>
  <c r="K25" i="50"/>
  <c r="J25" i="50"/>
  <c r="I25" i="50"/>
  <c r="G25" i="50"/>
  <c r="K23" i="50"/>
  <c r="J23" i="50"/>
  <c r="I23" i="50"/>
  <c r="F23" i="50"/>
  <c r="H22" i="50"/>
  <c r="F22" i="50"/>
  <c r="J21" i="50"/>
  <c r="H21" i="50"/>
  <c r="J20" i="50"/>
  <c r="H20" i="50"/>
  <c r="G20" i="50"/>
  <c r="F20" i="50"/>
  <c r="K19" i="50"/>
  <c r="J19" i="50"/>
  <c r="I19" i="50"/>
  <c r="F19" i="50"/>
  <c r="H18" i="50"/>
  <c r="F18" i="50"/>
  <c r="J16" i="50"/>
  <c r="H16" i="50"/>
  <c r="F16" i="50"/>
  <c r="K15" i="50"/>
  <c r="J15" i="50"/>
  <c r="I15" i="50"/>
  <c r="H15" i="50"/>
  <c r="J14" i="50"/>
  <c r="H14" i="50"/>
  <c r="G14" i="50"/>
  <c r="F14" i="50"/>
  <c r="K13" i="50"/>
  <c r="J13" i="50"/>
  <c r="I13" i="50"/>
  <c r="F13" i="50"/>
  <c r="J12" i="50"/>
  <c r="H12" i="50"/>
  <c r="F12" i="50"/>
  <c r="K11" i="50"/>
  <c r="J11" i="50"/>
  <c r="H11" i="50"/>
  <c r="F6" i="50"/>
  <c r="D6" i="50"/>
  <c r="D5" i="50"/>
  <c r="D4" i="50"/>
  <c r="D2" i="50"/>
  <c r="B405" i="49"/>
  <c r="F404" i="49"/>
  <c r="K86" i="49" s="1"/>
  <c r="F403" i="49"/>
  <c r="F402" i="49"/>
  <c r="I86" i="49" s="1"/>
  <c r="F401" i="49"/>
  <c r="F400" i="49"/>
  <c r="J85" i="49" s="1"/>
  <c r="F399" i="49"/>
  <c r="F398" i="49"/>
  <c r="F397" i="49"/>
  <c r="F396" i="49"/>
  <c r="F395" i="49"/>
  <c r="F394" i="49"/>
  <c r="J83" i="49" s="1"/>
  <c r="F393" i="49"/>
  <c r="F392" i="49"/>
  <c r="K82" i="49" s="1"/>
  <c r="F391" i="49"/>
  <c r="F390" i="49"/>
  <c r="I82" i="49" s="1"/>
  <c r="F389" i="49"/>
  <c r="F388" i="49"/>
  <c r="J81" i="49" s="1"/>
  <c r="F387" i="49"/>
  <c r="F386" i="49"/>
  <c r="F385" i="49"/>
  <c r="F384" i="49"/>
  <c r="F383" i="49"/>
  <c r="D383" i="49"/>
  <c r="F382" i="49"/>
  <c r="D382" i="49"/>
  <c r="F381" i="49"/>
  <c r="D381" i="49"/>
  <c r="F380" i="49"/>
  <c r="D380" i="49"/>
  <c r="F379" i="49"/>
  <c r="D379" i="49"/>
  <c r="F378" i="49"/>
  <c r="D378" i="49"/>
  <c r="F377" i="49"/>
  <c r="D377" i="49"/>
  <c r="F376" i="49"/>
  <c r="D376" i="49"/>
  <c r="F375" i="49"/>
  <c r="D375" i="49"/>
  <c r="F374" i="49"/>
  <c r="D374" i="49"/>
  <c r="F373" i="49"/>
  <c r="D373" i="49"/>
  <c r="F372" i="49"/>
  <c r="D372" i="49"/>
  <c r="F371" i="49"/>
  <c r="D371" i="49"/>
  <c r="F370" i="49"/>
  <c r="D370" i="49"/>
  <c r="F369" i="49"/>
  <c r="D369" i="49"/>
  <c r="F368" i="49"/>
  <c r="D368" i="49"/>
  <c r="F367" i="49"/>
  <c r="D367" i="49"/>
  <c r="F366" i="49"/>
  <c r="D366" i="49"/>
  <c r="F365" i="49"/>
  <c r="D365" i="49"/>
  <c r="F364" i="49"/>
  <c r="D364" i="49"/>
  <c r="F363" i="49"/>
  <c r="D363" i="49"/>
  <c r="F362" i="49"/>
  <c r="D362" i="49"/>
  <c r="F361" i="49"/>
  <c r="D361" i="49"/>
  <c r="J37" i="49" s="1"/>
  <c r="F360" i="49"/>
  <c r="D360" i="49"/>
  <c r="I37" i="49" s="1"/>
  <c r="F359" i="49"/>
  <c r="D359" i="49"/>
  <c r="K36" i="49" s="1"/>
  <c r="F358" i="49"/>
  <c r="D358" i="49"/>
  <c r="J36" i="49" s="1"/>
  <c r="F357" i="49"/>
  <c r="D357" i="49"/>
  <c r="F356" i="49"/>
  <c r="D356" i="49"/>
  <c r="K35" i="49" s="1"/>
  <c r="F355" i="49"/>
  <c r="D355" i="49"/>
  <c r="J35" i="49" s="1"/>
  <c r="F354" i="49"/>
  <c r="D354" i="49"/>
  <c r="I35" i="49" s="1"/>
  <c r="F353" i="49"/>
  <c r="D353" i="49"/>
  <c r="K34" i="49" s="1"/>
  <c r="F352" i="49"/>
  <c r="D352" i="49"/>
  <c r="J34" i="49" s="1"/>
  <c r="F351" i="49"/>
  <c r="D351" i="49"/>
  <c r="I34" i="49" s="1"/>
  <c r="F350" i="49"/>
  <c r="D350" i="49"/>
  <c r="F349" i="49"/>
  <c r="D349" i="49"/>
  <c r="J33" i="49" s="1"/>
  <c r="F348" i="49"/>
  <c r="D348" i="49"/>
  <c r="I33" i="49" s="1"/>
  <c r="F347" i="49"/>
  <c r="D347" i="49"/>
  <c r="K32" i="49" s="1"/>
  <c r="F346" i="49"/>
  <c r="D346" i="49"/>
  <c r="J32" i="49" s="1"/>
  <c r="F345" i="49"/>
  <c r="D345" i="49"/>
  <c r="F344" i="49"/>
  <c r="D344" i="49"/>
  <c r="F343" i="49"/>
  <c r="D343" i="49"/>
  <c r="F342" i="49"/>
  <c r="D342" i="49"/>
  <c r="F341" i="49"/>
  <c r="D341" i="49"/>
  <c r="K30" i="49" s="1"/>
  <c r="F340" i="49"/>
  <c r="D340" i="49"/>
  <c r="J30" i="49" s="1"/>
  <c r="F339" i="49"/>
  <c r="D339" i="49"/>
  <c r="I30" i="49" s="1"/>
  <c r="F338" i="49"/>
  <c r="D338" i="49"/>
  <c r="K29" i="49" s="1"/>
  <c r="F337" i="49"/>
  <c r="D337" i="49"/>
  <c r="J29" i="49" s="1"/>
  <c r="F336" i="49"/>
  <c r="D336" i="49"/>
  <c r="I29" i="49" s="1"/>
  <c r="F335" i="49"/>
  <c r="D335" i="49"/>
  <c r="K28" i="49" s="1"/>
  <c r="F334" i="49"/>
  <c r="D334" i="49"/>
  <c r="J28" i="49" s="1"/>
  <c r="F333" i="49"/>
  <c r="D333" i="49"/>
  <c r="I28" i="49" s="1"/>
  <c r="F332" i="49"/>
  <c r="D332" i="49"/>
  <c r="K27" i="49" s="1"/>
  <c r="F331" i="49"/>
  <c r="D331" i="49"/>
  <c r="F330" i="49"/>
  <c r="D330" i="49"/>
  <c r="I27" i="49" s="1"/>
  <c r="F329" i="49"/>
  <c r="D329" i="49"/>
  <c r="K26" i="49" s="1"/>
  <c r="F328" i="49"/>
  <c r="D328" i="49"/>
  <c r="J26" i="49" s="1"/>
  <c r="F327" i="49"/>
  <c r="D327" i="49"/>
  <c r="I26" i="49" s="1"/>
  <c r="F326" i="49"/>
  <c r="D326" i="49"/>
  <c r="K25" i="49" s="1"/>
  <c r="F325" i="49"/>
  <c r="D325" i="49"/>
  <c r="J25" i="49" s="1"/>
  <c r="F324" i="49"/>
  <c r="D324" i="49"/>
  <c r="I25" i="49" s="1"/>
  <c r="F323" i="49"/>
  <c r="D323" i="49"/>
  <c r="F322" i="49"/>
  <c r="D322" i="49"/>
  <c r="F321" i="49"/>
  <c r="D321" i="49"/>
  <c r="G320" i="49"/>
  <c r="F320" i="49"/>
  <c r="K58" i="49" s="1"/>
  <c r="E320" i="49"/>
  <c r="D320" i="49"/>
  <c r="K23" i="49" s="1"/>
  <c r="C320" i="49"/>
  <c r="G319" i="49"/>
  <c r="J93" i="49" s="1"/>
  <c r="F319" i="49"/>
  <c r="E319" i="49"/>
  <c r="J51" i="49" s="1"/>
  <c r="D319" i="49"/>
  <c r="C319" i="49"/>
  <c r="J16" i="49" s="1"/>
  <c r="G318" i="49"/>
  <c r="F318" i="49"/>
  <c r="I58" i="49" s="1"/>
  <c r="E318" i="49"/>
  <c r="D318" i="49"/>
  <c r="I23" i="49" s="1"/>
  <c r="C318" i="49"/>
  <c r="G317" i="49"/>
  <c r="K92" i="49" s="1"/>
  <c r="F317" i="49"/>
  <c r="E317" i="49"/>
  <c r="K50" i="49" s="1"/>
  <c r="D317" i="49"/>
  <c r="C317" i="49"/>
  <c r="K15" i="49" s="1"/>
  <c r="G316" i="49"/>
  <c r="F316" i="49"/>
  <c r="J57" i="49" s="1"/>
  <c r="E316" i="49"/>
  <c r="D316" i="49"/>
  <c r="J22" i="49" s="1"/>
  <c r="C316" i="49"/>
  <c r="G315" i="49"/>
  <c r="I92" i="49" s="1"/>
  <c r="F315" i="49"/>
  <c r="E315" i="49"/>
  <c r="I50" i="49" s="1"/>
  <c r="D315" i="49"/>
  <c r="C315" i="49"/>
  <c r="I15" i="49" s="1"/>
  <c r="G314" i="49"/>
  <c r="F314" i="49"/>
  <c r="K56" i="49" s="1"/>
  <c r="E314" i="49"/>
  <c r="D314" i="49"/>
  <c r="K21" i="49" s="1"/>
  <c r="C314" i="49"/>
  <c r="G313" i="49"/>
  <c r="J91" i="49" s="1"/>
  <c r="F313" i="49"/>
  <c r="E313" i="49"/>
  <c r="J49" i="49" s="1"/>
  <c r="D313" i="49"/>
  <c r="C313" i="49"/>
  <c r="J14" i="49" s="1"/>
  <c r="G312" i="49"/>
  <c r="F312" i="49"/>
  <c r="I56" i="49" s="1"/>
  <c r="E312" i="49"/>
  <c r="D312" i="49"/>
  <c r="I21" i="49" s="1"/>
  <c r="C312" i="49"/>
  <c r="G311" i="49"/>
  <c r="K90" i="49" s="1"/>
  <c r="F311" i="49"/>
  <c r="E311" i="49"/>
  <c r="K48" i="49" s="1"/>
  <c r="D311" i="49"/>
  <c r="C311" i="49"/>
  <c r="K13" i="49" s="1"/>
  <c r="G310" i="49"/>
  <c r="F310" i="49"/>
  <c r="J55" i="49" s="1"/>
  <c r="E310" i="49"/>
  <c r="D310" i="49"/>
  <c r="C310" i="49"/>
  <c r="G309" i="49"/>
  <c r="I90" i="49" s="1"/>
  <c r="F309" i="49"/>
  <c r="E309" i="49"/>
  <c r="I48" i="49" s="1"/>
  <c r="D309" i="49"/>
  <c r="C309" i="49"/>
  <c r="I13" i="49" s="1"/>
  <c r="G308" i="49"/>
  <c r="F308" i="49"/>
  <c r="E308" i="49"/>
  <c r="D308" i="49"/>
  <c r="K19" i="49" s="1"/>
  <c r="C308" i="49"/>
  <c r="G307" i="49"/>
  <c r="J89" i="49" s="1"/>
  <c r="F307" i="49"/>
  <c r="E307" i="49"/>
  <c r="J47" i="49" s="1"/>
  <c r="D307" i="49"/>
  <c r="C307" i="49"/>
  <c r="G306" i="49"/>
  <c r="F306" i="49"/>
  <c r="E306" i="49"/>
  <c r="D306" i="49"/>
  <c r="I19" i="49" s="1"/>
  <c r="C306" i="49"/>
  <c r="G305" i="49"/>
  <c r="K88" i="49" s="1"/>
  <c r="F305" i="49"/>
  <c r="E305" i="49"/>
  <c r="D305" i="49"/>
  <c r="C305" i="49"/>
  <c r="K11" i="49" s="1"/>
  <c r="G304" i="49"/>
  <c r="F304" i="49"/>
  <c r="J53" i="49" s="1"/>
  <c r="E304" i="49"/>
  <c r="D304" i="49"/>
  <c r="J18" i="49" s="1"/>
  <c r="C304" i="49"/>
  <c r="G303" i="49"/>
  <c r="I88" i="49" s="1"/>
  <c r="F303" i="49"/>
  <c r="E303" i="49"/>
  <c r="D303" i="49"/>
  <c r="C303" i="49"/>
  <c r="I11" i="49" s="1"/>
  <c r="G302" i="49"/>
  <c r="F302" i="49"/>
  <c r="E302" i="49"/>
  <c r="D302" i="49"/>
  <c r="C302" i="49"/>
  <c r="G301" i="49"/>
  <c r="F301" i="49"/>
  <c r="E301" i="49"/>
  <c r="D301" i="49"/>
  <c r="C301" i="49"/>
  <c r="G300" i="49"/>
  <c r="F300" i="49"/>
  <c r="E300" i="49"/>
  <c r="D300" i="49"/>
  <c r="C300" i="49"/>
  <c r="F295" i="49"/>
  <c r="H86" i="49" s="1"/>
  <c r="F294" i="49"/>
  <c r="F293" i="49"/>
  <c r="F86" i="49" s="1"/>
  <c r="F292" i="49"/>
  <c r="F291" i="49"/>
  <c r="F290" i="49"/>
  <c r="F289" i="49"/>
  <c r="H84" i="49" s="1"/>
  <c r="F288" i="49"/>
  <c r="F287" i="49"/>
  <c r="F84" i="49" s="1"/>
  <c r="F286" i="49"/>
  <c r="F285" i="49"/>
  <c r="G83" i="49" s="1"/>
  <c r="F284" i="49"/>
  <c r="F283" i="49"/>
  <c r="H82" i="49" s="1"/>
  <c r="F282" i="49"/>
  <c r="F281" i="49"/>
  <c r="F82" i="49" s="1"/>
  <c r="F280" i="49"/>
  <c r="F279" i="49"/>
  <c r="G81" i="49" s="1"/>
  <c r="F278" i="49"/>
  <c r="F277" i="49"/>
  <c r="F276" i="49"/>
  <c r="F275" i="49"/>
  <c r="F274" i="49"/>
  <c r="D274" i="49"/>
  <c r="F273" i="49"/>
  <c r="D273" i="49"/>
  <c r="F272" i="49"/>
  <c r="D272" i="49"/>
  <c r="F271" i="49"/>
  <c r="D271" i="49"/>
  <c r="F270" i="49"/>
  <c r="D270" i="49"/>
  <c r="F269" i="49"/>
  <c r="D269" i="49"/>
  <c r="F268" i="49"/>
  <c r="D268" i="49"/>
  <c r="F267" i="49"/>
  <c r="D267" i="49"/>
  <c r="F266" i="49"/>
  <c r="D266" i="49"/>
  <c r="F265" i="49"/>
  <c r="D265" i="49"/>
  <c r="F264" i="49"/>
  <c r="D264" i="49"/>
  <c r="F263" i="49"/>
  <c r="D263" i="49"/>
  <c r="F262" i="49"/>
  <c r="D262" i="49"/>
  <c r="F261" i="49"/>
  <c r="D261" i="49"/>
  <c r="F260" i="49"/>
  <c r="D260" i="49"/>
  <c r="F259" i="49"/>
  <c r="D259" i="49"/>
  <c r="F258" i="49"/>
  <c r="D258" i="49"/>
  <c r="F257" i="49"/>
  <c r="D257" i="49"/>
  <c r="F256" i="49"/>
  <c r="D256" i="49"/>
  <c r="F255" i="49"/>
  <c r="D255" i="49"/>
  <c r="F254" i="49"/>
  <c r="D254" i="49"/>
  <c r="F253" i="49"/>
  <c r="D253" i="49"/>
  <c r="H37" i="49" s="1"/>
  <c r="F252" i="49"/>
  <c r="D252" i="49"/>
  <c r="G37" i="49" s="1"/>
  <c r="F251" i="49"/>
  <c r="D251" i="49"/>
  <c r="F37" i="49" s="1"/>
  <c r="F250" i="49"/>
  <c r="D250" i="49"/>
  <c r="H36" i="49" s="1"/>
  <c r="F249" i="49"/>
  <c r="D249" i="49"/>
  <c r="G36" i="49" s="1"/>
  <c r="F248" i="49"/>
  <c r="D248" i="49"/>
  <c r="F36" i="49" s="1"/>
  <c r="F247" i="49"/>
  <c r="D247" i="49"/>
  <c r="H35" i="49" s="1"/>
  <c r="F246" i="49"/>
  <c r="D246" i="49"/>
  <c r="F245" i="49"/>
  <c r="D245" i="49"/>
  <c r="F35" i="49" s="1"/>
  <c r="F244" i="49"/>
  <c r="D244" i="49"/>
  <c r="H34" i="49" s="1"/>
  <c r="F243" i="49"/>
  <c r="D243" i="49"/>
  <c r="G34" i="49" s="1"/>
  <c r="F242" i="49"/>
  <c r="D242" i="49"/>
  <c r="F34" i="49" s="1"/>
  <c r="F241" i="49"/>
  <c r="D241" i="49"/>
  <c r="H33" i="49" s="1"/>
  <c r="F240" i="49"/>
  <c r="D240" i="49"/>
  <c r="G33" i="49" s="1"/>
  <c r="F239" i="49"/>
  <c r="D239" i="49"/>
  <c r="F33" i="49" s="1"/>
  <c r="F238" i="49"/>
  <c r="D238" i="49"/>
  <c r="H32" i="49" s="1"/>
  <c r="F237" i="49"/>
  <c r="D237" i="49"/>
  <c r="G32" i="49" s="1"/>
  <c r="F236" i="49"/>
  <c r="D236" i="49"/>
  <c r="F32" i="49" s="1"/>
  <c r="F235" i="49"/>
  <c r="D235" i="49"/>
  <c r="F234" i="49"/>
  <c r="D234" i="49"/>
  <c r="F233" i="49"/>
  <c r="D233" i="49"/>
  <c r="F31" i="49" s="1"/>
  <c r="F232" i="49"/>
  <c r="D232" i="49"/>
  <c r="F231" i="49"/>
  <c r="D231" i="49"/>
  <c r="G30" i="49" s="1"/>
  <c r="F230" i="49"/>
  <c r="D230" i="49"/>
  <c r="F30" i="49" s="1"/>
  <c r="F229" i="49"/>
  <c r="D229" i="49"/>
  <c r="H29" i="49" s="1"/>
  <c r="F228" i="49"/>
  <c r="D228" i="49"/>
  <c r="G29" i="49" s="1"/>
  <c r="F227" i="49"/>
  <c r="D227" i="49"/>
  <c r="F226" i="49"/>
  <c r="D226" i="49"/>
  <c r="H28" i="49" s="1"/>
  <c r="F225" i="49"/>
  <c r="D225" i="49"/>
  <c r="G28" i="49" s="1"/>
  <c r="F224" i="49"/>
  <c r="D224" i="49"/>
  <c r="F28" i="49" s="1"/>
  <c r="F223" i="49"/>
  <c r="D223" i="49"/>
  <c r="H27" i="49" s="1"/>
  <c r="F222" i="49"/>
  <c r="D222" i="49"/>
  <c r="G27" i="49" s="1"/>
  <c r="F221" i="49"/>
  <c r="D221" i="49"/>
  <c r="F27" i="49" s="1"/>
  <c r="F220" i="49"/>
  <c r="D220" i="49"/>
  <c r="F219" i="49"/>
  <c r="D219" i="49"/>
  <c r="G26" i="49" s="1"/>
  <c r="F218" i="49"/>
  <c r="D218" i="49"/>
  <c r="F26" i="49" s="1"/>
  <c r="F217" i="49"/>
  <c r="D217" i="49"/>
  <c r="H25" i="49" s="1"/>
  <c r="F216" i="49"/>
  <c r="D216" i="49"/>
  <c r="G25" i="49" s="1"/>
  <c r="F215" i="49"/>
  <c r="D215" i="49"/>
  <c r="F214" i="49"/>
  <c r="D214" i="49"/>
  <c r="F213" i="49"/>
  <c r="D213" i="49"/>
  <c r="G24" i="49" s="1"/>
  <c r="F212" i="49"/>
  <c r="D212" i="49"/>
  <c r="F24" i="49" s="1"/>
  <c r="G211" i="49"/>
  <c r="F211" i="49"/>
  <c r="H58" i="49" s="1"/>
  <c r="E211" i="49"/>
  <c r="D211" i="49"/>
  <c r="H23" i="49" s="1"/>
  <c r="C211" i="49"/>
  <c r="G210" i="49"/>
  <c r="G93" i="49" s="1"/>
  <c r="F210" i="49"/>
  <c r="E210" i="49"/>
  <c r="G51" i="49" s="1"/>
  <c r="D210" i="49"/>
  <c r="C210" i="49"/>
  <c r="G16" i="49" s="1"/>
  <c r="G209" i="49"/>
  <c r="F209" i="49"/>
  <c r="F58" i="49" s="1"/>
  <c r="E209" i="49"/>
  <c r="D209" i="49"/>
  <c r="F23" i="49" s="1"/>
  <c r="C209" i="49"/>
  <c r="G208" i="49"/>
  <c r="H92" i="49" s="1"/>
  <c r="F208" i="49"/>
  <c r="E208" i="49"/>
  <c r="H50" i="49" s="1"/>
  <c r="D208" i="49"/>
  <c r="C208" i="49"/>
  <c r="H15" i="49" s="1"/>
  <c r="G207" i="49"/>
  <c r="F207" i="49"/>
  <c r="G57" i="49" s="1"/>
  <c r="E207" i="49"/>
  <c r="D207" i="49"/>
  <c r="G22" i="49" s="1"/>
  <c r="C207" i="49"/>
  <c r="G206" i="49"/>
  <c r="F92" i="49" s="1"/>
  <c r="F206" i="49"/>
  <c r="E206" i="49"/>
  <c r="F50" i="49" s="1"/>
  <c r="D206" i="49"/>
  <c r="C206" i="49"/>
  <c r="F15" i="49" s="1"/>
  <c r="G205" i="49"/>
  <c r="F205" i="49"/>
  <c r="H56" i="49" s="1"/>
  <c r="E205" i="49"/>
  <c r="D205" i="49"/>
  <c r="C205" i="49"/>
  <c r="G204" i="49"/>
  <c r="G91" i="49" s="1"/>
  <c r="F204" i="49"/>
  <c r="E204" i="49"/>
  <c r="G49" i="49" s="1"/>
  <c r="D204" i="49"/>
  <c r="C204" i="49"/>
  <c r="G14" i="49" s="1"/>
  <c r="G203" i="49"/>
  <c r="F203" i="49"/>
  <c r="F56" i="49" s="1"/>
  <c r="E203" i="49"/>
  <c r="D203" i="49"/>
  <c r="C203" i="49"/>
  <c r="G202" i="49"/>
  <c r="H90" i="49" s="1"/>
  <c r="F202" i="49"/>
  <c r="E202" i="49"/>
  <c r="H48" i="49" s="1"/>
  <c r="D202" i="49"/>
  <c r="C202" i="49"/>
  <c r="G201" i="49"/>
  <c r="F201" i="49"/>
  <c r="E201" i="49"/>
  <c r="D201" i="49"/>
  <c r="G20" i="49" s="1"/>
  <c r="C201" i="49"/>
  <c r="G200" i="49"/>
  <c r="F90" i="49" s="1"/>
  <c r="F200" i="49"/>
  <c r="E200" i="49"/>
  <c r="F48" i="49" s="1"/>
  <c r="D200" i="49"/>
  <c r="C200" i="49"/>
  <c r="G199" i="49"/>
  <c r="F199" i="49"/>
  <c r="H54" i="49" s="1"/>
  <c r="E199" i="49"/>
  <c r="D199" i="49"/>
  <c r="H19" i="49" s="1"/>
  <c r="C199" i="49"/>
  <c r="G198" i="49"/>
  <c r="G89" i="49" s="1"/>
  <c r="F198" i="49"/>
  <c r="E198" i="49"/>
  <c r="D198" i="49"/>
  <c r="C198" i="49"/>
  <c r="G12" i="49" s="1"/>
  <c r="G197" i="49"/>
  <c r="F197" i="49"/>
  <c r="F54" i="49" s="1"/>
  <c r="E197" i="49"/>
  <c r="D197" i="49"/>
  <c r="F19" i="49" s="1"/>
  <c r="C197" i="49"/>
  <c r="G196" i="49"/>
  <c r="H88" i="49" s="1"/>
  <c r="F196" i="49"/>
  <c r="E196" i="49"/>
  <c r="H46" i="49" s="1"/>
  <c r="D196" i="49"/>
  <c r="C196" i="49"/>
  <c r="H11" i="49" s="1"/>
  <c r="G195" i="49"/>
  <c r="F195" i="49"/>
  <c r="G53" i="49" s="1"/>
  <c r="E195" i="49"/>
  <c r="D195" i="49"/>
  <c r="G18" i="49" s="1"/>
  <c r="C195" i="49"/>
  <c r="G194" i="49"/>
  <c r="F88" i="49" s="1"/>
  <c r="F194" i="49"/>
  <c r="E194" i="49"/>
  <c r="F46" i="49" s="1"/>
  <c r="D194" i="49"/>
  <c r="C194" i="49"/>
  <c r="F11" i="49" s="1"/>
  <c r="G193" i="49"/>
  <c r="F193" i="49"/>
  <c r="E193" i="49"/>
  <c r="D193" i="49"/>
  <c r="C193" i="49"/>
  <c r="G192" i="49"/>
  <c r="F192" i="49"/>
  <c r="E192" i="49"/>
  <c r="D192" i="49"/>
  <c r="C192" i="49"/>
  <c r="G191" i="49"/>
  <c r="F191" i="49"/>
  <c r="E191" i="49"/>
  <c r="D191" i="49"/>
  <c r="C191" i="49"/>
  <c r="K93" i="49"/>
  <c r="I93" i="49"/>
  <c r="H93" i="49"/>
  <c r="F93" i="49"/>
  <c r="J92" i="49"/>
  <c r="G92" i="49"/>
  <c r="K91" i="49"/>
  <c r="I91" i="49"/>
  <c r="H91" i="49"/>
  <c r="F91" i="49"/>
  <c r="J90" i="49"/>
  <c r="G90" i="49"/>
  <c r="K89" i="49"/>
  <c r="I89" i="49"/>
  <c r="H89" i="49"/>
  <c r="F89" i="49"/>
  <c r="J88" i="49"/>
  <c r="G88" i="49"/>
  <c r="J86" i="49"/>
  <c r="G86" i="49"/>
  <c r="K85" i="49"/>
  <c r="I85" i="49"/>
  <c r="H85" i="49"/>
  <c r="G85" i="49"/>
  <c r="F85" i="49"/>
  <c r="K84" i="49"/>
  <c r="J84" i="49"/>
  <c r="I84" i="49"/>
  <c r="G84" i="49"/>
  <c r="K83" i="49"/>
  <c r="I83" i="49"/>
  <c r="H83" i="49"/>
  <c r="F83" i="49"/>
  <c r="J82" i="49"/>
  <c r="G82" i="49"/>
  <c r="K81" i="49"/>
  <c r="I81" i="49"/>
  <c r="H81" i="49"/>
  <c r="F81" i="49"/>
  <c r="K79" i="49"/>
  <c r="J79" i="49"/>
  <c r="I79" i="49"/>
  <c r="H79" i="49"/>
  <c r="G79" i="49"/>
  <c r="F79" i="49"/>
  <c r="K78" i="49"/>
  <c r="J78" i="49"/>
  <c r="I78" i="49"/>
  <c r="H78" i="49"/>
  <c r="G78" i="49"/>
  <c r="F78" i="49"/>
  <c r="K77" i="49"/>
  <c r="J77" i="49"/>
  <c r="I77" i="49"/>
  <c r="H77" i="49"/>
  <c r="G77" i="49"/>
  <c r="F77" i="49"/>
  <c r="K76" i="49"/>
  <c r="J76" i="49"/>
  <c r="I76" i="49"/>
  <c r="H76" i="49"/>
  <c r="G76" i="49"/>
  <c r="F76" i="49"/>
  <c r="K75" i="49"/>
  <c r="J75" i="49"/>
  <c r="I75" i="49"/>
  <c r="H75" i="49"/>
  <c r="G75" i="49"/>
  <c r="F75" i="49"/>
  <c r="K74" i="49"/>
  <c r="J74" i="49"/>
  <c r="I74" i="49"/>
  <c r="H74" i="49"/>
  <c r="G74" i="49"/>
  <c r="F74" i="49"/>
  <c r="K72" i="49"/>
  <c r="J72" i="49"/>
  <c r="I72" i="49"/>
  <c r="H72" i="49"/>
  <c r="G72" i="49"/>
  <c r="F72" i="49"/>
  <c r="K71" i="49"/>
  <c r="J71" i="49"/>
  <c r="I71" i="49"/>
  <c r="H71" i="49"/>
  <c r="G71" i="49"/>
  <c r="F71" i="49"/>
  <c r="K70" i="49"/>
  <c r="J70" i="49"/>
  <c r="I70" i="49"/>
  <c r="H70" i="49"/>
  <c r="G70" i="49"/>
  <c r="F70" i="49"/>
  <c r="K69" i="49"/>
  <c r="J69" i="49"/>
  <c r="I69" i="49"/>
  <c r="H69" i="49"/>
  <c r="G69" i="49"/>
  <c r="F69" i="49"/>
  <c r="K68" i="49"/>
  <c r="J68" i="49"/>
  <c r="I68" i="49"/>
  <c r="H68" i="49"/>
  <c r="G68" i="49"/>
  <c r="F68" i="49"/>
  <c r="K67" i="49"/>
  <c r="J67" i="49"/>
  <c r="I67" i="49"/>
  <c r="H67" i="49"/>
  <c r="G67" i="49"/>
  <c r="F67" i="49"/>
  <c r="K65" i="49"/>
  <c r="J65" i="49"/>
  <c r="I65" i="49"/>
  <c r="H65" i="49"/>
  <c r="G65" i="49"/>
  <c r="F65" i="49"/>
  <c r="K64" i="49"/>
  <c r="J64" i="49"/>
  <c r="I64" i="49"/>
  <c r="H64" i="49"/>
  <c r="G64" i="49"/>
  <c r="F64" i="49"/>
  <c r="K63" i="49"/>
  <c r="J63" i="49"/>
  <c r="I63" i="49"/>
  <c r="H63" i="49"/>
  <c r="G63" i="49"/>
  <c r="F63" i="49"/>
  <c r="K62" i="49"/>
  <c r="J62" i="49"/>
  <c r="I62" i="49"/>
  <c r="H62" i="49"/>
  <c r="G62" i="49"/>
  <c r="F62" i="49"/>
  <c r="K61" i="49"/>
  <c r="J61" i="49"/>
  <c r="I61" i="49"/>
  <c r="H61" i="49"/>
  <c r="G61" i="49"/>
  <c r="F61" i="49"/>
  <c r="K60" i="49"/>
  <c r="J60" i="49"/>
  <c r="I60" i="49"/>
  <c r="H60" i="49"/>
  <c r="G60" i="49"/>
  <c r="F60" i="49"/>
  <c r="J58" i="49"/>
  <c r="G58" i="49"/>
  <c r="K57" i="49"/>
  <c r="I57" i="49"/>
  <c r="H57" i="49"/>
  <c r="F57" i="49"/>
  <c r="J56" i="49"/>
  <c r="G56" i="49"/>
  <c r="K55" i="49"/>
  <c r="I55" i="49"/>
  <c r="H55" i="49"/>
  <c r="G55" i="49"/>
  <c r="F55" i="49"/>
  <c r="K54" i="49"/>
  <c r="J54" i="49"/>
  <c r="I54" i="49"/>
  <c r="G54" i="49"/>
  <c r="K53" i="49"/>
  <c r="I53" i="49"/>
  <c r="H53" i="49"/>
  <c r="F53" i="49"/>
  <c r="K51" i="49"/>
  <c r="I51" i="49"/>
  <c r="H51" i="49"/>
  <c r="F51" i="49"/>
  <c r="J50" i="49"/>
  <c r="G50" i="49"/>
  <c r="K49" i="49"/>
  <c r="I49" i="49"/>
  <c r="H49" i="49"/>
  <c r="F49" i="49"/>
  <c r="J48" i="49"/>
  <c r="G48" i="49"/>
  <c r="K47" i="49"/>
  <c r="I47" i="49"/>
  <c r="H47" i="49"/>
  <c r="G47" i="49"/>
  <c r="F47" i="49"/>
  <c r="K46" i="49"/>
  <c r="J46" i="49"/>
  <c r="I46" i="49"/>
  <c r="G46" i="49"/>
  <c r="K37" i="49"/>
  <c r="I36" i="49"/>
  <c r="G35" i="49"/>
  <c r="K33" i="49"/>
  <c r="I32" i="49"/>
  <c r="H30" i="49"/>
  <c r="F29" i="49"/>
  <c r="J27" i="49"/>
  <c r="H26" i="49"/>
  <c r="F25" i="49"/>
  <c r="J23" i="49"/>
  <c r="G23" i="49"/>
  <c r="K22" i="49"/>
  <c r="I22" i="49"/>
  <c r="H22" i="49"/>
  <c r="F22" i="49"/>
  <c r="J21" i="49"/>
  <c r="H21" i="49"/>
  <c r="G21" i="49"/>
  <c r="F21" i="49"/>
  <c r="K20" i="49"/>
  <c r="J20" i="49"/>
  <c r="I20" i="49"/>
  <c r="H20" i="49"/>
  <c r="F20" i="49"/>
  <c r="J19" i="49"/>
  <c r="G19" i="49"/>
  <c r="K18" i="49"/>
  <c r="I18" i="49"/>
  <c r="H18" i="49"/>
  <c r="F18" i="49"/>
  <c r="K16" i="49"/>
  <c r="I16" i="49"/>
  <c r="H16" i="49"/>
  <c r="F16" i="49"/>
  <c r="J15" i="49"/>
  <c r="G15" i="49"/>
  <c r="K14" i="49"/>
  <c r="I14" i="49"/>
  <c r="H14" i="49"/>
  <c r="F14" i="49"/>
  <c r="J13" i="49"/>
  <c r="H13" i="49"/>
  <c r="G13" i="49"/>
  <c r="F13" i="49"/>
  <c r="K12" i="49"/>
  <c r="J12" i="49"/>
  <c r="I12" i="49"/>
  <c r="H12" i="49"/>
  <c r="F12" i="49"/>
  <c r="J11" i="49"/>
  <c r="G11" i="49"/>
  <c r="L10" i="49"/>
  <c r="F6" i="49"/>
  <c r="D6" i="49"/>
  <c r="D5" i="49"/>
  <c r="D4" i="49"/>
  <c r="D2" i="49"/>
  <c r="B405" i="48"/>
  <c r="L10" i="48" s="1"/>
  <c r="F404" i="48"/>
  <c r="F403" i="48"/>
  <c r="J86" i="48" s="1"/>
  <c r="F402" i="48"/>
  <c r="F401" i="48"/>
  <c r="F400" i="48"/>
  <c r="J85" i="48" s="1"/>
  <c r="F399" i="48"/>
  <c r="I85" i="48" s="1"/>
  <c r="F398" i="48"/>
  <c r="F397" i="48"/>
  <c r="F396" i="48"/>
  <c r="F395" i="48"/>
  <c r="K83" i="48" s="1"/>
  <c r="F394" i="48"/>
  <c r="J83" i="48" s="1"/>
  <c r="F393" i="48"/>
  <c r="F392" i="48"/>
  <c r="F391" i="48"/>
  <c r="J82" i="48" s="1"/>
  <c r="F390" i="48"/>
  <c r="F389" i="48"/>
  <c r="F388" i="48"/>
  <c r="J81" i="48" s="1"/>
  <c r="F387" i="48"/>
  <c r="I81" i="48" s="1"/>
  <c r="F386" i="48"/>
  <c r="F385" i="48"/>
  <c r="F384" i="48"/>
  <c r="F383" i="48"/>
  <c r="K79" i="48" s="1"/>
  <c r="D383" i="48"/>
  <c r="F382" i="48"/>
  <c r="D382" i="48"/>
  <c r="F381" i="48"/>
  <c r="I79" i="48" s="1"/>
  <c r="D381" i="48"/>
  <c r="F380" i="48"/>
  <c r="K78" i="48" s="1"/>
  <c r="D380" i="48"/>
  <c r="F379" i="48"/>
  <c r="D379" i="48"/>
  <c r="F378" i="48"/>
  <c r="I78" i="48" s="1"/>
  <c r="D378" i="48"/>
  <c r="F377" i="48"/>
  <c r="K77" i="48" s="1"/>
  <c r="D377" i="48"/>
  <c r="F376" i="48"/>
  <c r="D376" i="48"/>
  <c r="F375" i="48"/>
  <c r="I77" i="48" s="1"/>
  <c r="D375" i="48"/>
  <c r="F374" i="48"/>
  <c r="K76" i="48" s="1"/>
  <c r="D374" i="48"/>
  <c r="F373" i="48"/>
  <c r="D373" i="48"/>
  <c r="F372" i="48"/>
  <c r="I76" i="48" s="1"/>
  <c r="D372" i="48"/>
  <c r="F371" i="48"/>
  <c r="K75" i="48" s="1"/>
  <c r="D371" i="48"/>
  <c r="F370" i="48"/>
  <c r="D370" i="48"/>
  <c r="F369" i="48"/>
  <c r="I75" i="48" s="1"/>
  <c r="D369" i="48"/>
  <c r="F368" i="48"/>
  <c r="K74" i="48" s="1"/>
  <c r="D368" i="48"/>
  <c r="F367" i="48"/>
  <c r="D367" i="48"/>
  <c r="F366" i="48"/>
  <c r="I74" i="48" s="1"/>
  <c r="D366" i="48"/>
  <c r="F365" i="48"/>
  <c r="D365" i="48"/>
  <c r="F364" i="48"/>
  <c r="D364" i="48"/>
  <c r="F363" i="48"/>
  <c r="D363" i="48"/>
  <c r="F362" i="48"/>
  <c r="K72" i="48" s="1"/>
  <c r="D362" i="48"/>
  <c r="F361" i="48"/>
  <c r="D361" i="48"/>
  <c r="J37" i="48" s="1"/>
  <c r="F360" i="48"/>
  <c r="I72" i="48" s="1"/>
  <c r="D360" i="48"/>
  <c r="F359" i="48"/>
  <c r="K71" i="48" s="1"/>
  <c r="D359" i="48"/>
  <c r="F358" i="48"/>
  <c r="D358" i="48"/>
  <c r="J36" i="48" s="1"/>
  <c r="F357" i="48"/>
  <c r="I71" i="48" s="1"/>
  <c r="D357" i="48"/>
  <c r="F356" i="48"/>
  <c r="K70" i="48" s="1"/>
  <c r="D356" i="48"/>
  <c r="F355" i="48"/>
  <c r="D355" i="48"/>
  <c r="J35" i="48" s="1"/>
  <c r="F354" i="48"/>
  <c r="I70" i="48" s="1"/>
  <c r="D354" i="48"/>
  <c r="F353" i="48"/>
  <c r="K69" i="48" s="1"/>
  <c r="D353" i="48"/>
  <c r="F352" i="48"/>
  <c r="D352" i="48"/>
  <c r="J34" i="48" s="1"/>
  <c r="F351" i="48"/>
  <c r="I69" i="48" s="1"/>
  <c r="D351" i="48"/>
  <c r="F350" i="48"/>
  <c r="K68" i="48" s="1"/>
  <c r="D350" i="48"/>
  <c r="F349" i="48"/>
  <c r="D349" i="48"/>
  <c r="J33" i="48" s="1"/>
  <c r="F348" i="48"/>
  <c r="I68" i="48" s="1"/>
  <c r="D348" i="48"/>
  <c r="F347" i="48"/>
  <c r="K67" i="48" s="1"/>
  <c r="D347" i="48"/>
  <c r="F346" i="48"/>
  <c r="D346" i="48"/>
  <c r="J32" i="48" s="1"/>
  <c r="F345" i="48"/>
  <c r="I67" i="48" s="1"/>
  <c r="D345" i="48"/>
  <c r="F344" i="48"/>
  <c r="D344" i="48"/>
  <c r="F343" i="48"/>
  <c r="D343" i="48"/>
  <c r="F342" i="48"/>
  <c r="D342" i="48"/>
  <c r="F341" i="48"/>
  <c r="K65" i="48" s="1"/>
  <c r="D341" i="48"/>
  <c r="F340" i="48"/>
  <c r="D340" i="48"/>
  <c r="J30" i="48" s="1"/>
  <c r="F339" i="48"/>
  <c r="I65" i="48" s="1"/>
  <c r="D339" i="48"/>
  <c r="F338" i="48"/>
  <c r="K64" i="48" s="1"/>
  <c r="D338" i="48"/>
  <c r="F337" i="48"/>
  <c r="D337" i="48"/>
  <c r="J29" i="48" s="1"/>
  <c r="F336" i="48"/>
  <c r="I64" i="48" s="1"/>
  <c r="D336" i="48"/>
  <c r="F335" i="48"/>
  <c r="K63" i="48" s="1"/>
  <c r="D335" i="48"/>
  <c r="F334" i="48"/>
  <c r="D334" i="48"/>
  <c r="J28" i="48" s="1"/>
  <c r="F333" i="48"/>
  <c r="I63" i="48" s="1"/>
  <c r="D333" i="48"/>
  <c r="F332" i="48"/>
  <c r="K62" i="48" s="1"/>
  <c r="D332" i="48"/>
  <c r="F331" i="48"/>
  <c r="D331" i="48"/>
  <c r="J27" i="48" s="1"/>
  <c r="F330" i="48"/>
  <c r="I62" i="48" s="1"/>
  <c r="D330" i="48"/>
  <c r="F329" i="48"/>
  <c r="K61" i="48" s="1"/>
  <c r="D329" i="48"/>
  <c r="F328" i="48"/>
  <c r="D328" i="48"/>
  <c r="J26" i="48" s="1"/>
  <c r="F327" i="48"/>
  <c r="I61" i="48" s="1"/>
  <c r="D327" i="48"/>
  <c r="F326" i="48"/>
  <c r="K60" i="48" s="1"/>
  <c r="D326" i="48"/>
  <c r="F325" i="48"/>
  <c r="D325" i="48"/>
  <c r="J25" i="48" s="1"/>
  <c r="F324" i="48"/>
  <c r="I60" i="48" s="1"/>
  <c r="D324" i="48"/>
  <c r="F323" i="48"/>
  <c r="D323" i="48"/>
  <c r="F322" i="48"/>
  <c r="D322" i="48"/>
  <c r="F321" i="48"/>
  <c r="D321" i="48"/>
  <c r="G320" i="48"/>
  <c r="K93" i="48" s="1"/>
  <c r="F320" i="48"/>
  <c r="E320" i="48"/>
  <c r="D320" i="48"/>
  <c r="C320" i="48"/>
  <c r="K16" i="48" s="1"/>
  <c r="G319" i="48"/>
  <c r="J93" i="48" s="1"/>
  <c r="F319" i="48"/>
  <c r="E319" i="48"/>
  <c r="J51" i="48" s="1"/>
  <c r="D319" i="48"/>
  <c r="C319" i="48"/>
  <c r="G318" i="48"/>
  <c r="F318" i="48"/>
  <c r="E318" i="48"/>
  <c r="I51" i="48" s="1"/>
  <c r="D318" i="48"/>
  <c r="C318" i="48"/>
  <c r="I16" i="48" s="1"/>
  <c r="G317" i="48"/>
  <c r="F317" i="48"/>
  <c r="K57" i="48" s="1"/>
  <c r="E317" i="48"/>
  <c r="D317" i="48"/>
  <c r="K22" i="48" s="1"/>
  <c r="C317" i="48"/>
  <c r="G316" i="48"/>
  <c r="J92" i="48" s="1"/>
  <c r="F316" i="48"/>
  <c r="J57" i="48" s="1"/>
  <c r="E316" i="48"/>
  <c r="D316" i="48"/>
  <c r="C316" i="48"/>
  <c r="G315" i="48"/>
  <c r="F315" i="48"/>
  <c r="E315" i="48"/>
  <c r="D315" i="48"/>
  <c r="I22" i="48" s="1"/>
  <c r="C315" i="48"/>
  <c r="G314" i="48"/>
  <c r="F314" i="48"/>
  <c r="E314" i="48"/>
  <c r="K49" i="48" s="1"/>
  <c r="D314" i="48"/>
  <c r="C314" i="48"/>
  <c r="K14" i="48" s="1"/>
  <c r="G313" i="48"/>
  <c r="J91" i="48" s="1"/>
  <c r="F313" i="48"/>
  <c r="J56" i="48" s="1"/>
  <c r="E313" i="48"/>
  <c r="J49" i="48" s="1"/>
  <c r="D313" i="48"/>
  <c r="C313" i="48"/>
  <c r="G312" i="48"/>
  <c r="I91" i="48" s="1"/>
  <c r="F312" i="48"/>
  <c r="E312" i="48"/>
  <c r="D312" i="48"/>
  <c r="C312" i="48"/>
  <c r="I14" i="48" s="1"/>
  <c r="G311" i="48"/>
  <c r="F311" i="48"/>
  <c r="E311" i="48"/>
  <c r="D311" i="48"/>
  <c r="K20" i="48" s="1"/>
  <c r="C311" i="48"/>
  <c r="G310" i="48"/>
  <c r="F310" i="48"/>
  <c r="J55" i="48" s="1"/>
  <c r="E310" i="48"/>
  <c r="J48" i="48" s="1"/>
  <c r="D310" i="48"/>
  <c r="C310" i="48"/>
  <c r="G309" i="48"/>
  <c r="F309" i="48"/>
  <c r="I55" i="48" s="1"/>
  <c r="E309" i="48"/>
  <c r="D309" i="48"/>
  <c r="I20" i="48" s="1"/>
  <c r="C309" i="48"/>
  <c r="G308" i="48"/>
  <c r="K89" i="48" s="1"/>
  <c r="F308" i="48"/>
  <c r="E308" i="48"/>
  <c r="D308" i="48"/>
  <c r="C308" i="48"/>
  <c r="K12" i="48" s="1"/>
  <c r="G307" i="48"/>
  <c r="J89" i="48" s="1"/>
  <c r="F307" i="48"/>
  <c r="E307" i="48"/>
  <c r="J47" i="48" s="1"/>
  <c r="D307" i="48"/>
  <c r="C307" i="48"/>
  <c r="G306" i="48"/>
  <c r="F306" i="48"/>
  <c r="E306" i="48"/>
  <c r="I47" i="48" s="1"/>
  <c r="D306" i="48"/>
  <c r="C306" i="48"/>
  <c r="I12" i="48" s="1"/>
  <c r="G305" i="48"/>
  <c r="F305" i="48"/>
  <c r="K53" i="48" s="1"/>
  <c r="E305" i="48"/>
  <c r="D305" i="48"/>
  <c r="K18" i="48" s="1"/>
  <c r="C305" i="48"/>
  <c r="G304" i="48"/>
  <c r="J88" i="48" s="1"/>
  <c r="F304" i="48"/>
  <c r="J53" i="48" s="1"/>
  <c r="E304" i="48"/>
  <c r="D304" i="48"/>
  <c r="C304" i="48"/>
  <c r="G303" i="48"/>
  <c r="F303" i="48"/>
  <c r="E303" i="48"/>
  <c r="D303" i="48"/>
  <c r="I18" i="48" s="1"/>
  <c r="C303" i="48"/>
  <c r="G302" i="48"/>
  <c r="F302" i="48"/>
  <c r="E302" i="48"/>
  <c r="D302" i="48"/>
  <c r="C302" i="48"/>
  <c r="G301" i="48"/>
  <c r="F301" i="48"/>
  <c r="E301" i="48"/>
  <c r="D301" i="48"/>
  <c r="C301" i="48"/>
  <c r="G300" i="48"/>
  <c r="F300" i="48"/>
  <c r="E300" i="48"/>
  <c r="D300" i="48"/>
  <c r="C300" i="48"/>
  <c r="F295" i="48"/>
  <c r="H86" i="48" s="1"/>
  <c r="F294" i="48"/>
  <c r="G86" i="48" s="1"/>
  <c r="F293" i="48"/>
  <c r="F86" i="48" s="1"/>
  <c r="F292" i="48"/>
  <c r="F291" i="48"/>
  <c r="F290" i="48"/>
  <c r="F289" i="48"/>
  <c r="H84" i="48" s="1"/>
  <c r="F288" i="48"/>
  <c r="F287" i="48"/>
  <c r="F84" i="48" s="1"/>
  <c r="F286" i="48"/>
  <c r="H83" i="48" s="1"/>
  <c r="F285" i="48"/>
  <c r="F284" i="48"/>
  <c r="F83" i="48" s="1"/>
  <c r="F283" i="48"/>
  <c r="H82" i="48" s="1"/>
  <c r="F282" i="48"/>
  <c r="G82" i="48" s="1"/>
  <c r="F281" i="48"/>
  <c r="F82" i="48" s="1"/>
  <c r="F280" i="48"/>
  <c r="F279" i="48"/>
  <c r="F278" i="48"/>
  <c r="F277" i="48"/>
  <c r="F276" i="48"/>
  <c r="F275" i="48"/>
  <c r="F274" i="48"/>
  <c r="D274" i="48"/>
  <c r="F273" i="48"/>
  <c r="G79" i="48" s="1"/>
  <c r="D273" i="48"/>
  <c r="F272" i="48"/>
  <c r="D272" i="48"/>
  <c r="F271" i="48"/>
  <c r="D271" i="48"/>
  <c r="F270" i="48"/>
  <c r="G78" i="48" s="1"/>
  <c r="D270" i="48"/>
  <c r="F269" i="48"/>
  <c r="D269" i="48"/>
  <c r="F268" i="48"/>
  <c r="D268" i="48"/>
  <c r="F267" i="48"/>
  <c r="G77" i="48" s="1"/>
  <c r="D267" i="48"/>
  <c r="F266" i="48"/>
  <c r="D266" i="48"/>
  <c r="F265" i="48"/>
  <c r="D265" i="48"/>
  <c r="F264" i="48"/>
  <c r="G76" i="48" s="1"/>
  <c r="D264" i="48"/>
  <c r="F263" i="48"/>
  <c r="D263" i="48"/>
  <c r="F262" i="48"/>
  <c r="D262" i="48"/>
  <c r="F261" i="48"/>
  <c r="G75" i="48" s="1"/>
  <c r="D261" i="48"/>
  <c r="F260" i="48"/>
  <c r="D260" i="48"/>
  <c r="F259" i="48"/>
  <c r="D259" i="48"/>
  <c r="F258" i="48"/>
  <c r="G74" i="48" s="1"/>
  <c r="D258" i="48"/>
  <c r="F257" i="48"/>
  <c r="D257" i="48"/>
  <c r="F256" i="48"/>
  <c r="D256" i="48"/>
  <c r="F255" i="48"/>
  <c r="D255" i="48"/>
  <c r="F254" i="48"/>
  <c r="D254" i="48"/>
  <c r="F253" i="48"/>
  <c r="D253" i="48"/>
  <c r="H37" i="48" s="1"/>
  <c r="F252" i="48"/>
  <c r="G72" i="48" s="1"/>
  <c r="D252" i="48"/>
  <c r="F251" i="48"/>
  <c r="D251" i="48"/>
  <c r="F37" i="48" s="1"/>
  <c r="F250" i="48"/>
  <c r="D250" i="48"/>
  <c r="H36" i="48" s="1"/>
  <c r="F249" i="48"/>
  <c r="G71" i="48" s="1"/>
  <c r="D249" i="48"/>
  <c r="F248" i="48"/>
  <c r="D248" i="48"/>
  <c r="F36" i="48" s="1"/>
  <c r="F247" i="48"/>
  <c r="D247" i="48"/>
  <c r="H35" i="48" s="1"/>
  <c r="F246" i="48"/>
  <c r="G70" i="48" s="1"/>
  <c r="D246" i="48"/>
  <c r="F245" i="48"/>
  <c r="D245" i="48"/>
  <c r="F35" i="48" s="1"/>
  <c r="F244" i="48"/>
  <c r="D244" i="48"/>
  <c r="H34" i="48" s="1"/>
  <c r="F243" i="48"/>
  <c r="G69" i="48" s="1"/>
  <c r="D243" i="48"/>
  <c r="F242" i="48"/>
  <c r="D242" i="48"/>
  <c r="F34" i="48" s="1"/>
  <c r="F241" i="48"/>
  <c r="D241" i="48"/>
  <c r="H33" i="48" s="1"/>
  <c r="F240" i="48"/>
  <c r="G68" i="48" s="1"/>
  <c r="D240" i="48"/>
  <c r="F239" i="48"/>
  <c r="D239" i="48"/>
  <c r="F33" i="48" s="1"/>
  <c r="F238" i="48"/>
  <c r="D238" i="48"/>
  <c r="H32" i="48" s="1"/>
  <c r="F237" i="48"/>
  <c r="G67" i="48" s="1"/>
  <c r="D237" i="48"/>
  <c r="F236" i="48"/>
  <c r="D236" i="48"/>
  <c r="F32" i="48" s="1"/>
  <c r="F235" i="48"/>
  <c r="D235" i="48"/>
  <c r="F234" i="48"/>
  <c r="D234" i="48"/>
  <c r="F233" i="48"/>
  <c r="D233" i="48"/>
  <c r="F232" i="48"/>
  <c r="D232" i="48"/>
  <c r="H30" i="48" s="1"/>
  <c r="F231" i="48"/>
  <c r="G65" i="48" s="1"/>
  <c r="D231" i="48"/>
  <c r="F230" i="48"/>
  <c r="D230" i="48"/>
  <c r="F30" i="48" s="1"/>
  <c r="F229" i="48"/>
  <c r="D229" i="48"/>
  <c r="H29" i="48" s="1"/>
  <c r="F228" i="48"/>
  <c r="G64" i="48" s="1"/>
  <c r="D228" i="48"/>
  <c r="F227" i="48"/>
  <c r="D227" i="48"/>
  <c r="F29" i="48" s="1"/>
  <c r="F226" i="48"/>
  <c r="D226" i="48"/>
  <c r="H28" i="48" s="1"/>
  <c r="F225" i="48"/>
  <c r="G63" i="48" s="1"/>
  <c r="D225" i="48"/>
  <c r="F224" i="48"/>
  <c r="D224" i="48"/>
  <c r="F28" i="48" s="1"/>
  <c r="F223" i="48"/>
  <c r="D223" i="48"/>
  <c r="H27" i="48" s="1"/>
  <c r="F222" i="48"/>
  <c r="G62" i="48" s="1"/>
  <c r="D222" i="48"/>
  <c r="F221" i="48"/>
  <c r="D221" i="48"/>
  <c r="F27" i="48" s="1"/>
  <c r="F220" i="48"/>
  <c r="D220" i="48"/>
  <c r="H26" i="48" s="1"/>
  <c r="F219" i="48"/>
  <c r="G61" i="48" s="1"/>
  <c r="D219" i="48"/>
  <c r="F218" i="48"/>
  <c r="D218" i="48"/>
  <c r="F26" i="48" s="1"/>
  <c r="F217" i="48"/>
  <c r="D217" i="48"/>
  <c r="H25" i="48" s="1"/>
  <c r="F216" i="48"/>
  <c r="G60" i="48" s="1"/>
  <c r="D216" i="48"/>
  <c r="F215" i="48"/>
  <c r="D215" i="48"/>
  <c r="F25" i="48" s="1"/>
  <c r="F214" i="48"/>
  <c r="D214" i="48"/>
  <c r="F213" i="48"/>
  <c r="D213" i="48"/>
  <c r="F212" i="48"/>
  <c r="D212" i="48"/>
  <c r="G211" i="48"/>
  <c r="H93" i="48" s="1"/>
  <c r="F211" i="48"/>
  <c r="H58" i="48" s="1"/>
  <c r="E211" i="48"/>
  <c r="D211" i="48"/>
  <c r="H23" i="48" s="1"/>
  <c r="C211" i="48"/>
  <c r="G210" i="48"/>
  <c r="F210" i="48"/>
  <c r="E210" i="48"/>
  <c r="D210" i="48"/>
  <c r="C210" i="48"/>
  <c r="G209" i="48"/>
  <c r="F93" i="48" s="1"/>
  <c r="F209" i="48"/>
  <c r="F58" i="48" s="1"/>
  <c r="E209" i="48"/>
  <c r="D209" i="48"/>
  <c r="F23" i="48" s="1"/>
  <c r="C209" i="48"/>
  <c r="G208" i="48"/>
  <c r="H92" i="48" s="1"/>
  <c r="F208" i="48"/>
  <c r="H57" i="48" s="1"/>
  <c r="E208" i="48"/>
  <c r="H50" i="48" s="1"/>
  <c r="D208" i="48"/>
  <c r="C208" i="48"/>
  <c r="G207" i="48"/>
  <c r="G92" i="48" s="1"/>
  <c r="F207" i="48"/>
  <c r="E207" i="48"/>
  <c r="D207" i="48"/>
  <c r="C207" i="48"/>
  <c r="G15" i="48" s="1"/>
  <c r="G206" i="48"/>
  <c r="F92" i="48" s="1"/>
  <c r="F206" i="48"/>
  <c r="F57" i="48" s="1"/>
  <c r="E206" i="48"/>
  <c r="F50" i="48" s="1"/>
  <c r="D206" i="48"/>
  <c r="C206" i="48"/>
  <c r="G205" i="48"/>
  <c r="F205" i="48"/>
  <c r="H56" i="48" s="1"/>
  <c r="E205" i="48"/>
  <c r="H49" i="48" s="1"/>
  <c r="D205" i="48"/>
  <c r="C205" i="48"/>
  <c r="G204" i="48"/>
  <c r="F204" i="48"/>
  <c r="G56" i="48" s="1"/>
  <c r="E204" i="48"/>
  <c r="D204" i="48"/>
  <c r="G21" i="48" s="1"/>
  <c r="C204" i="48"/>
  <c r="G203" i="48"/>
  <c r="F203" i="48"/>
  <c r="F56" i="48" s="1"/>
  <c r="E203" i="48"/>
  <c r="F49" i="48" s="1"/>
  <c r="D203" i="48"/>
  <c r="C203" i="48"/>
  <c r="G202" i="48"/>
  <c r="H90" i="48" s="1"/>
  <c r="F202" i="48"/>
  <c r="E202" i="48"/>
  <c r="H48" i="48" s="1"/>
  <c r="D202" i="48"/>
  <c r="C202" i="48"/>
  <c r="G201" i="48"/>
  <c r="F201" i="48"/>
  <c r="E201" i="48"/>
  <c r="G48" i="48" s="1"/>
  <c r="D201" i="48"/>
  <c r="C201" i="48"/>
  <c r="G13" i="48" s="1"/>
  <c r="G200" i="48"/>
  <c r="F90" i="48" s="1"/>
  <c r="F200" i="48"/>
  <c r="E200" i="48"/>
  <c r="F48" i="48" s="1"/>
  <c r="D200" i="48"/>
  <c r="C200" i="48"/>
  <c r="G199" i="48"/>
  <c r="H89" i="48" s="1"/>
  <c r="F199" i="48"/>
  <c r="H54" i="48" s="1"/>
  <c r="E199" i="48"/>
  <c r="D199" i="48"/>
  <c r="C199" i="48"/>
  <c r="G198" i="48"/>
  <c r="F198" i="48"/>
  <c r="E198" i="48"/>
  <c r="D198" i="48"/>
  <c r="G19" i="48" s="1"/>
  <c r="C198" i="48"/>
  <c r="G197" i="48"/>
  <c r="F89" i="48" s="1"/>
  <c r="F197" i="48"/>
  <c r="F54" i="48" s="1"/>
  <c r="E197" i="48"/>
  <c r="D197" i="48"/>
  <c r="C197" i="48"/>
  <c r="G196" i="48"/>
  <c r="H88" i="48" s="1"/>
  <c r="F196" i="48"/>
  <c r="H53" i="48" s="1"/>
  <c r="E196" i="48"/>
  <c r="H46" i="48" s="1"/>
  <c r="D196" i="48"/>
  <c r="C196" i="48"/>
  <c r="G195" i="48"/>
  <c r="G88" i="48" s="1"/>
  <c r="F195" i="48"/>
  <c r="E195" i="48"/>
  <c r="D195" i="48"/>
  <c r="C195" i="48"/>
  <c r="G11" i="48" s="1"/>
  <c r="G194" i="48"/>
  <c r="F88" i="48" s="1"/>
  <c r="F194" i="48"/>
  <c r="F53" i="48" s="1"/>
  <c r="E194" i="48"/>
  <c r="F46" i="48" s="1"/>
  <c r="D194" i="48"/>
  <c r="C194" i="48"/>
  <c r="G193" i="48"/>
  <c r="F193" i="48"/>
  <c r="E193" i="48"/>
  <c r="D193" i="48"/>
  <c r="C193" i="48"/>
  <c r="G192" i="48"/>
  <c r="F192" i="48"/>
  <c r="E192" i="48"/>
  <c r="D192" i="48"/>
  <c r="C192" i="48"/>
  <c r="G191" i="48"/>
  <c r="F191" i="48"/>
  <c r="E191" i="48"/>
  <c r="D191" i="48"/>
  <c r="C191" i="48"/>
  <c r="I93" i="48"/>
  <c r="G93" i="48"/>
  <c r="K92" i="48"/>
  <c r="I92" i="48"/>
  <c r="K91" i="48"/>
  <c r="H91" i="48"/>
  <c r="G91" i="48"/>
  <c r="F91" i="48"/>
  <c r="K90" i="48"/>
  <c r="J90" i="48"/>
  <c r="I90" i="48"/>
  <c r="G90" i="48"/>
  <c r="I89" i="48"/>
  <c r="G89" i="48"/>
  <c r="K88" i="48"/>
  <c r="I88" i="48"/>
  <c r="K86" i="48"/>
  <c r="I86" i="48"/>
  <c r="K85" i="48"/>
  <c r="H85" i="48"/>
  <c r="G85" i="48"/>
  <c r="F85" i="48"/>
  <c r="K84" i="48"/>
  <c r="J84" i="48"/>
  <c r="I84" i="48"/>
  <c r="G84" i="48"/>
  <c r="I83" i="48"/>
  <c r="G83" i="48"/>
  <c r="K82" i="48"/>
  <c r="I82" i="48"/>
  <c r="K81" i="48"/>
  <c r="H81" i="48"/>
  <c r="G81" i="48"/>
  <c r="F81" i="48"/>
  <c r="J79" i="48"/>
  <c r="H79" i="48"/>
  <c r="F79" i="48"/>
  <c r="J78" i="48"/>
  <c r="H78" i="48"/>
  <c r="F78" i="48"/>
  <c r="J77" i="48"/>
  <c r="H77" i="48"/>
  <c r="F77" i="48"/>
  <c r="J76" i="48"/>
  <c r="H76" i="48"/>
  <c r="F76" i="48"/>
  <c r="J75" i="48"/>
  <c r="H75" i="48"/>
  <c r="F75" i="48"/>
  <c r="J74" i="48"/>
  <c r="H74" i="48"/>
  <c r="F74" i="48"/>
  <c r="J72" i="48"/>
  <c r="H72" i="48"/>
  <c r="F72" i="48"/>
  <c r="J71" i="48"/>
  <c r="H71" i="48"/>
  <c r="F71" i="48"/>
  <c r="J70" i="48"/>
  <c r="H70" i="48"/>
  <c r="F70" i="48"/>
  <c r="J69" i="48"/>
  <c r="H69" i="48"/>
  <c r="F69" i="48"/>
  <c r="J68" i="48"/>
  <c r="H68" i="48"/>
  <c r="F68" i="48"/>
  <c r="J67" i="48"/>
  <c r="H67" i="48"/>
  <c r="F67" i="48"/>
  <c r="J65" i="48"/>
  <c r="H65" i="48"/>
  <c r="F65" i="48"/>
  <c r="J64" i="48"/>
  <c r="H64" i="48"/>
  <c r="F64" i="48"/>
  <c r="J63" i="48"/>
  <c r="H63" i="48"/>
  <c r="F63" i="48"/>
  <c r="J62" i="48"/>
  <c r="H62" i="48"/>
  <c r="F62" i="48"/>
  <c r="J61" i="48"/>
  <c r="H61" i="48"/>
  <c r="F61" i="48"/>
  <c r="J60" i="48"/>
  <c r="H60" i="48"/>
  <c r="F60" i="48"/>
  <c r="K58" i="48"/>
  <c r="J58" i="48"/>
  <c r="I58" i="48"/>
  <c r="G58" i="48"/>
  <c r="I57" i="48"/>
  <c r="G57" i="48"/>
  <c r="K56" i="48"/>
  <c r="I56" i="48"/>
  <c r="K55" i="48"/>
  <c r="H55" i="48"/>
  <c r="G55" i="48"/>
  <c r="F55" i="48"/>
  <c r="K54" i="48"/>
  <c r="J54" i="48"/>
  <c r="I54" i="48"/>
  <c r="G54" i="48"/>
  <c r="I53" i="48"/>
  <c r="G53" i="48"/>
  <c r="K51" i="48"/>
  <c r="H51" i="48"/>
  <c r="G51" i="48"/>
  <c r="F51" i="48"/>
  <c r="K50" i="48"/>
  <c r="J50" i="48"/>
  <c r="I50" i="48"/>
  <c r="G50" i="48"/>
  <c r="I49" i="48"/>
  <c r="G49" i="48"/>
  <c r="K48" i="48"/>
  <c r="I48" i="48"/>
  <c r="K47" i="48"/>
  <c r="H47" i="48"/>
  <c r="G47" i="48"/>
  <c r="F47" i="48"/>
  <c r="K46" i="48"/>
  <c r="J46" i="48"/>
  <c r="I46" i="48"/>
  <c r="G46" i="48"/>
  <c r="K37" i="48"/>
  <c r="I37" i="48"/>
  <c r="G37" i="48"/>
  <c r="K36" i="48"/>
  <c r="I36" i="48"/>
  <c r="G36" i="48"/>
  <c r="K35" i="48"/>
  <c r="I35" i="48"/>
  <c r="G35" i="48"/>
  <c r="K34" i="48"/>
  <c r="I34" i="48"/>
  <c r="G34" i="48"/>
  <c r="K33" i="48"/>
  <c r="I33" i="48"/>
  <c r="G33" i="48"/>
  <c r="K32" i="48"/>
  <c r="I32" i="48"/>
  <c r="G32" i="48"/>
  <c r="K30" i="48"/>
  <c r="I30" i="48"/>
  <c r="G30" i="48"/>
  <c r="K29" i="48"/>
  <c r="I29" i="48"/>
  <c r="G29" i="48"/>
  <c r="K28" i="48"/>
  <c r="I28" i="48"/>
  <c r="G28" i="48"/>
  <c r="K27" i="48"/>
  <c r="I27" i="48"/>
  <c r="G27" i="48"/>
  <c r="K26" i="48"/>
  <c r="I26" i="48"/>
  <c r="G26" i="48"/>
  <c r="K25" i="48"/>
  <c r="I25" i="48"/>
  <c r="G25" i="48"/>
  <c r="K23" i="48"/>
  <c r="J23" i="48"/>
  <c r="I23" i="48"/>
  <c r="G23" i="48"/>
  <c r="J22" i="48"/>
  <c r="H22" i="48"/>
  <c r="G22" i="48"/>
  <c r="F22" i="48"/>
  <c r="K21" i="48"/>
  <c r="J21" i="48"/>
  <c r="I21" i="48"/>
  <c r="H21" i="48"/>
  <c r="F21" i="48"/>
  <c r="J20" i="48"/>
  <c r="H20" i="48"/>
  <c r="G20" i="48"/>
  <c r="F20" i="48"/>
  <c r="K19" i="48"/>
  <c r="J19" i="48"/>
  <c r="I19" i="48"/>
  <c r="H19" i="48"/>
  <c r="F19" i="48"/>
  <c r="J18" i="48"/>
  <c r="H18" i="48"/>
  <c r="G18" i="48"/>
  <c r="F18" i="48"/>
  <c r="J16" i="48"/>
  <c r="H16" i="48"/>
  <c r="G16" i="48"/>
  <c r="F16" i="48"/>
  <c r="K15" i="48"/>
  <c r="J15" i="48"/>
  <c r="I15" i="48"/>
  <c r="H15" i="48"/>
  <c r="F15" i="48"/>
  <c r="J14" i="48"/>
  <c r="H14" i="48"/>
  <c r="G14" i="48"/>
  <c r="F14" i="48"/>
  <c r="K13" i="48"/>
  <c r="J13" i="48"/>
  <c r="I13" i="48"/>
  <c r="H13" i="48"/>
  <c r="F13" i="48"/>
  <c r="J12" i="48"/>
  <c r="H12" i="48"/>
  <c r="G12" i="48"/>
  <c r="F12" i="48"/>
  <c r="K11" i="48"/>
  <c r="J11" i="48"/>
  <c r="I11" i="48"/>
  <c r="H11" i="48"/>
  <c r="F11" i="48"/>
  <c r="F6" i="48"/>
  <c r="D6" i="48"/>
  <c r="D5" i="48"/>
  <c r="D4" i="48"/>
  <c r="D2" i="48"/>
  <c r="B405" i="47"/>
  <c r="F404" i="47"/>
  <c r="K86" i="47" s="1"/>
  <c r="F403" i="47"/>
  <c r="F402" i="47"/>
  <c r="I86" i="47" s="1"/>
  <c r="F401" i="47"/>
  <c r="F400" i="47"/>
  <c r="J85" i="47" s="1"/>
  <c r="F399" i="47"/>
  <c r="F398" i="47"/>
  <c r="F397" i="47"/>
  <c r="F396" i="47"/>
  <c r="F395" i="47"/>
  <c r="F394" i="47"/>
  <c r="J83" i="47" s="1"/>
  <c r="F393" i="47"/>
  <c r="F392" i="47"/>
  <c r="K82" i="47" s="1"/>
  <c r="F391" i="47"/>
  <c r="F390" i="47"/>
  <c r="I82" i="47" s="1"/>
  <c r="F389" i="47"/>
  <c r="F388" i="47"/>
  <c r="J81" i="47" s="1"/>
  <c r="F387" i="47"/>
  <c r="F386" i="47"/>
  <c r="F385" i="47"/>
  <c r="F384" i="47"/>
  <c r="F383" i="47"/>
  <c r="D383" i="47"/>
  <c r="F382" i="47"/>
  <c r="D382" i="47"/>
  <c r="F381" i="47"/>
  <c r="D381" i="47"/>
  <c r="F380" i="47"/>
  <c r="D380" i="47"/>
  <c r="F379" i="47"/>
  <c r="D379" i="47"/>
  <c r="F378" i="47"/>
  <c r="D378" i="47"/>
  <c r="F377" i="47"/>
  <c r="D377" i="47"/>
  <c r="F376" i="47"/>
  <c r="D376" i="47"/>
  <c r="F375" i="47"/>
  <c r="D375" i="47"/>
  <c r="F374" i="47"/>
  <c r="D374" i="47"/>
  <c r="F373" i="47"/>
  <c r="D373" i="47"/>
  <c r="F372" i="47"/>
  <c r="D372" i="47"/>
  <c r="F371" i="47"/>
  <c r="D371" i="47"/>
  <c r="F370" i="47"/>
  <c r="D370" i="47"/>
  <c r="F369" i="47"/>
  <c r="D369" i="47"/>
  <c r="F368" i="47"/>
  <c r="D368" i="47"/>
  <c r="F367" i="47"/>
  <c r="D367" i="47"/>
  <c r="F366" i="47"/>
  <c r="D366" i="47"/>
  <c r="F365" i="47"/>
  <c r="D365" i="47"/>
  <c r="F364" i="47"/>
  <c r="D364" i="47"/>
  <c r="F363" i="47"/>
  <c r="D363" i="47"/>
  <c r="F362" i="47"/>
  <c r="D362" i="47"/>
  <c r="F361" i="47"/>
  <c r="D361" i="47"/>
  <c r="J37" i="47" s="1"/>
  <c r="F360" i="47"/>
  <c r="D360" i="47"/>
  <c r="I37" i="47" s="1"/>
  <c r="F359" i="47"/>
  <c r="D359" i="47"/>
  <c r="K36" i="47" s="1"/>
  <c r="F358" i="47"/>
  <c r="D358" i="47"/>
  <c r="J36" i="47" s="1"/>
  <c r="F357" i="47"/>
  <c r="D357" i="47"/>
  <c r="F356" i="47"/>
  <c r="D356" i="47"/>
  <c r="K35" i="47" s="1"/>
  <c r="F355" i="47"/>
  <c r="D355" i="47"/>
  <c r="J35" i="47" s="1"/>
  <c r="F354" i="47"/>
  <c r="D354" i="47"/>
  <c r="I35" i="47" s="1"/>
  <c r="F353" i="47"/>
  <c r="D353" i="47"/>
  <c r="K34" i="47" s="1"/>
  <c r="F352" i="47"/>
  <c r="D352" i="47"/>
  <c r="J34" i="47" s="1"/>
  <c r="F351" i="47"/>
  <c r="D351" i="47"/>
  <c r="I34" i="47" s="1"/>
  <c r="F350" i="47"/>
  <c r="D350" i="47"/>
  <c r="F349" i="47"/>
  <c r="D349" i="47"/>
  <c r="J33" i="47" s="1"/>
  <c r="F348" i="47"/>
  <c r="D348" i="47"/>
  <c r="I33" i="47" s="1"/>
  <c r="F347" i="47"/>
  <c r="D347" i="47"/>
  <c r="K32" i="47" s="1"/>
  <c r="F346" i="47"/>
  <c r="D346" i="47"/>
  <c r="J32" i="47" s="1"/>
  <c r="F345" i="47"/>
  <c r="D345" i="47"/>
  <c r="F344" i="47"/>
  <c r="D344" i="47"/>
  <c r="F343" i="47"/>
  <c r="D343" i="47"/>
  <c r="F342" i="47"/>
  <c r="D342" i="47"/>
  <c r="F341" i="47"/>
  <c r="D341" i="47"/>
  <c r="K30" i="47" s="1"/>
  <c r="F340" i="47"/>
  <c r="D340" i="47"/>
  <c r="J30" i="47" s="1"/>
  <c r="F339" i="47"/>
  <c r="D339" i="47"/>
  <c r="I30" i="47" s="1"/>
  <c r="F338" i="47"/>
  <c r="D338" i="47"/>
  <c r="K29" i="47" s="1"/>
  <c r="F337" i="47"/>
  <c r="D337" i="47"/>
  <c r="J29" i="47" s="1"/>
  <c r="F336" i="47"/>
  <c r="D336" i="47"/>
  <c r="I29" i="47" s="1"/>
  <c r="F335" i="47"/>
  <c r="D335" i="47"/>
  <c r="F334" i="47"/>
  <c r="D334" i="47"/>
  <c r="J28" i="47" s="1"/>
  <c r="F333" i="47"/>
  <c r="D333" i="47"/>
  <c r="I28" i="47" s="1"/>
  <c r="F332" i="47"/>
  <c r="D332" i="47"/>
  <c r="K27" i="47" s="1"/>
  <c r="F331" i="47"/>
  <c r="D331" i="47"/>
  <c r="J27" i="47" s="1"/>
  <c r="F330" i="47"/>
  <c r="D330" i="47"/>
  <c r="F329" i="47"/>
  <c r="D329" i="47"/>
  <c r="K26" i="47" s="1"/>
  <c r="F328" i="47"/>
  <c r="D328" i="47"/>
  <c r="J26" i="47" s="1"/>
  <c r="F327" i="47"/>
  <c r="D327" i="47"/>
  <c r="I26" i="47" s="1"/>
  <c r="F326" i="47"/>
  <c r="D326" i="47"/>
  <c r="K25" i="47" s="1"/>
  <c r="F325" i="47"/>
  <c r="D325" i="47"/>
  <c r="J25" i="47" s="1"/>
  <c r="F324" i="47"/>
  <c r="D324" i="47"/>
  <c r="I25" i="47" s="1"/>
  <c r="F323" i="47"/>
  <c r="D323" i="47"/>
  <c r="F322" i="47"/>
  <c r="D322" i="47"/>
  <c r="F321" i="47"/>
  <c r="D321" i="47"/>
  <c r="G320" i="47"/>
  <c r="F320" i="47"/>
  <c r="K58" i="47" s="1"/>
  <c r="E320" i="47"/>
  <c r="D320" i="47"/>
  <c r="C320" i="47"/>
  <c r="G319" i="47"/>
  <c r="J93" i="47" s="1"/>
  <c r="F319" i="47"/>
  <c r="E319" i="47"/>
  <c r="J51" i="47" s="1"/>
  <c r="D319" i="47"/>
  <c r="C319" i="47"/>
  <c r="J16" i="47" s="1"/>
  <c r="G318" i="47"/>
  <c r="F318" i="47"/>
  <c r="I58" i="47" s="1"/>
  <c r="E318" i="47"/>
  <c r="D318" i="47"/>
  <c r="C318" i="47"/>
  <c r="G317" i="47"/>
  <c r="K92" i="47" s="1"/>
  <c r="F317" i="47"/>
  <c r="E317" i="47"/>
  <c r="K50" i="47" s="1"/>
  <c r="D317" i="47"/>
  <c r="C317" i="47"/>
  <c r="G316" i="47"/>
  <c r="F316" i="47"/>
  <c r="J57" i="47" s="1"/>
  <c r="E316" i="47"/>
  <c r="D316" i="47"/>
  <c r="J22" i="47" s="1"/>
  <c r="C316" i="47"/>
  <c r="G315" i="47"/>
  <c r="I92" i="47" s="1"/>
  <c r="F315" i="47"/>
  <c r="E315" i="47"/>
  <c r="I50" i="47" s="1"/>
  <c r="D315" i="47"/>
  <c r="C315" i="47"/>
  <c r="G314" i="47"/>
  <c r="F314" i="47"/>
  <c r="K56" i="47" s="1"/>
  <c r="E314" i="47"/>
  <c r="D314" i="47"/>
  <c r="K21" i="47" s="1"/>
  <c r="C314" i="47"/>
  <c r="G313" i="47"/>
  <c r="J91" i="47" s="1"/>
  <c r="F313" i="47"/>
  <c r="E313" i="47"/>
  <c r="J49" i="47" s="1"/>
  <c r="D313" i="47"/>
  <c r="C313" i="47"/>
  <c r="J14" i="47" s="1"/>
  <c r="G312" i="47"/>
  <c r="F312" i="47"/>
  <c r="I56" i="47" s="1"/>
  <c r="E312" i="47"/>
  <c r="D312" i="47"/>
  <c r="I21" i="47" s="1"/>
  <c r="C312" i="47"/>
  <c r="G311" i="47"/>
  <c r="K90" i="47" s="1"/>
  <c r="F311" i="47"/>
  <c r="E311" i="47"/>
  <c r="K48" i="47" s="1"/>
  <c r="D311" i="47"/>
  <c r="C311" i="47"/>
  <c r="K13" i="47" s="1"/>
  <c r="G310" i="47"/>
  <c r="F310" i="47"/>
  <c r="J55" i="47" s="1"/>
  <c r="E310" i="47"/>
  <c r="D310" i="47"/>
  <c r="J20" i="47" s="1"/>
  <c r="C310" i="47"/>
  <c r="G309" i="47"/>
  <c r="I90" i="47" s="1"/>
  <c r="F309" i="47"/>
  <c r="E309" i="47"/>
  <c r="I48" i="47" s="1"/>
  <c r="D309" i="47"/>
  <c r="C309" i="47"/>
  <c r="I13" i="47" s="1"/>
  <c r="G308" i="47"/>
  <c r="F308" i="47"/>
  <c r="E308" i="47"/>
  <c r="D308" i="47"/>
  <c r="K19" i="47" s="1"/>
  <c r="C308" i="47"/>
  <c r="G307" i="47"/>
  <c r="J89" i="47" s="1"/>
  <c r="F307" i="47"/>
  <c r="E307" i="47"/>
  <c r="J47" i="47" s="1"/>
  <c r="D307" i="47"/>
  <c r="C307" i="47"/>
  <c r="J12" i="47" s="1"/>
  <c r="G306" i="47"/>
  <c r="F306" i="47"/>
  <c r="E306" i="47"/>
  <c r="D306" i="47"/>
  <c r="I19" i="47" s="1"/>
  <c r="C306" i="47"/>
  <c r="G305" i="47"/>
  <c r="K88" i="47" s="1"/>
  <c r="F305" i="47"/>
  <c r="E305" i="47"/>
  <c r="D305" i="47"/>
  <c r="C305" i="47"/>
  <c r="K11" i="47" s="1"/>
  <c r="G304" i="47"/>
  <c r="F304" i="47"/>
  <c r="J53" i="47" s="1"/>
  <c r="E304" i="47"/>
  <c r="D304" i="47"/>
  <c r="J18" i="47" s="1"/>
  <c r="C304" i="47"/>
  <c r="G303" i="47"/>
  <c r="I88" i="47" s="1"/>
  <c r="F303" i="47"/>
  <c r="E303" i="47"/>
  <c r="D303" i="47"/>
  <c r="C303" i="47"/>
  <c r="I11" i="47" s="1"/>
  <c r="G302" i="47"/>
  <c r="F302" i="47"/>
  <c r="E302" i="47"/>
  <c r="D302" i="47"/>
  <c r="C302" i="47"/>
  <c r="G301" i="47"/>
  <c r="F301" i="47"/>
  <c r="E301" i="47"/>
  <c r="D301" i="47"/>
  <c r="C301" i="47"/>
  <c r="G300" i="47"/>
  <c r="F300" i="47"/>
  <c r="E300" i="47"/>
  <c r="D300" i="47"/>
  <c r="C300" i="47"/>
  <c r="F295" i="47"/>
  <c r="H86" i="47" s="1"/>
  <c r="F294" i="47"/>
  <c r="F293" i="47"/>
  <c r="F86" i="47" s="1"/>
  <c r="F292" i="47"/>
  <c r="F291" i="47"/>
  <c r="F290" i="47"/>
  <c r="F289" i="47"/>
  <c r="H84" i="47" s="1"/>
  <c r="F288" i="47"/>
  <c r="F287" i="47"/>
  <c r="F84" i="47" s="1"/>
  <c r="F286" i="47"/>
  <c r="F285" i="47"/>
  <c r="G83" i="47" s="1"/>
  <c r="F284" i="47"/>
  <c r="F283" i="47"/>
  <c r="H82" i="47" s="1"/>
  <c r="F282" i="47"/>
  <c r="F281" i="47"/>
  <c r="F82" i="47" s="1"/>
  <c r="F280" i="47"/>
  <c r="F279" i="47"/>
  <c r="G81" i="47" s="1"/>
  <c r="F278" i="47"/>
  <c r="F277" i="47"/>
  <c r="F276" i="47"/>
  <c r="F275" i="47"/>
  <c r="F274" i="47"/>
  <c r="D274" i="47"/>
  <c r="F273" i="47"/>
  <c r="D273" i="47"/>
  <c r="F272" i="47"/>
  <c r="D272" i="47"/>
  <c r="F271" i="47"/>
  <c r="D271" i="47"/>
  <c r="F270" i="47"/>
  <c r="D270" i="47"/>
  <c r="F269" i="47"/>
  <c r="D269" i="47"/>
  <c r="F268" i="47"/>
  <c r="D268" i="47"/>
  <c r="F267" i="47"/>
  <c r="D267" i="47"/>
  <c r="F266" i="47"/>
  <c r="D266" i="47"/>
  <c r="F265" i="47"/>
  <c r="D265" i="47"/>
  <c r="F264" i="47"/>
  <c r="D264" i="47"/>
  <c r="F263" i="47"/>
  <c r="D263" i="47"/>
  <c r="F262" i="47"/>
  <c r="D262" i="47"/>
  <c r="F261" i="47"/>
  <c r="D261" i="47"/>
  <c r="F260" i="47"/>
  <c r="D260" i="47"/>
  <c r="F259" i="47"/>
  <c r="D259" i="47"/>
  <c r="F258" i="47"/>
  <c r="D258" i="47"/>
  <c r="F257" i="47"/>
  <c r="D257" i="47"/>
  <c r="F256" i="47"/>
  <c r="D256" i="47"/>
  <c r="F255" i="47"/>
  <c r="D255" i="47"/>
  <c r="F254" i="47"/>
  <c r="D254" i="47"/>
  <c r="F253" i="47"/>
  <c r="D253" i="47"/>
  <c r="H37" i="47" s="1"/>
  <c r="F252" i="47"/>
  <c r="D252" i="47"/>
  <c r="G37" i="47" s="1"/>
  <c r="F251" i="47"/>
  <c r="D251" i="47"/>
  <c r="F37" i="47" s="1"/>
  <c r="F250" i="47"/>
  <c r="D250" i="47"/>
  <c r="H36" i="47" s="1"/>
  <c r="F249" i="47"/>
  <c r="D249" i="47"/>
  <c r="G36" i="47" s="1"/>
  <c r="F248" i="47"/>
  <c r="D248" i="47"/>
  <c r="F36" i="47" s="1"/>
  <c r="F247" i="47"/>
  <c r="D247" i="47"/>
  <c r="H35" i="47" s="1"/>
  <c r="F246" i="47"/>
  <c r="D246" i="47"/>
  <c r="F245" i="47"/>
  <c r="D245" i="47"/>
  <c r="F35" i="47" s="1"/>
  <c r="F244" i="47"/>
  <c r="D244" i="47"/>
  <c r="H34" i="47" s="1"/>
  <c r="F243" i="47"/>
  <c r="D243" i="47"/>
  <c r="G34" i="47" s="1"/>
  <c r="F242" i="47"/>
  <c r="D242" i="47"/>
  <c r="F34" i="47" s="1"/>
  <c r="F241" i="47"/>
  <c r="D241" i="47"/>
  <c r="H33" i="47" s="1"/>
  <c r="F240" i="47"/>
  <c r="D240" i="47"/>
  <c r="G33" i="47" s="1"/>
  <c r="F239" i="47"/>
  <c r="D239" i="47"/>
  <c r="F33" i="47" s="1"/>
  <c r="F238" i="47"/>
  <c r="D238" i="47"/>
  <c r="H32" i="47" s="1"/>
  <c r="F237" i="47"/>
  <c r="D237" i="47"/>
  <c r="G32" i="47" s="1"/>
  <c r="F236" i="47"/>
  <c r="D236" i="47"/>
  <c r="F32" i="47" s="1"/>
  <c r="F235" i="47"/>
  <c r="D235" i="47"/>
  <c r="F234" i="47"/>
  <c r="D234" i="47"/>
  <c r="F233" i="47"/>
  <c r="D233" i="47"/>
  <c r="F232" i="47"/>
  <c r="D232" i="47"/>
  <c r="H30" i="47" s="1"/>
  <c r="F231" i="47"/>
  <c r="D231" i="47"/>
  <c r="F230" i="47"/>
  <c r="D230" i="47"/>
  <c r="F30" i="47" s="1"/>
  <c r="F229" i="47"/>
  <c r="D229" i="47"/>
  <c r="H29" i="47" s="1"/>
  <c r="F228" i="47"/>
  <c r="D228" i="47"/>
  <c r="G29" i="47" s="1"/>
  <c r="F227" i="47"/>
  <c r="D227" i="47"/>
  <c r="F29" i="47" s="1"/>
  <c r="F226" i="47"/>
  <c r="D226" i="47"/>
  <c r="H28" i="47" s="1"/>
  <c r="F225" i="47"/>
  <c r="D225" i="47"/>
  <c r="G28" i="47" s="1"/>
  <c r="F224" i="47"/>
  <c r="D224" i="47"/>
  <c r="F28" i="47" s="1"/>
  <c r="F223" i="47"/>
  <c r="D223" i="47"/>
  <c r="H27" i="47" s="1"/>
  <c r="F222" i="47"/>
  <c r="D222" i="47"/>
  <c r="G27" i="47" s="1"/>
  <c r="F221" i="47"/>
  <c r="D221" i="47"/>
  <c r="F27" i="47" s="1"/>
  <c r="F220" i="47"/>
  <c r="D220" i="47"/>
  <c r="H26" i="47" s="1"/>
  <c r="F219" i="47"/>
  <c r="D219" i="47"/>
  <c r="F218" i="47"/>
  <c r="D218" i="47"/>
  <c r="F26" i="47" s="1"/>
  <c r="F217" i="47"/>
  <c r="D217" i="47"/>
  <c r="H25" i="47" s="1"/>
  <c r="F216" i="47"/>
  <c r="D216" i="47"/>
  <c r="G25" i="47" s="1"/>
  <c r="F215" i="47"/>
  <c r="D215" i="47"/>
  <c r="F25" i="47" s="1"/>
  <c r="F214" i="47"/>
  <c r="D214" i="47"/>
  <c r="F213" i="47"/>
  <c r="D213" i="47"/>
  <c r="F212" i="47"/>
  <c r="D212" i="47"/>
  <c r="G211" i="47"/>
  <c r="F211" i="47"/>
  <c r="H58" i="47" s="1"/>
  <c r="E211" i="47"/>
  <c r="D211" i="47"/>
  <c r="H23" i="47" s="1"/>
  <c r="C211" i="47"/>
  <c r="G210" i="47"/>
  <c r="G93" i="47" s="1"/>
  <c r="F210" i="47"/>
  <c r="E210" i="47"/>
  <c r="G51" i="47" s="1"/>
  <c r="D210" i="47"/>
  <c r="C210" i="47"/>
  <c r="G209" i="47"/>
  <c r="F209" i="47"/>
  <c r="F58" i="47" s="1"/>
  <c r="E209" i="47"/>
  <c r="D209" i="47"/>
  <c r="F23" i="47" s="1"/>
  <c r="C209" i="47"/>
  <c r="G208" i="47"/>
  <c r="H92" i="47" s="1"/>
  <c r="F208" i="47"/>
  <c r="E208" i="47"/>
  <c r="H50" i="47" s="1"/>
  <c r="D208" i="47"/>
  <c r="C208" i="47"/>
  <c r="H15" i="47" s="1"/>
  <c r="G207" i="47"/>
  <c r="F207" i="47"/>
  <c r="G57" i="47" s="1"/>
  <c r="E207" i="47"/>
  <c r="D207" i="47"/>
  <c r="G22" i="47" s="1"/>
  <c r="C207" i="47"/>
  <c r="G206" i="47"/>
  <c r="F92" i="47" s="1"/>
  <c r="F206" i="47"/>
  <c r="E206" i="47"/>
  <c r="F50" i="47" s="1"/>
  <c r="D206" i="47"/>
  <c r="C206" i="47"/>
  <c r="F15" i="47" s="1"/>
  <c r="G205" i="47"/>
  <c r="F205" i="47"/>
  <c r="H56" i="47" s="1"/>
  <c r="E205" i="47"/>
  <c r="D205" i="47"/>
  <c r="H21" i="47" s="1"/>
  <c r="C205" i="47"/>
  <c r="G204" i="47"/>
  <c r="G91" i="47" s="1"/>
  <c r="F204" i="47"/>
  <c r="E204" i="47"/>
  <c r="G49" i="47" s="1"/>
  <c r="D204" i="47"/>
  <c r="C204" i="47"/>
  <c r="G14" i="47" s="1"/>
  <c r="G203" i="47"/>
  <c r="F203" i="47"/>
  <c r="F56" i="47" s="1"/>
  <c r="E203" i="47"/>
  <c r="D203" i="47"/>
  <c r="F21" i="47" s="1"/>
  <c r="C203" i="47"/>
  <c r="G202" i="47"/>
  <c r="H90" i="47" s="1"/>
  <c r="F202" i="47"/>
  <c r="E202" i="47"/>
  <c r="H48" i="47" s="1"/>
  <c r="D202" i="47"/>
  <c r="C202" i="47"/>
  <c r="H13" i="47" s="1"/>
  <c r="G201" i="47"/>
  <c r="F201" i="47"/>
  <c r="E201" i="47"/>
  <c r="D201" i="47"/>
  <c r="G20" i="47" s="1"/>
  <c r="C201" i="47"/>
  <c r="G200" i="47"/>
  <c r="F90" i="47" s="1"/>
  <c r="F200" i="47"/>
  <c r="E200" i="47"/>
  <c r="F48" i="47" s="1"/>
  <c r="D200" i="47"/>
  <c r="C200" i="47"/>
  <c r="F13" i="47" s="1"/>
  <c r="G199" i="47"/>
  <c r="F199" i="47"/>
  <c r="H54" i="47" s="1"/>
  <c r="E199" i="47"/>
  <c r="D199" i="47"/>
  <c r="H19" i="47" s="1"/>
  <c r="C199" i="47"/>
  <c r="G198" i="47"/>
  <c r="G89" i="47" s="1"/>
  <c r="F198" i="47"/>
  <c r="E198" i="47"/>
  <c r="D198" i="47"/>
  <c r="C198" i="47"/>
  <c r="G12" i="47" s="1"/>
  <c r="G197" i="47"/>
  <c r="F197" i="47"/>
  <c r="F54" i="47" s="1"/>
  <c r="E197" i="47"/>
  <c r="D197" i="47"/>
  <c r="F19" i="47" s="1"/>
  <c r="C197" i="47"/>
  <c r="G196" i="47"/>
  <c r="H88" i="47" s="1"/>
  <c r="F196" i="47"/>
  <c r="E196" i="47"/>
  <c r="H46" i="47" s="1"/>
  <c r="D196" i="47"/>
  <c r="C196" i="47"/>
  <c r="H11" i="47" s="1"/>
  <c r="G195" i="47"/>
  <c r="F195" i="47"/>
  <c r="G53" i="47" s="1"/>
  <c r="E195" i="47"/>
  <c r="D195" i="47"/>
  <c r="G18" i="47" s="1"/>
  <c r="C195" i="47"/>
  <c r="G194" i="47"/>
  <c r="F88" i="47" s="1"/>
  <c r="F194" i="47"/>
  <c r="E194" i="47"/>
  <c r="F46" i="47" s="1"/>
  <c r="D194" i="47"/>
  <c r="C194" i="47"/>
  <c r="F11" i="47" s="1"/>
  <c r="G193" i="47"/>
  <c r="F193" i="47"/>
  <c r="E193" i="47"/>
  <c r="D193" i="47"/>
  <c r="C193" i="47"/>
  <c r="G192" i="47"/>
  <c r="F192" i="47"/>
  <c r="E192" i="47"/>
  <c r="D192" i="47"/>
  <c r="C192" i="47"/>
  <c r="G191" i="47"/>
  <c r="F191" i="47"/>
  <c r="E191" i="47"/>
  <c r="D191" i="47"/>
  <c r="C191" i="47"/>
  <c r="K93" i="47"/>
  <c r="I93" i="47"/>
  <c r="H93" i="47"/>
  <c r="F93" i="47"/>
  <c r="J92" i="47"/>
  <c r="G92" i="47"/>
  <c r="K91" i="47"/>
  <c r="I91" i="47"/>
  <c r="H91" i="47"/>
  <c r="F91" i="47"/>
  <c r="J90" i="47"/>
  <c r="G90" i="47"/>
  <c r="K89" i="47"/>
  <c r="I89" i="47"/>
  <c r="H89" i="47"/>
  <c r="F89" i="47"/>
  <c r="J88" i="47"/>
  <c r="G88" i="47"/>
  <c r="J86" i="47"/>
  <c r="G86" i="47"/>
  <c r="K85" i="47"/>
  <c r="I85" i="47"/>
  <c r="H85" i="47"/>
  <c r="G85" i="47"/>
  <c r="F85" i="47"/>
  <c r="K84" i="47"/>
  <c r="J84" i="47"/>
  <c r="I84" i="47"/>
  <c r="G84" i="47"/>
  <c r="K83" i="47"/>
  <c r="I83" i="47"/>
  <c r="H83" i="47"/>
  <c r="F83" i="47"/>
  <c r="J82" i="47"/>
  <c r="G82" i="47"/>
  <c r="K81" i="47"/>
  <c r="I81" i="47"/>
  <c r="H81" i="47"/>
  <c r="F81" i="47"/>
  <c r="K79" i="47"/>
  <c r="J79" i="47"/>
  <c r="I79" i="47"/>
  <c r="H79" i="47"/>
  <c r="G79" i="47"/>
  <c r="F79" i="47"/>
  <c r="K78" i="47"/>
  <c r="J78" i="47"/>
  <c r="I78" i="47"/>
  <c r="H78" i="47"/>
  <c r="G78" i="47"/>
  <c r="F78" i="47"/>
  <c r="K77" i="47"/>
  <c r="J77" i="47"/>
  <c r="I77" i="47"/>
  <c r="H77" i="47"/>
  <c r="G77" i="47"/>
  <c r="F77" i="47"/>
  <c r="K76" i="47"/>
  <c r="J76" i="47"/>
  <c r="I76" i="47"/>
  <c r="H76" i="47"/>
  <c r="G76" i="47"/>
  <c r="F76" i="47"/>
  <c r="K75" i="47"/>
  <c r="J75" i="47"/>
  <c r="I75" i="47"/>
  <c r="H75" i="47"/>
  <c r="G75" i="47"/>
  <c r="F75" i="47"/>
  <c r="K74" i="47"/>
  <c r="J74" i="47"/>
  <c r="I74" i="47"/>
  <c r="H74" i="47"/>
  <c r="G74" i="47"/>
  <c r="F74" i="47"/>
  <c r="K72" i="47"/>
  <c r="J72" i="47"/>
  <c r="I72" i="47"/>
  <c r="H72" i="47"/>
  <c r="G72" i="47"/>
  <c r="F72" i="47"/>
  <c r="K71" i="47"/>
  <c r="J71" i="47"/>
  <c r="I71" i="47"/>
  <c r="H71" i="47"/>
  <c r="G71" i="47"/>
  <c r="F71" i="47"/>
  <c r="K70" i="47"/>
  <c r="J70" i="47"/>
  <c r="I70" i="47"/>
  <c r="H70" i="47"/>
  <c r="G70" i="47"/>
  <c r="F70" i="47"/>
  <c r="K69" i="47"/>
  <c r="J69" i="47"/>
  <c r="I69" i="47"/>
  <c r="H69" i="47"/>
  <c r="G69" i="47"/>
  <c r="F69" i="47"/>
  <c r="K68" i="47"/>
  <c r="J68" i="47"/>
  <c r="I68" i="47"/>
  <c r="H68" i="47"/>
  <c r="G68" i="47"/>
  <c r="F68" i="47"/>
  <c r="K67" i="47"/>
  <c r="J67" i="47"/>
  <c r="I67" i="47"/>
  <c r="H67" i="47"/>
  <c r="G67" i="47"/>
  <c r="F67" i="47"/>
  <c r="K65" i="47"/>
  <c r="J65" i="47"/>
  <c r="I65" i="47"/>
  <c r="H65" i="47"/>
  <c r="G65" i="47"/>
  <c r="F65" i="47"/>
  <c r="K64" i="47"/>
  <c r="J64" i="47"/>
  <c r="I64" i="47"/>
  <c r="H64" i="47"/>
  <c r="G64" i="47"/>
  <c r="F64" i="47"/>
  <c r="K63" i="47"/>
  <c r="J63" i="47"/>
  <c r="I63" i="47"/>
  <c r="H63" i="47"/>
  <c r="G63" i="47"/>
  <c r="F63" i="47"/>
  <c r="K62" i="47"/>
  <c r="J62" i="47"/>
  <c r="I62" i="47"/>
  <c r="H62" i="47"/>
  <c r="G62" i="47"/>
  <c r="F62" i="47"/>
  <c r="K61" i="47"/>
  <c r="J61" i="47"/>
  <c r="I61" i="47"/>
  <c r="H61" i="47"/>
  <c r="G61" i="47"/>
  <c r="F61" i="47"/>
  <c r="K60" i="47"/>
  <c r="J60" i="47"/>
  <c r="I60" i="47"/>
  <c r="H60" i="47"/>
  <c r="G60" i="47"/>
  <c r="F60" i="47"/>
  <c r="J58" i="47"/>
  <c r="G58" i="47"/>
  <c r="K57" i="47"/>
  <c r="I57" i="47"/>
  <c r="H57" i="47"/>
  <c r="F57" i="47"/>
  <c r="J56" i="47"/>
  <c r="G56" i="47"/>
  <c r="K55" i="47"/>
  <c r="I55" i="47"/>
  <c r="H55" i="47"/>
  <c r="G55" i="47"/>
  <c r="F55" i="47"/>
  <c r="K54" i="47"/>
  <c r="J54" i="47"/>
  <c r="I54" i="47"/>
  <c r="G54" i="47"/>
  <c r="K53" i="47"/>
  <c r="I53" i="47"/>
  <c r="H53" i="47"/>
  <c r="F53" i="47"/>
  <c r="K51" i="47"/>
  <c r="I51" i="47"/>
  <c r="H51" i="47"/>
  <c r="F51" i="47"/>
  <c r="J50" i="47"/>
  <c r="G50" i="47"/>
  <c r="K49" i="47"/>
  <c r="I49" i="47"/>
  <c r="H49" i="47"/>
  <c r="F49" i="47"/>
  <c r="J48" i="47"/>
  <c r="G48" i="47"/>
  <c r="K47" i="47"/>
  <c r="I47" i="47"/>
  <c r="H47" i="47"/>
  <c r="G47" i="47"/>
  <c r="F47" i="47"/>
  <c r="K46" i="47"/>
  <c r="J46" i="47"/>
  <c r="I46" i="47"/>
  <c r="G46" i="47"/>
  <c r="K37" i="47"/>
  <c r="I36" i="47"/>
  <c r="G35" i="47"/>
  <c r="K33" i="47"/>
  <c r="I32" i="47"/>
  <c r="G30" i="47"/>
  <c r="K28" i="47"/>
  <c r="I27" i="47"/>
  <c r="G26" i="47"/>
  <c r="K23" i="47"/>
  <c r="J23" i="47"/>
  <c r="I23" i="47"/>
  <c r="G23" i="47"/>
  <c r="K22" i="47"/>
  <c r="I22" i="47"/>
  <c r="H22" i="47"/>
  <c r="F22" i="47"/>
  <c r="J21" i="47"/>
  <c r="G21" i="47"/>
  <c r="K20" i="47"/>
  <c r="I20" i="47"/>
  <c r="H20" i="47"/>
  <c r="F20" i="47"/>
  <c r="J19" i="47"/>
  <c r="G19" i="47"/>
  <c r="K18" i="47"/>
  <c r="I18" i="47"/>
  <c r="H18" i="47"/>
  <c r="F18" i="47"/>
  <c r="K16" i="47"/>
  <c r="I16" i="47"/>
  <c r="H16" i="47"/>
  <c r="G16" i="47"/>
  <c r="F16" i="47"/>
  <c r="K15" i="47"/>
  <c r="J15" i="47"/>
  <c r="I15" i="47"/>
  <c r="G15" i="47"/>
  <c r="K14" i="47"/>
  <c r="I14" i="47"/>
  <c r="H14" i="47"/>
  <c r="F14" i="47"/>
  <c r="J13" i="47"/>
  <c r="G13" i="47"/>
  <c r="K12" i="47"/>
  <c r="I12" i="47"/>
  <c r="H12" i="47"/>
  <c r="F12" i="47"/>
  <c r="J11" i="47"/>
  <c r="G11" i="47"/>
  <c r="L10" i="47"/>
  <c r="F6" i="47"/>
  <c r="D6" i="47"/>
  <c r="D5" i="47"/>
  <c r="D4" i="47"/>
  <c r="D2" i="47"/>
  <c r="B405" i="46"/>
  <c r="L10" i="46" s="1"/>
  <c r="F404" i="46"/>
  <c r="F403" i="46"/>
  <c r="J86" i="46" s="1"/>
  <c r="F402" i="46"/>
  <c r="F401" i="46"/>
  <c r="K85" i="46" s="1"/>
  <c r="F400" i="46"/>
  <c r="F399" i="46"/>
  <c r="I85" i="46" s="1"/>
  <c r="F398" i="46"/>
  <c r="F397" i="46"/>
  <c r="F396" i="46"/>
  <c r="F395" i="46"/>
  <c r="K83" i="46" s="1"/>
  <c r="F394" i="46"/>
  <c r="F393" i="46"/>
  <c r="I83" i="46" s="1"/>
  <c r="F392" i="46"/>
  <c r="F391" i="46"/>
  <c r="J82" i="46" s="1"/>
  <c r="F390" i="46"/>
  <c r="F389" i="46"/>
  <c r="K81" i="46" s="1"/>
  <c r="F388" i="46"/>
  <c r="F387" i="46"/>
  <c r="I81" i="46" s="1"/>
  <c r="F386" i="46"/>
  <c r="F385" i="46"/>
  <c r="F384" i="46"/>
  <c r="F383" i="46"/>
  <c r="K79" i="46" s="1"/>
  <c r="D383" i="46"/>
  <c r="F382" i="46"/>
  <c r="J79" i="46" s="1"/>
  <c r="D382" i="46"/>
  <c r="F381" i="46"/>
  <c r="I79" i="46" s="1"/>
  <c r="D381" i="46"/>
  <c r="F380" i="46"/>
  <c r="K78" i="46" s="1"/>
  <c r="D380" i="46"/>
  <c r="F379" i="46"/>
  <c r="D379" i="46"/>
  <c r="F378" i="46"/>
  <c r="I78" i="46" s="1"/>
  <c r="D378" i="46"/>
  <c r="F377" i="46"/>
  <c r="K77" i="46" s="1"/>
  <c r="D377" i="46"/>
  <c r="F376" i="46"/>
  <c r="J77" i="46" s="1"/>
  <c r="D376" i="46"/>
  <c r="F375" i="46"/>
  <c r="I77" i="46" s="1"/>
  <c r="D375" i="46"/>
  <c r="F374" i="46"/>
  <c r="K76" i="46" s="1"/>
  <c r="D374" i="46"/>
  <c r="F373" i="46"/>
  <c r="D373" i="46"/>
  <c r="F372" i="46"/>
  <c r="I76" i="46" s="1"/>
  <c r="D372" i="46"/>
  <c r="F371" i="46"/>
  <c r="K75" i="46" s="1"/>
  <c r="D371" i="46"/>
  <c r="F370" i="46"/>
  <c r="J75" i="46" s="1"/>
  <c r="D370" i="46"/>
  <c r="F369" i="46"/>
  <c r="I75" i="46" s="1"/>
  <c r="D369" i="46"/>
  <c r="F368" i="46"/>
  <c r="K74" i="46" s="1"/>
  <c r="D368" i="46"/>
  <c r="F367" i="46"/>
  <c r="D367" i="46"/>
  <c r="F366" i="46"/>
  <c r="I74" i="46" s="1"/>
  <c r="D366" i="46"/>
  <c r="F365" i="46"/>
  <c r="D365" i="46"/>
  <c r="F364" i="46"/>
  <c r="D364" i="46"/>
  <c r="F363" i="46"/>
  <c r="D363" i="46"/>
  <c r="F362" i="46"/>
  <c r="K72" i="46" s="1"/>
  <c r="D362" i="46"/>
  <c r="F361" i="46"/>
  <c r="D361" i="46"/>
  <c r="F360" i="46"/>
  <c r="I72" i="46" s="1"/>
  <c r="D360" i="46"/>
  <c r="F359" i="46"/>
  <c r="K71" i="46" s="1"/>
  <c r="D359" i="46"/>
  <c r="F358" i="46"/>
  <c r="D358" i="46"/>
  <c r="F357" i="46"/>
  <c r="I71" i="46" s="1"/>
  <c r="D357" i="46"/>
  <c r="F356" i="46"/>
  <c r="K70" i="46" s="1"/>
  <c r="D356" i="46"/>
  <c r="F355" i="46"/>
  <c r="D355" i="46"/>
  <c r="F354" i="46"/>
  <c r="I70" i="46" s="1"/>
  <c r="D354" i="46"/>
  <c r="F353" i="46"/>
  <c r="K69" i="46" s="1"/>
  <c r="D353" i="46"/>
  <c r="F352" i="46"/>
  <c r="D352" i="46"/>
  <c r="F351" i="46"/>
  <c r="I69" i="46" s="1"/>
  <c r="D351" i="46"/>
  <c r="F350" i="46"/>
  <c r="K68" i="46" s="1"/>
  <c r="D350" i="46"/>
  <c r="F349" i="46"/>
  <c r="D349" i="46"/>
  <c r="F348" i="46"/>
  <c r="I68" i="46" s="1"/>
  <c r="D348" i="46"/>
  <c r="F347" i="46"/>
  <c r="K67" i="46" s="1"/>
  <c r="D347" i="46"/>
  <c r="F346" i="46"/>
  <c r="D346" i="46"/>
  <c r="F345" i="46"/>
  <c r="I67" i="46" s="1"/>
  <c r="D345" i="46"/>
  <c r="F344" i="46"/>
  <c r="D344" i="46"/>
  <c r="F343" i="46"/>
  <c r="D343" i="46"/>
  <c r="F342" i="46"/>
  <c r="D342" i="46"/>
  <c r="F341" i="46"/>
  <c r="K65" i="46" s="1"/>
  <c r="D341" i="46"/>
  <c r="F340" i="46"/>
  <c r="D340" i="46"/>
  <c r="F339" i="46"/>
  <c r="I65" i="46" s="1"/>
  <c r="D339" i="46"/>
  <c r="F338" i="46"/>
  <c r="K64" i="46" s="1"/>
  <c r="D338" i="46"/>
  <c r="F337" i="46"/>
  <c r="D337" i="46"/>
  <c r="F336" i="46"/>
  <c r="I64" i="46" s="1"/>
  <c r="D336" i="46"/>
  <c r="F335" i="46"/>
  <c r="K63" i="46" s="1"/>
  <c r="D335" i="46"/>
  <c r="F334" i="46"/>
  <c r="D334" i="46"/>
  <c r="F333" i="46"/>
  <c r="I63" i="46" s="1"/>
  <c r="D333" i="46"/>
  <c r="F332" i="46"/>
  <c r="K62" i="46" s="1"/>
  <c r="D332" i="46"/>
  <c r="F331" i="46"/>
  <c r="D331" i="46"/>
  <c r="F330" i="46"/>
  <c r="I62" i="46" s="1"/>
  <c r="D330" i="46"/>
  <c r="F329" i="46"/>
  <c r="K61" i="46" s="1"/>
  <c r="D329" i="46"/>
  <c r="F328" i="46"/>
  <c r="D328" i="46"/>
  <c r="F327" i="46"/>
  <c r="I61" i="46" s="1"/>
  <c r="D327" i="46"/>
  <c r="F326" i="46"/>
  <c r="K60" i="46" s="1"/>
  <c r="D326" i="46"/>
  <c r="F325" i="46"/>
  <c r="D325" i="46"/>
  <c r="F324" i="46"/>
  <c r="I60" i="46" s="1"/>
  <c r="D324" i="46"/>
  <c r="F323" i="46"/>
  <c r="D323" i="46"/>
  <c r="F322" i="46"/>
  <c r="D322" i="46"/>
  <c r="F321" i="46"/>
  <c r="D321" i="46"/>
  <c r="G320" i="46"/>
  <c r="K93" i="46" s="1"/>
  <c r="F320" i="46"/>
  <c r="E320" i="46"/>
  <c r="K51" i="46" s="1"/>
  <c r="D320" i="46"/>
  <c r="C320" i="46"/>
  <c r="K16" i="46" s="1"/>
  <c r="G319" i="46"/>
  <c r="F319" i="46"/>
  <c r="E319" i="46"/>
  <c r="D319" i="46"/>
  <c r="C319" i="46"/>
  <c r="G318" i="46"/>
  <c r="I93" i="46" s="1"/>
  <c r="F318" i="46"/>
  <c r="E318" i="46"/>
  <c r="I51" i="46" s="1"/>
  <c r="D318" i="46"/>
  <c r="C318" i="46"/>
  <c r="I16" i="46" s="1"/>
  <c r="G317" i="46"/>
  <c r="F317" i="46"/>
  <c r="K57" i="46" s="1"/>
  <c r="E317" i="46"/>
  <c r="D317" i="46"/>
  <c r="K22" i="46" s="1"/>
  <c r="C317" i="46"/>
  <c r="G316" i="46"/>
  <c r="F316" i="46"/>
  <c r="E316" i="46"/>
  <c r="D316" i="46"/>
  <c r="C316" i="46"/>
  <c r="G315" i="46"/>
  <c r="F315" i="46"/>
  <c r="I57" i="46" s="1"/>
  <c r="E315" i="46"/>
  <c r="D315" i="46"/>
  <c r="I22" i="46" s="1"/>
  <c r="C315" i="46"/>
  <c r="G314" i="46"/>
  <c r="K91" i="46" s="1"/>
  <c r="F314" i="46"/>
  <c r="E314" i="46"/>
  <c r="K49" i="46" s="1"/>
  <c r="D314" i="46"/>
  <c r="C314" i="46"/>
  <c r="K14" i="46" s="1"/>
  <c r="G313" i="46"/>
  <c r="F313" i="46"/>
  <c r="E313" i="46"/>
  <c r="D313" i="46"/>
  <c r="C313" i="46"/>
  <c r="G312" i="46"/>
  <c r="I91" i="46" s="1"/>
  <c r="F312" i="46"/>
  <c r="E312" i="46"/>
  <c r="I49" i="46" s="1"/>
  <c r="D312" i="46"/>
  <c r="C312" i="46"/>
  <c r="I14" i="46" s="1"/>
  <c r="G311" i="46"/>
  <c r="F311" i="46"/>
  <c r="K55" i="46" s="1"/>
  <c r="E311" i="46"/>
  <c r="D311" i="46"/>
  <c r="K20" i="46" s="1"/>
  <c r="C311" i="46"/>
  <c r="G310" i="46"/>
  <c r="J90" i="46" s="1"/>
  <c r="F310" i="46"/>
  <c r="E310" i="46"/>
  <c r="D310" i="46"/>
  <c r="C310" i="46"/>
  <c r="G309" i="46"/>
  <c r="F309" i="46"/>
  <c r="I55" i="46" s="1"/>
  <c r="E309" i="46"/>
  <c r="D309" i="46"/>
  <c r="I20" i="46" s="1"/>
  <c r="C309" i="46"/>
  <c r="G308" i="46"/>
  <c r="K89" i="46" s="1"/>
  <c r="F308" i="46"/>
  <c r="E308" i="46"/>
  <c r="K47" i="46" s="1"/>
  <c r="D308" i="46"/>
  <c r="C308" i="46"/>
  <c r="K12" i="46" s="1"/>
  <c r="G307" i="46"/>
  <c r="F307" i="46"/>
  <c r="E307" i="46"/>
  <c r="D307" i="46"/>
  <c r="C307" i="46"/>
  <c r="G306" i="46"/>
  <c r="I89" i="46" s="1"/>
  <c r="F306" i="46"/>
  <c r="E306" i="46"/>
  <c r="I47" i="46" s="1"/>
  <c r="D306" i="46"/>
  <c r="C306" i="46"/>
  <c r="I12" i="46" s="1"/>
  <c r="G305" i="46"/>
  <c r="F305" i="46"/>
  <c r="K53" i="46" s="1"/>
  <c r="E305" i="46"/>
  <c r="D305" i="46"/>
  <c r="K18" i="46" s="1"/>
  <c r="C305" i="46"/>
  <c r="G304" i="46"/>
  <c r="F304" i="46"/>
  <c r="E304" i="46"/>
  <c r="D304" i="46"/>
  <c r="C304" i="46"/>
  <c r="G303" i="46"/>
  <c r="F303" i="46"/>
  <c r="I53" i="46" s="1"/>
  <c r="E303" i="46"/>
  <c r="D303" i="46"/>
  <c r="I18" i="46" s="1"/>
  <c r="C303" i="46"/>
  <c r="G302" i="46"/>
  <c r="F302" i="46"/>
  <c r="E302" i="46"/>
  <c r="D302" i="46"/>
  <c r="C302" i="46"/>
  <c r="G301" i="46"/>
  <c r="F301" i="46"/>
  <c r="E301" i="46"/>
  <c r="D301" i="46"/>
  <c r="C301" i="46"/>
  <c r="G300" i="46"/>
  <c r="F300" i="46"/>
  <c r="E300" i="46"/>
  <c r="D300" i="46"/>
  <c r="C300" i="46"/>
  <c r="F295" i="46"/>
  <c r="F294" i="46"/>
  <c r="G86" i="46" s="1"/>
  <c r="F293" i="46"/>
  <c r="F292" i="46"/>
  <c r="F291" i="46"/>
  <c r="F290" i="46"/>
  <c r="F289" i="46"/>
  <c r="F288" i="46"/>
  <c r="G84" i="46" s="1"/>
  <c r="F287" i="46"/>
  <c r="F286" i="46"/>
  <c r="H83" i="46" s="1"/>
  <c r="F285" i="46"/>
  <c r="F284" i="46"/>
  <c r="F83" i="46" s="1"/>
  <c r="F283" i="46"/>
  <c r="F282" i="46"/>
  <c r="G82" i="46" s="1"/>
  <c r="F281" i="46"/>
  <c r="F280" i="46"/>
  <c r="F279" i="46"/>
  <c r="F278" i="46"/>
  <c r="F277" i="46"/>
  <c r="F276" i="46"/>
  <c r="F275" i="46"/>
  <c r="F274" i="46"/>
  <c r="D274" i="46"/>
  <c r="F273" i="46"/>
  <c r="G79" i="46" s="1"/>
  <c r="D273" i="46"/>
  <c r="F272" i="46"/>
  <c r="F79" i="46" s="1"/>
  <c r="D272" i="46"/>
  <c r="F271" i="46"/>
  <c r="H78" i="46" s="1"/>
  <c r="D271" i="46"/>
  <c r="F270" i="46"/>
  <c r="G78" i="46" s="1"/>
  <c r="D270" i="46"/>
  <c r="F269" i="46"/>
  <c r="D269" i="46"/>
  <c r="F268" i="46"/>
  <c r="D268" i="46"/>
  <c r="F267" i="46"/>
  <c r="G77" i="46" s="1"/>
  <c r="D267" i="46"/>
  <c r="F266" i="46"/>
  <c r="F77" i="46" s="1"/>
  <c r="D266" i="46"/>
  <c r="F265" i="46"/>
  <c r="H76" i="46" s="1"/>
  <c r="D265" i="46"/>
  <c r="F264" i="46"/>
  <c r="G76" i="46" s="1"/>
  <c r="D264" i="46"/>
  <c r="F263" i="46"/>
  <c r="D263" i="46"/>
  <c r="F262" i="46"/>
  <c r="D262" i="46"/>
  <c r="F261" i="46"/>
  <c r="G75" i="46" s="1"/>
  <c r="D261" i="46"/>
  <c r="F260" i="46"/>
  <c r="F75" i="46" s="1"/>
  <c r="D260" i="46"/>
  <c r="F259" i="46"/>
  <c r="H74" i="46" s="1"/>
  <c r="D259" i="46"/>
  <c r="F258" i="46"/>
  <c r="G74" i="46" s="1"/>
  <c r="D258" i="46"/>
  <c r="F257" i="46"/>
  <c r="D257" i="46"/>
  <c r="F256" i="46"/>
  <c r="D256" i="46"/>
  <c r="F255" i="46"/>
  <c r="D255" i="46"/>
  <c r="F254" i="46"/>
  <c r="D254" i="46"/>
  <c r="F253" i="46"/>
  <c r="D253" i="46"/>
  <c r="F252" i="46"/>
  <c r="G72" i="46" s="1"/>
  <c r="D252" i="46"/>
  <c r="F251" i="46"/>
  <c r="D251" i="46"/>
  <c r="F250" i="46"/>
  <c r="D250" i="46"/>
  <c r="F249" i="46"/>
  <c r="G71" i="46" s="1"/>
  <c r="D249" i="46"/>
  <c r="F248" i="46"/>
  <c r="D248" i="46"/>
  <c r="F247" i="46"/>
  <c r="D247" i="46"/>
  <c r="F246" i="46"/>
  <c r="G70" i="46" s="1"/>
  <c r="D246" i="46"/>
  <c r="F245" i="46"/>
  <c r="D245" i="46"/>
  <c r="F244" i="46"/>
  <c r="D244" i="46"/>
  <c r="F243" i="46"/>
  <c r="G69" i="46" s="1"/>
  <c r="D243" i="46"/>
  <c r="F242" i="46"/>
  <c r="D242" i="46"/>
  <c r="F241" i="46"/>
  <c r="D241" i="46"/>
  <c r="F240" i="46"/>
  <c r="G68" i="46" s="1"/>
  <c r="D240" i="46"/>
  <c r="F239" i="46"/>
  <c r="D239" i="46"/>
  <c r="F238" i="46"/>
  <c r="D238" i="46"/>
  <c r="F237" i="46"/>
  <c r="G67" i="46" s="1"/>
  <c r="D237" i="46"/>
  <c r="F236" i="46"/>
  <c r="D236" i="46"/>
  <c r="F235" i="46"/>
  <c r="D235" i="46"/>
  <c r="F234" i="46"/>
  <c r="D234" i="46"/>
  <c r="F233" i="46"/>
  <c r="D233" i="46"/>
  <c r="F232" i="46"/>
  <c r="D232" i="46"/>
  <c r="F231" i="46"/>
  <c r="G65" i="46" s="1"/>
  <c r="D231" i="46"/>
  <c r="F230" i="46"/>
  <c r="D230" i="46"/>
  <c r="F229" i="46"/>
  <c r="D229" i="46"/>
  <c r="F228" i="46"/>
  <c r="G64" i="46" s="1"/>
  <c r="D228" i="46"/>
  <c r="F227" i="46"/>
  <c r="D227" i="46"/>
  <c r="F226" i="46"/>
  <c r="D226" i="46"/>
  <c r="F225" i="46"/>
  <c r="G63" i="46" s="1"/>
  <c r="D225" i="46"/>
  <c r="F224" i="46"/>
  <c r="D224" i="46"/>
  <c r="F223" i="46"/>
  <c r="D223" i="46"/>
  <c r="F222" i="46"/>
  <c r="G62" i="46" s="1"/>
  <c r="D222" i="46"/>
  <c r="F221" i="46"/>
  <c r="D221" i="46"/>
  <c r="F220" i="46"/>
  <c r="D220" i="46"/>
  <c r="F219" i="46"/>
  <c r="G61" i="46" s="1"/>
  <c r="D219" i="46"/>
  <c r="F218" i="46"/>
  <c r="D218" i="46"/>
  <c r="F217" i="46"/>
  <c r="D217" i="46"/>
  <c r="F216" i="46"/>
  <c r="G60" i="46" s="1"/>
  <c r="D216" i="46"/>
  <c r="F215" i="46"/>
  <c r="D215" i="46"/>
  <c r="F214" i="46"/>
  <c r="D214" i="46"/>
  <c r="F213" i="46"/>
  <c r="D213" i="46"/>
  <c r="F212" i="46"/>
  <c r="D212" i="46"/>
  <c r="G211" i="46"/>
  <c r="F211" i="46"/>
  <c r="E211" i="46"/>
  <c r="D211" i="46"/>
  <c r="C211" i="46"/>
  <c r="G210" i="46"/>
  <c r="F210" i="46"/>
  <c r="G58" i="46" s="1"/>
  <c r="E210" i="46"/>
  <c r="D210" i="46"/>
  <c r="G23" i="46" s="1"/>
  <c r="C210" i="46"/>
  <c r="G209" i="46"/>
  <c r="F209" i="46"/>
  <c r="E209" i="46"/>
  <c r="D209" i="46"/>
  <c r="C209" i="46"/>
  <c r="G208" i="46"/>
  <c r="F208" i="46"/>
  <c r="E208" i="46"/>
  <c r="D208" i="46"/>
  <c r="C208" i="46"/>
  <c r="G207" i="46"/>
  <c r="G92" i="46" s="1"/>
  <c r="F207" i="46"/>
  <c r="E207" i="46"/>
  <c r="G50" i="46" s="1"/>
  <c r="D207" i="46"/>
  <c r="C207" i="46"/>
  <c r="G15" i="46" s="1"/>
  <c r="G206" i="46"/>
  <c r="F206" i="46"/>
  <c r="E206" i="46"/>
  <c r="D206" i="46"/>
  <c r="C206" i="46"/>
  <c r="G205" i="46"/>
  <c r="H91" i="46" s="1"/>
  <c r="F205" i="46"/>
  <c r="E205" i="46"/>
  <c r="D205" i="46"/>
  <c r="C205" i="46"/>
  <c r="G204" i="46"/>
  <c r="F204" i="46"/>
  <c r="G56" i="46" s="1"/>
  <c r="E204" i="46"/>
  <c r="D204" i="46"/>
  <c r="G21" i="46" s="1"/>
  <c r="C204" i="46"/>
  <c r="G203" i="46"/>
  <c r="F91" i="46" s="1"/>
  <c r="F203" i="46"/>
  <c r="E203" i="46"/>
  <c r="D203" i="46"/>
  <c r="C203" i="46"/>
  <c r="G202" i="46"/>
  <c r="F202" i="46"/>
  <c r="E202" i="46"/>
  <c r="D202" i="46"/>
  <c r="C202" i="46"/>
  <c r="G201" i="46"/>
  <c r="G90" i="46" s="1"/>
  <c r="F201" i="46"/>
  <c r="E201" i="46"/>
  <c r="G48" i="46" s="1"/>
  <c r="D201" i="46"/>
  <c r="C201" i="46"/>
  <c r="G13" i="46" s="1"/>
  <c r="G200" i="46"/>
  <c r="F200" i="46"/>
  <c r="E200" i="46"/>
  <c r="D200" i="46"/>
  <c r="C200" i="46"/>
  <c r="G199" i="46"/>
  <c r="F199" i="46"/>
  <c r="E199" i="46"/>
  <c r="D199" i="46"/>
  <c r="C199" i="46"/>
  <c r="G198" i="46"/>
  <c r="F198" i="46"/>
  <c r="G54" i="46" s="1"/>
  <c r="E198" i="46"/>
  <c r="D198" i="46"/>
  <c r="G19" i="46" s="1"/>
  <c r="C198" i="46"/>
  <c r="G197" i="46"/>
  <c r="F197" i="46"/>
  <c r="E197" i="46"/>
  <c r="D197" i="46"/>
  <c r="C197" i="46"/>
  <c r="G196" i="46"/>
  <c r="F196" i="46"/>
  <c r="E196" i="46"/>
  <c r="D196" i="46"/>
  <c r="C196" i="46"/>
  <c r="G195" i="46"/>
  <c r="G88" i="46" s="1"/>
  <c r="F195" i="46"/>
  <c r="E195" i="46"/>
  <c r="G46" i="46" s="1"/>
  <c r="D195" i="46"/>
  <c r="C195" i="46"/>
  <c r="G11" i="46" s="1"/>
  <c r="G194" i="46"/>
  <c r="F194" i="46"/>
  <c r="E194" i="46"/>
  <c r="D194" i="46"/>
  <c r="C194" i="46"/>
  <c r="G193" i="46"/>
  <c r="F193" i="46"/>
  <c r="E193" i="46"/>
  <c r="D193" i="46"/>
  <c r="C193" i="46"/>
  <c r="G192" i="46"/>
  <c r="F192" i="46"/>
  <c r="E192" i="46"/>
  <c r="D192" i="46"/>
  <c r="C192" i="46"/>
  <c r="G191" i="46"/>
  <c r="F191" i="46"/>
  <c r="E191" i="46"/>
  <c r="D191" i="46"/>
  <c r="C191" i="46"/>
  <c r="J93" i="46"/>
  <c r="H93" i="46"/>
  <c r="G93" i="46"/>
  <c r="F93" i="46"/>
  <c r="K92" i="46"/>
  <c r="J92" i="46"/>
  <c r="I92" i="46"/>
  <c r="H92" i="46"/>
  <c r="F92" i="46"/>
  <c r="J91" i="46"/>
  <c r="G91" i="46"/>
  <c r="K90" i="46"/>
  <c r="I90" i="46"/>
  <c r="H90" i="46"/>
  <c r="F90" i="46"/>
  <c r="J89" i="46"/>
  <c r="H89" i="46"/>
  <c r="G89" i="46"/>
  <c r="F89" i="46"/>
  <c r="K88" i="46"/>
  <c r="J88" i="46"/>
  <c r="I88" i="46"/>
  <c r="H88" i="46"/>
  <c r="F88" i="46"/>
  <c r="K86" i="46"/>
  <c r="I86" i="46"/>
  <c r="H86" i="46"/>
  <c r="F86" i="46"/>
  <c r="J85" i="46"/>
  <c r="H85" i="46"/>
  <c r="G85" i="46"/>
  <c r="F85" i="46"/>
  <c r="K84" i="46"/>
  <c r="J84" i="46"/>
  <c r="I84" i="46"/>
  <c r="H84" i="46"/>
  <c r="F84" i="46"/>
  <c r="J83" i="46"/>
  <c r="G83" i="46"/>
  <c r="K82" i="46"/>
  <c r="I82" i="46"/>
  <c r="H82" i="46"/>
  <c r="F82" i="46"/>
  <c r="J81" i="46"/>
  <c r="H81" i="46"/>
  <c r="G81" i="46"/>
  <c r="F81" i="46"/>
  <c r="H79" i="46"/>
  <c r="J78" i="46"/>
  <c r="F78" i="46"/>
  <c r="H77" i="46"/>
  <c r="J76" i="46"/>
  <c r="F76" i="46"/>
  <c r="H75" i="46"/>
  <c r="J74" i="46"/>
  <c r="F74" i="46"/>
  <c r="J72" i="46"/>
  <c r="H72" i="46"/>
  <c r="F72" i="46"/>
  <c r="J71" i="46"/>
  <c r="H71" i="46"/>
  <c r="F71" i="46"/>
  <c r="J70" i="46"/>
  <c r="H70" i="46"/>
  <c r="F70" i="46"/>
  <c r="J69" i="46"/>
  <c r="H69" i="46"/>
  <c r="F69" i="46"/>
  <c r="J68" i="46"/>
  <c r="H68" i="46"/>
  <c r="F68" i="46"/>
  <c r="J67" i="46"/>
  <c r="H67" i="46"/>
  <c r="F67" i="46"/>
  <c r="J65" i="46"/>
  <c r="H65" i="46"/>
  <c r="F65" i="46"/>
  <c r="J64" i="46"/>
  <c r="H64" i="46"/>
  <c r="F64" i="46"/>
  <c r="J63" i="46"/>
  <c r="H63" i="46"/>
  <c r="F63" i="46"/>
  <c r="J62" i="46"/>
  <c r="H62" i="46"/>
  <c r="F62" i="46"/>
  <c r="J61" i="46"/>
  <c r="H61" i="46"/>
  <c r="F61" i="46"/>
  <c r="J60" i="46"/>
  <c r="H60" i="46"/>
  <c r="F60" i="46"/>
  <c r="K58" i="46"/>
  <c r="J58" i="46"/>
  <c r="I58" i="46"/>
  <c r="H58" i="46"/>
  <c r="F58" i="46"/>
  <c r="J57" i="46"/>
  <c r="H57" i="46"/>
  <c r="G57" i="46"/>
  <c r="F57" i="46"/>
  <c r="K56" i="46"/>
  <c r="J56" i="46"/>
  <c r="I56" i="46"/>
  <c r="H56" i="46"/>
  <c r="F56" i="46"/>
  <c r="J55" i="46"/>
  <c r="H55" i="46"/>
  <c r="G55" i="46"/>
  <c r="F55" i="46"/>
  <c r="K54" i="46"/>
  <c r="J54" i="46"/>
  <c r="I54" i="46"/>
  <c r="H54" i="46"/>
  <c r="F54" i="46"/>
  <c r="J53" i="46"/>
  <c r="H53" i="46"/>
  <c r="G53" i="46"/>
  <c r="F53" i="46"/>
  <c r="J51" i="46"/>
  <c r="H51" i="46"/>
  <c r="G51" i="46"/>
  <c r="F51" i="46"/>
  <c r="K50" i="46"/>
  <c r="J50" i="46"/>
  <c r="I50" i="46"/>
  <c r="H50" i="46"/>
  <c r="F50" i="46"/>
  <c r="J49" i="46"/>
  <c r="H49" i="46"/>
  <c r="G49" i="46"/>
  <c r="F49" i="46"/>
  <c r="K48" i="46"/>
  <c r="J48" i="46"/>
  <c r="I48" i="46"/>
  <c r="H48" i="46"/>
  <c r="F48" i="46"/>
  <c r="J47" i="46"/>
  <c r="H47" i="46"/>
  <c r="G47" i="46"/>
  <c r="F47" i="46"/>
  <c r="K46" i="46"/>
  <c r="J46" i="46"/>
  <c r="I46" i="46"/>
  <c r="H46" i="46"/>
  <c r="F46" i="46"/>
  <c r="K37" i="46"/>
  <c r="J37" i="46"/>
  <c r="I37" i="46"/>
  <c r="H37" i="46"/>
  <c r="G37" i="46"/>
  <c r="F37" i="46"/>
  <c r="K36" i="46"/>
  <c r="J36" i="46"/>
  <c r="I36" i="46"/>
  <c r="H36" i="46"/>
  <c r="G36" i="46"/>
  <c r="F36" i="46"/>
  <c r="K35" i="46"/>
  <c r="J35" i="46"/>
  <c r="I35" i="46"/>
  <c r="H35" i="46"/>
  <c r="G35" i="46"/>
  <c r="F35" i="46"/>
  <c r="K34" i="46"/>
  <c r="J34" i="46"/>
  <c r="I34" i="46"/>
  <c r="H34" i="46"/>
  <c r="G34" i="46"/>
  <c r="F34" i="46"/>
  <c r="K33" i="46"/>
  <c r="J33" i="46"/>
  <c r="I33" i="46"/>
  <c r="H33" i="46"/>
  <c r="G33" i="46"/>
  <c r="F33" i="46"/>
  <c r="K32" i="46"/>
  <c r="J32" i="46"/>
  <c r="I32" i="46"/>
  <c r="H32" i="46"/>
  <c r="G32" i="46"/>
  <c r="F32" i="46"/>
  <c r="K30" i="46"/>
  <c r="J30" i="46"/>
  <c r="I30" i="46"/>
  <c r="H30" i="46"/>
  <c r="G30" i="46"/>
  <c r="F30" i="46"/>
  <c r="K29" i="46"/>
  <c r="J29" i="46"/>
  <c r="I29" i="46"/>
  <c r="H29" i="46"/>
  <c r="G29" i="46"/>
  <c r="F29" i="46"/>
  <c r="K28" i="46"/>
  <c r="J28" i="46"/>
  <c r="I28" i="46"/>
  <c r="H28" i="46"/>
  <c r="G28" i="46"/>
  <c r="F28" i="46"/>
  <c r="K27" i="46"/>
  <c r="J27" i="46"/>
  <c r="I27" i="46"/>
  <c r="H27" i="46"/>
  <c r="G27" i="46"/>
  <c r="F27" i="46"/>
  <c r="K26" i="46"/>
  <c r="J26" i="46"/>
  <c r="I26" i="46"/>
  <c r="H26" i="46"/>
  <c r="G26" i="46"/>
  <c r="F26" i="46"/>
  <c r="K25" i="46"/>
  <c r="J25" i="46"/>
  <c r="I25" i="46"/>
  <c r="H25" i="46"/>
  <c r="G25" i="46"/>
  <c r="F25" i="46"/>
  <c r="K23" i="46"/>
  <c r="J23" i="46"/>
  <c r="I23" i="46"/>
  <c r="H23" i="46"/>
  <c r="F23" i="46"/>
  <c r="J22" i="46"/>
  <c r="H22" i="46"/>
  <c r="G22" i="46"/>
  <c r="F22" i="46"/>
  <c r="K21" i="46"/>
  <c r="J21" i="46"/>
  <c r="I21" i="46"/>
  <c r="H21" i="46"/>
  <c r="F21" i="46"/>
  <c r="J20" i="46"/>
  <c r="H20" i="46"/>
  <c r="G20" i="46"/>
  <c r="F20" i="46"/>
  <c r="K19" i="46"/>
  <c r="J19" i="46"/>
  <c r="I19" i="46"/>
  <c r="H19" i="46"/>
  <c r="F19" i="46"/>
  <c r="J18" i="46"/>
  <c r="H18" i="46"/>
  <c r="G18" i="46"/>
  <c r="F18" i="46"/>
  <c r="J16" i="46"/>
  <c r="H16" i="46"/>
  <c r="G16" i="46"/>
  <c r="F16" i="46"/>
  <c r="K15" i="46"/>
  <c r="J15" i="46"/>
  <c r="I15" i="46"/>
  <c r="H15" i="46"/>
  <c r="F15" i="46"/>
  <c r="J14" i="46"/>
  <c r="H14" i="46"/>
  <c r="G14" i="46"/>
  <c r="F14" i="46"/>
  <c r="K13" i="46"/>
  <c r="J13" i="46"/>
  <c r="I13" i="46"/>
  <c r="H13" i="46"/>
  <c r="F13" i="46"/>
  <c r="J12" i="46"/>
  <c r="H12" i="46"/>
  <c r="G12" i="46"/>
  <c r="F12" i="46"/>
  <c r="K11" i="46"/>
  <c r="J11" i="46"/>
  <c r="I11" i="46"/>
  <c r="H11" i="46"/>
  <c r="F11" i="46"/>
  <c r="F6" i="46"/>
  <c r="D6" i="46"/>
  <c r="D5" i="46"/>
  <c r="D4" i="46"/>
  <c r="D2" i="46"/>
  <c r="B405" i="45"/>
  <c r="F404" i="45"/>
  <c r="K86" i="45" s="1"/>
  <c r="F403" i="45"/>
  <c r="F402" i="45"/>
  <c r="I86" i="45" s="1"/>
  <c r="F401" i="45"/>
  <c r="F400" i="45"/>
  <c r="F399" i="45"/>
  <c r="F398" i="45"/>
  <c r="K84" i="45" s="1"/>
  <c r="F397" i="45"/>
  <c r="F396" i="45"/>
  <c r="I84" i="45" s="1"/>
  <c r="F395" i="45"/>
  <c r="F394" i="45"/>
  <c r="J83" i="45" s="1"/>
  <c r="F393" i="45"/>
  <c r="F392" i="45"/>
  <c r="K82" i="45" s="1"/>
  <c r="F391" i="45"/>
  <c r="F390" i="45"/>
  <c r="I82" i="45" s="1"/>
  <c r="F389" i="45"/>
  <c r="F388" i="45"/>
  <c r="F387" i="45"/>
  <c r="F386" i="45"/>
  <c r="F385" i="45"/>
  <c r="F384" i="45"/>
  <c r="F383" i="45"/>
  <c r="D383" i="45"/>
  <c r="F382" i="45"/>
  <c r="D382" i="45"/>
  <c r="F381" i="45"/>
  <c r="D381" i="45"/>
  <c r="F380" i="45"/>
  <c r="D380" i="45"/>
  <c r="F379" i="45"/>
  <c r="D379" i="45"/>
  <c r="F378" i="45"/>
  <c r="D378" i="45"/>
  <c r="F377" i="45"/>
  <c r="D377" i="45"/>
  <c r="F376" i="45"/>
  <c r="D376" i="45"/>
  <c r="F375" i="45"/>
  <c r="D375" i="45"/>
  <c r="F374" i="45"/>
  <c r="D374" i="45"/>
  <c r="F373" i="45"/>
  <c r="D373" i="45"/>
  <c r="F372" i="45"/>
  <c r="D372" i="45"/>
  <c r="F371" i="45"/>
  <c r="D371" i="45"/>
  <c r="F370" i="45"/>
  <c r="D370" i="45"/>
  <c r="F369" i="45"/>
  <c r="D369" i="45"/>
  <c r="F368" i="45"/>
  <c r="D368" i="45"/>
  <c r="F367" i="45"/>
  <c r="D367" i="45"/>
  <c r="F366" i="45"/>
  <c r="D366" i="45"/>
  <c r="F365" i="45"/>
  <c r="D365" i="45"/>
  <c r="F364" i="45"/>
  <c r="D364" i="45"/>
  <c r="F363" i="45"/>
  <c r="D363" i="45"/>
  <c r="F362" i="45"/>
  <c r="D362" i="45"/>
  <c r="K37" i="45" s="1"/>
  <c r="F361" i="45"/>
  <c r="D361" i="45"/>
  <c r="F360" i="45"/>
  <c r="D360" i="45"/>
  <c r="I37" i="45" s="1"/>
  <c r="F359" i="45"/>
  <c r="D359" i="45"/>
  <c r="K36" i="45" s="1"/>
  <c r="F358" i="45"/>
  <c r="D358" i="45"/>
  <c r="J36" i="45" s="1"/>
  <c r="F357" i="45"/>
  <c r="D357" i="45"/>
  <c r="I36" i="45" s="1"/>
  <c r="F356" i="45"/>
  <c r="D356" i="45"/>
  <c r="K35" i="45" s="1"/>
  <c r="F355" i="45"/>
  <c r="D355" i="45"/>
  <c r="F354" i="45"/>
  <c r="D354" i="45"/>
  <c r="I35" i="45" s="1"/>
  <c r="F353" i="45"/>
  <c r="D353" i="45"/>
  <c r="K34" i="45" s="1"/>
  <c r="F352" i="45"/>
  <c r="D352" i="45"/>
  <c r="J34" i="45" s="1"/>
  <c r="F351" i="45"/>
  <c r="D351" i="45"/>
  <c r="I34" i="45" s="1"/>
  <c r="F350" i="45"/>
  <c r="D350" i="45"/>
  <c r="K33" i="45" s="1"/>
  <c r="F349" i="45"/>
  <c r="D349" i="45"/>
  <c r="F348" i="45"/>
  <c r="D348" i="45"/>
  <c r="I33" i="45" s="1"/>
  <c r="F347" i="45"/>
  <c r="D347" i="45"/>
  <c r="K32" i="45" s="1"/>
  <c r="F346" i="45"/>
  <c r="D346" i="45"/>
  <c r="J32" i="45" s="1"/>
  <c r="F345" i="45"/>
  <c r="D345" i="45"/>
  <c r="I32" i="45" s="1"/>
  <c r="F344" i="45"/>
  <c r="D344" i="45"/>
  <c r="F343" i="45"/>
  <c r="D343" i="45"/>
  <c r="F342" i="45"/>
  <c r="D342" i="45"/>
  <c r="F341" i="45"/>
  <c r="D341" i="45"/>
  <c r="K30" i="45" s="1"/>
  <c r="F340" i="45"/>
  <c r="D340" i="45"/>
  <c r="F339" i="45"/>
  <c r="D339" i="45"/>
  <c r="I30" i="45" s="1"/>
  <c r="F338" i="45"/>
  <c r="D338" i="45"/>
  <c r="K29" i="45" s="1"/>
  <c r="F337" i="45"/>
  <c r="D337" i="45"/>
  <c r="J29" i="45" s="1"/>
  <c r="F336" i="45"/>
  <c r="D336" i="45"/>
  <c r="I29" i="45" s="1"/>
  <c r="F335" i="45"/>
  <c r="D335" i="45"/>
  <c r="K28" i="45" s="1"/>
  <c r="F334" i="45"/>
  <c r="D334" i="45"/>
  <c r="F333" i="45"/>
  <c r="D333" i="45"/>
  <c r="I28" i="45" s="1"/>
  <c r="F332" i="45"/>
  <c r="D332" i="45"/>
  <c r="K27" i="45" s="1"/>
  <c r="F331" i="45"/>
  <c r="D331" i="45"/>
  <c r="J27" i="45" s="1"/>
  <c r="F330" i="45"/>
  <c r="D330" i="45"/>
  <c r="I27" i="45" s="1"/>
  <c r="F329" i="45"/>
  <c r="D329" i="45"/>
  <c r="K26" i="45" s="1"/>
  <c r="F328" i="45"/>
  <c r="D328" i="45"/>
  <c r="F327" i="45"/>
  <c r="D327" i="45"/>
  <c r="I26" i="45" s="1"/>
  <c r="F326" i="45"/>
  <c r="D326" i="45"/>
  <c r="K25" i="45" s="1"/>
  <c r="F325" i="45"/>
  <c r="D325" i="45"/>
  <c r="J25" i="45" s="1"/>
  <c r="F324" i="45"/>
  <c r="D324" i="45"/>
  <c r="I25" i="45" s="1"/>
  <c r="F323" i="45"/>
  <c r="D323" i="45"/>
  <c r="F322" i="45"/>
  <c r="D322" i="45"/>
  <c r="F321" i="45"/>
  <c r="D321" i="45"/>
  <c r="G320" i="45"/>
  <c r="F320" i="45"/>
  <c r="K58" i="45" s="1"/>
  <c r="E320" i="45"/>
  <c r="D320" i="45"/>
  <c r="K23" i="45" s="1"/>
  <c r="C320" i="45"/>
  <c r="G319" i="45"/>
  <c r="J93" i="45" s="1"/>
  <c r="F319" i="45"/>
  <c r="E319" i="45"/>
  <c r="D319" i="45"/>
  <c r="C319" i="45"/>
  <c r="G318" i="45"/>
  <c r="F318" i="45"/>
  <c r="I58" i="45" s="1"/>
  <c r="E318" i="45"/>
  <c r="D318" i="45"/>
  <c r="I23" i="45" s="1"/>
  <c r="C318" i="45"/>
  <c r="G317" i="45"/>
  <c r="K92" i="45" s="1"/>
  <c r="F317" i="45"/>
  <c r="E317" i="45"/>
  <c r="K50" i="45" s="1"/>
  <c r="D317" i="45"/>
  <c r="C317" i="45"/>
  <c r="K15" i="45" s="1"/>
  <c r="G316" i="45"/>
  <c r="F316" i="45"/>
  <c r="J57" i="45" s="1"/>
  <c r="E316" i="45"/>
  <c r="D316" i="45"/>
  <c r="J22" i="45" s="1"/>
  <c r="C316" i="45"/>
  <c r="G315" i="45"/>
  <c r="I92" i="45" s="1"/>
  <c r="F315" i="45"/>
  <c r="E315" i="45"/>
  <c r="I50" i="45" s="1"/>
  <c r="D315" i="45"/>
  <c r="C315" i="45"/>
  <c r="I15" i="45" s="1"/>
  <c r="G314" i="45"/>
  <c r="F314" i="45"/>
  <c r="K56" i="45" s="1"/>
  <c r="E314" i="45"/>
  <c r="D314" i="45"/>
  <c r="K21" i="45" s="1"/>
  <c r="C314" i="45"/>
  <c r="G313" i="45"/>
  <c r="J91" i="45" s="1"/>
  <c r="F313" i="45"/>
  <c r="E313" i="45"/>
  <c r="J49" i="45" s="1"/>
  <c r="D313" i="45"/>
  <c r="C313" i="45"/>
  <c r="J14" i="45" s="1"/>
  <c r="G312" i="45"/>
  <c r="F312" i="45"/>
  <c r="I56" i="45" s="1"/>
  <c r="E312" i="45"/>
  <c r="D312" i="45"/>
  <c r="I21" i="45" s="1"/>
  <c r="C312" i="45"/>
  <c r="G311" i="45"/>
  <c r="K90" i="45" s="1"/>
  <c r="F311" i="45"/>
  <c r="E311" i="45"/>
  <c r="K48" i="45" s="1"/>
  <c r="D311" i="45"/>
  <c r="C311" i="45"/>
  <c r="K13" i="45" s="1"/>
  <c r="G310" i="45"/>
  <c r="F310" i="45"/>
  <c r="E310" i="45"/>
  <c r="D310" i="45"/>
  <c r="C310" i="45"/>
  <c r="G309" i="45"/>
  <c r="I90" i="45" s="1"/>
  <c r="F309" i="45"/>
  <c r="E309" i="45"/>
  <c r="I48" i="45" s="1"/>
  <c r="D309" i="45"/>
  <c r="C309" i="45"/>
  <c r="I13" i="45" s="1"/>
  <c r="G308" i="45"/>
  <c r="F308" i="45"/>
  <c r="K54" i="45" s="1"/>
  <c r="E308" i="45"/>
  <c r="D308" i="45"/>
  <c r="K19" i="45" s="1"/>
  <c r="C308" i="45"/>
  <c r="G307" i="45"/>
  <c r="J89" i="45" s="1"/>
  <c r="F307" i="45"/>
  <c r="E307" i="45"/>
  <c r="D307" i="45"/>
  <c r="C307" i="45"/>
  <c r="G306" i="45"/>
  <c r="F306" i="45"/>
  <c r="I54" i="45" s="1"/>
  <c r="E306" i="45"/>
  <c r="D306" i="45"/>
  <c r="I19" i="45" s="1"/>
  <c r="C306" i="45"/>
  <c r="G305" i="45"/>
  <c r="K88" i="45" s="1"/>
  <c r="F305" i="45"/>
  <c r="E305" i="45"/>
  <c r="K46" i="45" s="1"/>
  <c r="D305" i="45"/>
  <c r="C305" i="45"/>
  <c r="K11" i="45" s="1"/>
  <c r="G304" i="45"/>
  <c r="F304" i="45"/>
  <c r="J53" i="45" s="1"/>
  <c r="E304" i="45"/>
  <c r="D304" i="45"/>
  <c r="J18" i="45" s="1"/>
  <c r="C304" i="45"/>
  <c r="G303" i="45"/>
  <c r="I88" i="45" s="1"/>
  <c r="F303" i="45"/>
  <c r="E303" i="45"/>
  <c r="I46" i="45" s="1"/>
  <c r="D303" i="45"/>
  <c r="C303" i="45"/>
  <c r="I11" i="45" s="1"/>
  <c r="G302" i="45"/>
  <c r="F302" i="45"/>
  <c r="E302" i="45"/>
  <c r="D302" i="45"/>
  <c r="C302" i="45"/>
  <c r="G301" i="45"/>
  <c r="F301" i="45"/>
  <c r="E301" i="45"/>
  <c r="D301" i="45"/>
  <c r="C301" i="45"/>
  <c r="G300" i="45"/>
  <c r="F300" i="45"/>
  <c r="E300" i="45"/>
  <c r="D300" i="45"/>
  <c r="C300" i="45"/>
  <c r="F295" i="45"/>
  <c r="F294" i="45"/>
  <c r="F293" i="45"/>
  <c r="F292" i="45"/>
  <c r="F291" i="45"/>
  <c r="G85" i="45" s="1"/>
  <c r="F290" i="45"/>
  <c r="F289" i="45"/>
  <c r="H84" i="45" s="1"/>
  <c r="F288" i="45"/>
  <c r="F287" i="45"/>
  <c r="F84" i="45" s="1"/>
  <c r="F286" i="45"/>
  <c r="F285" i="45"/>
  <c r="G83" i="45" s="1"/>
  <c r="F284" i="45"/>
  <c r="F283" i="45"/>
  <c r="F282" i="45"/>
  <c r="F281" i="45"/>
  <c r="F280" i="45"/>
  <c r="F279" i="45"/>
  <c r="G81" i="45" s="1"/>
  <c r="F278" i="45"/>
  <c r="F277" i="45"/>
  <c r="F276" i="45"/>
  <c r="F275" i="45"/>
  <c r="F274" i="45"/>
  <c r="D274" i="45"/>
  <c r="F273" i="45"/>
  <c r="D273" i="45"/>
  <c r="F272" i="45"/>
  <c r="D272" i="45"/>
  <c r="F271" i="45"/>
  <c r="D271" i="45"/>
  <c r="F270" i="45"/>
  <c r="D270" i="45"/>
  <c r="F269" i="45"/>
  <c r="D269" i="45"/>
  <c r="F268" i="45"/>
  <c r="D268" i="45"/>
  <c r="F267" i="45"/>
  <c r="D267" i="45"/>
  <c r="F266" i="45"/>
  <c r="D266" i="45"/>
  <c r="F265" i="45"/>
  <c r="D265" i="45"/>
  <c r="F264" i="45"/>
  <c r="D264" i="45"/>
  <c r="F263" i="45"/>
  <c r="D263" i="45"/>
  <c r="F262" i="45"/>
  <c r="D262" i="45"/>
  <c r="F261" i="45"/>
  <c r="D261" i="45"/>
  <c r="F260" i="45"/>
  <c r="D260" i="45"/>
  <c r="F259" i="45"/>
  <c r="D259" i="45"/>
  <c r="F258" i="45"/>
  <c r="D258" i="45"/>
  <c r="F257" i="45"/>
  <c r="D257" i="45"/>
  <c r="F256" i="45"/>
  <c r="D256" i="45"/>
  <c r="F255" i="45"/>
  <c r="D255" i="45"/>
  <c r="F254" i="45"/>
  <c r="D254" i="45"/>
  <c r="F253" i="45"/>
  <c r="D253" i="45"/>
  <c r="H37" i="45" s="1"/>
  <c r="F252" i="45"/>
  <c r="D252" i="45"/>
  <c r="G37" i="45" s="1"/>
  <c r="F251" i="45"/>
  <c r="D251" i="45"/>
  <c r="F250" i="45"/>
  <c r="D250" i="45"/>
  <c r="F249" i="45"/>
  <c r="D249" i="45"/>
  <c r="G36" i="45" s="1"/>
  <c r="F248" i="45"/>
  <c r="D248" i="45"/>
  <c r="F36" i="45" s="1"/>
  <c r="F247" i="45"/>
  <c r="D247" i="45"/>
  <c r="H35" i="45" s="1"/>
  <c r="F246" i="45"/>
  <c r="D246" i="45"/>
  <c r="G35" i="45" s="1"/>
  <c r="F245" i="45"/>
  <c r="D245" i="45"/>
  <c r="F244" i="45"/>
  <c r="D244" i="45"/>
  <c r="F243" i="45"/>
  <c r="D243" i="45"/>
  <c r="G34" i="45" s="1"/>
  <c r="F242" i="45"/>
  <c r="D242" i="45"/>
  <c r="F34" i="45" s="1"/>
  <c r="F241" i="45"/>
  <c r="D241" i="45"/>
  <c r="H33" i="45" s="1"/>
  <c r="F240" i="45"/>
  <c r="D240" i="45"/>
  <c r="G33" i="45" s="1"/>
  <c r="F239" i="45"/>
  <c r="D239" i="45"/>
  <c r="F238" i="45"/>
  <c r="D238" i="45"/>
  <c r="F237" i="45"/>
  <c r="D237" i="45"/>
  <c r="G32" i="45" s="1"/>
  <c r="F236" i="45"/>
  <c r="D236" i="45"/>
  <c r="F32" i="45" s="1"/>
  <c r="F235" i="45"/>
  <c r="D235" i="45"/>
  <c r="F234" i="45"/>
  <c r="D234" i="45"/>
  <c r="F233" i="45"/>
  <c r="D233" i="45"/>
  <c r="F232" i="45"/>
  <c r="D232" i="45"/>
  <c r="H30" i="45" s="1"/>
  <c r="F231" i="45"/>
  <c r="D231" i="45"/>
  <c r="G30" i="45" s="1"/>
  <c r="F230" i="45"/>
  <c r="D230" i="45"/>
  <c r="F229" i="45"/>
  <c r="D229" i="45"/>
  <c r="F228" i="45"/>
  <c r="D228" i="45"/>
  <c r="G29" i="45" s="1"/>
  <c r="F227" i="45"/>
  <c r="D227" i="45"/>
  <c r="F29" i="45" s="1"/>
  <c r="F226" i="45"/>
  <c r="D226" i="45"/>
  <c r="H28" i="45" s="1"/>
  <c r="F225" i="45"/>
  <c r="D225" i="45"/>
  <c r="G28" i="45" s="1"/>
  <c r="F224" i="45"/>
  <c r="D224" i="45"/>
  <c r="F223" i="45"/>
  <c r="D223" i="45"/>
  <c r="F222" i="45"/>
  <c r="D222" i="45"/>
  <c r="G27" i="45" s="1"/>
  <c r="F221" i="45"/>
  <c r="D221" i="45"/>
  <c r="F27" i="45" s="1"/>
  <c r="F220" i="45"/>
  <c r="D220" i="45"/>
  <c r="H26" i="45" s="1"/>
  <c r="F219" i="45"/>
  <c r="D219" i="45"/>
  <c r="G26" i="45" s="1"/>
  <c r="F218" i="45"/>
  <c r="D218" i="45"/>
  <c r="F217" i="45"/>
  <c r="D217" i="45"/>
  <c r="F216" i="45"/>
  <c r="D216" i="45"/>
  <c r="G25" i="45" s="1"/>
  <c r="F215" i="45"/>
  <c r="D215" i="45"/>
  <c r="F25" i="45" s="1"/>
  <c r="F214" i="45"/>
  <c r="D214" i="45"/>
  <c r="F213" i="45"/>
  <c r="D213" i="45"/>
  <c r="F212" i="45"/>
  <c r="D212" i="45"/>
  <c r="G211" i="45"/>
  <c r="F211" i="45"/>
  <c r="H58" i="45" s="1"/>
  <c r="E211" i="45"/>
  <c r="D211" i="45"/>
  <c r="H23" i="45" s="1"/>
  <c r="C211" i="45"/>
  <c r="G210" i="45"/>
  <c r="G93" i="45" s="1"/>
  <c r="F210" i="45"/>
  <c r="E210" i="45"/>
  <c r="G51" i="45" s="1"/>
  <c r="D210" i="45"/>
  <c r="C210" i="45"/>
  <c r="G16" i="45" s="1"/>
  <c r="G209" i="45"/>
  <c r="F209" i="45"/>
  <c r="F58" i="45" s="1"/>
  <c r="E209" i="45"/>
  <c r="D209" i="45"/>
  <c r="F23" i="45" s="1"/>
  <c r="C209" i="45"/>
  <c r="G208" i="45"/>
  <c r="H92" i="45" s="1"/>
  <c r="F208" i="45"/>
  <c r="E208" i="45"/>
  <c r="H50" i="45" s="1"/>
  <c r="D208" i="45"/>
  <c r="C208" i="45"/>
  <c r="H15" i="45" s="1"/>
  <c r="G207" i="45"/>
  <c r="F207" i="45"/>
  <c r="G57" i="45" s="1"/>
  <c r="E207" i="45"/>
  <c r="D207" i="45"/>
  <c r="G22" i="45" s="1"/>
  <c r="C207" i="45"/>
  <c r="G206" i="45"/>
  <c r="F92" i="45" s="1"/>
  <c r="F206" i="45"/>
  <c r="E206" i="45"/>
  <c r="F50" i="45" s="1"/>
  <c r="D206" i="45"/>
  <c r="C206" i="45"/>
  <c r="F15" i="45" s="1"/>
  <c r="G205" i="45"/>
  <c r="F205" i="45"/>
  <c r="E205" i="45"/>
  <c r="D205" i="45"/>
  <c r="C205" i="45"/>
  <c r="G204" i="45"/>
  <c r="G91" i="45" s="1"/>
  <c r="F204" i="45"/>
  <c r="E204" i="45"/>
  <c r="G49" i="45" s="1"/>
  <c r="D204" i="45"/>
  <c r="C204" i="45"/>
  <c r="G14" i="45" s="1"/>
  <c r="G203" i="45"/>
  <c r="F203" i="45"/>
  <c r="E203" i="45"/>
  <c r="D203" i="45"/>
  <c r="C203" i="45"/>
  <c r="G202" i="45"/>
  <c r="H90" i="45" s="1"/>
  <c r="F202" i="45"/>
  <c r="E202" i="45"/>
  <c r="D202" i="45"/>
  <c r="C202" i="45"/>
  <c r="G201" i="45"/>
  <c r="F201" i="45"/>
  <c r="G55" i="45" s="1"/>
  <c r="E201" i="45"/>
  <c r="D201" i="45"/>
  <c r="G20" i="45" s="1"/>
  <c r="C201" i="45"/>
  <c r="G200" i="45"/>
  <c r="F90" i="45" s="1"/>
  <c r="F200" i="45"/>
  <c r="E200" i="45"/>
  <c r="D200" i="45"/>
  <c r="C200" i="45"/>
  <c r="G199" i="45"/>
  <c r="F199" i="45"/>
  <c r="H54" i="45" s="1"/>
  <c r="E199" i="45"/>
  <c r="D199" i="45"/>
  <c r="H19" i="45" s="1"/>
  <c r="C199" i="45"/>
  <c r="G198" i="45"/>
  <c r="G89" i="45" s="1"/>
  <c r="F198" i="45"/>
  <c r="E198" i="45"/>
  <c r="G47" i="45" s="1"/>
  <c r="D198" i="45"/>
  <c r="C198" i="45"/>
  <c r="G12" i="45" s="1"/>
  <c r="G197" i="45"/>
  <c r="F197" i="45"/>
  <c r="F54" i="45" s="1"/>
  <c r="E197" i="45"/>
  <c r="D197" i="45"/>
  <c r="F19" i="45" s="1"/>
  <c r="C197" i="45"/>
  <c r="G196" i="45"/>
  <c r="H88" i="45" s="1"/>
  <c r="F196" i="45"/>
  <c r="E196" i="45"/>
  <c r="H46" i="45" s="1"/>
  <c r="D196" i="45"/>
  <c r="C196" i="45"/>
  <c r="H11" i="45" s="1"/>
  <c r="G195" i="45"/>
  <c r="F195" i="45"/>
  <c r="G53" i="45" s="1"/>
  <c r="E195" i="45"/>
  <c r="D195" i="45"/>
  <c r="G18" i="45" s="1"/>
  <c r="C195" i="45"/>
  <c r="G194" i="45"/>
  <c r="F88" i="45" s="1"/>
  <c r="F194" i="45"/>
  <c r="E194" i="45"/>
  <c r="F46" i="45" s="1"/>
  <c r="D194" i="45"/>
  <c r="C194" i="45"/>
  <c r="F11" i="45" s="1"/>
  <c r="G193" i="45"/>
  <c r="F193" i="45"/>
  <c r="E193" i="45"/>
  <c r="D193" i="45"/>
  <c r="C193" i="45"/>
  <c r="G192" i="45"/>
  <c r="F192" i="45"/>
  <c r="E192" i="45"/>
  <c r="D192" i="45"/>
  <c r="C192" i="45"/>
  <c r="G191" i="45"/>
  <c r="F191" i="45"/>
  <c r="E191" i="45"/>
  <c r="D191" i="45"/>
  <c r="C191" i="45"/>
  <c r="K93" i="45"/>
  <c r="I93" i="45"/>
  <c r="H93" i="45"/>
  <c r="F93" i="45"/>
  <c r="J92" i="45"/>
  <c r="G92" i="45"/>
  <c r="K91" i="45"/>
  <c r="I91" i="45"/>
  <c r="H91" i="45"/>
  <c r="F91" i="45"/>
  <c r="J90" i="45"/>
  <c r="G90" i="45"/>
  <c r="K89" i="45"/>
  <c r="I89" i="45"/>
  <c r="H89" i="45"/>
  <c r="F89" i="45"/>
  <c r="J88" i="45"/>
  <c r="G88" i="45"/>
  <c r="J86" i="45"/>
  <c r="H86" i="45"/>
  <c r="G86" i="45"/>
  <c r="F86" i="45"/>
  <c r="K85" i="45"/>
  <c r="J85" i="45"/>
  <c r="I85" i="45"/>
  <c r="H85" i="45"/>
  <c r="F85" i="45"/>
  <c r="J84" i="45"/>
  <c r="G84" i="45"/>
  <c r="K83" i="45"/>
  <c r="I83" i="45"/>
  <c r="H83" i="45"/>
  <c r="F83" i="45"/>
  <c r="J82" i="45"/>
  <c r="H82" i="45"/>
  <c r="G82" i="45"/>
  <c r="F82" i="45"/>
  <c r="K81" i="45"/>
  <c r="J81" i="45"/>
  <c r="I81" i="45"/>
  <c r="H81" i="45"/>
  <c r="F81" i="45"/>
  <c r="K79" i="45"/>
  <c r="J79" i="45"/>
  <c r="I79" i="45"/>
  <c r="H79" i="45"/>
  <c r="G79" i="45"/>
  <c r="F79" i="45"/>
  <c r="K78" i="45"/>
  <c r="J78" i="45"/>
  <c r="I78" i="45"/>
  <c r="H78" i="45"/>
  <c r="G78" i="45"/>
  <c r="F78" i="45"/>
  <c r="K77" i="45"/>
  <c r="J77" i="45"/>
  <c r="I77" i="45"/>
  <c r="H77" i="45"/>
  <c r="G77" i="45"/>
  <c r="F77" i="45"/>
  <c r="K76" i="45"/>
  <c r="J76" i="45"/>
  <c r="I76" i="45"/>
  <c r="H76" i="45"/>
  <c r="G76" i="45"/>
  <c r="F76" i="45"/>
  <c r="K75" i="45"/>
  <c r="J75" i="45"/>
  <c r="I75" i="45"/>
  <c r="H75" i="45"/>
  <c r="G75" i="45"/>
  <c r="F75" i="45"/>
  <c r="K74" i="45"/>
  <c r="J74" i="45"/>
  <c r="I74" i="45"/>
  <c r="H74" i="45"/>
  <c r="G74" i="45"/>
  <c r="F74" i="45"/>
  <c r="K72" i="45"/>
  <c r="J72" i="45"/>
  <c r="I72" i="45"/>
  <c r="H72" i="45"/>
  <c r="G72" i="45"/>
  <c r="F72" i="45"/>
  <c r="K71" i="45"/>
  <c r="J71" i="45"/>
  <c r="I71" i="45"/>
  <c r="H71" i="45"/>
  <c r="G71" i="45"/>
  <c r="F71" i="45"/>
  <c r="K70" i="45"/>
  <c r="J70" i="45"/>
  <c r="I70" i="45"/>
  <c r="H70" i="45"/>
  <c r="G70" i="45"/>
  <c r="F70" i="45"/>
  <c r="K69" i="45"/>
  <c r="J69" i="45"/>
  <c r="I69" i="45"/>
  <c r="H69" i="45"/>
  <c r="G69" i="45"/>
  <c r="F69" i="45"/>
  <c r="K68" i="45"/>
  <c r="J68" i="45"/>
  <c r="I68" i="45"/>
  <c r="H68" i="45"/>
  <c r="G68" i="45"/>
  <c r="F68" i="45"/>
  <c r="K67" i="45"/>
  <c r="J67" i="45"/>
  <c r="I67" i="45"/>
  <c r="H67" i="45"/>
  <c r="G67" i="45"/>
  <c r="F67" i="45"/>
  <c r="K65" i="45"/>
  <c r="J65" i="45"/>
  <c r="I65" i="45"/>
  <c r="H65" i="45"/>
  <c r="G65" i="45"/>
  <c r="F65" i="45"/>
  <c r="K64" i="45"/>
  <c r="J64" i="45"/>
  <c r="I64" i="45"/>
  <c r="H64" i="45"/>
  <c r="G64" i="45"/>
  <c r="F64" i="45"/>
  <c r="K63" i="45"/>
  <c r="J63" i="45"/>
  <c r="I63" i="45"/>
  <c r="H63" i="45"/>
  <c r="G63" i="45"/>
  <c r="F63" i="45"/>
  <c r="K62" i="45"/>
  <c r="J62" i="45"/>
  <c r="I62" i="45"/>
  <c r="H62" i="45"/>
  <c r="G62" i="45"/>
  <c r="F62" i="45"/>
  <c r="K61" i="45"/>
  <c r="J61" i="45"/>
  <c r="I61" i="45"/>
  <c r="H61" i="45"/>
  <c r="G61" i="45"/>
  <c r="F61" i="45"/>
  <c r="K60" i="45"/>
  <c r="J60" i="45"/>
  <c r="I60" i="45"/>
  <c r="H60" i="45"/>
  <c r="G60" i="45"/>
  <c r="F60" i="45"/>
  <c r="J58" i="45"/>
  <c r="G58" i="45"/>
  <c r="K57" i="45"/>
  <c r="I57" i="45"/>
  <c r="H57" i="45"/>
  <c r="F57" i="45"/>
  <c r="J56" i="45"/>
  <c r="H56" i="45"/>
  <c r="G56" i="45"/>
  <c r="F56" i="45"/>
  <c r="K55" i="45"/>
  <c r="J55" i="45"/>
  <c r="I55" i="45"/>
  <c r="H55" i="45"/>
  <c r="F55" i="45"/>
  <c r="J54" i="45"/>
  <c r="G54" i="45"/>
  <c r="K53" i="45"/>
  <c r="I53" i="45"/>
  <c r="H53" i="45"/>
  <c r="F53" i="45"/>
  <c r="K51" i="45"/>
  <c r="J51" i="45"/>
  <c r="I51" i="45"/>
  <c r="H51" i="45"/>
  <c r="F51" i="45"/>
  <c r="J50" i="45"/>
  <c r="G50" i="45"/>
  <c r="K49" i="45"/>
  <c r="I49" i="45"/>
  <c r="H49" i="45"/>
  <c r="F49" i="45"/>
  <c r="J48" i="45"/>
  <c r="H48" i="45"/>
  <c r="G48" i="45"/>
  <c r="F48" i="45"/>
  <c r="K47" i="45"/>
  <c r="J47" i="45"/>
  <c r="I47" i="45"/>
  <c r="H47" i="45"/>
  <c r="F47" i="45"/>
  <c r="J46" i="45"/>
  <c r="G46" i="45"/>
  <c r="J37" i="45"/>
  <c r="F37" i="45"/>
  <c r="H36" i="45"/>
  <c r="J35" i="45"/>
  <c r="F35" i="45"/>
  <c r="H34" i="45"/>
  <c r="J33" i="45"/>
  <c r="F33" i="45"/>
  <c r="H32" i="45"/>
  <c r="J30" i="45"/>
  <c r="F30" i="45"/>
  <c r="H29" i="45"/>
  <c r="J28" i="45"/>
  <c r="F28" i="45"/>
  <c r="H27" i="45"/>
  <c r="J26" i="45"/>
  <c r="F26" i="45"/>
  <c r="H25" i="45"/>
  <c r="J23" i="45"/>
  <c r="G23" i="45"/>
  <c r="K22" i="45"/>
  <c r="I22" i="45"/>
  <c r="H22" i="45"/>
  <c r="F22" i="45"/>
  <c r="J21" i="45"/>
  <c r="H21" i="45"/>
  <c r="G21" i="45"/>
  <c r="F21" i="45"/>
  <c r="K20" i="45"/>
  <c r="J20" i="45"/>
  <c r="I20" i="45"/>
  <c r="H20" i="45"/>
  <c r="F20" i="45"/>
  <c r="J19" i="45"/>
  <c r="G19" i="45"/>
  <c r="K18" i="45"/>
  <c r="I18" i="45"/>
  <c r="H18" i="45"/>
  <c r="F18" i="45"/>
  <c r="K16" i="45"/>
  <c r="J16" i="45"/>
  <c r="I16" i="45"/>
  <c r="H16" i="45"/>
  <c r="F16" i="45"/>
  <c r="J15" i="45"/>
  <c r="G15" i="45"/>
  <c r="K14" i="45"/>
  <c r="I14" i="45"/>
  <c r="H14" i="45"/>
  <c r="F14" i="45"/>
  <c r="J13" i="45"/>
  <c r="H13" i="45"/>
  <c r="G13" i="45"/>
  <c r="F13" i="45"/>
  <c r="K12" i="45"/>
  <c r="J12" i="45"/>
  <c r="I12" i="45"/>
  <c r="H12" i="45"/>
  <c r="F12" i="45"/>
  <c r="J11" i="45"/>
  <c r="G11" i="45"/>
  <c r="L10" i="45"/>
  <c r="F6" i="45"/>
  <c r="D6" i="45"/>
  <c r="D5" i="45"/>
  <c r="D4" i="45"/>
  <c r="D2" i="45"/>
  <c r="B405" i="44"/>
  <c r="L10" i="44" s="1"/>
  <c r="F404" i="44"/>
  <c r="F403" i="44"/>
  <c r="J86" i="44" s="1"/>
  <c r="F402" i="44"/>
  <c r="F401" i="44"/>
  <c r="F400" i="44"/>
  <c r="J85" i="44" s="1"/>
  <c r="F399" i="44"/>
  <c r="I85" i="44" s="1"/>
  <c r="F398" i="44"/>
  <c r="F397" i="44"/>
  <c r="F396" i="44"/>
  <c r="F395" i="44"/>
  <c r="K83" i="44" s="1"/>
  <c r="F394" i="44"/>
  <c r="J83" i="44" s="1"/>
  <c r="F393" i="44"/>
  <c r="F392" i="44"/>
  <c r="F391" i="44"/>
  <c r="J82" i="44" s="1"/>
  <c r="F390" i="44"/>
  <c r="F389" i="44"/>
  <c r="F388" i="44"/>
  <c r="J81" i="44" s="1"/>
  <c r="F387" i="44"/>
  <c r="I81" i="44" s="1"/>
  <c r="F386" i="44"/>
  <c r="F385" i="44"/>
  <c r="F384" i="44"/>
  <c r="F383" i="44"/>
  <c r="K79" i="44" s="1"/>
  <c r="D383" i="44"/>
  <c r="F382" i="44"/>
  <c r="D382" i="44"/>
  <c r="F381" i="44"/>
  <c r="I79" i="44" s="1"/>
  <c r="D381" i="44"/>
  <c r="F380" i="44"/>
  <c r="K78" i="44" s="1"/>
  <c r="D380" i="44"/>
  <c r="F379" i="44"/>
  <c r="D379" i="44"/>
  <c r="F378" i="44"/>
  <c r="I78" i="44" s="1"/>
  <c r="D378" i="44"/>
  <c r="F377" i="44"/>
  <c r="K77" i="44" s="1"/>
  <c r="D377" i="44"/>
  <c r="F376" i="44"/>
  <c r="D376" i="44"/>
  <c r="F375" i="44"/>
  <c r="I77" i="44" s="1"/>
  <c r="D375" i="44"/>
  <c r="F374" i="44"/>
  <c r="K76" i="44" s="1"/>
  <c r="D374" i="44"/>
  <c r="F373" i="44"/>
  <c r="D373" i="44"/>
  <c r="F372" i="44"/>
  <c r="I76" i="44" s="1"/>
  <c r="D372" i="44"/>
  <c r="F371" i="44"/>
  <c r="K75" i="44" s="1"/>
  <c r="D371" i="44"/>
  <c r="F370" i="44"/>
  <c r="D370" i="44"/>
  <c r="F369" i="44"/>
  <c r="I75" i="44" s="1"/>
  <c r="D369" i="44"/>
  <c r="F368" i="44"/>
  <c r="K74" i="44" s="1"/>
  <c r="D368" i="44"/>
  <c r="F367" i="44"/>
  <c r="D367" i="44"/>
  <c r="F366" i="44"/>
  <c r="I74" i="44" s="1"/>
  <c r="D366" i="44"/>
  <c r="F365" i="44"/>
  <c r="D365" i="44"/>
  <c r="F364" i="44"/>
  <c r="D364" i="44"/>
  <c r="F363" i="44"/>
  <c r="D363" i="44"/>
  <c r="F362" i="44"/>
  <c r="K72" i="44" s="1"/>
  <c r="D362" i="44"/>
  <c r="F361" i="44"/>
  <c r="D361" i="44"/>
  <c r="J37" i="44" s="1"/>
  <c r="F360" i="44"/>
  <c r="I72" i="44" s="1"/>
  <c r="D360" i="44"/>
  <c r="F359" i="44"/>
  <c r="K71" i="44" s="1"/>
  <c r="D359" i="44"/>
  <c r="F358" i="44"/>
  <c r="D358" i="44"/>
  <c r="J36" i="44" s="1"/>
  <c r="F357" i="44"/>
  <c r="I71" i="44" s="1"/>
  <c r="D357" i="44"/>
  <c r="F356" i="44"/>
  <c r="K70" i="44" s="1"/>
  <c r="D356" i="44"/>
  <c r="F355" i="44"/>
  <c r="D355" i="44"/>
  <c r="J35" i="44" s="1"/>
  <c r="F354" i="44"/>
  <c r="I70" i="44" s="1"/>
  <c r="D354" i="44"/>
  <c r="F353" i="44"/>
  <c r="K69" i="44" s="1"/>
  <c r="D353" i="44"/>
  <c r="F352" i="44"/>
  <c r="D352" i="44"/>
  <c r="J34" i="44" s="1"/>
  <c r="F351" i="44"/>
  <c r="I69" i="44" s="1"/>
  <c r="D351" i="44"/>
  <c r="F350" i="44"/>
  <c r="K68" i="44" s="1"/>
  <c r="D350" i="44"/>
  <c r="F349" i="44"/>
  <c r="D349" i="44"/>
  <c r="J33" i="44" s="1"/>
  <c r="F348" i="44"/>
  <c r="I68" i="44" s="1"/>
  <c r="D348" i="44"/>
  <c r="F347" i="44"/>
  <c r="K67" i="44" s="1"/>
  <c r="D347" i="44"/>
  <c r="F346" i="44"/>
  <c r="D346" i="44"/>
  <c r="J32" i="44" s="1"/>
  <c r="F345" i="44"/>
  <c r="I67" i="44" s="1"/>
  <c r="D345" i="44"/>
  <c r="F344" i="44"/>
  <c r="D344" i="44"/>
  <c r="F343" i="44"/>
  <c r="D343" i="44"/>
  <c r="F342" i="44"/>
  <c r="D342" i="44"/>
  <c r="F341" i="44"/>
  <c r="K65" i="44" s="1"/>
  <c r="D341" i="44"/>
  <c r="F340" i="44"/>
  <c r="D340" i="44"/>
  <c r="J30" i="44" s="1"/>
  <c r="F339" i="44"/>
  <c r="I65" i="44" s="1"/>
  <c r="D339" i="44"/>
  <c r="F338" i="44"/>
  <c r="K64" i="44" s="1"/>
  <c r="D338" i="44"/>
  <c r="F337" i="44"/>
  <c r="D337" i="44"/>
  <c r="J29" i="44" s="1"/>
  <c r="F336" i="44"/>
  <c r="I64" i="44" s="1"/>
  <c r="D336" i="44"/>
  <c r="F335" i="44"/>
  <c r="K63" i="44" s="1"/>
  <c r="D335" i="44"/>
  <c r="F334" i="44"/>
  <c r="D334" i="44"/>
  <c r="J28" i="44" s="1"/>
  <c r="F333" i="44"/>
  <c r="I63" i="44" s="1"/>
  <c r="D333" i="44"/>
  <c r="F332" i="44"/>
  <c r="K62" i="44" s="1"/>
  <c r="D332" i="44"/>
  <c r="F331" i="44"/>
  <c r="D331" i="44"/>
  <c r="J27" i="44" s="1"/>
  <c r="F330" i="44"/>
  <c r="I62" i="44" s="1"/>
  <c r="D330" i="44"/>
  <c r="F329" i="44"/>
  <c r="K61" i="44" s="1"/>
  <c r="D329" i="44"/>
  <c r="F328" i="44"/>
  <c r="D328" i="44"/>
  <c r="J26" i="44" s="1"/>
  <c r="F327" i="44"/>
  <c r="I61" i="44" s="1"/>
  <c r="D327" i="44"/>
  <c r="F326" i="44"/>
  <c r="K60" i="44" s="1"/>
  <c r="D326" i="44"/>
  <c r="F325" i="44"/>
  <c r="D325" i="44"/>
  <c r="J25" i="44" s="1"/>
  <c r="F324" i="44"/>
  <c r="I60" i="44" s="1"/>
  <c r="D324" i="44"/>
  <c r="F323" i="44"/>
  <c r="D323" i="44"/>
  <c r="F322" i="44"/>
  <c r="D322" i="44"/>
  <c r="F321" i="44"/>
  <c r="D321" i="44"/>
  <c r="G320" i="44"/>
  <c r="K93" i="44" s="1"/>
  <c r="F320" i="44"/>
  <c r="E320" i="44"/>
  <c r="D320" i="44"/>
  <c r="C320" i="44"/>
  <c r="G319" i="44"/>
  <c r="J93" i="44" s="1"/>
  <c r="F319" i="44"/>
  <c r="E319" i="44"/>
  <c r="J51" i="44" s="1"/>
  <c r="D319" i="44"/>
  <c r="C319" i="44"/>
  <c r="J16" i="44" s="1"/>
  <c r="G318" i="44"/>
  <c r="F318" i="44"/>
  <c r="E318" i="44"/>
  <c r="I51" i="44" s="1"/>
  <c r="D318" i="44"/>
  <c r="C318" i="44"/>
  <c r="I16" i="44" s="1"/>
  <c r="G317" i="44"/>
  <c r="F317" i="44"/>
  <c r="K57" i="44" s="1"/>
  <c r="E317" i="44"/>
  <c r="D317" i="44"/>
  <c r="K22" i="44" s="1"/>
  <c r="C317" i="44"/>
  <c r="G316" i="44"/>
  <c r="J92" i="44" s="1"/>
  <c r="F316" i="44"/>
  <c r="J57" i="44" s="1"/>
  <c r="E316" i="44"/>
  <c r="D316" i="44"/>
  <c r="J22" i="44" s="1"/>
  <c r="C316" i="44"/>
  <c r="G315" i="44"/>
  <c r="F315" i="44"/>
  <c r="E315" i="44"/>
  <c r="D315" i="44"/>
  <c r="C315" i="44"/>
  <c r="G314" i="44"/>
  <c r="F314" i="44"/>
  <c r="E314" i="44"/>
  <c r="K49" i="44" s="1"/>
  <c r="D314" i="44"/>
  <c r="C314" i="44"/>
  <c r="K14" i="44" s="1"/>
  <c r="G313" i="44"/>
  <c r="J91" i="44" s="1"/>
  <c r="F313" i="44"/>
  <c r="J56" i="44" s="1"/>
  <c r="E313" i="44"/>
  <c r="J49" i="44" s="1"/>
  <c r="D313" i="44"/>
  <c r="J21" i="44" s="1"/>
  <c r="C313" i="44"/>
  <c r="J14" i="44" s="1"/>
  <c r="G312" i="44"/>
  <c r="I91" i="44" s="1"/>
  <c r="F312" i="44"/>
  <c r="E312" i="44"/>
  <c r="D312" i="44"/>
  <c r="C312" i="44"/>
  <c r="G311" i="44"/>
  <c r="F311" i="44"/>
  <c r="E311" i="44"/>
  <c r="D311" i="44"/>
  <c r="C311" i="44"/>
  <c r="G310" i="44"/>
  <c r="F310" i="44"/>
  <c r="J55" i="44" s="1"/>
  <c r="E310" i="44"/>
  <c r="J48" i="44" s="1"/>
  <c r="D310" i="44"/>
  <c r="J20" i="44" s="1"/>
  <c r="C310" i="44"/>
  <c r="J13" i="44" s="1"/>
  <c r="G309" i="44"/>
  <c r="F309" i="44"/>
  <c r="I55" i="44" s="1"/>
  <c r="E309" i="44"/>
  <c r="D309" i="44"/>
  <c r="I20" i="44" s="1"/>
  <c r="C309" i="44"/>
  <c r="G308" i="44"/>
  <c r="K89" i="44" s="1"/>
  <c r="F308" i="44"/>
  <c r="E308" i="44"/>
  <c r="D308" i="44"/>
  <c r="C308" i="44"/>
  <c r="G307" i="44"/>
  <c r="J89" i="44" s="1"/>
  <c r="F307" i="44"/>
  <c r="E307" i="44"/>
  <c r="J47" i="44" s="1"/>
  <c r="D307" i="44"/>
  <c r="C307" i="44"/>
  <c r="J12" i="44" s="1"/>
  <c r="G306" i="44"/>
  <c r="F306" i="44"/>
  <c r="E306" i="44"/>
  <c r="I47" i="44" s="1"/>
  <c r="D306" i="44"/>
  <c r="C306" i="44"/>
  <c r="I12" i="44" s="1"/>
  <c r="G305" i="44"/>
  <c r="F305" i="44"/>
  <c r="K53" i="44" s="1"/>
  <c r="E305" i="44"/>
  <c r="D305" i="44"/>
  <c r="K18" i="44" s="1"/>
  <c r="C305" i="44"/>
  <c r="G304" i="44"/>
  <c r="J88" i="44" s="1"/>
  <c r="F304" i="44"/>
  <c r="J53" i="44" s="1"/>
  <c r="E304" i="44"/>
  <c r="D304" i="44"/>
  <c r="J18" i="44" s="1"/>
  <c r="C304" i="44"/>
  <c r="G303" i="44"/>
  <c r="F303" i="44"/>
  <c r="E303" i="44"/>
  <c r="D303" i="44"/>
  <c r="C303" i="44"/>
  <c r="G302" i="44"/>
  <c r="F302" i="44"/>
  <c r="E302" i="44"/>
  <c r="D302" i="44"/>
  <c r="C302" i="44"/>
  <c r="G301" i="44"/>
  <c r="F301" i="44"/>
  <c r="E301" i="44"/>
  <c r="D301" i="44"/>
  <c r="C301" i="44"/>
  <c r="G300" i="44"/>
  <c r="F300" i="44"/>
  <c r="E300" i="44"/>
  <c r="D300" i="44"/>
  <c r="C300" i="44"/>
  <c r="F295" i="44"/>
  <c r="H86" i="44" s="1"/>
  <c r="F294" i="44"/>
  <c r="G86" i="44" s="1"/>
  <c r="F293" i="44"/>
  <c r="F86" i="44" s="1"/>
  <c r="F292" i="44"/>
  <c r="F291" i="44"/>
  <c r="F290" i="44"/>
  <c r="F289" i="44"/>
  <c r="H84" i="44" s="1"/>
  <c r="F288" i="44"/>
  <c r="F287" i="44"/>
  <c r="F84" i="44" s="1"/>
  <c r="F286" i="44"/>
  <c r="H83" i="44" s="1"/>
  <c r="F285" i="44"/>
  <c r="F284" i="44"/>
  <c r="F83" i="44" s="1"/>
  <c r="F283" i="44"/>
  <c r="H82" i="44" s="1"/>
  <c r="F282" i="44"/>
  <c r="G82" i="44" s="1"/>
  <c r="F281" i="44"/>
  <c r="F82" i="44" s="1"/>
  <c r="F280" i="44"/>
  <c r="F279" i="44"/>
  <c r="F278" i="44"/>
  <c r="F277" i="44"/>
  <c r="F276" i="44"/>
  <c r="F275" i="44"/>
  <c r="F274" i="44"/>
  <c r="D274" i="44"/>
  <c r="F273" i="44"/>
  <c r="G79" i="44" s="1"/>
  <c r="D273" i="44"/>
  <c r="F272" i="44"/>
  <c r="D272" i="44"/>
  <c r="F271" i="44"/>
  <c r="D271" i="44"/>
  <c r="F270" i="44"/>
  <c r="G78" i="44" s="1"/>
  <c r="D270" i="44"/>
  <c r="F269" i="44"/>
  <c r="D269" i="44"/>
  <c r="F268" i="44"/>
  <c r="D268" i="44"/>
  <c r="F267" i="44"/>
  <c r="G77" i="44" s="1"/>
  <c r="D267" i="44"/>
  <c r="F266" i="44"/>
  <c r="D266" i="44"/>
  <c r="F265" i="44"/>
  <c r="D265" i="44"/>
  <c r="F264" i="44"/>
  <c r="G76" i="44" s="1"/>
  <c r="D264" i="44"/>
  <c r="F263" i="44"/>
  <c r="D263" i="44"/>
  <c r="F262" i="44"/>
  <c r="D262" i="44"/>
  <c r="F261" i="44"/>
  <c r="G75" i="44" s="1"/>
  <c r="D261" i="44"/>
  <c r="F260" i="44"/>
  <c r="D260" i="44"/>
  <c r="F259" i="44"/>
  <c r="D259" i="44"/>
  <c r="F258" i="44"/>
  <c r="G74" i="44" s="1"/>
  <c r="D258" i="44"/>
  <c r="F257" i="44"/>
  <c r="D257" i="44"/>
  <c r="F256" i="44"/>
  <c r="D256" i="44"/>
  <c r="F255" i="44"/>
  <c r="D255" i="44"/>
  <c r="F254" i="44"/>
  <c r="D254" i="44"/>
  <c r="F253" i="44"/>
  <c r="D253" i="44"/>
  <c r="H37" i="44" s="1"/>
  <c r="F252" i="44"/>
  <c r="G72" i="44" s="1"/>
  <c r="D252" i="44"/>
  <c r="F251" i="44"/>
  <c r="D251" i="44"/>
  <c r="F37" i="44" s="1"/>
  <c r="F250" i="44"/>
  <c r="D250" i="44"/>
  <c r="H36" i="44" s="1"/>
  <c r="F249" i="44"/>
  <c r="G71" i="44" s="1"/>
  <c r="D249" i="44"/>
  <c r="F248" i="44"/>
  <c r="D248" i="44"/>
  <c r="F36" i="44" s="1"/>
  <c r="F247" i="44"/>
  <c r="D247" i="44"/>
  <c r="H35" i="44" s="1"/>
  <c r="F246" i="44"/>
  <c r="G70" i="44" s="1"/>
  <c r="D246" i="44"/>
  <c r="F245" i="44"/>
  <c r="D245" i="44"/>
  <c r="F35" i="44" s="1"/>
  <c r="F244" i="44"/>
  <c r="D244" i="44"/>
  <c r="H34" i="44" s="1"/>
  <c r="F243" i="44"/>
  <c r="G69" i="44" s="1"/>
  <c r="D243" i="44"/>
  <c r="F242" i="44"/>
  <c r="D242" i="44"/>
  <c r="F34" i="44" s="1"/>
  <c r="F241" i="44"/>
  <c r="D241" i="44"/>
  <c r="H33" i="44" s="1"/>
  <c r="F240" i="44"/>
  <c r="G68" i="44" s="1"/>
  <c r="D240" i="44"/>
  <c r="F239" i="44"/>
  <c r="D239" i="44"/>
  <c r="F33" i="44" s="1"/>
  <c r="F238" i="44"/>
  <c r="D238" i="44"/>
  <c r="H32" i="44" s="1"/>
  <c r="F237" i="44"/>
  <c r="G67" i="44" s="1"/>
  <c r="D237" i="44"/>
  <c r="F236" i="44"/>
  <c r="D236" i="44"/>
  <c r="F32" i="44" s="1"/>
  <c r="F235" i="44"/>
  <c r="D235" i="44"/>
  <c r="F234" i="44"/>
  <c r="D234" i="44"/>
  <c r="F233" i="44"/>
  <c r="D233" i="44"/>
  <c r="F232" i="44"/>
  <c r="D232" i="44"/>
  <c r="H30" i="44" s="1"/>
  <c r="F231" i="44"/>
  <c r="G65" i="44" s="1"/>
  <c r="D231" i="44"/>
  <c r="F230" i="44"/>
  <c r="D230" i="44"/>
  <c r="F30" i="44" s="1"/>
  <c r="F229" i="44"/>
  <c r="D229" i="44"/>
  <c r="H29" i="44" s="1"/>
  <c r="F228" i="44"/>
  <c r="G64" i="44" s="1"/>
  <c r="D228" i="44"/>
  <c r="F227" i="44"/>
  <c r="D227" i="44"/>
  <c r="F29" i="44" s="1"/>
  <c r="F226" i="44"/>
  <c r="D226" i="44"/>
  <c r="H28" i="44" s="1"/>
  <c r="F225" i="44"/>
  <c r="G63" i="44" s="1"/>
  <c r="D225" i="44"/>
  <c r="F224" i="44"/>
  <c r="D224" i="44"/>
  <c r="F28" i="44" s="1"/>
  <c r="F223" i="44"/>
  <c r="D223" i="44"/>
  <c r="H27" i="44" s="1"/>
  <c r="F222" i="44"/>
  <c r="G62" i="44" s="1"/>
  <c r="D222" i="44"/>
  <c r="F221" i="44"/>
  <c r="D221" i="44"/>
  <c r="F27" i="44" s="1"/>
  <c r="F220" i="44"/>
  <c r="D220" i="44"/>
  <c r="H26" i="44" s="1"/>
  <c r="F219" i="44"/>
  <c r="G61" i="44" s="1"/>
  <c r="D219" i="44"/>
  <c r="F218" i="44"/>
  <c r="D218" i="44"/>
  <c r="F26" i="44" s="1"/>
  <c r="F217" i="44"/>
  <c r="D217" i="44"/>
  <c r="H25" i="44" s="1"/>
  <c r="F216" i="44"/>
  <c r="G60" i="44" s="1"/>
  <c r="D216" i="44"/>
  <c r="F215" i="44"/>
  <c r="D215" i="44"/>
  <c r="F25" i="44" s="1"/>
  <c r="F214" i="44"/>
  <c r="D214" i="44"/>
  <c r="F213" i="44"/>
  <c r="D213" i="44"/>
  <c r="F212" i="44"/>
  <c r="D212" i="44"/>
  <c r="G211" i="44"/>
  <c r="H93" i="44" s="1"/>
  <c r="F211" i="44"/>
  <c r="H58" i="44" s="1"/>
  <c r="E211" i="44"/>
  <c r="D211" i="44"/>
  <c r="H23" i="44" s="1"/>
  <c r="C211" i="44"/>
  <c r="G210" i="44"/>
  <c r="F210" i="44"/>
  <c r="E210" i="44"/>
  <c r="D210" i="44"/>
  <c r="C210" i="44"/>
  <c r="G209" i="44"/>
  <c r="F93" i="44" s="1"/>
  <c r="F209" i="44"/>
  <c r="F58" i="44" s="1"/>
  <c r="E209" i="44"/>
  <c r="D209" i="44"/>
  <c r="F23" i="44" s="1"/>
  <c r="C209" i="44"/>
  <c r="G208" i="44"/>
  <c r="H92" i="44" s="1"/>
  <c r="F208" i="44"/>
  <c r="H57" i="44" s="1"/>
  <c r="E208" i="44"/>
  <c r="H50" i="44" s="1"/>
  <c r="D208" i="44"/>
  <c r="H22" i="44" s="1"/>
  <c r="C208" i="44"/>
  <c r="H15" i="44" s="1"/>
  <c r="G207" i="44"/>
  <c r="G92" i="44" s="1"/>
  <c r="F207" i="44"/>
  <c r="E207" i="44"/>
  <c r="D207" i="44"/>
  <c r="C207" i="44"/>
  <c r="G206" i="44"/>
  <c r="F92" i="44" s="1"/>
  <c r="F206" i="44"/>
  <c r="F57" i="44" s="1"/>
  <c r="E206" i="44"/>
  <c r="F50" i="44" s="1"/>
  <c r="D206" i="44"/>
  <c r="F22" i="44" s="1"/>
  <c r="C206" i="44"/>
  <c r="F15" i="44" s="1"/>
  <c r="G205" i="44"/>
  <c r="F205" i="44"/>
  <c r="H56" i="44" s="1"/>
  <c r="E205" i="44"/>
  <c r="H49" i="44" s="1"/>
  <c r="D205" i="44"/>
  <c r="H21" i="44" s="1"/>
  <c r="C205" i="44"/>
  <c r="H14" i="44" s="1"/>
  <c r="G204" i="44"/>
  <c r="F204" i="44"/>
  <c r="G56" i="44" s="1"/>
  <c r="E204" i="44"/>
  <c r="D204" i="44"/>
  <c r="G21" i="44" s="1"/>
  <c r="C204" i="44"/>
  <c r="G203" i="44"/>
  <c r="F203" i="44"/>
  <c r="F56" i="44" s="1"/>
  <c r="E203" i="44"/>
  <c r="F49" i="44" s="1"/>
  <c r="D203" i="44"/>
  <c r="F21" i="44" s="1"/>
  <c r="C203" i="44"/>
  <c r="F14" i="44" s="1"/>
  <c r="G202" i="44"/>
  <c r="H90" i="44" s="1"/>
  <c r="F202" i="44"/>
  <c r="E202" i="44"/>
  <c r="H48" i="44" s="1"/>
  <c r="D202" i="44"/>
  <c r="C202" i="44"/>
  <c r="H13" i="44" s="1"/>
  <c r="G201" i="44"/>
  <c r="F201" i="44"/>
  <c r="E201" i="44"/>
  <c r="G48" i="44" s="1"/>
  <c r="D201" i="44"/>
  <c r="C201" i="44"/>
  <c r="G13" i="44" s="1"/>
  <c r="G200" i="44"/>
  <c r="F90" i="44" s="1"/>
  <c r="F200" i="44"/>
  <c r="E200" i="44"/>
  <c r="F48" i="44" s="1"/>
  <c r="D200" i="44"/>
  <c r="C200" i="44"/>
  <c r="F13" i="44" s="1"/>
  <c r="G199" i="44"/>
  <c r="H89" i="44" s="1"/>
  <c r="F199" i="44"/>
  <c r="H54" i="44" s="1"/>
  <c r="E199" i="44"/>
  <c r="D199" i="44"/>
  <c r="H19" i="44" s="1"/>
  <c r="C199" i="44"/>
  <c r="G198" i="44"/>
  <c r="F198" i="44"/>
  <c r="E198" i="44"/>
  <c r="D198" i="44"/>
  <c r="C198" i="44"/>
  <c r="G197" i="44"/>
  <c r="F89" i="44" s="1"/>
  <c r="F197" i="44"/>
  <c r="F54" i="44" s="1"/>
  <c r="E197" i="44"/>
  <c r="D197" i="44"/>
  <c r="F19" i="44" s="1"/>
  <c r="C197" i="44"/>
  <c r="G196" i="44"/>
  <c r="H88" i="44" s="1"/>
  <c r="F196" i="44"/>
  <c r="H53" i="44" s="1"/>
  <c r="E196" i="44"/>
  <c r="H46" i="44" s="1"/>
  <c r="D196" i="44"/>
  <c r="H18" i="44" s="1"/>
  <c r="C196" i="44"/>
  <c r="H11" i="44" s="1"/>
  <c r="G195" i="44"/>
  <c r="G88" i="44" s="1"/>
  <c r="F195" i="44"/>
  <c r="E195" i="44"/>
  <c r="D195" i="44"/>
  <c r="C195" i="44"/>
  <c r="G194" i="44"/>
  <c r="F88" i="44" s="1"/>
  <c r="F194" i="44"/>
  <c r="F53" i="44" s="1"/>
  <c r="E194" i="44"/>
  <c r="F46" i="44" s="1"/>
  <c r="D194" i="44"/>
  <c r="F18" i="44" s="1"/>
  <c r="C194" i="44"/>
  <c r="F11" i="44" s="1"/>
  <c r="G193" i="44"/>
  <c r="F193" i="44"/>
  <c r="E193" i="44"/>
  <c r="D193" i="44"/>
  <c r="C193" i="44"/>
  <c r="G192" i="44"/>
  <c r="F192" i="44"/>
  <c r="E192" i="44"/>
  <c r="D192" i="44"/>
  <c r="C192" i="44"/>
  <c r="G191" i="44"/>
  <c r="F191" i="44"/>
  <c r="E191" i="44"/>
  <c r="D191" i="44"/>
  <c r="C191" i="44"/>
  <c r="I93" i="44"/>
  <c r="G93" i="44"/>
  <c r="K92" i="44"/>
  <c r="I92" i="44"/>
  <c r="K91" i="44"/>
  <c r="H91" i="44"/>
  <c r="G91" i="44"/>
  <c r="F91" i="44"/>
  <c r="K90" i="44"/>
  <c r="J90" i="44"/>
  <c r="I90" i="44"/>
  <c r="G90" i="44"/>
  <c r="I89" i="44"/>
  <c r="G89" i="44"/>
  <c r="K88" i="44"/>
  <c r="I88" i="44"/>
  <c r="K86" i="44"/>
  <c r="I86" i="44"/>
  <c r="K85" i="44"/>
  <c r="H85" i="44"/>
  <c r="G85" i="44"/>
  <c r="F85" i="44"/>
  <c r="K84" i="44"/>
  <c r="J84" i="44"/>
  <c r="I84" i="44"/>
  <c r="G84" i="44"/>
  <c r="I83" i="44"/>
  <c r="G83" i="44"/>
  <c r="K82" i="44"/>
  <c r="I82" i="44"/>
  <c r="K81" i="44"/>
  <c r="H81" i="44"/>
  <c r="G81" i="44"/>
  <c r="F81" i="44"/>
  <c r="J79" i="44"/>
  <c r="H79" i="44"/>
  <c r="F79" i="44"/>
  <c r="J78" i="44"/>
  <c r="H78" i="44"/>
  <c r="F78" i="44"/>
  <c r="J77" i="44"/>
  <c r="H77" i="44"/>
  <c r="F77" i="44"/>
  <c r="J76" i="44"/>
  <c r="H76" i="44"/>
  <c r="F76" i="44"/>
  <c r="J75" i="44"/>
  <c r="H75" i="44"/>
  <c r="F75" i="44"/>
  <c r="J74" i="44"/>
  <c r="H74" i="44"/>
  <c r="F74" i="44"/>
  <c r="J72" i="44"/>
  <c r="H72" i="44"/>
  <c r="F72" i="44"/>
  <c r="J71" i="44"/>
  <c r="H71" i="44"/>
  <c r="F71" i="44"/>
  <c r="J70" i="44"/>
  <c r="H70" i="44"/>
  <c r="F70" i="44"/>
  <c r="J69" i="44"/>
  <c r="H69" i="44"/>
  <c r="F69" i="44"/>
  <c r="J68" i="44"/>
  <c r="H68" i="44"/>
  <c r="F68" i="44"/>
  <c r="J67" i="44"/>
  <c r="H67" i="44"/>
  <c r="F67" i="44"/>
  <c r="J65" i="44"/>
  <c r="H65" i="44"/>
  <c r="F65" i="44"/>
  <c r="J64" i="44"/>
  <c r="H64" i="44"/>
  <c r="F64" i="44"/>
  <c r="J63" i="44"/>
  <c r="H63" i="44"/>
  <c r="F63" i="44"/>
  <c r="J62" i="44"/>
  <c r="H62" i="44"/>
  <c r="F62" i="44"/>
  <c r="J61" i="44"/>
  <c r="H61" i="44"/>
  <c r="F61" i="44"/>
  <c r="J60" i="44"/>
  <c r="H60" i="44"/>
  <c r="F60" i="44"/>
  <c r="K58" i="44"/>
  <c r="J58" i="44"/>
  <c r="I58" i="44"/>
  <c r="G58" i="44"/>
  <c r="I57" i="44"/>
  <c r="G57" i="44"/>
  <c r="K56" i="44"/>
  <c r="I56" i="44"/>
  <c r="K55" i="44"/>
  <c r="H55" i="44"/>
  <c r="G55" i="44"/>
  <c r="F55" i="44"/>
  <c r="K54" i="44"/>
  <c r="J54" i="44"/>
  <c r="I54" i="44"/>
  <c r="G54" i="44"/>
  <c r="I53" i="44"/>
  <c r="G53" i="44"/>
  <c r="K51" i="44"/>
  <c r="H51" i="44"/>
  <c r="G51" i="44"/>
  <c r="F51" i="44"/>
  <c r="K50" i="44"/>
  <c r="J50" i="44"/>
  <c r="I50" i="44"/>
  <c r="G50" i="44"/>
  <c r="I49" i="44"/>
  <c r="G49" i="44"/>
  <c r="K48" i="44"/>
  <c r="I48" i="44"/>
  <c r="K47" i="44"/>
  <c r="H47" i="44"/>
  <c r="G47" i="44"/>
  <c r="F47" i="44"/>
  <c r="K46" i="44"/>
  <c r="J46" i="44"/>
  <c r="I46" i="44"/>
  <c r="G46" i="44"/>
  <c r="K37" i="44"/>
  <c r="I37" i="44"/>
  <c r="G37" i="44"/>
  <c r="K36" i="44"/>
  <c r="I36" i="44"/>
  <c r="G36" i="44"/>
  <c r="K35" i="44"/>
  <c r="I35" i="44"/>
  <c r="G35" i="44"/>
  <c r="K34" i="44"/>
  <c r="I34" i="44"/>
  <c r="G34" i="44"/>
  <c r="K33" i="44"/>
  <c r="I33" i="44"/>
  <c r="G33" i="44"/>
  <c r="K32" i="44"/>
  <c r="I32" i="44"/>
  <c r="G32" i="44"/>
  <c r="K30" i="44"/>
  <c r="I30" i="44"/>
  <c r="G30" i="44"/>
  <c r="K29" i="44"/>
  <c r="I29" i="44"/>
  <c r="G29" i="44"/>
  <c r="K28" i="44"/>
  <c r="I28" i="44"/>
  <c r="G28" i="44"/>
  <c r="K27" i="44"/>
  <c r="I27" i="44"/>
  <c r="G27" i="44"/>
  <c r="K26" i="44"/>
  <c r="I26" i="44"/>
  <c r="G26" i="44"/>
  <c r="K25" i="44"/>
  <c r="I25" i="44"/>
  <c r="G25" i="44"/>
  <c r="K23" i="44"/>
  <c r="J23" i="44"/>
  <c r="I23" i="44"/>
  <c r="G23" i="44"/>
  <c r="I22" i="44"/>
  <c r="G22" i="44"/>
  <c r="K21" i="44"/>
  <c r="I21" i="44"/>
  <c r="K20" i="44"/>
  <c r="H20" i="44"/>
  <c r="G20" i="44"/>
  <c r="F20" i="44"/>
  <c r="K19" i="44"/>
  <c r="J19" i="44"/>
  <c r="I19" i="44"/>
  <c r="G19" i="44"/>
  <c r="I18" i="44"/>
  <c r="G18" i="44"/>
  <c r="K16" i="44"/>
  <c r="H16" i="44"/>
  <c r="G16" i="44"/>
  <c r="F16" i="44"/>
  <c r="K15" i="44"/>
  <c r="J15" i="44"/>
  <c r="I15" i="44"/>
  <c r="G15" i="44"/>
  <c r="I14" i="44"/>
  <c r="G14" i="44"/>
  <c r="K13" i="44"/>
  <c r="I13" i="44"/>
  <c r="K12" i="44"/>
  <c r="H12" i="44"/>
  <c r="G12" i="44"/>
  <c r="F12" i="44"/>
  <c r="K11" i="44"/>
  <c r="J11" i="44"/>
  <c r="I11" i="44"/>
  <c r="G11" i="44"/>
  <c r="F6" i="44"/>
  <c r="D6" i="44"/>
  <c r="D5" i="44"/>
  <c r="D4" i="44"/>
  <c r="D2" i="44"/>
  <c r="B405" i="43"/>
  <c r="L10" i="43" s="1"/>
  <c r="F404" i="43"/>
  <c r="K86" i="43" s="1"/>
  <c r="F403" i="43"/>
  <c r="F402" i="43"/>
  <c r="I86" i="43" s="1"/>
  <c r="F401" i="43"/>
  <c r="K85" i="43" s="1"/>
  <c r="F400" i="43"/>
  <c r="F399" i="43"/>
  <c r="I85" i="43" s="1"/>
  <c r="F398" i="43"/>
  <c r="F397" i="43"/>
  <c r="F396" i="43"/>
  <c r="F395" i="43"/>
  <c r="K83" i="43" s="1"/>
  <c r="F394" i="43"/>
  <c r="J83" i="43" s="1"/>
  <c r="F393" i="43"/>
  <c r="I83" i="43" s="1"/>
  <c r="F392" i="43"/>
  <c r="K82" i="43" s="1"/>
  <c r="F391" i="43"/>
  <c r="F390" i="43"/>
  <c r="I82" i="43" s="1"/>
  <c r="F389" i="43"/>
  <c r="K81" i="43" s="1"/>
  <c r="F388" i="43"/>
  <c r="F387" i="43"/>
  <c r="I81" i="43" s="1"/>
  <c r="F386" i="43"/>
  <c r="F385" i="43"/>
  <c r="F384" i="43"/>
  <c r="F383" i="43"/>
  <c r="K79" i="43" s="1"/>
  <c r="D383" i="43"/>
  <c r="F382" i="43"/>
  <c r="D382" i="43"/>
  <c r="F381" i="43"/>
  <c r="I79" i="43" s="1"/>
  <c r="D381" i="43"/>
  <c r="F380" i="43"/>
  <c r="K78" i="43" s="1"/>
  <c r="D380" i="43"/>
  <c r="F379" i="43"/>
  <c r="D379" i="43"/>
  <c r="F378" i="43"/>
  <c r="I78" i="43" s="1"/>
  <c r="D378" i="43"/>
  <c r="F377" i="43"/>
  <c r="K77" i="43" s="1"/>
  <c r="D377" i="43"/>
  <c r="F376" i="43"/>
  <c r="D376" i="43"/>
  <c r="F375" i="43"/>
  <c r="I77" i="43" s="1"/>
  <c r="D375" i="43"/>
  <c r="F374" i="43"/>
  <c r="K76" i="43" s="1"/>
  <c r="D374" i="43"/>
  <c r="F373" i="43"/>
  <c r="D373" i="43"/>
  <c r="F372" i="43"/>
  <c r="I76" i="43" s="1"/>
  <c r="D372" i="43"/>
  <c r="F371" i="43"/>
  <c r="K75" i="43" s="1"/>
  <c r="D371" i="43"/>
  <c r="F370" i="43"/>
  <c r="D370" i="43"/>
  <c r="F369" i="43"/>
  <c r="I75" i="43" s="1"/>
  <c r="D369" i="43"/>
  <c r="F368" i="43"/>
  <c r="K74" i="43" s="1"/>
  <c r="D368" i="43"/>
  <c r="F367" i="43"/>
  <c r="D367" i="43"/>
  <c r="F366" i="43"/>
  <c r="I74" i="43" s="1"/>
  <c r="D366" i="43"/>
  <c r="F365" i="43"/>
  <c r="D365" i="43"/>
  <c r="F364" i="43"/>
  <c r="D364" i="43"/>
  <c r="F363" i="43"/>
  <c r="D363" i="43"/>
  <c r="F362" i="43"/>
  <c r="K72" i="43" s="1"/>
  <c r="D362" i="43"/>
  <c r="F361" i="43"/>
  <c r="D361" i="43"/>
  <c r="J37" i="43" s="1"/>
  <c r="F360" i="43"/>
  <c r="I72" i="43" s="1"/>
  <c r="D360" i="43"/>
  <c r="F359" i="43"/>
  <c r="K71" i="43" s="1"/>
  <c r="D359" i="43"/>
  <c r="F358" i="43"/>
  <c r="D358" i="43"/>
  <c r="J36" i="43" s="1"/>
  <c r="F357" i="43"/>
  <c r="I71" i="43" s="1"/>
  <c r="D357" i="43"/>
  <c r="F356" i="43"/>
  <c r="K70" i="43" s="1"/>
  <c r="D356" i="43"/>
  <c r="F355" i="43"/>
  <c r="D355" i="43"/>
  <c r="J35" i="43" s="1"/>
  <c r="F354" i="43"/>
  <c r="I70" i="43" s="1"/>
  <c r="D354" i="43"/>
  <c r="F353" i="43"/>
  <c r="K69" i="43" s="1"/>
  <c r="D353" i="43"/>
  <c r="F352" i="43"/>
  <c r="D352" i="43"/>
  <c r="J34" i="43" s="1"/>
  <c r="F351" i="43"/>
  <c r="I69" i="43" s="1"/>
  <c r="D351" i="43"/>
  <c r="F350" i="43"/>
  <c r="K68" i="43" s="1"/>
  <c r="D350" i="43"/>
  <c r="F349" i="43"/>
  <c r="D349" i="43"/>
  <c r="J33" i="43" s="1"/>
  <c r="F348" i="43"/>
  <c r="I68" i="43" s="1"/>
  <c r="D348" i="43"/>
  <c r="F347" i="43"/>
  <c r="K67" i="43" s="1"/>
  <c r="D347" i="43"/>
  <c r="F346" i="43"/>
  <c r="D346" i="43"/>
  <c r="J32" i="43" s="1"/>
  <c r="F345" i="43"/>
  <c r="I67" i="43" s="1"/>
  <c r="D345" i="43"/>
  <c r="F344" i="43"/>
  <c r="D344" i="43"/>
  <c r="F343" i="43"/>
  <c r="D343" i="43"/>
  <c r="F342" i="43"/>
  <c r="D342" i="43"/>
  <c r="F341" i="43"/>
  <c r="K65" i="43" s="1"/>
  <c r="D341" i="43"/>
  <c r="F340" i="43"/>
  <c r="D340" i="43"/>
  <c r="J30" i="43" s="1"/>
  <c r="F339" i="43"/>
  <c r="I65" i="43" s="1"/>
  <c r="D339" i="43"/>
  <c r="F338" i="43"/>
  <c r="K64" i="43" s="1"/>
  <c r="D338" i="43"/>
  <c r="F337" i="43"/>
  <c r="D337" i="43"/>
  <c r="J29" i="43" s="1"/>
  <c r="F336" i="43"/>
  <c r="I64" i="43" s="1"/>
  <c r="D336" i="43"/>
  <c r="F335" i="43"/>
  <c r="K63" i="43" s="1"/>
  <c r="D335" i="43"/>
  <c r="F334" i="43"/>
  <c r="D334" i="43"/>
  <c r="J28" i="43" s="1"/>
  <c r="F333" i="43"/>
  <c r="I63" i="43" s="1"/>
  <c r="D333" i="43"/>
  <c r="F332" i="43"/>
  <c r="K62" i="43" s="1"/>
  <c r="D332" i="43"/>
  <c r="F331" i="43"/>
  <c r="D331" i="43"/>
  <c r="J27" i="43" s="1"/>
  <c r="F330" i="43"/>
  <c r="I62" i="43" s="1"/>
  <c r="D330" i="43"/>
  <c r="F329" i="43"/>
  <c r="K61" i="43" s="1"/>
  <c r="D329" i="43"/>
  <c r="F328" i="43"/>
  <c r="D328" i="43"/>
  <c r="J26" i="43" s="1"/>
  <c r="F327" i="43"/>
  <c r="I61" i="43" s="1"/>
  <c r="D327" i="43"/>
  <c r="F326" i="43"/>
  <c r="K60" i="43" s="1"/>
  <c r="D326" i="43"/>
  <c r="F325" i="43"/>
  <c r="D325" i="43"/>
  <c r="J25" i="43" s="1"/>
  <c r="F324" i="43"/>
  <c r="I60" i="43" s="1"/>
  <c r="D324" i="43"/>
  <c r="F323" i="43"/>
  <c r="D323" i="43"/>
  <c r="F322" i="43"/>
  <c r="D322" i="43"/>
  <c r="F321" i="43"/>
  <c r="D321" i="43"/>
  <c r="G320" i="43"/>
  <c r="K93" i="43" s="1"/>
  <c r="F320" i="43"/>
  <c r="E320" i="43"/>
  <c r="K51" i="43" s="1"/>
  <c r="D320" i="43"/>
  <c r="C320" i="43"/>
  <c r="K16" i="43" s="1"/>
  <c r="G319" i="43"/>
  <c r="F319" i="43"/>
  <c r="E319" i="43"/>
  <c r="J51" i="43" s="1"/>
  <c r="D319" i="43"/>
  <c r="C319" i="43"/>
  <c r="J16" i="43" s="1"/>
  <c r="G318" i="43"/>
  <c r="I93" i="43" s="1"/>
  <c r="F318" i="43"/>
  <c r="E318" i="43"/>
  <c r="I51" i="43" s="1"/>
  <c r="D318" i="43"/>
  <c r="C318" i="43"/>
  <c r="I16" i="43" s="1"/>
  <c r="G317" i="43"/>
  <c r="F317" i="43"/>
  <c r="K57" i="43" s="1"/>
  <c r="E317" i="43"/>
  <c r="K50" i="43" s="1"/>
  <c r="D317" i="43"/>
  <c r="K22" i="43" s="1"/>
  <c r="C317" i="43"/>
  <c r="K15" i="43" s="1"/>
  <c r="G316" i="43"/>
  <c r="F316" i="43"/>
  <c r="J57" i="43" s="1"/>
  <c r="E316" i="43"/>
  <c r="D316" i="43"/>
  <c r="J22" i="43" s="1"/>
  <c r="C316" i="43"/>
  <c r="G315" i="43"/>
  <c r="F315" i="43"/>
  <c r="I57" i="43" s="1"/>
  <c r="E315" i="43"/>
  <c r="I50" i="43" s="1"/>
  <c r="D315" i="43"/>
  <c r="I22" i="43" s="1"/>
  <c r="C315" i="43"/>
  <c r="I15" i="43" s="1"/>
  <c r="G314" i="43"/>
  <c r="K91" i="43" s="1"/>
  <c r="F314" i="43"/>
  <c r="K56" i="43" s="1"/>
  <c r="E314" i="43"/>
  <c r="K49" i="43" s="1"/>
  <c r="D314" i="43"/>
  <c r="K21" i="43" s="1"/>
  <c r="C314" i="43"/>
  <c r="K14" i="43" s="1"/>
  <c r="G313" i="43"/>
  <c r="J91" i="43" s="1"/>
  <c r="F313" i="43"/>
  <c r="E313" i="43"/>
  <c r="D313" i="43"/>
  <c r="C313" i="43"/>
  <c r="G312" i="43"/>
  <c r="I91" i="43" s="1"/>
  <c r="F312" i="43"/>
  <c r="I56" i="43" s="1"/>
  <c r="E312" i="43"/>
  <c r="I49" i="43" s="1"/>
  <c r="D312" i="43"/>
  <c r="I21" i="43" s="1"/>
  <c r="C312" i="43"/>
  <c r="I14" i="43" s="1"/>
  <c r="G311" i="43"/>
  <c r="K90" i="43" s="1"/>
  <c r="F311" i="43"/>
  <c r="K55" i="43" s="1"/>
  <c r="E311" i="43"/>
  <c r="D311" i="43"/>
  <c r="K20" i="43" s="1"/>
  <c r="C311" i="43"/>
  <c r="G310" i="43"/>
  <c r="F310" i="43"/>
  <c r="E310" i="43"/>
  <c r="D310" i="43"/>
  <c r="C310" i="43"/>
  <c r="G309" i="43"/>
  <c r="I90" i="43" s="1"/>
  <c r="F309" i="43"/>
  <c r="I55" i="43" s="1"/>
  <c r="E309" i="43"/>
  <c r="D309" i="43"/>
  <c r="I20" i="43" s="1"/>
  <c r="C309" i="43"/>
  <c r="G308" i="43"/>
  <c r="K89" i="43" s="1"/>
  <c r="F308" i="43"/>
  <c r="E308" i="43"/>
  <c r="K47" i="43" s="1"/>
  <c r="D308" i="43"/>
  <c r="C308" i="43"/>
  <c r="K12" i="43" s="1"/>
  <c r="G307" i="43"/>
  <c r="F307" i="43"/>
  <c r="E307" i="43"/>
  <c r="J47" i="43" s="1"/>
  <c r="D307" i="43"/>
  <c r="C307" i="43"/>
  <c r="J12" i="43" s="1"/>
  <c r="G306" i="43"/>
  <c r="I89" i="43" s="1"/>
  <c r="F306" i="43"/>
  <c r="E306" i="43"/>
  <c r="I47" i="43" s="1"/>
  <c r="D306" i="43"/>
  <c r="C306" i="43"/>
  <c r="I12" i="43" s="1"/>
  <c r="G305" i="43"/>
  <c r="F305" i="43"/>
  <c r="K53" i="43" s="1"/>
  <c r="E305" i="43"/>
  <c r="K46" i="43" s="1"/>
  <c r="D305" i="43"/>
  <c r="K18" i="43" s="1"/>
  <c r="C305" i="43"/>
  <c r="K11" i="43" s="1"/>
  <c r="G304" i="43"/>
  <c r="F304" i="43"/>
  <c r="J53" i="43" s="1"/>
  <c r="E304" i="43"/>
  <c r="D304" i="43"/>
  <c r="J18" i="43" s="1"/>
  <c r="C304" i="43"/>
  <c r="G303" i="43"/>
  <c r="F303" i="43"/>
  <c r="I53" i="43" s="1"/>
  <c r="E303" i="43"/>
  <c r="I46" i="43" s="1"/>
  <c r="D303" i="43"/>
  <c r="I18" i="43" s="1"/>
  <c r="C303" i="43"/>
  <c r="I11" i="43" s="1"/>
  <c r="G302" i="43"/>
  <c r="F302" i="43"/>
  <c r="E302" i="43"/>
  <c r="D302" i="43"/>
  <c r="C302" i="43"/>
  <c r="G301" i="43"/>
  <c r="F301" i="43"/>
  <c r="E301" i="43"/>
  <c r="D301" i="43"/>
  <c r="C301" i="43"/>
  <c r="G300" i="43"/>
  <c r="F300" i="43"/>
  <c r="E300" i="43"/>
  <c r="D300" i="43"/>
  <c r="C300" i="43"/>
  <c r="F295" i="43"/>
  <c r="F294" i="43"/>
  <c r="G86" i="43" s="1"/>
  <c r="F293" i="43"/>
  <c r="F86" i="43" s="1"/>
  <c r="F292" i="43"/>
  <c r="F291" i="43"/>
  <c r="F290" i="43"/>
  <c r="F289" i="43"/>
  <c r="H84" i="43" s="1"/>
  <c r="F288" i="43"/>
  <c r="G84" i="43" s="1"/>
  <c r="F287" i="43"/>
  <c r="F286" i="43"/>
  <c r="F285" i="43"/>
  <c r="G83" i="43" s="1"/>
  <c r="F284" i="43"/>
  <c r="F283" i="43"/>
  <c r="F282" i="43"/>
  <c r="G82" i="43" s="1"/>
  <c r="F281" i="43"/>
  <c r="F82" i="43" s="1"/>
  <c r="F280" i="43"/>
  <c r="F279" i="43"/>
  <c r="F278" i="43"/>
  <c r="F277" i="43"/>
  <c r="F276" i="43"/>
  <c r="F275" i="43"/>
  <c r="F274" i="43"/>
  <c r="D274" i="43"/>
  <c r="F273" i="43"/>
  <c r="G79" i="43" s="1"/>
  <c r="D273" i="43"/>
  <c r="F272" i="43"/>
  <c r="D272" i="43"/>
  <c r="F271" i="43"/>
  <c r="D271" i="43"/>
  <c r="F270" i="43"/>
  <c r="G78" i="43" s="1"/>
  <c r="D270" i="43"/>
  <c r="F269" i="43"/>
  <c r="D269" i="43"/>
  <c r="F268" i="43"/>
  <c r="D268" i="43"/>
  <c r="F267" i="43"/>
  <c r="G77" i="43" s="1"/>
  <c r="D267" i="43"/>
  <c r="F266" i="43"/>
  <c r="D266" i="43"/>
  <c r="F265" i="43"/>
  <c r="D265" i="43"/>
  <c r="F264" i="43"/>
  <c r="G76" i="43" s="1"/>
  <c r="D264" i="43"/>
  <c r="F263" i="43"/>
  <c r="D263" i="43"/>
  <c r="F262" i="43"/>
  <c r="D262" i="43"/>
  <c r="F261" i="43"/>
  <c r="G75" i="43" s="1"/>
  <c r="D261" i="43"/>
  <c r="F260" i="43"/>
  <c r="D260" i="43"/>
  <c r="F259" i="43"/>
  <c r="D259" i="43"/>
  <c r="F258" i="43"/>
  <c r="G74" i="43" s="1"/>
  <c r="D258" i="43"/>
  <c r="F257" i="43"/>
  <c r="D257" i="43"/>
  <c r="F256" i="43"/>
  <c r="D256" i="43"/>
  <c r="F255" i="43"/>
  <c r="D255" i="43"/>
  <c r="F254" i="43"/>
  <c r="D254" i="43"/>
  <c r="F253" i="43"/>
  <c r="D253" i="43"/>
  <c r="H37" i="43" s="1"/>
  <c r="F252" i="43"/>
  <c r="G72" i="43" s="1"/>
  <c r="D252" i="43"/>
  <c r="F251" i="43"/>
  <c r="D251" i="43"/>
  <c r="F37" i="43" s="1"/>
  <c r="F250" i="43"/>
  <c r="D250" i="43"/>
  <c r="H36" i="43" s="1"/>
  <c r="F249" i="43"/>
  <c r="G71" i="43" s="1"/>
  <c r="D249" i="43"/>
  <c r="F248" i="43"/>
  <c r="D248" i="43"/>
  <c r="F36" i="43" s="1"/>
  <c r="F247" i="43"/>
  <c r="D247" i="43"/>
  <c r="H35" i="43" s="1"/>
  <c r="F246" i="43"/>
  <c r="G70" i="43" s="1"/>
  <c r="D246" i="43"/>
  <c r="F245" i="43"/>
  <c r="D245" i="43"/>
  <c r="F35" i="43" s="1"/>
  <c r="F244" i="43"/>
  <c r="D244" i="43"/>
  <c r="H34" i="43" s="1"/>
  <c r="F243" i="43"/>
  <c r="G69" i="43" s="1"/>
  <c r="D243" i="43"/>
  <c r="F242" i="43"/>
  <c r="D242" i="43"/>
  <c r="F34" i="43" s="1"/>
  <c r="F241" i="43"/>
  <c r="D241" i="43"/>
  <c r="H33" i="43" s="1"/>
  <c r="F240" i="43"/>
  <c r="G68" i="43" s="1"/>
  <c r="D240" i="43"/>
  <c r="F239" i="43"/>
  <c r="D239" i="43"/>
  <c r="F33" i="43" s="1"/>
  <c r="F238" i="43"/>
  <c r="D238" i="43"/>
  <c r="H32" i="43" s="1"/>
  <c r="F237" i="43"/>
  <c r="G67" i="43" s="1"/>
  <c r="D237" i="43"/>
  <c r="F236" i="43"/>
  <c r="D236" i="43"/>
  <c r="F32" i="43" s="1"/>
  <c r="F235" i="43"/>
  <c r="D235" i="43"/>
  <c r="F234" i="43"/>
  <c r="D234" i="43"/>
  <c r="F233" i="43"/>
  <c r="D233" i="43"/>
  <c r="F232" i="43"/>
  <c r="D232" i="43"/>
  <c r="H30" i="43" s="1"/>
  <c r="F231" i="43"/>
  <c r="G65" i="43" s="1"/>
  <c r="D231" i="43"/>
  <c r="F230" i="43"/>
  <c r="D230" i="43"/>
  <c r="F30" i="43" s="1"/>
  <c r="F229" i="43"/>
  <c r="D229" i="43"/>
  <c r="H29" i="43" s="1"/>
  <c r="F228" i="43"/>
  <c r="G64" i="43" s="1"/>
  <c r="D228" i="43"/>
  <c r="F227" i="43"/>
  <c r="D227" i="43"/>
  <c r="F29" i="43" s="1"/>
  <c r="F226" i="43"/>
  <c r="D226" i="43"/>
  <c r="H28" i="43" s="1"/>
  <c r="F225" i="43"/>
  <c r="G63" i="43" s="1"/>
  <c r="D225" i="43"/>
  <c r="F224" i="43"/>
  <c r="D224" i="43"/>
  <c r="F28" i="43" s="1"/>
  <c r="F223" i="43"/>
  <c r="D223" i="43"/>
  <c r="H27" i="43" s="1"/>
  <c r="F222" i="43"/>
  <c r="G62" i="43" s="1"/>
  <c r="D222" i="43"/>
  <c r="F221" i="43"/>
  <c r="D221" i="43"/>
  <c r="F27" i="43" s="1"/>
  <c r="F220" i="43"/>
  <c r="D220" i="43"/>
  <c r="H26" i="43" s="1"/>
  <c r="F219" i="43"/>
  <c r="G61" i="43" s="1"/>
  <c r="D219" i="43"/>
  <c r="F218" i="43"/>
  <c r="D218" i="43"/>
  <c r="F26" i="43" s="1"/>
  <c r="F217" i="43"/>
  <c r="D217" i="43"/>
  <c r="H25" i="43" s="1"/>
  <c r="F216" i="43"/>
  <c r="G60" i="43" s="1"/>
  <c r="D216" i="43"/>
  <c r="F215" i="43"/>
  <c r="D215" i="43"/>
  <c r="F25" i="43" s="1"/>
  <c r="F214" i="43"/>
  <c r="D214" i="43"/>
  <c r="F213" i="43"/>
  <c r="D213" i="43"/>
  <c r="F212" i="43"/>
  <c r="D212" i="43"/>
  <c r="G211" i="43"/>
  <c r="F211" i="43"/>
  <c r="H58" i="43" s="1"/>
  <c r="E211" i="43"/>
  <c r="D211" i="43"/>
  <c r="H23" i="43" s="1"/>
  <c r="C211" i="43"/>
  <c r="G210" i="43"/>
  <c r="F210" i="43"/>
  <c r="G58" i="43" s="1"/>
  <c r="E210" i="43"/>
  <c r="G51" i="43" s="1"/>
  <c r="D210" i="43"/>
  <c r="G23" i="43" s="1"/>
  <c r="C210" i="43"/>
  <c r="G16" i="43" s="1"/>
  <c r="G209" i="43"/>
  <c r="F209" i="43"/>
  <c r="E209" i="43"/>
  <c r="D209" i="43"/>
  <c r="C209" i="43"/>
  <c r="G208" i="43"/>
  <c r="H92" i="43" s="1"/>
  <c r="F208" i="43"/>
  <c r="E208" i="43"/>
  <c r="D208" i="43"/>
  <c r="C208" i="43"/>
  <c r="G207" i="43"/>
  <c r="G92" i="43" s="1"/>
  <c r="F207" i="43"/>
  <c r="G57" i="43" s="1"/>
  <c r="E207" i="43"/>
  <c r="G50" i="43" s="1"/>
  <c r="D207" i="43"/>
  <c r="G22" i="43" s="1"/>
  <c r="C207" i="43"/>
  <c r="G15" i="43" s="1"/>
  <c r="G206" i="43"/>
  <c r="F206" i="43"/>
  <c r="E206" i="43"/>
  <c r="F50" i="43" s="1"/>
  <c r="D206" i="43"/>
  <c r="C206" i="43"/>
  <c r="F15" i="43" s="1"/>
  <c r="G205" i="43"/>
  <c r="F205" i="43"/>
  <c r="E205" i="43"/>
  <c r="D205" i="43"/>
  <c r="C205" i="43"/>
  <c r="G204" i="43"/>
  <c r="G91" i="43" s="1"/>
  <c r="F204" i="43"/>
  <c r="G56" i="43" s="1"/>
  <c r="E204" i="43"/>
  <c r="D204" i="43"/>
  <c r="G21" i="43" s="1"/>
  <c r="C204" i="43"/>
  <c r="G203" i="43"/>
  <c r="F203" i="43"/>
  <c r="F56" i="43" s="1"/>
  <c r="E203" i="43"/>
  <c r="D203" i="43"/>
  <c r="F21" i="43" s="1"/>
  <c r="C203" i="43"/>
  <c r="G202" i="43"/>
  <c r="F202" i="43"/>
  <c r="E202" i="43"/>
  <c r="H48" i="43" s="1"/>
  <c r="D202" i="43"/>
  <c r="C202" i="43"/>
  <c r="H13" i="43" s="1"/>
  <c r="G201" i="43"/>
  <c r="G90" i="43" s="1"/>
  <c r="F201" i="43"/>
  <c r="E201" i="43"/>
  <c r="G48" i="43" s="1"/>
  <c r="D201" i="43"/>
  <c r="C201" i="43"/>
  <c r="G13" i="43" s="1"/>
  <c r="G200" i="43"/>
  <c r="F90" i="43" s="1"/>
  <c r="F200" i="43"/>
  <c r="E200" i="43"/>
  <c r="D200" i="43"/>
  <c r="C200" i="43"/>
  <c r="G199" i="43"/>
  <c r="F199" i="43"/>
  <c r="H54" i="43" s="1"/>
  <c r="E199" i="43"/>
  <c r="D199" i="43"/>
  <c r="H19" i="43" s="1"/>
  <c r="C199" i="43"/>
  <c r="G198" i="43"/>
  <c r="F198" i="43"/>
  <c r="G54" i="43" s="1"/>
  <c r="E198" i="43"/>
  <c r="G47" i="43" s="1"/>
  <c r="D198" i="43"/>
  <c r="G19" i="43" s="1"/>
  <c r="C198" i="43"/>
  <c r="G12" i="43" s="1"/>
  <c r="G197" i="43"/>
  <c r="F197" i="43"/>
  <c r="E197" i="43"/>
  <c r="D197" i="43"/>
  <c r="C197" i="43"/>
  <c r="G196" i="43"/>
  <c r="H88" i="43" s="1"/>
  <c r="F196" i="43"/>
  <c r="E196" i="43"/>
  <c r="D196" i="43"/>
  <c r="C196" i="43"/>
  <c r="G195" i="43"/>
  <c r="G88" i="43" s="1"/>
  <c r="F195" i="43"/>
  <c r="G53" i="43" s="1"/>
  <c r="E195" i="43"/>
  <c r="G46" i="43" s="1"/>
  <c r="D195" i="43"/>
  <c r="G18" i="43" s="1"/>
  <c r="C195" i="43"/>
  <c r="G11" i="43" s="1"/>
  <c r="G194" i="43"/>
  <c r="F194" i="43"/>
  <c r="E194" i="43"/>
  <c r="F46" i="43" s="1"/>
  <c r="D194" i="43"/>
  <c r="C194" i="43"/>
  <c r="F11" i="43" s="1"/>
  <c r="G193" i="43"/>
  <c r="F193" i="43"/>
  <c r="E193" i="43"/>
  <c r="D193" i="43"/>
  <c r="C193" i="43"/>
  <c r="G192" i="43"/>
  <c r="F192" i="43"/>
  <c r="E192" i="43"/>
  <c r="D192" i="43"/>
  <c r="C192" i="43"/>
  <c r="G191" i="43"/>
  <c r="F191" i="43"/>
  <c r="E191" i="43"/>
  <c r="D191" i="43"/>
  <c r="C191" i="43"/>
  <c r="J93" i="43"/>
  <c r="H93" i="43"/>
  <c r="G93" i="43"/>
  <c r="F93" i="43"/>
  <c r="K92" i="43"/>
  <c r="J92" i="43"/>
  <c r="I92" i="43"/>
  <c r="F92" i="43"/>
  <c r="H91" i="43"/>
  <c r="F91" i="43"/>
  <c r="J90" i="43"/>
  <c r="H90" i="43"/>
  <c r="J89" i="43"/>
  <c r="H89" i="43"/>
  <c r="G89" i="43"/>
  <c r="F89" i="43"/>
  <c r="K88" i="43"/>
  <c r="J88" i="43"/>
  <c r="I88" i="43"/>
  <c r="F88" i="43"/>
  <c r="J86" i="43"/>
  <c r="H86" i="43"/>
  <c r="J85" i="43"/>
  <c r="H85" i="43"/>
  <c r="G85" i="43"/>
  <c r="F85" i="43"/>
  <c r="K84" i="43"/>
  <c r="J84" i="43"/>
  <c r="I84" i="43"/>
  <c r="F84" i="43"/>
  <c r="H83" i="43"/>
  <c r="F83" i="43"/>
  <c r="J82" i="43"/>
  <c r="H82" i="43"/>
  <c r="J81" i="43"/>
  <c r="H81" i="43"/>
  <c r="G81" i="43"/>
  <c r="F81" i="43"/>
  <c r="J79" i="43"/>
  <c r="H79" i="43"/>
  <c r="F79" i="43"/>
  <c r="J78" i="43"/>
  <c r="H78" i="43"/>
  <c r="F78" i="43"/>
  <c r="J77" i="43"/>
  <c r="H77" i="43"/>
  <c r="F77" i="43"/>
  <c r="J76" i="43"/>
  <c r="H76" i="43"/>
  <c r="F76" i="43"/>
  <c r="J75" i="43"/>
  <c r="H75" i="43"/>
  <c r="F75" i="43"/>
  <c r="J74" i="43"/>
  <c r="H74" i="43"/>
  <c r="F74" i="43"/>
  <c r="J72" i="43"/>
  <c r="H72" i="43"/>
  <c r="F72" i="43"/>
  <c r="J71" i="43"/>
  <c r="H71" i="43"/>
  <c r="F71" i="43"/>
  <c r="J70" i="43"/>
  <c r="H70" i="43"/>
  <c r="F70" i="43"/>
  <c r="J69" i="43"/>
  <c r="H69" i="43"/>
  <c r="F69" i="43"/>
  <c r="J68" i="43"/>
  <c r="H68" i="43"/>
  <c r="F68" i="43"/>
  <c r="J67" i="43"/>
  <c r="H67" i="43"/>
  <c r="F67" i="43"/>
  <c r="J65" i="43"/>
  <c r="H65" i="43"/>
  <c r="F65" i="43"/>
  <c r="J64" i="43"/>
  <c r="H64" i="43"/>
  <c r="F64" i="43"/>
  <c r="J63" i="43"/>
  <c r="H63" i="43"/>
  <c r="F63" i="43"/>
  <c r="J62" i="43"/>
  <c r="H62" i="43"/>
  <c r="F62" i="43"/>
  <c r="J61" i="43"/>
  <c r="H61" i="43"/>
  <c r="F61" i="43"/>
  <c r="J60" i="43"/>
  <c r="H60" i="43"/>
  <c r="F60" i="43"/>
  <c r="K58" i="43"/>
  <c r="J58" i="43"/>
  <c r="I58" i="43"/>
  <c r="F58" i="43"/>
  <c r="H57" i="43"/>
  <c r="F57" i="43"/>
  <c r="J56" i="43"/>
  <c r="H56" i="43"/>
  <c r="J55" i="43"/>
  <c r="H55" i="43"/>
  <c r="G55" i="43"/>
  <c r="F55" i="43"/>
  <c r="K54" i="43"/>
  <c r="J54" i="43"/>
  <c r="I54" i="43"/>
  <c r="F54" i="43"/>
  <c r="H53" i="43"/>
  <c r="F53" i="43"/>
  <c r="H51" i="43"/>
  <c r="F51" i="43"/>
  <c r="J50" i="43"/>
  <c r="H50" i="43"/>
  <c r="J49" i="43"/>
  <c r="H49" i="43"/>
  <c r="G49" i="43"/>
  <c r="F49" i="43"/>
  <c r="K48" i="43"/>
  <c r="J48" i="43"/>
  <c r="I48" i="43"/>
  <c r="F48" i="43"/>
  <c r="H47" i="43"/>
  <c r="F47" i="43"/>
  <c r="J46" i="43"/>
  <c r="H46" i="43"/>
  <c r="K37" i="43"/>
  <c r="I37" i="43"/>
  <c r="G37" i="43"/>
  <c r="K36" i="43"/>
  <c r="I36" i="43"/>
  <c r="G36" i="43"/>
  <c r="K35" i="43"/>
  <c r="I35" i="43"/>
  <c r="G35" i="43"/>
  <c r="K34" i="43"/>
  <c r="I34" i="43"/>
  <c r="G34" i="43"/>
  <c r="K33" i="43"/>
  <c r="I33" i="43"/>
  <c r="G33" i="43"/>
  <c r="K32" i="43"/>
  <c r="I32" i="43"/>
  <c r="G32" i="43"/>
  <c r="K30" i="43"/>
  <c r="I30" i="43"/>
  <c r="G30" i="43"/>
  <c r="K29" i="43"/>
  <c r="I29" i="43"/>
  <c r="G29" i="43"/>
  <c r="K28" i="43"/>
  <c r="I28" i="43"/>
  <c r="G28" i="43"/>
  <c r="K27" i="43"/>
  <c r="I27" i="43"/>
  <c r="G27" i="43"/>
  <c r="K26" i="43"/>
  <c r="I26" i="43"/>
  <c r="G26" i="43"/>
  <c r="K25" i="43"/>
  <c r="I25" i="43"/>
  <c r="G25" i="43"/>
  <c r="K23" i="43"/>
  <c r="J23" i="43"/>
  <c r="I23" i="43"/>
  <c r="F23" i="43"/>
  <c r="H22" i="43"/>
  <c r="F22" i="43"/>
  <c r="J21" i="43"/>
  <c r="H21" i="43"/>
  <c r="J20" i="43"/>
  <c r="H20" i="43"/>
  <c r="G20" i="43"/>
  <c r="F20" i="43"/>
  <c r="K19" i="43"/>
  <c r="J19" i="43"/>
  <c r="I19" i="43"/>
  <c r="F19" i="43"/>
  <c r="H18" i="43"/>
  <c r="F18" i="43"/>
  <c r="H16" i="43"/>
  <c r="F16" i="43"/>
  <c r="J15" i="43"/>
  <c r="H15" i="43"/>
  <c r="J14" i="43"/>
  <c r="H14" i="43"/>
  <c r="G14" i="43"/>
  <c r="F14" i="43"/>
  <c r="K13" i="43"/>
  <c r="J13" i="43"/>
  <c r="I13" i="43"/>
  <c r="F13" i="43"/>
  <c r="H12" i="43"/>
  <c r="F12" i="43"/>
  <c r="J11" i="43"/>
  <c r="H11" i="43"/>
  <c r="F6" i="43"/>
  <c r="D6" i="43"/>
  <c r="D5" i="43"/>
  <c r="D4" i="43"/>
  <c r="D2" i="43"/>
  <c r="B405" i="42"/>
  <c r="F404" i="42"/>
  <c r="K86" i="42" s="1"/>
  <c r="F403" i="42"/>
  <c r="F402" i="42"/>
  <c r="I86" i="42" s="1"/>
  <c r="F401" i="42"/>
  <c r="F400" i="42"/>
  <c r="J85" i="42" s="1"/>
  <c r="F399" i="42"/>
  <c r="F398" i="42"/>
  <c r="F397" i="42"/>
  <c r="F396" i="42"/>
  <c r="F395" i="42"/>
  <c r="F394" i="42"/>
  <c r="J83" i="42" s="1"/>
  <c r="F393" i="42"/>
  <c r="F392" i="42"/>
  <c r="K82" i="42" s="1"/>
  <c r="F391" i="42"/>
  <c r="F390" i="42"/>
  <c r="I82" i="42" s="1"/>
  <c r="F389" i="42"/>
  <c r="F388" i="42"/>
  <c r="J81" i="42" s="1"/>
  <c r="F387" i="42"/>
  <c r="F386" i="42"/>
  <c r="F385" i="42"/>
  <c r="F384" i="42"/>
  <c r="F383" i="42"/>
  <c r="D383" i="42"/>
  <c r="F382" i="42"/>
  <c r="D382" i="42"/>
  <c r="F381" i="42"/>
  <c r="D381" i="42"/>
  <c r="F380" i="42"/>
  <c r="D380" i="42"/>
  <c r="F379" i="42"/>
  <c r="D379" i="42"/>
  <c r="F378" i="42"/>
  <c r="D378" i="42"/>
  <c r="F377" i="42"/>
  <c r="D377" i="42"/>
  <c r="F376" i="42"/>
  <c r="D376" i="42"/>
  <c r="F375" i="42"/>
  <c r="D375" i="42"/>
  <c r="F374" i="42"/>
  <c r="D374" i="42"/>
  <c r="F373" i="42"/>
  <c r="D373" i="42"/>
  <c r="F372" i="42"/>
  <c r="D372" i="42"/>
  <c r="F371" i="42"/>
  <c r="D371" i="42"/>
  <c r="F370" i="42"/>
  <c r="D370" i="42"/>
  <c r="F369" i="42"/>
  <c r="D369" i="42"/>
  <c r="F368" i="42"/>
  <c r="D368" i="42"/>
  <c r="F367" i="42"/>
  <c r="D367" i="42"/>
  <c r="F366" i="42"/>
  <c r="D366" i="42"/>
  <c r="F365" i="42"/>
  <c r="D365" i="42"/>
  <c r="F364" i="42"/>
  <c r="D364" i="42"/>
  <c r="F363" i="42"/>
  <c r="D363" i="42"/>
  <c r="F362" i="42"/>
  <c r="D362" i="42"/>
  <c r="F361" i="42"/>
  <c r="D361" i="42"/>
  <c r="J37" i="42" s="1"/>
  <c r="F360" i="42"/>
  <c r="D360" i="42"/>
  <c r="I37" i="42" s="1"/>
  <c r="F359" i="42"/>
  <c r="D359" i="42"/>
  <c r="K36" i="42" s="1"/>
  <c r="F358" i="42"/>
  <c r="D358" i="42"/>
  <c r="J36" i="42" s="1"/>
  <c r="F357" i="42"/>
  <c r="D357" i="42"/>
  <c r="F356" i="42"/>
  <c r="D356" i="42"/>
  <c r="F355" i="42"/>
  <c r="D355" i="42"/>
  <c r="J35" i="42" s="1"/>
  <c r="F354" i="42"/>
  <c r="D354" i="42"/>
  <c r="I35" i="42" s="1"/>
  <c r="F353" i="42"/>
  <c r="D353" i="42"/>
  <c r="K34" i="42" s="1"/>
  <c r="F352" i="42"/>
  <c r="D352" i="42"/>
  <c r="J34" i="42" s="1"/>
  <c r="F351" i="42"/>
  <c r="D351" i="42"/>
  <c r="F350" i="42"/>
  <c r="D350" i="42"/>
  <c r="F349" i="42"/>
  <c r="D349" i="42"/>
  <c r="J33" i="42" s="1"/>
  <c r="F348" i="42"/>
  <c r="D348" i="42"/>
  <c r="I33" i="42" s="1"/>
  <c r="F347" i="42"/>
  <c r="D347" i="42"/>
  <c r="K32" i="42" s="1"/>
  <c r="F346" i="42"/>
  <c r="D346" i="42"/>
  <c r="J32" i="42" s="1"/>
  <c r="F345" i="42"/>
  <c r="D345" i="42"/>
  <c r="F344" i="42"/>
  <c r="D344" i="42"/>
  <c r="F343" i="42"/>
  <c r="D343" i="42"/>
  <c r="F342" i="42"/>
  <c r="D342" i="42"/>
  <c r="F341" i="42"/>
  <c r="D341" i="42"/>
  <c r="F340" i="42"/>
  <c r="D340" i="42"/>
  <c r="J30" i="42" s="1"/>
  <c r="F339" i="42"/>
  <c r="D339" i="42"/>
  <c r="I30" i="42" s="1"/>
  <c r="F338" i="42"/>
  <c r="D338" i="42"/>
  <c r="K29" i="42" s="1"/>
  <c r="F337" i="42"/>
  <c r="D337" i="42"/>
  <c r="J29" i="42" s="1"/>
  <c r="F336" i="42"/>
  <c r="D336" i="42"/>
  <c r="F335" i="42"/>
  <c r="D335" i="42"/>
  <c r="F334" i="42"/>
  <c r="D334" i="42"/>
  <c r="J28" i="42" s="1"/>
  <c r="F333" i="42"/>
  <c r="D333" i="42"/>
  <c r="I28" i="42" s="1"/>
  <c r="F332" i="42"/>
  <c r="D332" i="42"/>
  <c r="K27" i="42" s="1"/>
  <c r="F331" i="42"/>
  <c r="D331" i="42"/>
  <c r="J27" i="42" s="1"/>
  <c r="F330" i="42"/>
  <c r="D330" i="42"/>
  <c r="F329" i="42"/>
  <c r="D329" i="42"/>
  <c r="F328" i="42"/>
  <c r="D328" i="42"/>
  <c r="J26" i="42" s="1"/>
  <c r="F327" i="42"/>
  <c r="D327" i="42"/>
  <c r="I26" i="42" s="1"/>
  <c r="F326" i="42"/>
  <c r="D326" i="42"/>
  <c r="K25" i="42" s="1"/>
  <c r="F325" i="42"/>
  <c r="D325" i="42"/>
  <c r="J25" i="42" s="1"/>
  <c r="F324" i="42"/>
  <c r="D324" i="42"/>
  <c r="F323" i="42"/>
  <c r="D323" i="42"/>
  <c r="F322" i="42"/>
  <c r="D322" i="42"/>
  <c r="F321" i="42"/>
  <c r="D321" i="42"/>
  <c r="G320" i="42"/>
  <c r="F320" i="42"/>
  <c r="E320" i="42"/>
  <c r="D320" i="42"/>
  <c r="C320" i="42"/>
  <c r="G319" i="42"/>
  <c r="J93" i="42" s="1"/>
  <c r="F319" i="42"/>
  <c r="E319" i="42"/>
  <c r="J51" i="42" s="1"/>
  <c r="D319" i="42"/>
  <c r="C319" i="42"/>
  <c r="J16" i="42" s="1"/>
  <c r="G318" i="42"/>
  <c r="F318" i="42"/>
  <c r="E318" i="42"/>
  <c r="D318" i="42"/>
  <c r="C318" i="42"/>
  <c r="G317" i="42"/>
  <c r="K92" i="42" s="1"/>
  <c r="F317" i="42"/>
  <c r="E317" i="42"/>
  <c r="D317" i="42"/>
  <c r="C317" i="42"/>
  <c r="G316" i="42"/>
  <c r="F316" i="42"/>
  <c r="J57" i="42" s="1"/>
  <c r="E316" i="42"/>
  <c r="D316" i="42"/>
  <c r="J22" i="42" s="1"/>
  <c r="C316" i="42"/>
  <c r="G315" i="42"/>
  <c r="I92" i="42" s="1"/>
  <c r="F315" i="42"/>
  <c r="E315" i="42"/>
  <c r="D315" i="42"/>
  <c r="C315" i="42"/>
  <c r="G314" i="42"/>
  <c r="F314" i="42"/>
  <c r="K56" i="42" s="1"/>
  <c r="E314" i="42"/>
  <c r="D314" i="42"/>
  <c r="K21" i="42" s="1"/>
  <c r="C314" i="42"/>
  <c r="G313" i="42"/>
  <c r="J91" i="42" s="1"/>
  <c r="F313" i="42"/>
  <c r="E313" i="42"/>
  <c r="J49" i="42" s="1"/>
  <c r="D313" i="42"/>
  <c r="C313" i="42"/>
  <c r="J14" i="42" s="1"/>
  <c r="G312" i="42"/>
  <c r="F312" i="42"/>
  <c r="I56" i="42" s="1"/>
  <c r="E312" i="42"/>
  <c r="D312" i="42"/>
  <c r="I21" i="42" s="1"/>
  <c r="C312" i="42"/>
  <c r="G311" i="42"/>
  <c r="F311" i="42"/>
  <c r="E311" i="42"/>
  <c r="K48" i="42" s="1"/>
  <c r="D311" i="42"/>
  <c r="C311" i="42"/>
  <c r="K13" i="42" s="1"/>
  <c r="G310" i="42"/>
  <c r="F310" i="42"/>
  <c r="J55" i="42" s="1"/>
  <c r="E310" i="42"/>
  <c r="D310" i="42"/>
  <c r="J20" i="42" s="1"/>
  <c r="C310" i="42"/>
  <c r="G309" i="42"/>
  <c r="F309" i="42"/>
  <c r="E309" i="42"/>
  <c r="I48" i="42" s="1"/>
  <c r="D309" i="42"/>
  <c r="C309" i="42"/>
  <c r="I13" i="42" s="1"/>
  <c r="G308" i="42"/>
  <c r="F308" i="42"/>
  <c r="E308" i="42"/>
  <c r="D308" i="42"/>
  <c r="C308" i="42"/>
  <c r="G307" i="42"/>
  <c r="J89" i="42" s="1"/>
  <c r="F307" i="42"/>
  <c r="E307" i="42"/>
  <c r="J47" i="42" s="1"/>
  <c r="D307" i="42"/>
  <c r="C307" i="42"/>
  <c r="J12" i="42" s="1"/>
  <c r="G306" i="42"/>
  <c r="F306" i="42"/>
  <c r="E306" i="42"/>
  <c r="D306" i="42"/>
  <c r="C306" i="42"/>
  <c r="G305" i="42"/>
  <c r="K88" i="42" s="1"/>
  <c r="F305" i="42"/>
  <c r="E305" i="42"/>
  <c r="D305" i="42"/>
  <c r="C305" i="42"/>
  <c r="G304" i="42"/>
  <c r="F304" i="42"/>
  <c r="J53" i="42" s="1"/>
  <c r="E304" i="42"/>
  <c r="D304" i="42"/>
  <c r="J18" i="42" s="1"/>
  <c r="C304" i="42"/>
  <c r="G303" i="42"/>
  <c r="I88" i="42" s="1"/>
  <c r="F303" i="42"/>
  <c r="E303" i="42"/>
  <c r="D303" i="42"/>
  <c r="C303" i="42"/>
  <c r="G302" i="42"/>
  <c r="F302" i="42"/>
  <c r="E302" i="42"/>
  <c r="D302" i="42"/>
  <c r="C302" i="42"/>
  <c r="G301" i="42"/>
  <c r="F301" i="42"/>
  <c r="E301" i="42"/>
  <c r="D301" i="42"/>
  <c r="C301" i="42"/>
  <c r="G300" i="42"/>
  <c r="F300" i="42"/>
  <c r="E300" i="42"/>
  <c r="D300" i="42"/>
  <c r="C300" i="42"/>
  <c r="F295" i="42"/>
  <c r="H86" i="42" s="1"/>
  <c r="F294" i="42"/>
  <c r="F293" i="42"/>
  <c r="F86" i="42" s="1"/>
  <c r="F292" i="42"/>
  <c r="F291" i="42"/>
  <c r="F290" i="42"/>
  <c r="F289" i="42"/>
  <c r="H84" i="42" s="1"/>
  <c r="F288" i="42"/>
  <c r="F287" i="42"/>
  <c r="F84" i="42" s="1"/>
  <c r="F286" i="42"/>
  <c r="F285" i="42"/>
  <c r="G83" i="42" s="1"/>
  <c r="F284" i="42"/>
  <c r="F283" i="42"/>
  <c r="H82" i="42" s="1"/>
  <c r="F282" i="42"/>
  <c r="F281" i="42"/>
  <c r="F82" i="42" s="1"/>
  <c r="F280" i="42"/>
  <c r="F279" i="42"/>
  <c r="F278" i="42"/>
  <c r="F277" i="42"/>
  <c r="F276" i="42"/>
  <c r="F275" i="42"/>
  <c r="F274" i="42"/>
  <c r="D274" i="42"/>
  <c r="F273" i="42"/>
  <c r="D273" i="42"/>
  <c r="F272" i="42"/>
  <c r="D272" i="42"/>
  <c r="F271" i="42"/>
  <c r="D271" i="42"/>
  <c r="F270" i="42"/>
  <c r="D270" i="42"/>
  <c r="F269" i="42"/>
  <c r="D269" i="42"/>
  <c r="F268" i="42"/>
  <c r="D268" i="42"/>
  <c r="F267" i="42"/>
  <c r="D267" i="42"/>
  <c r="F266" i="42"/>
  <c r="D266" i="42"/>
  <c r="F265" i="42"/>
  <c r="D265" i="42"/>
  <c r="F264" i="42"/>
  <c r="D264" i="42"/>
  <c r="F263" i="42"/>
  <c r="D263" i="42"/>
  <c r="F262" i="42"/>
  <c r="D262" i="42"/>
  <c r="F261" i="42"/>
  <c r="D261" i="42"/>
  <c r="F260" i="42"/>
  <c r="D260" i="42"/>
  <c r="F259" i="42"/>
  <c r="D259" i="42"/>
  <c r="F258" i="42"/>
  <c r="D258" i="42"/>
  <c r="F257" i="42"/>
  <c r="D257" i="42"/>
  <c r="F256" i="42"/>
  <c r="D256" i="42"/>
  <c r="F255" i="42"/>
  <c r="D255" i="42"/>
  <c r="F254" i="42"/>
  <c r="D254" i="42"/>
  <c r="F253" i="42"/>
  <c r="D253" i="42"/>
  <c r="H37" i="42" s="1"/>
  <c r="F252" i="42"/>
  <c r="D252" i="42"/>
  <c r="F251" i="42"/>
  <c r="D251" i="42"/>
  <c r="F37" i="42" s="1"/>
  <c r="F250" i="42"/>
  <c r="D250" i="42"/>
  <c r="H36" i="42" s="1"/>
  <c r="F249" i="42"/>
  <c r="D249" i="42"/>
  <c r="G36" i="42" s="1"/>
  <c r="F248" i="42"/>
  <c r="D248" i="42"/>
  <c r="F36" i="42" s="1"/>
  <c r="F247" i="42"/>
  <c r="D247" i="42"/>
  <c r="H35" i="42" s="1"/>
  <c r="F246" i="42"/>
  <c r="D246" i="42"/>
  <c r="F245" i="42"/>
  <c r="D245" i="42"/>
  <c r="F35" i="42" s="1"/>
  <c r="F244" i="42"/>
  <c r="D244" i="42"/>
  <c r="H34" i="42" s="1"/>
  <c r="F243" i="42"/>
  <c r="D243" i="42"/>
  <c r="G34" i="42" s="1"/>
  <c r="F242" i="42"/>
  <c r="D242" i="42"/>
  <c r="F34" i="42" s="1"/>
  <c r="F241" i="42"/>
  <c r="D241" i="42"/>
  <c r="H33" i="42" s="1"/>
  <c r="F240" i="42"/>
  <c r="D240" i="42"/>
  <c r="F239" i="42"/>
  <c r="D239" i="42"/>
  <c r="F33" i="42" s="1"/>
  <c r="F238" i="42"/>
  <c r="D238" i="42"/>
  <c r="H32" i="42" s="1"/>
  <c r="F237" i="42"/>
  <c r="D237" i="42"/>
  <c r="G32" i="42" s="1"/>
  <c r="F236" i="42"/>
  <c r="D236" i="42"/>
  <c r="F32" i="42" s="1"/>
  <c r="F235" i="42"/>
  <c r="D235" i="42"/>
  <c r="F234" i="42"/>
  <c r="D234" i="42"/>
  <c r="F233" i="42"/>
  <c r="D233" i="42"/>
  <c r="F232" i="42"/>
  <c r="D232" i="42"/>
  <c r="H30" i="42" s="1"/>
  <c r="F231" i="42"/>
  <c r="D231" i="42"/>
  <c r="F230" i="42"/>
  <c r="D230" i="42"/>
  <c r="F30" i="42" s="1"/>
  <c r="F229" i="42"/>
  <c r="D229" i="42"/>
  <c r="H29" i="42" s="1"/>
  <c r="F228" i="42"/>
  <c r="D228" i="42"/>
  <c r="G29" i="42" s="1"/>
  <c r="F227" i="42"/>
  <c r="D227" i="42"/>
  <c r="F29" i="42" s="1"/>
  <c r="F226" i="42"/>
  <c r="D226" i="42"/>
  <c r="H28" i="42" s="1"/>
  <c r="F225" i="42"/>
  <c r="D225" i="42"/>
  <c r="F224" i="42"/>
  <c r="D224" i="42"/>
  <c r="F28" i="42" s="1"/>
  <c r="F223" i="42"/>
  <c r="D223" i="42"/>
  <c r="H27" i="42" s="1"/>
  <c r="F222" i="42"/>
  <c r="D222" i="42"/>
  <c r="G27" i="42" s="1"/>
  <c r="F221" i="42"/>
  <c r="D221" i="42"/>
  <c r="F27" i="42" s="1"/>
  <c r="F220" i="42"/>
  <c r="D220" i="42"/>
  <c r="H26" i="42" s="1"/>
  <c r="F219" i="42"/>
  <c r="D219" i="42"/>
  <c r="F218" i="42"/>
  <c r="D218" i="42"/>
  <c r="F26" i="42" s="1"/>
  <c r="F217" i="42"/>
  <c r="D217" i="42"/>
  <c r="H25" i="42" s="1"/>
  <c r="F216" i="42"/>
  <c r="D216" i="42"/>
  <c r="G25" i="42" s="1"/>
  <c r="F215" i="42"/>
  <c r="D215" i="42"/>
  <c r="F25" i="42" s="1"/>
  <c r="F214" i="42"/>
  <c r="D214" i="42"/>
  <c r="F213" i="42"/>
  <c r="D213" i="42"/>
  <c r="F212" i="42"/>
  <c r="D212" i="42"/>
  <c r="G211" i="42"/>
  <c r="F211" i="42"/>
  <c r="H58" i="42" s="1"/>
  <c r="E211" i="42"/>
  <c r="D211" i="42"/>
  <c r="H23" i="42" s="1"/>
  <c r="C211" i="42"/>
  <c r="G210" i="42"/>
  <c r="G93" i="42" s="1"/>
  <c r="F210" i="42"/>
  <c r="E210" i="42"/>
  <c r="D210" i="42"/>
  <c r="C210" i="42"/>
  <c r="G209" i="42"/>
  <c r="F209" i="42"/>
  <c r="F58" i="42" s="1"/>
  <c r="E209" i="42"/>
  <c r="D209" i="42"/>
  <c r="F23" i="42" s="1"/>
  <c r="C209" i="42"/>
  <c r="G208" i="42"/>
  <c r="H92" i="42" s="1"/>
  <c r="F208" i="42"/>
  <c r="E208" i="42"/>
  <c r="H50" i="42" s="1"/>
  <c r="D208" i="42"/>
  <c r="C208" i="42"/>
  <c r="H15" i="42" s="1"/>
  <c r="G207" i="42"/>
  <c r="F207" i="42"/>
  <c r="G57" i="42" s="1"/>
  <c r="E207" i="42"/>
  <c r="D207" i="42"/>
  <c r="G22" i="42" s="1"/>
  <c r="C207" i="42"/>
  <c r="G206" i="42"/>
  <c r="F92" i="42" s="1"/>
  <c r="F206" i="42"/>
  <c r="E206" i="42"/>
  <c r="F50" i="42" s="1"/>
  <c r="D206" i="42"/>
  <c r="C206" i="42"/>
  <c r="F15" i="42" s="1"/>
  <c r="G205" i="42"/>
  <c r="F205" i="42"/>
  <c r="H56" i="42" s="1"/>
  <c r="E205" i="42"/>
  <c r="D205" i="42"/>
  <c r="H21" i="42" s="1"/>
  <c r="C205" i="42"/>
  <c r="G204" i="42"/>
  <c r="F204" i="42"/>
  <c r="E204" i="42"/>
  <c r="G49" i="42" s="1"/>
  <c r="D204" i="42"/>
  <c r="C204" i="42"/>
  <c r="G14" i="42" s="1"/>
  <c r="G203" i="42"/>
  <c r="F203" i="42"/>
  <c r="F56" i="42" s="1"/>
  <c r="E203" i="42"/>
  <c r="D203" i="42"/>
  <c r="F21" i="42" s="1"/>
  <c r="C203" i="42"/>
  <c r="G202" i="42"/>
  <c r="H90" i="42" s="1"/>
  <c r="F202" i="42"/>
  <c r="E202" i="42"/>
  <c r="H48" i="42" s="1"/>
  <c r="D202" i="42"/>
  <c r="C202" i="42"/>
  <c r="H13" i="42" s="1"/>
  <c r="G201" i="42"/>
  <c r="F201" i="42"/>
  <c r="E201" i="42"/>
  <c r="D201" i="42"/>
  <c r="C201" i="42"/>
  <c r="G200" i="42"/>
  <c r="F90" i="42" s="1"/>
  <c r="F200" i="42"/>
  <c r="E200" i="42"/>
  <c r="F48" i="42" s="1"/>
  <c r="D200" i="42"/>
  <c r="C200" i="42"/>
  <c r="F13" i="42" s="1"/>
  <c r="G199" i="42"/>
  <c r="F199" i="42"/>
  <c r="H54" i="42" s="1"/>
  <c r="E199" i="42"/>
  <c r="D199" i="42"/>
  <c r="H19" i="42" s="1"/>
  <c r="C199" i="42"/>
  <c r="G198" i="42"/>
  <c r="G89" i="42" s="1"/>
  <c r="F198" i="42"/>
  <c r="E198" i="42"/>
  <c r="D198" i="42"/>
  <c r="C198" i="42"/>
  <c r="G197" i="42"/>
  <c r="F197" i="42"/>
  <c r="F54" i="42" s="1"/>
  <c r="E197" i="42"/>
  <c r="D197" i="42"/>
  <c r="F19" i="42" s="1"/>
  <c r="C197" i="42"/>
  <c r="G196" i="42"/>
  <c r="H88" i="42" s="1"/>
  <c r="F196" i="42"/>
  <c r="E196" i="42"/>
  <c r="H46" i="42" s="1"/>
  <c r="D196" i="42"/>
  <c r="C196" i="42"/>
  <c r="H11" i="42" s="1"/>
  <c r="G195" i="42"/>
  <c r="F195" i="42"/>
  <c r="G53" i="42" s="1"/>
  <c r="E195" i="42"/>
  <c r="D195" i="42"/>
  <c r="G18" i="42" s="1"/>
  <c r="C195" i="42"/>
  <c r="G194" i="42"/>
  <c r="F88" i="42" s="1"/>
  <c r="F194" i="42"/>
  <c r="E194" i="42"/>
  <c r="F46" i="42" s="1"/>
  <c r="D194" i="42"/>
  <c r="C194" i="42"/>
  <c r="F11" i="42" s="1"/>
  <c r="G193" i="42"/>
  <c r="F193" i="42"/>
  <c r="E193" i="42"/>
  <c r="D193" i="42"/>
  <c r="C193" i="42"/>
  <c r="G192" i="42"/>
  <c r="F192" i="42"/>
  <c r="E192" i="42"/>
  <c r="D192" i="42"/>
  <c r="C192" i="42"/>
  <c r="G191" i="42"/>
  <c r="F191" i="42"/>
  <c r="E191" i="42"/>
  <c r="D191" i="42"/>
  <c r="C191" i="42"/>
  <c r="K93" i="42"/>
  <c r="I93" i="42"/>
  <c r="H93" i="42"/>
  <c r="F93" i="42"/>
  <c r="J92" i="42"/>
  <c r="G92" i="42"/>
  <c r="K91" i="42"/>
  <c r="I91" i="42"/>
  <c r="H91" i="42"/>
  <c r="G91" i="42"/>
  <c r="F91" i="42"/>
  <c r="K90" i="42"/>
  <c r="J90" i="42"/>
  <c r="I90" i="42"/>
  <c r="G90" i="42"/>
  <c r="K89" i="42"/>
  <c r="I89" i="42"/>
  <c r="H89" i="42"/>
  <c r="F89" i="42"/>
  <c r="J88" i="42"/>
  <c r="G88" i="42"/>
  <c r="J86" i="42"/>
  <c r="G86" i="42"/>
  <c r="K85" i="42"/>
  <c r="I85" i="42"/>
  <c r="H85" i="42"/>
  <c r="G85" i="42"/>
  <c r="F85" i="42"/>
  <c r="K84" i="42"/>
  <c r="J84" i="42"/>
  <c r="I84" i="42"/>
  <c r="G84" i="42"/>
  <c r="K83" i="42"/>
  <c r="I83" i="42"/>
  <c r="H83" i="42"/>
  <c r="F83" i="42"/>
  <c r="J82" i="42"/>
  <c r="G82" i="42"/>
  <c r="K81" i="42"/>
  <c r="I81" i="42"/>
  <c r="H81" i="42"/>
  <c r="G81" i="42"/>
  <c r="F81" i="42"/>
  <c r="K79" i="42"/>
  <c r="J79" i="42"/>
  <c r="I79" i="42"/>
  <c r="H79" i="42"/>
  <c r="G79" i="42"/>
  <c r="F79" i="42"/>
  <c r="K78" i="42"/>
  <c r="J78" i="42"/>
  <c r="I78" i="42"/>
  <c r="H78" i="42"/>
  <c r="G78" i="42"/>
  <c r="F78" i="42"/>
  <c r="K77" i="42"/>
  <c r="J77" i="42"/>
  <c r="I77" i="42"/>
  <c r="H77" i="42"/>
  <c r="G77" i="42"/>
  <c r="F77" i="42"/>
  <c r="K76" i="42"/>
  <c r="J76" i="42"/>
  <c r="I76" i="42"/>
  <c r="H76" i="42"/>
  <c r="G76" i="42"/>
  <c r="F76" i="42"/>
  <c r="K75" i="42"/>
  <c r="J75" i="42"/>
  <c r="I75" i="42"/>
  <c r="H75" i="42"/>
  <c r="G75" i="42"/>
  <c r="F75" i="42"/>
  <c r="K74" i="42"/>
  <c r="J74" i="42"/>
  <c r="I74" i="42"/>
  <c r="H74" i="42"/>
  <c r="G74" i="42"/>
  <c r="F74" i="42"/>
  <c r="K72" i="42"/>
  <c r="J72" i="42"/>
  <c r="I72" i="42"/>
  <c r="H72" i="42"/>
  <c r="G72" i="42"/>
  <c r="F72" i="42"/>
  <c r="K71" i="42"/>
  <c r="J71" i="42"/>
  <c r="I71" i="42"/>
  <c r="H71" i="42"/>
  <c r="G71" i="42"/>
  <c r="F71" i="42"/>
  <c r="K70" i="42"/>
  <c r="J70" i="42"/>
  <c r="I70" i="42"/>
  <c r="H70" i="42"/>
  <c r="G70" i="42"/>
  <c r="F70" i="42"/>
  <c r="K69" i="42"/>
  <c r="J69" i="42"/>
  <c r="I69" i="42"/>
  <c r="H69" i="42"/>
  <c r="G69" i="42"/>
  <c r="F69" i="42"/>
  <c r="K68" i="42"/>
  <c r="J68" i="42"/>
  <c r="I68" i="42"/>
  <c r="H68" i="42"/>
  <c r="G68" i="42"/>
  <c r="F68" i="42"/>
  <c r="K67" i="42"/>
  <c r="J67" i="42"/>
  <c r="I67" i="42"/>
  <c r="H67" i="42"/>
  <c r="G67" i="42"/>
  <c r="F67" i="42"/>
  <c r="K65" i="42"/>
  <c r="J65" i="42"/>
  <c r="I65" i="42"/>
  <c r="H65" i="42"/>
  <c r="G65" i="42"/>
  <c r="F65" i="42"/>
  <c r="K64" i="42"/>
  <c r="J64" i="42"/>
  <c r="I64" i="42"/>
  <c r="H64" i="42"/>
  <c r="G64" i="42"/>
  <c r="F64" i="42"/>
  <c r="K63" i="42"/>
  <c r="J63" i="42"/>
  <c r="I63" i="42"/>
  <c r="H63" i="42"/>
  <c r="G63" i="42"/>
  <c r="F63" i="42"/>
  <c r="K62" i="42"/>
  <c r="J62" i="42"/>
  <c r="I62" i="42"/>
  <c r="H62" i="42"/>
  <c r="G62" i="42"/>
  <c r="F62" i="42"/>
  <c r="K61" i="42"/>
  <c r="J61" i="42"/>
  <c r="I61" i="42"/>
  <c r="H61" i="42"/>
  <c r="G61" i="42"/>
  <c r="F61" i="42"/>
  <c r="K60" i="42"/>
  <c r="J60" i="42"/>
  <c r="I60" i="42"/>
  <c r="H60" i="42"/>
  <c r="G60" i="42"/>
  <c r="F60" i="42"/>
  <c r="K58" i="42"/>
  <c r="J58" i="42"/>
  <c r="I58" i="42"/>
  <c r="G58" i="42"/>
  <c r="K57" i="42"/>
  <c r="I57" i="42"/>
  <c r="H57" i="42"/>
  <c r="F57" i="42"/>
  <c r="J56" i="42"/>
  <c r="G56" i="42"/>
  <c r="K55" i="42"/>
  <c r="I55" i="42"/>
  <c r="H55" i="42"/>
  <c r="G55" i="42"/>
  <c r="F55" i="42"/>
  <c r="K54" i="42"/>
  <c r="J54" i="42"/>
  <c r="I54" i="42"/>
  <c r="G54" i="42"/>
  <c r="K53" i="42"/>
  <c r="I53" i="42"/>
  <c r="H53" i="42"/>
  <c r="F53" i="42"/>
  <c r="K51" i="42"/>
  <c r="I51" i="42"/>
  <c r="H51" i="42"/>
  <c r="G51" i="42"/>
  <c r="F51" i="42"/>
  <c r="K50" i="42"/>
  <c r="J50" i="42"/>
  <c r="I50" i="42"/>
  <c r="G50" i="42"/>
  <c r="K49" i="42"/>
  <c r="I49" i="42"/>
  <c r="H49" i="42"/>
  <c r="F49" i="42"/>
  <c r="J48" i="42"/>
  <c r="G48" i="42"/>
  <c r="K47" i="42"/>
  <c r="I47" i="42"/>
  <c r="H47" i="42"/>
  <c r="G47" i="42"/>
  <c r="F47" i="42"/>
  <c r="K46" i="42"/>
  <c r="J46" i="42"/>
  <c r="I46" i="42"/>
  <c r="G46" i="42"/>
  <c r="K37" i="42"/>
  <c r="G37" i="42"/>
  <c r="I36" i="42"/>
  <c r="K35" i="42"/>
  <c r="G35" i="42"/>
  <c r="I34" i="42"/>
  <c r="K33" i="42"/>
  <c r="G33" i="42"/>
  <c r="I32" i="42"/>
  <c r="K30" i="42"/>
  <c r="G30" i="42"/>
  <c r="I29" i="42"/>
  <c r="K28" i="42"/>
  <c r="G28" i="42"/>
  <c r="I27" i="42"/>
  <c r="K26" i="42"/>
  <c r="G26" i="42"/>
  <c r="I25" i="42"/>
  <c r="K23" i="42"/>
  <c r="J23" i="42"/>
  <c r="I23" i="42"/>
  <c r="G23" i="42"/>
  <c r="K22" i="42"/>
  <c r="I22" i="42"/>
  <c r="H22" i="42"/>
  <c r="F22" i="42"/>
  <c r="J21" i="42"/>
  <c r="G21" i="42"/>
  <c r="K20" i="42"/>
  <c r="I20" i="42"/>
  <c r="H20" i="42"/>
  <c r="G20" i="42"/>
  <c r="F20" i="42"/>
  <c r="K19" i="42"/>
  <c r="J19" i="42"/>
  <c r="I19" i="42"/>
  <c r="G19" i="42"/>
  <c r="K18" i="42"/>
  <c r="I18" i="42"/>
  <c r="H18" i="42"/>
  <c r="F18" i="42"/>
  <c r="K16" i="42"/>
  <c r="I16" i="42"/>
  <c r="H16" i="42"/>
  <c r="G16" i="42"/>
  <c r="F16" i="42"/>
  <c r="K15" i="42"/>
  <c r="J15" i="42"/>
  <c r="I15" i="42"/>
  <c r="G15" i="42"/>
  <c r="K14" i="42"/>
  <c r="I14" i="42"/>
  <c r="H14" i="42"/>
  <c r="F14" i="42"/>
  <c r="J13" i="42"/>
  <c r="G13" i="42"/>
  <c r="K12" i="42"/>
  <c r="I12" i="42"/>
  <c r="H12" i="42"/>
  <c r="G12" i="42"/>
  <c r="F12" i="42"/>
  <c r="K11" i="42"/>
  <c r="J11" i="42"/>
  <c r="I11" i="42"/>
  <c r="G11" i="42"/>
  <c r="L10" i="42"/>
  <c r="F6" i="42"/>
  <c r="D6" i="42"/>
  <c r="D5" i="42"/>
  <c r="D4" i="42"/>
  <c r="D2" i="42"/>
  <c r="B405" i="41"/>
  <c r="L10" i="41" s="1"/>
  <c r="F404" i="41"/>
  <c r="F403" i="41"/>
  <c r="J86" i="41" s="1"/>
  <c r="F402" i="41"/>
  <c r="F401" i="41"/>
  <c r="F400" i="41"/>
  <c r="J85" i="41" s="1"/>
  <c r="F399" i="41"/>
  <c r="I85" i="41" s="1"/>
  <c r="F398" i="41"/>
  <c r="F397" i="41"/>
  <c r="F396" i="41"/>
  <c r="F395" i="41"/>
  <c r="K83" i="41" s="1"/>
  <c r="F394" i="41"/>
  <c r="J83" i="41" s="1"/>
  <c r="F393" i="41"/>
  <c r="F392" i="41"/>
  <c r="F391" i="41"/>
  <c r="J82" i="41" s="1"/>
  <c r="F390" i="41"/>
  <c r="F389" i="41"/>
  <c r="F388" i="41"/>
  <c r="J81" i="41" s="1"/>
  <c r="F387" i="41"/>
  <c r="I81" i="41" s="1"/>
  <c r="F386" i="41"/>
  <c r="F385" i="41"/>
  <c r="F384" i="41"/>
  <c r="F383" i="41"/>
  <c r="K79" i="41" s="1"/>
  <c r="D383" i="41"/>
  <c r="F382" i="41"/>
  <c r="D382" i="41"/>
  <c r="F381" i="41"/>
  <c r="I79" i="41" s="1"/>
  <c r="D381" i="41"/>
  <c r="F380" i="41"/>
  <c r="K78" i="41" s="1"/>
  <c r="D380" i="41"/>
  <c r="F379" i="41"/>
  <c r="D379" i="41"/>
  <c r="F378" i="41"/>
  <c r="I78" i="41" s="1"/>
  <c r="D378" i="41"/>
  <c r="F377" i="41"/>
  <c r="K77" i="41" s="1"/>
  <c r="D377" i="41"/>
  <c r="F376" i="41"/>
  <c r="D376" i="41"/>
  <c r="F375" i="41"/>
  <c r="I77" i="41" s="1"/>
  <c r="D375" i="41"/>
  <c r="F374" i="41"/>
  <c r="K76" i="41" s="1"/>
  <c r="D374" i="41"/>
  <c r="F373" i="41"/>
  <c r="D373" i="41"/>
  <c r="F372" i="41"/>
  <c r="I76" i="41" s="1"/>
  <c r="D372" i="41"/>
  <c r="F371" i="41"/>
  <c r="K75" i="41" s="1"/>
  <c r="D371" i="41"/>
  <c r="F370" i="41"/>
  <c r="D370" i="41"/>
  <c r="F369" i="41"/>
  <c r="I75" i="41" s="1"/>
  <c r="D369" i="41"/>
  <c r="F368" i="41"/>
  <c r="K74" i="41" s="1"/>
  <c r="D368" i="41"/>
  <c r="F367" i="41"/>
  <c r="D367" i="41"/>
  <c r="F366" i="41"/>
  <c r="I74" i="41" s="1"/>
  <c r="D366" i="41"/>
  <c r="F365" i="41"/>
  <c r="D365" i="41"/>
  <c r="F364" i="41"/>
  <c r="D364" i="41"/>
  <c r="F363" i="41"/>
  <c r="D363" i="41"/>
  <c r="F362" i="41"/>
  <c r="K72" i="41" s="1"/>
  <c r="D362" i="41"/>
  <c r="F361" i="41"/>
  <c r="D361" i="41"/>
  <c r="J37" i="41" s="1"/>
  <c r="F360" i="41"/>
  <c r="I72" i="41" s="1"/>
  <c r="D360" i="41"/>
  <c r="F359" i="41"/>
  <c r="K71" i="41" s="1"/>
  <c r="D359" i="41"/>
  <c r="F358" i="41"/>
  <c r="D358" i="41"/>
  <c r="J36" i="41" s="1"/>
  <c r="F357" i="41"/>
  <c r="I71" i="41" s="1"/>
  <c r="D357" i="41"/>
  <c r="F356" i="41"/>
  <c r="K70" i="41" s="1"/>
  <c r="D356" i="41"/>
  <c r="F355" i="41"/>
  <c r="D355" i="41"/>
  <c r="J35" i="41" s="1"/>
  <c r="F354" i="41"/>
  <c r="I70" i="41" s="1"/>
  <c r="D354" i="41"/>
  <c r="F353" i="41"/>
  <c r="K69" i="41" s="1"/>
  <c r="D353" i="41"/>
  <c r="F352" i="41"/>
  <c r="D352" i="41"/>
  <c r="J34" i="41" s="1"/>
  <c r="F351" i="41"/>
  <c r="I69" i="41" s="1"/>
  <c r="D351" i="41"/>
  <c r="F350" i="41"/>
  <c r="K68" i="41" s="1"/>
  <c r="D350" i="41"/>
  <c r="F349" i="41"/>
  <c r="D349" i="41"/>
  <c r="J33" i="41" s="1"/>
  <c r="F348" i="41"/>
  <c r="I68" i="41" s="1"/>
  <c r="D348" i="41"/>
  <c r="F347" i="41"/>
  <c r="K67" i="41" s="1"/>
  <c r="D347" i="41"/>
  <c r="F346" i="41"/>
  <c r="D346" i="41"/>
  <c r="J32" i="41" s="1"/>
  <c r="F345" i="41"/>
  <c r="I67" i="41" s="1"/>
  <c r="D345" i="41"/>
  <c r="F344" i="41"/>
  <c r="D344" i="41"/>
  <c r="F343" i="41"/>
  <c r="D343" i="41"/>
  <c r="F342" i="41"/>
  <c r="D342" i="41"/>
  <c r="F341" i="41"/>
  <c r="K65" i="41" s="1"/>
  <c r="D341" i="41"/>
  <c r="F340" i="41"/>
  <c r="D340" i="41"/>
  <c r="J30" i="41" s="1"/>
  <c r="F339" i="41"/>
  <c r="I65" i="41" s="1"/>
  <c r="D339" i="41"/>
  <c r="F338" i="41"/>
  <c r="K64" i="41" s="1"/>
  <c r="D338" i="41"/>
  <c r="F337" i="41"/>
  <c r="D337" i="41"/>
  <c r="J29" i="41" s="1"/>
  <c r="F336" i="41"/>
  <c r="I64" i="41" s="1"/>
  <c r="D336" i="41"/>
  <c r="F335" i="41"/>
  <c r="K63" i="41" s="1"/>
  <c r="D335" i="41"/>
  <c r="F334" i="41"/>
  <c r="D334" i="41"/>
  <c r="J28" i="41" s="1"/>
  <c r="F333" i="41"/>
  <c r="I63" i="41" s="1"/>
  <c r="D333" i="41"/>
  <c r="F332" i="41"/>
  <c r="K62" i="41" s="1"/>
  <c r="D332" i="41"/>
  <c r="F331" i="41"/>
  <c r="D331" i="41"/>
  <c r="J27" i="41" s="1"/>
  <c r="F330" i="41"/>
  <c r="I62" i="41" s="1"/>
  <c r="D330" i="41"/>
  <c r="F329" i="41"/>
  <c r="K61" i="41" s="1"/>
  <c r="D329" i="41"/>
  <c r="F328" i="41"/>
  <c r="D328" i="41"/>
  <c r="J26" i="41" s="1"/>
  <c r="F327" i="41"/>
  <c r="I61" i="41" s="1"/>
  <c r="D327" i="41"/>
  <c r="F326" i="41"/>
  <c r="K60" i="41" s="1"/>
  <c r="D326" i="41"/>
  <c r="F325" i="41"/>
  <c r="D325" i="41"/>
  <c r="J25" i="41" s="1"/>
  <c r="F324" i="41"/>
  <c r="I60" i="41" s="1"/>
  <c r="D324" i="41"/>
  <c r="F323" i="41"/>
  <c r="D323" i="41"/>
  <c r="F322" i="41"/>
  <c r="D322" i="41"/>
  <c r="F321" i="41"/>
  <c r="D321" i="41"/>
  <c r="G320" i="41"/>
  <c r="K93" i="41" s="1"/>
  <c r="F320" i="41"/>
  <c r="E320" i="41"/>
  <c r="D320" i="41"/>
  <c r="C320" i="41"/>
  <c r="G319" i="41"/>
  <c r="J93" i="41" s="1"/>
  <c r="F319" i="41"/>
  <c r="E319" i="41"/>
  <c r="J51" i="41" s="1"/>
  <c r="D319" i="41"/>
  <c r="C319" i="41"/>
  <c r="J16" i="41" s="1"/>
  <c r="G318" i="41"/>
  <c r="F318" i="41"/>
  <c r="E318" i="41"/>
  <c r="I51" i="41" s="1"/>
  <c r="D318" i="41"/>
  <c r="C318" i="41"/>
  <c r="I16" i="41" s="1"/>
  <c r="G317" i="41"/>
  <c r="F317" i="41"/>
  <c r="K57" i="41" s="1"/>
  <c r="E317" i="41"/>
  <c r="D317" i="41"/>
  <c r="K22" i="41" s="1"/>
  <c r="C317" i="41"/>
  <c r="G316" i="41"/>
  <c r="J92" i="41" s="1"/>
  <c r="F316" i="41"/>
  <c r="J57" i="41" s="1"/>
  <c r="E316" i="41"/>
  <c r="D316" i="41"/>
  <c r="J22" i="41" s="1"/>
  <c r="C316" i="41"/>
  <c r="G315" i="41"/>
  <c r="F315" i="41"/>
  <c r="E315" i="41"/>
  <c r="D315" i="41"/>
  <c r="C315" i="41"/>
  <c r="G314" i="41"/>
  <c r="F314" i="41"/>
  <c r="E314" i="41"/>
  <c r="K49" i="41" s="1"/>
  <c r="D314" i="41"/>
  <c r="C314" i="41"/>
  <c r="K14" i="41" s="1"/>
  <c r="G313" i="41"/>
  <c r="J91" i="41" s="1"/>
  <c r="F313" i="41"/>
  <c r="J56" i="41" s="1"/>
  <c r="E313" i="41"/>
  <c r="J49" i="41" s="1"/>
  <c r="D313" i="41"/>
  <c r="J21" i="41" s="1"/>
  <c r="C313" i="41"/>
  <c r="J14" i="41" s="1"/>
  <c r="G312" i="41"/>
  <c r="I91" i="41" s="1"/>
  <c r="F312" i="41"/>
  <c r="E312" i="41"/>
  <c r="D312" i="41"/>
  <c r="C312" i="41"/>
  <c r="G311" i="41"/>
  <c r="F311" i="41"/>
  <c r="E311" i="41"/>
  <c r="D311" i="41"/>
  <c r="C311" i="41"/>
  <c r="G310" i="41"/>
  <c r="F310" i="41"/>
  <c r="J55" i="41" s="1"/>
  <c r="E310" i="41"/>
  <c r="J48" i="41" s="1"/>
  <c r="D310" i="41"/>
  <c r="J20" i="41" s="1"/>
  <c r="C310" i="41"/>
  <c r="J13" i="41" s="1"/>
  <c r="G309" i="41"/>
  <c r="F309" i="41"/>
  <c r="I55" i="41" s="1"/>
  <c r="E309" i="41"/>
  <c r="D309" i="41"/>
  <c r="I20" i="41" s="1"/>
  <c r="C309" i="41"/>
  <c r="G308" i="41"/>
  <c r="K89" i="41" s="1"/>
  <c r="F308" i="41"/>
  <c r="E308" i="41"/>
  <c r="D308" i="41"/>
  <c r="C308" i="41"/>
  <c r="G307" i="41"/>
  <c r="J89" i="41" s="1"/>
  <c r="F307" i="41"/>
  <c r="E307" i="41"/>
  <c r="J47" i="41" s="1"/>
  <c r="D307" i="41"/>
  <c r="C307" i="41"/>
  <c r="J12" i="41" s="1"/>
  <c r="G306" i="41"/>
  <c r="F306" i="41"/>
  <c r="E306" i="41"/>
  <c r="I47" i="41" s="1"/>
  <c r="D306" i="41"/>
  <c r="C306" i="41"/>
  <c r="I12" i="41" s="1"/>
  <c r="G305" i="41"/>
  <c r="F305" i="41"/>
  <c r="K53" i="41" s="1"/>
  <c r="E305" i="41"/>
  <c r="D305" i="41"/>
  <c r="K18" i="41" s="1"/>
  <c r="C305" i="41"/>
  <c r="G304" i="41"/>
  <c r="J88" i="41" s="1"/>
  <c r="F304" i="41"/>
  <c r="J53" i="41" s="1"/>
  <c r="E304" i="41"/>
  <c r="D304" i="41"/>
  <c r="J18" i="41" s="1"/>
  <c r="C304" i="41"/>
  <c r="G303" i="41"/>
  <c r="F303" i="41"/>
  <c r="E303" i="41"/>
  <c r="D303" i="41"/>
  <c r="C303" i="41"/>
  <c r="G302" i="41"/>
  <c r="F302" i="41"/>
  <c r="E302" i="41"/>
  <c r="D302" i="41"/>
  <c r="C302" i="41"/>
  <c r="G301" i="41"/>
  <c r="F301" i="41"/>
  <c r="E301" i="41"/>
  <c r="D301" i="41"/>
  <c r="C301" i="41"/>
  <c r="G300" i="41"/>
  <c r="F300" i="41"/>
  <c r="E300" i="41"/>
  <c r="D300" i="41"/>
  <c r="C300" i="41"/>
  <c r="F295" i="41"/>
  <c r="H86" i="41" s="1"/>
  <c r="F294" i="41"/>
  <c r="G86" i="41" s="1"/>
  <c r="F293" i="41"/>
  <c r="F86" i="41" s="1"/>
  <c r="F292" i="41"/>
  <c r="F291" i="41"/>
  <c r="F290" i="41"/>
  <c r="F289" i="41"/>
  <c r="H84" i="41" s="1"/>
  <c r="F288" i="41"/>
  <c r="F287" i="41"/>
  <c r="F84" i="41" s="1"/>
  <c r="F286" i="41"/>
  <c r="H83" i="41" s="1"/>
  <c r="F285" i="41"/>
  <c r="F284" i="41"/>
  <c r="F83" i="41" s="1"/>
  <c r="F283" i="41"/>
  <c r="H82" i="41" s="1"/>
  <c r="F282" i="41"/>
  <c r="G82" i="41" s="1"/>
  <c r="F281" i="41"/>
  <c r="F82" i="41" s="1"/>
  <c r="F280" i="41"/>
  <c r="F279" i="41"/>
  <c r="F278" i="41"/>
  <c r="F277" i="41"/>
  <c r="F276" i="41"/>
  <c r="F275" i="41"/>
  <c r="F274" i="41"/>
  <c r="D274" i="41"/>
  <c r="F273" i="41"/>
  <c r="G79" i="41" s="1"/>
  <c r="D273" i="41"/>
  <c r="F272" i="41"/>
  <c r="D272" i="41"/>
  <c r="F271" i="41"/>
  <c r="D271" i="41"/>
  <c r="F270" i="41"/>
  <c r="G78" i="41" s="1"/>
  <c r="D270" i="41"/>
  <c r="F269" i="41"/>
  <c r="D269" i="41"/>
  <c r="F268" i="41"/>
  <c r="D268" i="41"/>
  <c r="F267" i="41"/>
  <c r="G77" i="41" s="1"/>
  <c r="D267" i="41"/>
  <c r="F266" i="41"/>
  <c r="D266" i="41"/>
  <c r="F265" i="41"/>
  <c r="D265" i="41"/>
  <c r="F264" i="41"/>
  <c r="G76" i="41" s="1"/>
  <c r="D264" i="41"/>
  <c r="F263" i="41"/>
  <c r="D263" i="41"/>
  <c r="F262" i="41"/>
  <c r="D262" i="41"/>
  <c r="F261" i="41"/>
  <c r="G75" i="41" s="1"/>
  <c r="D261" i="41"/>
  <c r="F260" i="41"/>
  <c r="D260" i="41"/>
  <c r="F259" i="41"/>
  <c r="D259" i="41"/>
  <c r="F258" i="41"/>
  <c r="G74" i="41" s="1"/>
  <c r="D258" i="41"/>
  <c r="F257" i="41"/>
  <c r="D257" i="41"/>
  <c r="F256" i="41"/>
  <c r="D256" i="41"/>
  <c r="F255" i="41"/>
  <c r="D255" i="41"/>
  <c r="F254" i="41"/>
  <c r="D254" i="41"/>
  <c r="F253" i="41"/>
  <c r="D253" i="41"/>
  <c r="H37" i="41" s="1"/>
  <c r="F252" i="41"/>
  <c r="G72" i="41" s="1"/>
  <c r="D252" i="41"/>
  <c r="F251" i="41"/>
  <c r="D251" i="41"/>
  <c r="F37" i="41" s="1"/>
  <c r="F250" i="41"/>
  <c r="D250" i="41"/>
  <c r="H36" i="41" s="1"/>
  <c r="F249" i="41"/>
  <c r="G71" i="41" s="1"/>
  <c r="D249" i="41"/>
  <c r="F248" i="41"/>
  <c r="D248" i="41"/>
  <c r="F36" i="41" s="1"/>
  <c r="F247" i="41"/>
  <c r="D247" i="41"/>
  <c r="H35" i="41" s="1"/>
  <c r="F246" i="41"/>
  <c r="G70" i="41" s="1"/>
  <c r="D246" i="41"/>
  <c r="F245" i="41"/>
  <c r="D245" i="41"/>
  <c r="F35" i="41" s="1"/>
  <c r="F244" i="41"/>
  <c r="D244" i="41"/>
  <c r="H34" i="41" s="1"/>
  <c r="F243" i="41"/>
  <c r="G69" i="41" s="1"/>
  <c r="D243" i="41"/>
  <c r="F242" i="41"/>
  <c r="D242" i="41"/>
  <c r="F34" i="41" s="1"/>
  <c r="F241" i="41"/>
  <c r="D241" i="41"/>
  <c r="H33" i="41" s="1"/>
  <c r="F240" i="41"/>
  <c r="G68" i="41" s="1"/>
  <c r="D240" i="41"/>
  <c r="F239" i="41"/>
  <c r="D239" i="41"/>
  <c r="F33" i="41" s="1"/>
  <c r="F238" i="41"/>
  <c r="D238" i="41"/>
  <c r="H32" i="41" s="1"/>
  <c r="F237" i="41"/>
  <c r="G67" i="41" s="1"/>
  <c r="D237" i="41"/>
  <c r="F236" i="41"/>
  <c r="D236" i="41"/>
  <c r="F32" i="41" s="1"/>
  <c r="F235" i="41"/>
  <c r="D235" i="41"/>
  <c r="F234" i="41"/>
  <c r="D234" i="41"/>
  <c r="F233" i="41"/>
  <c r="D233" i="41"/>
  <c r="F232" i="41"/>
  <c r="D232" i="41"/>
  <c r="H30" i="41" s="1"/>
  <c r="F231" i="41"/>
  <c r="G65" i="41" s="1"/>
  <c r="D231" i="41"/>
  <c r="F230" i="41"/>
  <c r="D230" i="41"/>
  <c r="F30" i="41" s="1"/>
  <c r="F229" i="41"/>
  <c r="D229" i="41"/>
  <c r="H29" i="41" s="1"/>
  <c r="F228" i="41"/>
  <c r="G64" i="41" s="1"/>
  <c r="D228" i="41"/>
  <c r="F227" i="41"/>
  <c r="D227" i="41"/>
  <c r="F29" i="41" s="1"/>
  <c r="F226" i="41"/>
  <c r="D226" i="41"/>
  <c r="H28" i="41" s="1"/>
  <c r="F225" i="41"/>
  <c r="G63" i="41" s="1"/>
  <c r="D225" i="41"/>
  <c r="F224" i="41"/>
  <c r="D224" i="41"/>
  <c r="F28" i="41" s="1"/>
  <c r="F223" i="41"/>
  <c r="D223" i="41"/>
  <c r="H27" i="41" s="1"/>
  <c r="F222" i="41"/>
  <c r="G62" i="41" s="1"/>
  <c r="D222" i="41"/>
  <c r="F221" i="41"/>
  <c r="D221" i="41"/>
  <c r="F27" i="41" s="1"/>
  <c r="F220" i="41"/>
  <c r="D220" i="41"/>
  <c r="H26" i="41" s="1"/>
  <c r="F219" i="41"/>
  <c r="G61" i="41" s="1"/>
  <c r="D219" i="41"/>
  <c r="F218" i="41"/>
  <c r="D218" i="41"/>
  <c r="F26" i="41" s="1"/>
  <c r="F217" i="41"/>
  <c r="D217" i="41"/>
  <c r="H25" i="41" s="1"/>
  <c r="F216" i="41"/>
  <c r="G60" i="41" s="1"/>
  <c r="D216" i="41"/>
  <c r="F215" i="41"/>
  <c r="D215" i="41"/>
  <c r="F25" i="41" s="1"/>
  <c r="F214" i="41"/>
  <c r="D214" i="41"/>
  <c r="F213" i="41"/>
  <c r="D213" i="41"/>
  <c r="F212" i="41"/>
  <c r="D212" i="41"/>
  <c r="G211" i="41"/>
  <c r="H93" i="41" s="1"/>
  <c r="F211" i="41"/>
  <c r="H58" i="41" s="1"/>
  <c r="E211" i="41"/>
  <c r="D211" i="41"/>
  <c r="H23" i="41" s="1"/>
  <c r="C211" i="41"/>
  <c r="G210" i="41"/>
  <c r="F210" i="41"/>
  <c r="E210" i="41"/>
  <c r="D210" i="41"/>
  <c r="C210" i="41"/>
  <c r="G209" i="41"/>
  <c r="F93" i="41" s="1"/>
  <c r="F209" i="41"/>
  <c r="F58" i="41" s="1"/>
  <c r="E209" i="41"/>
  <c r="D209" i="41"/>
  <c r="F23" i="41" s="1"/>
  <c r="C209" i="41"/>
  <c r="G208" i="41"/>
  <c r="H92" i="41" s="1"/>
  <c r="F208" i="41"/>
  <c r="H57" i="41" s="1"/>
  <c r="E208" i="41"/>
  <c r="H50" i="41" s="1"/>
  <c r="D208" i="41"/>
  <c r="H22" i="41" s="1"/>
  <c r="C208" i="41"/>
  <c r="H15" i="41" s="1"/>
  <c r="G207" i="41"/>
  <c r="G92" i="41" s="1"/>
  <c r="F207" i="41"/>
  <c r="E207" i="41"/>
  <c r="D207" i="41"/>
  <c r="C207" i="41"/>
  <c r="G206" i="41"/>
  <c r="F92" i="41" s="1"/>
  <c r="F206" i="41"/>
  <c r="F57" i="41" s="1"/>
  <c r="E206" i="41"/>
  <c r="F50" i="41" s="1"/>
  <c r="D206" i="41"/>
  <c r="F22" i="41" s="1"/>
  <c r="C206" i="41"/>
  <c r="F15" i="41" s="1"/>
  <c r="G205" i="41"/>
  <c r="F205" i="41"/>
  <c r="H56" i="41" s="1"/>
  <c r="E205" i="41"/>
  <c r="H49" i="41" s="1"/>
  <c r="D205" i="41"/>
  <c r="H21" i="41" s="1"/>
  <c r="C205" i="41"/>
  <c r="H14" i="41" s="1"/>
  <c r="G204" i="41"/>
  <c r="F204" i="41"/>
  <c r="G56" i="41" s="1"/>
  <c r="E204" i="41"/>
  <c r="D204" i="41"/>
  <c r="G21" i="41" s="1"/>
  <c r="C204" i="41"/>
  <c r="G203" i="41"/>
  <c r="F203" i="41"/>
  <c r="F56" i="41" s="1"/>
  <c r="E203" i="41"/>
  <c r="F49" i="41" s="1"/>
  <c r="D203" i="41"/>
  <c r="F21" i="41" s="1"/>
  <c r="C203" i="41"/>
  <c r="F14" i="41" s="1"/>
  <c r="G202" i="41"/>
  <c r="H90" i="41" s="1"/>
  <c r="F202" i="41"/>
  <c r="E202" i="41"/>
  <c r="H48" i="41" s="1"/>
  <c r="D202" i="41"/>
  <c r="C202" i="41"/>
  <c r="H13" i="41" s="1"/>
  <c r="G201" i="41"/>
  <c r="F201" i="41"/>
  <c r="E201" i="41"/>
  <c r="G48" i="41" s="1"/>
  <c r="D201" i="41"/>
  <c r="C201" i="41"/>
  <c r="G13" i="41" s="1"/>
  <c r="G200" i="41"/>
  <c r="F90" i="41" s="1"/>
  <c r="F200" i="41"/>
  <c r="E200" i="41"/>
  <c r="F48" i="41" s="1"/>
  <c r="D200" i="41"/>
  <c r="C200" i="41"/>
  <c r="F13" i="41" s="1"/>
  <c r="G199" i="41"/>
  <c r="H89" i="41" s="1"/>
  <c r="F199" i="41"/>
  <c r="H54" i="41" s="1"/>
  <c r="E199" i="41"/>
  <c r="D199" i="41"/>
  <c r="H19" i="41" s="1"/>
  <c r="C199" i="41"/>
  <c r="G198" i="41"/>
  <c r="F198" i="41"/>
  <c r="E198" i="41"/>
  <c r="D198" i="41"/>
  <c r="C198" i="41"/>
  <c r="G197" i="41"/>
  <c r="F89" i="41" s="1"/>
  <c r="F197" i="41"/>
  <c r="F54" i="41" s="1"/>
  <c r="E197" i="41"/>
  <c r="D197" i="41"/>
  <c r="F19" i="41" s="1"/>
  <c r="C197" i="41"/>
  <c r="G196" i="41"/>
  <c r="H88" i="41" s="1"/>
  <c r="F196" i="41"/>
  <c r="H53" i="41" s="1"/>
  <c r="E196" i="41"/>
  <c r="H46" i="41" s="1"/>
  <c r="D196" i="41"/>
  <c r="H18" i="41" s="1"/>
  <c r="C196" i="41"/>
  <c r="H11" i="41" s="1"/>
  <c r="G195" i="41"/>
  <c r="G88" i="41" s="1"/>
  <c r="F195" i="41"/>
  <c r="E195" i="41"/>
  <c r="D195" i="41"/>
  <c r="C195" i="41"/>
  <c r="G194" i="41"/>
  <c r="F88" i="41" s="1"/>
  <c r="F194" i="41"/>
  <c r="F53" i="41" s="1"/>
  <c r="E194" i="41"/>
  <c r="F46" i="41" s="1"/>
  <c r="D194" i="41"/>
  <c r="F18" i="41" s="1"/>
  <c r="C194" i="41"/>
  <c r="F11" i="41" s="1"/>
  <c r="G193" i="41"/>
  <c r="F193" i="41"/>
  <c r="E193" i="41"/>
  <c r="D193" i="41"/>
  <c r="C193" i="41"/>
  <c r="G192" i="41"/>
  <c r="F192" i="41"/>
  <c r="E192" i="41"/>
  <c r="D192" i="41"/>
  <c r="C192" i="41"/>
  <c r="G191" i="41"/>
  <c r="F191" i="41"/>
  <c r="E191" i="41"/>
  <c r="D191" i="41"/>
  <c r="C191" i="41"/>
  <c r="I93" i="41"/>
  <c r="G93" i="41"/>
  <c r="K92" i="41"/>
  <c r="I92" i="41"/>
  <c r="K91" i="41"/>
  <c r="H91" i="41"/>
  <c r="G91" i="41"/>
  <c r="F91" i="41"/>
  <c r="K90" i="41"/>
  <c r="J90" i="41"/>
  <c r="I90" i="41"/>
  <c r="G90" i="41"/>
  <c r="I89" i="41"/>
  <c r="G89" i="41"/>
  <c r="K88" i="41"/>
  <c r="I88" i="41"/>
  <c r="K86" i="41"/>
  <c r="I86" i="41"/>
  <c r="K85" i="41"/>
  <c r="H85" i="41"/>
  <c r="G85" i="41"/>
  <c r="F85" i="41"/>
  <c r="K84" i="41"/>
  <c r="J84" i="41"/>
  <c r="I84" i="41"/>
  <c r="G84" i="41"/>
  <c r="I83" i="41"/>
  <c r="G83" i="41"/>
  <c r="K82" i="41"/>
  <c r="I82" i="41"/>
  <c r="K81" i="41"/>
  <c r="H81" i="41"/>
  <c r="G81" i="41"/>
  <c r="F81" i="41"/>
  <c r="J79" i="41"/>
  <c r="H79" i="41"/>
  <c r="F79" i="41"/>
  <c r="J78" i="41"/>
  <c r="H78" i="41"/>
  <c r="F78" i="41"/>
  <c r="J77" i="41"/>
  <c r="H77" i="41"/>
  <c r="F77" i="41"/>
  <c r="J76" i="41"/>
  <c r="H76" i="41"/>
  <c r="F76" i="41"/>
  <c r="J75" i="41"/>
  <c r="H75" i="41"/>
  <c r="F75" i="41"/>
  <c r="J74" i="41"/>
  <c r="H74" i="41"/>
  <c r="F74" i="41"/>
  <c r="J72" i="41"/>
  <c r="H72" i="41"/>
  <c r="F72" i="41"/>
  <c r="J71" i="41"/>
  <c r="H71" i="41"/>
  <c r="F71" i="41"/>
  <c r="J70" i="41"/>
  <c r="H70" i="41"/>
  <c r="F70" i="41"/>
  <c r="J69" i="41"/>
  <c r="H69" i="41"/>
  <c r="F69" i="41"/>
  <c r="J68" i="41"/>
  <c r="H68" i="41"/>
  <c r="F68" i="41"/>
  <c r="J67" i="41"/>
  <c r="H67" i="41"/>
  <c r="F67" i="41"/>
  <c r="J65" i="41"/>
  <c r="H65" i="41"/>
  <c r="F65" i="41"/>
  <c r="J64" i="41"/>
  <c r="H64" i="41"/>
  <c r="F64" i="41"/>
  <c r="J63" i="41"/>
  <c r="H63" i="41"/>
  <c r="F63" i="41"/>
  <c r="J62" i="41"/>
  <c r="H62" i="41"/>
  <c r="F62" i="41"/>
  <c r="J61" i="41"/>
  <c r="H61" i="41"/>
  <c r="F61" i="41"/>
  <c r="J60" i="41"/>
  <c r="H60" i="41"/>
  <c r="F60" i="41"/>
  <c r="K58" i="41"/>
  <c r="J58" i="41"/>
  <c r="I58" i="41"/>
  <c r="G58" i="41"/>
  <c r="I57" i="41"/>
  <c r="G57" i="41"/>
  <c r="K56" i="41"/>
  <c r="I56" i="41"/>
  <c r="K55" i="41"/>
  <c r="H55" i="41"/>
  <c r="G55" i="41"/>
  <c r="F55" i="41"/>
  <c r="K54" i="41"/>
  <c r="J54" i="41"/>
  <c r="I54" i="41"/>
  <c r="G54" i="41"/>
  <c r="I53" i="41"/>
  <c r="G53" i="41"/>
  <c r="K51" i="41"/>
  <c r="H51" i="41"/>
  <c r="G51" i="41"/>
  <c r="F51" i="41"/>
  <c r="K50" i="41"/>
  <c r="J50" i="41"/>
  <c r="I50" i="41"/>
  <c r="G50" i="41"/>
  <c r="I49" i="41"/>
  <c r="G49" i="41"/>
  <c r="K48" i="41"/>
  <c r="I48" i="41"/>
  <c r="K47" i="41"/>
  <c r="H47" i="41"/>
  <c r="G47" i="41"/>
  <c r="F47" i="41"/>
  <c r="K46" i="41"/>
  <c r="J46" i="41"/>
  <c r="I46" i="41"/>
  <c r="G46" i="41"/>
  <c r="K37" i="41"/>
  <c r="I37" i="41"/>
  <c r="G37" i="41"/>
  <c r="K36" i="41"/>
  <c r="I36" i="41"/>
  <c r="G36" i="41"/>
  <c r="K35" i="41"/>
  <c r="I35" i="41"/>
  <c r="G35" i="41"/>
  <c r="K34" i="41"/>
  <c r="I34" i="41"/>
  <c r="G34" i="41"/>
  <c r="K33" i="41"/>
  <c r="I33" i="41"/>
  <c r="G33" i="41"/>
  <c r="K32" i="41"/>
  <c r="I32" i="41"/>
  <c r="G32" i="41"/>
  <c r="K30" i="41"/>
  <c r="I30" i="41"/>
  <c r="G30" i="41"/>
  <c r="K29" i="41"/>
  <c r="I29" i="41"/>
  <c r="G29" i="41"/>
  <c r="K28" i="41"/>
  <c r="I28" i="41"/>
  <c r="G28" i="41"/>
  <c r="K27" i="41"/>
  <c r="I27" i="41"/>
  <c r="G27" i="41"/>
  <c r="K26" i="41"/>
  <c r="I26" i="41"/>
  <c r="G26" i="41"/>
  <c r="K25" i="41"/>
  <c r="I25" i="41"/>
  <c r="G25" i="41"/>
  <c r="K23" i="41"/>
  <c r="J23" i="41"/>
  <c r="I23" i="41"/>
  <c r="G23" i="41"/>
  <c r="I22" i="41"/>
  <c r="G22" i="41"/>
  <c r="K21" i="41"/>
  <c r="I21" i="41"/>
  <c r="K20" i="41"/>
  <c r="H20" i="41"/>
  <c r="G20" i="41"/>
  <c r="F20" i="41"/>
  <c r="K19" i="41"/>
  <c r="J19" i="41"/>
  <c r="I19" i="41"/>
  <c r="G19" i="41"/>
  <c r="I18" i="41"/>
  <c r="G18" i="41"/>
  <c r="K16" i="41"/>
  <c r="H16" i="41"/>
  <c r="G16" i="41"/>
  <c r="F16" i="41"/>
  <c r="K15" i="41"/>
  <c r="J15" i="41"/>
  <c r="I15" i="41"/>
  <c r="G15" i="41"/>
  <c r="I14" i="41"/>
  <c r="G14" i="41"/>
  <c r="K13" i="41"/>
  <c r="I13" i="41"/>
  <c r="K12" i="41"/>
  <c r="H12" i="41"/>
  <c r="G12" i="41"/>
  <c r="F12" i="41"/>
  <c r="K11" i="41"/>
  <c r="J11" i="41"/>
  <c r="I11" i="41"/>
  <c r="G11" i="41"/>
  <c r="F6" i="41"/>
  <c r="D6" i="41"/>
  <c r="D5" i="41"/>
  <c r="D4" i="41"/>
  <c r="D2" i="41"/>
  <c r="B405" i="40"/>
  <c r="L10" i="40" s="1"/>
  <c r="F404" i="40"/>
  <c r="K86" i="40" s="1"/>
  <c r="F403" i="40"/>
  <c r="F402" i="40"/>
  <c r="I86" i="40" s="1"/>
  <c r="F401" i="40"/>
  <c r="K85" i="40" s="1"/>
  <c r="F400" i="40"/>
  <c r="F399" i="40"/>
  <c r="I85" i="40" s="1"/>
  <c r="F398" i="40"/>
  <c r="F397" i="40"/>
  <c r="F396" i="40"/>
  <c r="F395" i="40"/>
  <c r="K83" i="40" s="1"/>
  <c r="F394" i="40"/>
  <c r="J83" i="40" s="1"/>
  <c r="F393" i="40"/>
  <c r="I83" i="40" s="1"/>
  <c r="F392" i="40"/>
  <c r="K82" i="40" s="1"/>
  <c r="F391" i="40"/>
  <c r="F390" i="40"/>
  <c r="I82" i="40" s="1"/>
  <c r="F389" i="40"/>
  <c r="K81" i="40" s="1"/>
  <c r="F388" i="40"/>
  <c r="F387" i="40"/>
  <c r="I81" i="40" s="1"/>
  <c r="F386" i="40"/>
  <c r="F385" i="40"/>
  <c r="F384" i="40"/>
  <c r="F383" i="40"/>
  <c r="K79" i="40" s="1"/>
  <c r="D383" i="40"/>
  <c r="F382" i="40"/>
  <c r="D382" i="40"/>
  <c r="F381" i="40"/>
  <c r="I79" i="40" s="1"/>
  <c r="D381" i="40"/>
  <c r="F380" i="40"/>
  <c r="K78" i="40" s="1"/>
  <c r="D380" i="40"/>
  <c r="F379" i="40"/>
  <c r="D379" i="40"/>
  <c r="F378" i="40"/>
  <c r="I78" i="40" s="1"/>
  <c r="D378" i="40"/>
  <c r="F377" i="40"/>
  <c r="K77" i="40" s="1"/>
  <c r="D377" i="40"/>
  <c r="F376" i="40"/>
  <c r="D376" i="40"/>
  <c r="F375" i="40"/>
  <c r="I77" i="40" s="1"/>
  <c r="D375" i="40"/>
  <c r="F374" i="40"/>
  <c r="K76" i="40" s="1"/>
  <c r="D374" i="40"/>
  <c r="F373" i="40"/>
  <c r="D373" i="40"/>
  <c r="F372" i="40"/>
  <c r="I76" i="40" s="1"/>
  <c r="D372" i="40"/>
  <c r="F371" i="40"/>
  <c r="K75" i="40" s="1"/>
  <c r="D371" i="40"/>
  <c r="F370" i="40"/>
  <c r="D370" i="40"/>
  <c r="F369" i="40"/>
  <c r="I75" i="40" s="1"/>
  <c r="D369" i="40"/>
  <c r="F368" i="40"/>
  <c r="K74" i="40" s="1"/>
  <c r="D368" i="40"/>
  <c r="F367" i="40"/>
  <c r="D367" i="40"/>
  <c r="F366" i="40"/>
  <c r="I74" i="40" s="1"/>
  <c r="D366" i="40"/>
  <c r="F365" i="40"/>
  <c r="D365" i="40"/>
  <c r="F364" i="40"/>
  <c r="D364" i="40"/>
  <c r="F363" i="40"/>
  <c r="D363" i="40"/>
  <c r="F362" i="40"/>
  <c r="K72" i="40" s="1"/>
  <c r="D362" i="40"/>
  <c r="F361" i="40"/>
  <c r="D361" i="40"/>
  <c r="J37" i="40" s="1"/>
  <c r="F360" i="40"/>
  <c r="I72" i="40" s="1"/>
  <c r="D360" i="40"/>
  <c r="F359" i="40"/>
  <c r="K71" i="40" s="1"/>
  <c r="D359" i="40"/>
  <c r="F358" i="40"/>
  <c r="D358" i="40"/>
  <c r="J36" i="40" s="1"/>
  <c r="F357" i="40"/>
  <c r="I71" i="40" s="1"/>
  <c r="D357" i="40"/>
  <c r="F356" i="40"/>
  <c r="K70" i="40" s="1"/>
  <c r="D356" i="40"/>
  <c r="F355" i="40"/>
  <c r="D355" i="40"/>
  <c r="J35" i="40" s="1"/>
  <c r="F354" i="40"/>
  <c r="I70" i="40" s="1"/>
  <c r="D354" i="40"/>
  <c r="F353" i="40"/>
  <c r="K69" i="40" s="1"/>
  <c r="D353" i="40"/>
  <c r="F352" i="40"/>
  <c r="D352" i="40"/>
  <c r="J34" i="40" s="1"/>
  <c r="F351" i="40"/>
  <c r="I69" i="40" s="1"/>
  <c r="D351" i="40"/>
  <c r="F350" i="40"/>
  <c r="K68" i="40" s="1"/>
  <c r="D350" i="40"/>
  <c r="F349" i="40"/>
  <c r="D349" i="40"/>
  <c r="J33" i="40" s="1"/>
  <c r="F348" i="40"/>
  <c r="I68" i="40" s="1"/>
  <c r="D348" i="40"/>
  <c r="F347" i="40"/>
  <c r="K67" i="40" s="1"/>
  <c r="D347" i="40"/>
  <c r="F346" i="40"/>
  <c r="D346" i="40"/>
  <c r="J32" i="40" s="1"/>
  <c r="F345" i="40"/>
  <c r="I67" i="40" s="1"/>
  <c r="D345" i="40"/>
  <c r="F344" i="40"/>
  <c r="D344" i="40"/>
  <c r="F343" i="40"/>
  <c r="D343" i="40"/>
  <c r="F342" i="40"/>
  <c r="D342" i="40"/>
  <c r="F341" i="40"/>
  <c r="K65" i="40" s="1"/>
  <c r="D341" i="40"/>
  <c r="F340" i="40"/>
  <c r="D340" i="40"/>
  <c r="J30" i="40" s="1"/>
  <c r="F339" i="40"/>
  <c r="I65" i="40" s="1"/>
  <c r="D339" i="40"/>
  <c r="F338" i="40"/>
  <c r="K64" i="40" s="1"/>
  <c r="D338" i="40"/>
  <c r="F337" i="40"/>
  <c r="D337" i="40"/>
  <c r="J29" i="40" s="1"/>
  <c r="F336" i="40"/>
  <c r="I64" i="40" s="1"/>
  <c r="D336" i="40"/>
  <c r="F335" i="40"/>
  <c r="K63" i="40" s="1"/>
  <c r="D335" i="40"/>
  <c r="F334" i="40"/>
  <c r="D334" i="40"/>
  <c r="J28" i="40" s="1"/>
  <c r="F333" i="40"/>
  <c r="I63" i="40" s="1"/>
  <c r="D333" i="40"/>
  <c r="F332" i="40"/>
  <c r="K62" i="40" s="1"/>
  <c r="D332" i="40"/>
  <c r="F331" i="40"/>
  <c r="D331" i="40"/>
  <c r="J27" i="40" s="1"/>
  <c r="F330" i="40"/>
  <c r="I62" i="40" s="1"/>
  <c r="D330" i="40"/>
  <c r="F329" i="40"/>
  <c r="K61" i="40" s="1"/>
  <c r="D329" i="40"/>
  <c r="F328" i="40"/>
  <c r="D328" i="40"/>
  <c r="J26" i="40" s="1"/>
  <c r="F327" i="40"/>
  <c r="I61" i="40" s="1"/>
  <c r="D327" i="40"/>
  <c r="F326" i="40"/>
  <c r="K60" i="40" s="1"/>
  <c r="D326" i="40"/>
  <c r="F325" i="40"/>
  <c r="D325" i="40"/>
  <c r="J25" i="40" s="1"/>
  <c r="F324" i="40"/>
  <c r="I60" i="40" s="1"/>
  <c r="D324" i="40"/>
  <c r="F323" i="40"/>
  <c r="D323" i="40"/>
  <c r="F322" i="40"/>
  <c r="D322" i="40"/>
  <c r="F321" i="40"/>
  <c r="D321" i="40"/>
  <c r="G320" i="40"/>
  <c r="K93" i="40" s="1"/>
  <c r="F320" i="40"/>
  <c r="E320" i="40"/>
  <c r="K51" i="40" s="1"/>
  <c r="D320" i="40"/>
  <c r="C320" i="40"/>
  <c r="K16" i="40" s="1"/>
  <c r="G319" i="40"/>
  <c r="F319" i="40"/>
  <c r="E319" i="40"/>
  <c r="J51" i="40" s="1"/>
  <c r="D319" i="40"/>
  <c r="C319" i="40"/>
  <c r="J16" i="40" s="1"/>
  <c r="G318" i="40"/>
  <c r="I93" i="40" s="1"/>
  <c r="F318" i="40"/>
  <c r="E318" i="40"/>
  <c r="I51" i="40" s="1"/>
  <c r="D318" i="40"/>
  <c r="C318" i="40"/>
  <c r="I16" i="40" s="1"/>
  <c r="G317" i="40"/>
  <c r="F317" i="40"/>
  <c r="K57" i="40" s="1"/>
  <c r="E317" i="40"/>
  <c r="K50" i="40" s="1"/>
  <c r="D317" i="40"/>
  <c r="K22" i="40" s="1"/>
  <c r="C317" i="40"/>
  <c r="K15" i="40" s="1"/>
  <c r="G316" i="40"/>
  <c r="F316" i="40"/>
  <c r="J57" i="40" s="1"/>
  <c r="E316" i="40"/>
  <c r="D316" i="40"/>
  <c r="J22" i="40" s="1"/>
  <c r="C316" i="40"/>
  <c r="G315" i="40"/>
  <c r="F315" i="40"/>
  <c r="I57" i="40" s="1"/>
  <c r="E315" i="40"/>
  <c r="I50" i="40" s="1"/>
  <c r="D315" i="40"/>
  <c r="I22" i="40" s="1"/>
  <c r="C315" i="40"/>
  <c r="I15" i="40" s="1"/>
  <c r="G314" i="40"/>
  <c r="K91" i="40" s="1"/>
  <c r="F314" i="40"/>
  <c r="K56" i="40" s="1"/>
  <c r="E314" i="40"/>
  <c r="K49" i="40" s="1"/>
  <c r="D314" i="40"/>
  <c r="K21" i="40" s="1"/>
  <c r="C314" i="40"/>
  <c r="K14" i="40" s="1"/>
  <c r="G313" i="40"/>
  <c r="J91" i="40" s="1"/>
  <c r="F313" i="40"/>
  <c r="E313" i="40"/>
  <c r="D313" i="40"/>
  <c r="C313" i="40"/>
  <c r="G312" i="40"/>
  <c r="I91" i="40" s="1"/>
  <c r="F312" i="40"/>
  <c r="I56" i="40" s="1"/>
  <c r="E312" i="40"/>
  <c r="I49" i="40" s="1"/>
  <c r="D312" i="40"/>
  <c r="I21" i="40" s="1"/>
  <c r="C312" i="40"/>
  <c r="I14" i="40" s="1"/>
  <c r="G311" i="40"/>
  <c r="K90" i="40" s="1"/>
  <c r="F311" i="40"/>
  <c r="K55" i="40" s="1"/>
  <c r="E311" i="40"/>
  <c r="D311" i="40"/>
  <c r="K20" i="40" s="1"/>
  <c r="C311" i="40"/>
  <c r="G310" i="40"/>
  <c r="F310" i="40"/>
  <c r="E310" i="40"/>
  <c r="D310" i="40"/>
  <c r="C310" i="40"/>
  <c r="G309" i="40"/>
  <c r="I90" i="40" s="1"/>
  <c r="F309" i="40"/>
  <c r="I55" i="40" s="1"/>
  <c r="E309" i="40"/>
  <c r="D309" i="40"/>
  <c r="I20" i="40" s="1"/>
  <c r="C309" i="40"/>
  <c r="G308" i="40"/>
  <c r="K89" i="40" s="1"/>
  <c r="F308" i="40"/>
  <c r="E308" i="40"/>
  <c r="K47" i="40" s="1"/>
  <c r="D308" i="40"/>
  <c r="C308" i="40"/>
  <c r="K12" i="40" s="1"/>
  <c r="G307" i="40"/>
  <c r="F307" i="40"/>
  <c r="E307" i="40"/>
  <c r="J47" i="40" s="1"/>
  <c r="D307" i="40"/>
  <c r="C307" i="40"/>
  <c r="J12" i="40" s="1"/>
  <c r="G306" i="40"/>
  <c r="I89" i="40" s="1"/>
  <c r="F306" i="40"/>
  <c r="E306" i="40"/>
  <c r="I47" i="40" s="1"/>
  <c r="D306" i="40"/>
  <c r="C306" i="40"/>
  <c r="I12" i="40" s="1"/>
  <c r="G305" i="40"/>
  <c r="F305" i="40"/>
  <c r="K53" i="40" s="1"/>
  <c r="E305" i="40"/>
  <c r="K46" i="40" s="1"/>
  <c r="D305" i="40"/>
  <c r="K18" i="40" s="1"/>
  <c r="C305" i="40"/>
  <c r="K11" i="40" s="1"/>
  <c r="G304" i="40"/>
  <c r="F304" i="40"/>
  <c r="J53" i="40" s="1"/>
  <c r="E304" i="40"/>
  <c r="D304" i="40"/>
  <c r="J18" i="40" s="1"/>
  <c r="C304" i="40"/>
  <c r="G303" i="40"/>
  <c r="F303" i="40"/>
  <c r="I53" i="40" s="1"/>
  <c r="E303" i="40"/>
  <c r="I46" i="40" s="1"/>
  <c r="D303" i="40"/>
  <c r="I18" i="40" s="1"/>
  <c r="C303" i="40"/>
  <c r="I11" i="40" s="1"/>
  <c r="G302" i="40"/>
  <c r="F302" i="40"/>
  <c r="E302" i="40"/>
  <c r="D302" i="40"/>
  <c r="C302" i="40"/>
  <c r="G301" i="40"/>
  <c r="F301" i="40"/>
  <c r="E301" i="40"/>
  <c r="D301" i="40"/>
  <c r="C301" i="40"/>
  <c r="G300" i="40"/>
  <c r="F300" i="40"/>
  <c r="E300" i="40"/>
  <c r="D300" i="40"/>
  <c r="C300" i="40"/>
  <c r="F295" i="40"/>
  <c r="F294" i="40"/>
  <c r="G86" i="40" s="1"/>
  <c r="F293" i="40"/>
  <c r="F86" i="40" s="1"/>
  <c r="F292" i="40"/>
  <c r="F291" i="40"/>
  <c r="F290" i="40"/>
  <c r="F289" i="40"/>
  <c r="H84" i="40" s="1"/>
  <c r="F288" i="40"/>
  <c r="G84" i="40" s="1"/>
  <c r="F287" i="40"/>
  <c r="F286" i="40"/>
  <c r="F285" i="40"/>
  <c r="G83" i="40" s="1"/>
  <c r="F284" i="40"/>
  <c r="F283" i="40"/>
  <c r="F282" i="40"/>
  <c r="G82" i="40" s="1"/>
  <c r="F281" i="40"/>
  <c r="F82" i="40" s="1"/>
  <c r="F280" i="40"/>
  <c r="F279" i="40"/>
  <c r="F278" i="40"/>
  <c r="F277" i="40"/>
  <c r="F276" i="40"/>
  <c r="F275" i="40"/>
  <c r="F274" i="40"/>
  <c r="D274" i="40"/>
  <c r="F273" i="40"/>
  <c r="G79" i="40" s="1"/>
  <c r="D273" i="40"/>
  <c r="F272" i="40"/>
  <c r="D272" i="40"/>
  <c r="F271" i="40"/>
  <c r="D271" i="40"/>
  <c r="F270" i="40"/>
  <c r="G78" i="40" s="1"/>
  <c r="D270" i="40"/>
  <c r="F269" i="40"/>
  <c r="D269" i="40"/>
  <c r="F268" i="40"/>
  <c r="D268" i="40"/>
  <c r="F267" i="40"/>
  <c r="G77" i="40" s="1"/>
  <c r="D267" i="40"/>
  <c r="F266" i="40"/>
  <c r="D266" i="40"/>
  <c r="F265" i="40"/>
  <c r="D265" i="40"/>
  <c r="F264" i="40"/>
  <c r="G76" i="40" s="1"/>
  <c r="D264" i="40"/>
  <c r="F263" i="40"/>
  <c r="D263" i="40"/>
  <c r="F262" i="40"/>
  <c r="D262" i="40"/>
  <c r="F261" i="40"/>
  <c r="G75" i="40" s="1"/>
  <c r="D261" i="40"/>
  <c r="F260" i="40"/>
  <c r="D260" i="40"/>
  <c r="F259" i="40"/>
  <c r="D259" i="40"/>
  <c r="F258" i="40"/>
  <c r="G74" i="40" s="1"/>
  <c r="D258" i="40"/>
  <c r="F257" i="40"/>
  <c r="D257" i="40"/>
  <c r="F256" i="40"/>
  <c r="D256" i="40"/>
  <c r="F255" i="40"/>
  <c r="D255" i="40"/>
  <c r="F254" i="40"/>
  <c r="D254" i="40"/>
  <c r="F253" i="40"/>
  <c r="D253" i="40"/>
  <c r="H37" i="40" s="1"/>
  <c r="F252" i="40"/>
  <c r="G72" i="40" s="1"/>
  <c r="D252" i="40"/>
  <c r="F251" i="40"/>
  <c r="D251" i="40"/>
  <c r="F37" i="40" s="1"/>
  <c r="F250" i="40"/>
  <c r="D250" i="40"/>
  <c r="H36" i="40" s="1"/>
  <c r="F249" i="40"/>
  <c r="G71" i="40" s="1"/>
  <c r="D249" i="40"/>
  <c r="F248" i="40"/>
  <c r="D248" i="40"/>
  <c r="F36" i="40" s="1"/>
  <c r="F247" i="40"/>
  <c r="D247" i="40"/>
  <c r="H35" i="40" s="1"/>
  <c r="F246" i="40"/>
  <c r="G70" i="40" s="1"/>
  <c r="D246" i="40"/>
  <c r="F245" i="40"/>
  <c r="D245" i="40"/>
  <c r="F35" i="40" s="1"/>
  <c r="F244" i="40"/>
  <c r="D244" i="40"/>
  <c r="H34" i="40" s="1"/>
  <c r="F243" i="40"/>
  <c r="G69" i="40" s="1"/>
  <c r="D243" i="40"/>
  <c r="F242" i="40"/>
  <c r="D242" i="40"/>
  <c r="F34" i="40" s="1"/>
  <c r="F241" i="40"/>
  <c r="D241" i="40"/>
  <c r="H33" i="40" s="1"/>
  <c r="F240" i="40"/>
  <c r="G68" i="40" s="1"/>
  <c r="D240" i="40"/>
  <c r="F239" i="40"/>
  <c r="D239" i="40"/>
  <c r="F33" i="40" s="1"/>
  <c r="F238" i="40"/>
  <c r="D238" i="40"/>
  <c r="H32" i="40" s="1"/>
  <c r="F237" i="40"/>
  <c r="G67" i="40" s="1"/>
  <c r="D237" i="40"/>
  <c r="F236" i="40"/>
  <c r="D236" i="40"/>
  <c r="F32" i="40" s="1"/>
  <c r="F235" i="40"/>
  <c r="D235" i="40"/>
  <c r="F234" i="40"/>
  <c r="D234" i="40"/>
  <c r="F233" i="40"/>
  <c r="D233" i="40"/>
  <c r="F232" i="40"/>
  <c r="D232" i="40"/>
  <c r="H30" i="40" s="1"/>
  <c r="F231" i="40"/>
  <c r="G65" i="40" s="1"/>
  <c r="D231" i="40"/>
  <c r="F230" i="40"/>
  <c r="D230" i="40"/>
  <c r="F30" i="40" s="1"/>
  <c r="F229" i="40"/>
  <c r="D229" i="40"/>
  <c r="H29" i="40" s="1"/>
  <c r="F228" i="40"/>
  <c r="G64" i="40" s="1"/>
  <c r="D228" i="40"/>
  <c r="F227" i="40"/>
  <c r="D227" i="40"/>
  <c r="F29" i="40" s="1"/>
  <c r="F226" i="40"/>
  <c r="D226" i="40"/>
  <c r="H28" i="40" s="1"/>
  <c r="F225" i="40"/>
  <c r="G63" i="40" s="1"/>
  <c r="D225" i="40"/>
  <c r="F224" i="40"/>
  <c r="D224" i="40"/>
  <c r="F28" i="40" s="1"/>
  <c r="F223" i="40"/>
  <c r="D223" i="40"/>
  <c r="H27" i="40" s="1"/>
  <c r="F222" i="40"/>
  <c r="G62" i="40" s="1"/>
  <c r="D222" i="40"/>
  <c r="F221" i="40"/>
  <c r="D221" i="40"/>
  <c r="F27" i="40" s="1"/>
  <c r="F220" i="40"/>
  <c r="D220" i="40"/>
  <c r="H26" i="40" s="1"/>
  <c r="F219" i="40"/>
  <c r="G61" i="40" s="1"/>
  <c r="D219" i="40"/>
  <c r="F218" i="40"/>
  <c r="D218" i="40"/>
  <c r="F26" i="40" s="1"/>
  <c r="F217" i="40"/>
  <c r="D217" i="40"/>
  <c r="H25" i="40" s="1"/>
  <c r="F216" i="40"/>
  <c r="G60" i="40" s="1"/>
  <c r="D216" i="40"/>
  <c r="F215" i="40"/>
  <c r="D215" i="40"/>
  <c r="F25" i="40" s="1"/>
  <c r="F214" i="40"/>
  <c r="D214" i="40"/>
  <c r="F213" i="40"/>
  <c r="D213" i="40"/>
  <c r="F212" i="40"/>
  <c r="D212" i="40"/>
  <c r="G211" i="40"/>
  <c r="F211" i="40"/>
  <c r="H58" i="40" s="1"/>
  <c r="E211" i="40"/>
  <c r="D211" i="40"/>
  <c r="H23" i="40" s="1"/>
  <c r="C211" i="40"/>
  <c r="G210" i="40"/>
  <c r="F210" i="40"/>
  <c r="G58" i="40" s="1"/>
  <c r="E210" i="40"/>
  <c r="G51" i="40" s="1"/>
  <c r="D210" i="40"/>
  <c r="G23" i="40" s="1"/>
  <c r="C210" i="40"/>
  <c r="G16" i="40" s="1"/>
  <c r="G209" i="40"/>
  <c r="F209" i="40"/>
  <c r="E209" i="40"/>
  <c r="D209" i="40"/>
  <c r="C209" i="40"/>
  <c r="G208" i="40"/>
  <c r="H92" i="40" s="1"/>
  <c r="F208" i="40"/>
  <c r="E208" i="40"/>
  <c r="D208" i="40"/>
  <c r="C208" i="40"/>
  <c r="G207" i="40"/>
  <c r="G92" i="40" s="1"/>
  <c r="F207" i="40"/>
  <c r="G57" i="40" s="1"/>
  <c r="E207" i="40"/>
  <c r="G50" i="40" s="1"/>
  <c r="D207" i="40"/>
  <c r="G22" i="40" s="1"/>
  <c r="C207" i="40"/>
  <c r="G15" i="40" s="1"/>
  <c r="G206" i="40"/>
  <c r="F206" i="40"/>
  <c r="E206" i="40"/>
  <c r="F50" i="40" s="1"/>
  <c r="D206" i="40"/>
  <c r="C206" i="40"/>
  <c r="F15" i="40" s="1"/>
  <c r="G205" i="40"/>
  <c r="F205" i="40"/>
  <c r="E205" i="40"/>
  <c r="D205" i="40"/>
  <c r="C205" i="40"/>
  <c r="G204" i="40"/>
  <c r="G91" i="40" s="1"/>
  <c r="F204" i="40"/>
  <c r="G56" i="40" s="1"/>
  <c r="E204" i="40"/>
  <c r="D204" i="40"/>
  <c r="G21" i="40" s="1"/>
  <c r="C204" i="40"/>
  <c r="G203" i="40"/>
  <c r="F203" i="40"/>
  <c r="F56" i="40" s="1"/>
  <c r="E203" i="40"/>
  <c r="D203" i="40"/>
  <c r="F21" i="40" s="1"/>
  <c r="C203" i="40"/>
  <c r="G202" i="40"/>
  <c r="F202" i="40"/>
  <c r="E202" i="40"/>
  <c r="H48" i="40" s="1"/>
  <c r="D202" i="40"/>
  <c r="C202" i="40"/>
  <c r="H13" i="40" s="1"/>
  <c r="G201" i="40"/>
  <c r="G90" i="40" s="1"/>
  <c r="F201" i="40"/>
  <c r="E201" i="40"/>
  <c r="G48" i="40" s="1"/>
  <c r="D201" i="40"/>
  <c r="C201" i="40"/>
  <c r="G13" i="40" s="1"/>
  <c r="G200" i="40"/>
  <c r="F90" i="40" s="1"/>
  <c r="F200" i="40"/>
  <c r="E200" i="40"/>
  <c r="D200" i="40"/>
  <c r="C200" i="40"/>
  <c r="G199" i="40"/>
  <c r="F199" i="40"/>
  <c r="H54" i="40" s="1"/>
  <c r="E199" i="40"/>
  <c r="D199" i="40"/>
  <c r="H19" i="40" s="1"/>
  <c r="C199" i="40"/>
  <c r="G198" i="40"/>
  <c r="F198" i="40"/>
  <c r="G54" i="40" s="1"/>
  <c r="E198" i="40"/>
  <c r="G47" i="40" s="1"/>
  <c r="D198" i="40"/>
  <c r="G19" i="40" s="1"/>
  <c r="C198" i="40"/>
  <c r="G12" i="40" s="1"/>
  <c r="G197" i="40"/>
  <c r="F197" i="40"/>
  <c r="E197" i="40"/>
  <c r="D197" i="40"/>
  <c r="C197" i="40"/>
  <c r="G196" i="40"/>
  <c r="H88" i="40" s="1"/>
  <c r="F196" i="40"/>
  <c r="E196" i="40"/>
  <c r="D196" i="40"/>
  <c r="C196" i="40"/>
  <c r="G195" i="40"/>
  <c r="G88" i="40" s="1"/>
  <c r="F195" i="40"/>
  <c r="G53" i="40" s="1"/>
  <c r="E195" i="40"/>
  <c r="G46" i="40" s="1"/>
  <c r="D195" i="40"/>
  <c r="G18" i="40" s="1"/>
  <c r="C195" i="40"/>
  <c r="G11" i="40" s="1"/>
  <c r="G194" i="40"/>
  <c r="F194" i="40"/>
  <c r="E194" i="40"/>
  <c r="F46" i="40" s="1"/>
  <c r="D194" i="40"/>
  <c r="C194" i="40"/>
  <c r="F11" i="40" s="1"/>
  <c r="G193" i="40"/>
  <c r="F193" i="40"/>
  <c r="E193" i="40"/>
  <c r="D193" i="40"/>
  <c r="C193" i="40"/>
  <c r="G192" i="40"/>
  <c r="F192" i="40"/>
  <c r="E192" i="40"/>
  <c r="D192" i="40"/>
  <c r="C192" i="40"/>
  <c r="G191" i="40"/>
  <c r="F191" i="40"/>
  <c r="E191" i="40"/>
  <c r="D191" i="40"/>
  <c r="C191" i="40"/>
  <c r="J93" i="40"/>
  <c r="H93" i="40"/>
  <c r="G93" i="40"/>
  <c r="F93" i="40"/>
  <c r="K92" i="40"/>
  <c r="J92" i="40"/>
  <c r="I92" i="40"/>
  <c r="F92" i="40"/>
  <c r="H91" i="40"/>
  <c r="F91" i="40"/>
  <c r="J90" i="40"/>
  <c r="H90" i="40"/>
  <c r="J89" i="40"/>
  <c r="H89" i="40"/>
  <c r="G89" i="40"/>
  <c r="F89" i="40"/>
  <c r="K88" i="40"/>
  <c r="J88" i="40"/>
  <c r="I88" i="40"/>
  <c r="F88" i="40"/>
  <c r="J86" i="40"/>
  <c r="H86" i="40"/>
  <c r="J85" i="40"/>
  <c r="H85" i="40"/>
  <c r="G85" i="40"/>
  <c r="F85" i="40"/>
  <c r="K84" i="40"/>
  <c r="J84" i="40"/>
  <c r="I84" i="40"/>
  <c r="F84" i="40"/>
  <c r="H83" i="40"/>
  <c r="F83" i="40"/>
  <c r="J82" i="40"/>
  <c r="H82" i="40"/>
  <c r="J81" i="40"/>
  <c r="H81" i="40"/>
  <c r="G81" i="40"/>
  <c r="F81" i="40"/>
  <c r="J79" i="40"/>
  <c r="H79" i="40"/>
  <c r="F79" i="40"/>
  <c r="J78" i="40"/>
  <c r="H78" i="40"/>
  <c r="F78" i="40"/>
  <c r="J77" i="40"/>
  <c r="H77" i="40"/>
  <c r="F77" i="40"/>
  <c r="J76" i="40"/>
  <c r="H76" i="40"/>
  <c r="F76" i="40"/>
  <c r="J75" i="40"/>
  <c r="H75" i="40"/>
  <c r="F75" i="40"/>
  <c r="J74" i="40"/>
  <c r="H74" i="40"/>
  <c r="F74" i="40"/>
  <c r="J72" i="40"/>
  <c r="H72" i="40"/>
  <c r="F72" i="40"/>
  <c r="J71" i="40"/>
  <c r="H71" i="40"/>
  <c r="F71" i="40"/>
  <c r="J70" i="40"/>
  <c r="H70" i="40"/>
  <c r="F70" i="40"/>
  <c r="J69" i="40"/>
  <c r="H69" i="40"/>
  <c r="F69" i="40"/>
  <c r="J68" i="40"/>
  <c r="H68" i="40"/>
  <c r="F68" i="40"/>
  <c r="J67" i="40"/>
  <c r="H67" i="40"/>
  <c r="F67" i="40"/>
  <c r="J65" i="40"/>
  <c r="H65" i="40"/>
  <c r="F65" i="40"/>
  <c r="J64" i="40"/>
  <c r="H64" i="40"/>
  <c r="F64" i="40"/>
  <c r="J63" i="40"/>
  <c r="H63" i="40"/>
  <c r="F63" i="40"/>
  <c r="J62" i="40"/>
  <c r="H62" i="40"/>
  <c r="F62" i="40"/>
  <c r="J61" i="40"/>
  <c r="H61" i="40"/>
  <c r="F61" i="40"/>
  <c r="J60" i="40"/>
  <c r="H60" i="40"/>
  <c r="F60" i="40"/>
  <c r="K58" i="40"/>
  <c r="J58" i="40"/>
  <c r="I58" i="40"/>
  <c r="F58" i="40"/>
  <c r="H57" i="40"/>
  <c r="F57" i="40"/>
  <c r="J56" i="40"/>
  <c r="H56" i="40"/>
  <c r="J55" i="40"/>
  <c r="H55" i="40"/>
  <c r="G55" i="40"/>
  <c r="F55" i="40"/>
  <c r="K54" i="40"/>
  <c r="J54" i="40"/>
  <c r="I54" i="40"/>
  <c r="F54" i="40"/>
  <c r="H53" i="40"/>
  <c r="F53" i="40"/>
  <c r="H51" i="40"/>
  <c r="F51" i="40"/>
  <c r="J50" i="40"/>
  <c r="H50" i="40"/>
  <c r="J49" i="40"/>
  <c r="H49" i="40"/>
  <c r="G49" i="40"/>
  <c r="F49" i="40"/>
  <c r="K48" i="40"/>
  <c r="J48" i="40"/>
  <c r="I48" i="40"/>
  <c r="F48" i="40"/>
  <c r="H47" i="40"/>
  <c r="F47" i="40"/>
  <c r="J46" i="40"/>
  <c r="H46" i="40"/>
  <c r="K37" i="40"/>
  <c r="I37" i="40"/>
  <c r="G37" i="40"/>
  <c r="K36" i="40"/>
  <c r="I36" i="40"/>
  <c r="G36" i="40"/>
  <c r="K35" i="40"/>
  <c r="I35" i="40"/>
  <c r="G35" i="40"/>
  <c r="K34" i="40"/>
  <c r="I34" i="40"/>
  <c r="G34" i="40"/>
  <c r="K33" i="40"/>
  <c r="I33" i="40"/>
  <c r="G33" i="40"/>
  <c r="K32" i="40"/>
  <c r="I32" i="40"/>
  <c r="G32" i="40"/>
  <c r="K30" i="40"/>
  <c r="I30" i="40"/>
  <c r="G30" i="40"/>
  <c r="K29" i="40"/>
  <c r="I29" i="40"/>
  <c r="G29" i="40"/>
  <c r="K28" i="40"/>
  <c r="I28" i="40"/>
  <c r="G28" i="40"/>
  <c r="K27" i="40"/>
  <c r="I27" i="40"/>
  <c r="G27" i="40"/>
  <c r="K26" i="40"/>
  <c r="I26" i="40"/>
  <c r="G26" i="40"/>
  <c r="K25" i="40"/>
  <c r="I25" i="40"/>
  <c r="G25" i="40"/>
  <c r="K23" i="40"/>
  <c r="J23" i="40"/>
  <c r="I23" i="40"/>
  <c r="F23" i="40"/>
  <c r="H22" i="40"/>
  <c r="F22" i="40"/>
  <c r="J21" i="40"/>
  <c r="H21" i="40"/>
  <c r="J20" i="40"/>
  <c r="H20" i="40"/>
  <c r="G20" i="40"/>
  <c r="F20" i="40"/>
  <c r="K19" i="40"/>
  <c r="J19" i="40"/>
  <c r="I19" i="40"/>
  <c r="F19" i="40"/>
  <c r="H18" i="40"/>
  <c r="F18" i="40"/>
  <c r="H16" i="40"/>
  <c r="F16" i="40"/>
  <c r="J15" i="40"/>
  <c r="H15" i="40"/>
  <c r="J14" i="40"/>
  <c r="H14" i="40"/>
  <c r="G14" i="40"/>
  <c r="F14" i="40"/>
  <c r="K13" i="40"/>
  <c r="J13" i="40"/>
  <c r="I13" i="40"/>
  <c r="F13" i="40"/>
  <c r="H12" i="40"/>
  <c r="F12" i="40"/>
  <c r="J11" i="40"/>
  <c r="H11" i="40"/>
  <c r="F6" i="40"/>
  <c r="D6" i="40"/>
  <c r="D5" i="40"/>
  <c r="D4" i="40"/>
  <c r="D2" i="40"/>
  <c r="B405" i="39"/>
  <c r="F404" i="39"/>
  <c r="K86" i="39" s="1"/>
  <c r="F403" i="39"/>
  <c r="F402" i="39"/>
  <c r="I86" i="39" s="1"/>
  <c r="F401" i="39"/>
  <c r="F400" i="39"/>
  <c r="J85" i="39" s="1"/>
  <c r="F399" i="39"/>
  <c r="F398" i="39"/>
  <c r="F397" i="39"/>
  <c r="F396" i="39"/>
  <c r="F395" i="39"/>
  <c r="F394" i="39"/>
  <c r="J83" i="39" s="1"/>
  <c r="F393" i="39"/>
  <c r="F392" i="39"/>
  <c r="K82" i="39" s="1"/>
  <c r="F391" i="39"/>
  <c r="F390" i="39"/>
  <c r="I82" i="39" s="1"/>
  <c r="F389" i="39"/>
  <c r="F388" i="39"/>
  <c r="J81" i="39" s="1"/>
  <c r="F387" i="39"/>
  <c r="F386" i="39"/>
  <c r="F385" i="39"/>
  <c r="F384" i="39"/>
  <c r="F383" i="39"/>
  <c r="D383" i="39"/>
  <c r="F382" i="39"/>
  <c r="D382" i="39"/>
  <c r="F381" i="39"/>
  <c r="D381" i="39"/>
  <c r="F380" i="39"/>
  <c r="D380" i="39"/>
  <c r="F379" i="39"/>
  <c r="D379" i="39"/>
  <c r="F378" i="39"/>
  <c r="D378" i="39"/>
  <c r="F377" i="39"/>
  <c r="D377" i="39"/>
  <c r="F376" i="39"/>
  <c r="D376" i="39"/>
  <c r="F375" i="39"/>
  <c r="D375" i="39"/>
  <c r="F374" i="39"/>
  <c r="D374" i="39"/>
  <c r="F373" i="39"/>
  <c r="D373" i="39"/>
  <c r="F372" i="39"/>
  <c r="D372" i="39"/>
  <c r="F371" i="39"/>
  <c r="D371" i="39"/>
  <c r="F370" i="39"/>
  <c r="D370" i="39"/>
  <c r="F369" i="39"/>
  <c r="D369" i="39"/>
  <c r="F368" i="39"/>
  <c r="D368" i="39"/>
  <c r="F367" i="39"/>
  <c r="D367" i="39"/>
  <c r="F366" i="39"/>
  <c r="D366" i="39"/>
  <c r="F365" i="39"/>
  <c r="D365" i="39"/>
  <c r="F364" i="39"/>
  <c r="D364" i="39"/>
  <c r="F363" i="39"/>
  <c r="D363" i="39"/>
  <c r="F362" i="39"/>
  <c r="D362" i="39"/>
  <c r="F361" i="39"/>
  <c r="D361" i="39"/>
  <c r="J37" i="39" s="1"/>
  <c r="F360" i="39"/>
  <c r="D360" i="39"/>
  <c r="I37" i="39" s="1"/>
  <c r="F359" i="39"/>
  <c r="D359" i="39"/>
  <c r="K36" i="39" s="1"/>
  <c r="F358" i="39"/>
  <c r="D358" i="39"/>
  <c r="J36" i="39" s="1"/>
  <c r="F357" i="39"/>
  <c r="D357" i="39"/>
  <c r="F356" i="39"/>
  <c r="D356" i="39"/>
  <c r="F355" i="39"/>
  <c r="D355" i="39"/>
  <c r="J35" i="39" s="1"/>
  <c r="F354" i="39"/>
  <c r="D354" i="39"/>
  <c r="I35" i="39" s="1"/>
  <c r="F353" i="39"/>
  <c r="D353" i="39"/>
  <c r="K34" i="39" s="1"/>
  <c r="F352" i="39"/>
  <c r="D352" i="39"/>
  <c r="J34" i="39" s="1"/>
  <c r="F351" i="39"/>
  <c r="D351" i="39"/>
  <c r="F350" i="39"/>
  <c r="D350" i="39"/>
  <c r="F349" i="39"/>
  <c r="D349" i="39"/>
  <c r="J33" i="39" s="1"/>
  <c r="F348" i="39"/>
  <c r="D348" i="39"/>
  <c r="I33" i="39" s="1"/>
  <c r="F347" i="39"/>
  <c r="D347" i="39"/>
  <c r="K32" i="39" s="1"/>
  <c r="F346" i="39"/>
  <c r="D346" i="39"/>
  <c r="J32" i="39" s="1"/>
  <c r="F345" i="39"/>
  <c r="D345" i="39"/>
  <c r="F344" i="39"/>
  <c r="D344" i="39"/>
  <c r="F343" i="39"/>
  <c r="D343" i="39"/>
  <c r="F342" i="39"/>
  <c r="D342" i="39"/>
  <c r="F341" i="39"/>
  <c r="D341" i="39"/>
  <c r="F340" i="39"/>
  <c r="D340" i="39"/>
  <c r="J30" i="39" s="1"/>
  <c r="F339" i="39"/>
  <c r="D339" i="39"/>
  <c r="I30" i="39" s="1"/>
  <c r="F338" i="39"/>
  <c r="D338" i="39"/>
  <c r="K29" i="39" s="1"/>
  <c r="F337" i="39"/>
  <c r="D337" i="39"/>
  <c r="J29" i="39" s="1"/>
  <c r="F336" i="39"/>
  <c r="D336" i="39"/>
  <c r="F335" i="39"/>
  <c r="D335" i="39"/>
  <c r="F334" i="39"/>
  <c r="D334" i="39"/>
  <c r="J28" i="39" s="1"/>
  <c r="F333" i="39"/>
  <c r="D333" i="39"/>
  <c r="I28" i="39" s="1"/>
  <c r="F332" i="39"/>
  <c r="D332" i="39"/>
  <c r="K27" i="39" s="1"/>
  <c r="F331" i="39"/>
  <c r="D331" i="39"/>
  <c r="J27" i="39" s="1"/>
  <c r="F330" i="39"/>
  <c r="D330" i="39"/>
  <c r="F329" i="39"/>
  <c r="D329" i="39"/>
  <c r="F328" i="39"/>
  <c r="D328" i="39"/>
  <c r="J26" i="39" s="1"/>
  <c r="F327" i="39"/>
  <c r="D327" i="39"/>
  <c r="I26" i="39" s="1"/>
  <c r="F326" i="39"/>
  <c r="D326" i="39"/>
  <c r="K25" i="39" s="1"/>
  <c r="F325" i="39"/>
  <c r="D325" i="39"/>
  <c r="J25" i="39" s="1"/>
  <c r="F324" i="39"/>
  <c r="D324" i="39"/>
  <c r="F323" i="39"/>
  <c r="D323" i="39"/>
  <c r="F322" i="39"/>
  <c r="D322" i="39"/>
  <c r="F321" i="39"/>
  <c r="D321" i="39"/>
  <c r="G320" i="39"/>
  <c r="F320" i="39"/>
  <c r="E320" i="39"/>
  <c r="D320" i="39"/>
  <c r="C320" i="39"/>
  <c r="G319" i="39"/>
  <c r="J93" i="39" s="1"/>
  <c r="F319" i="39"/>
  <c r="E319" i="39"/>
  <c r="J51" i="39" s="1"/>
  <c r="D319" i="39"/>
  <c r="C319" i="39"/>
  <c r="J16" i="39" s="1"/>
  <c r="G318" i="39"/>
  <c r="F318" i="39"/>
  <c r="E318" i="39"/>
  <c r="D318" i="39"/>
  <c r="C318" i="39"/>
  <c r="G317" i="39"/>
  <c r="K92" i="39" s="1"/>
  <c r="F317" i="39"/>
  <c r="E317" i="39"/>
  <c r="D317" i="39"/>
  <c r="C317" i="39"/>
  <c r="G316" i="39"/>
  <c r="F316" i="39"/>
  <c r="J57" i="39" s="1"/>
  <c r="E316" i="39"/>
  <c r="D316" i="39"/>
  <c r="J22" i="39" s="1"/>
  <c r="C316" i="39"/>
  <c r="G315" i="39"/>
  <c r="I92" i="39" s="1"/>
  <c r="F315" i="39"/>
  <c r="E315" i="39"/>
  <c r="D315" i="39"/>
  <c r="C315" i="39"/>
  <c r="G314" i="39"/>
  <c r="F314" i="39"/>
  <c r="K56" i="39" s="1"/>
  <c r="E314" i="39"/>
  <c r="D314" i="39"/>
  <c r="K21" i="39" s="1"/>
  <c r="C314" i="39"/>
  <c r="G313" i="39"/>
  <c r="J91" i="39" s="1"/>
  <c r="F313" i="39"/>
  <c r="E313" i="39"/>
  <c r="J49" i="39" s="1"/>
  <c r="D313" i="39"/>
  <c r="C313" i="39"/>
  <c r="J14" i="39" s="1"/>
  <c r="G312" i="39"/>
  <c r="F312" i="39"/>
  <c r="I56" i="39" s="1"/>
  <c r="E312" i="39"/>
  <c r="D312" i="39"/>
  <c r="I21" i="39" s="1"/>
  <c r="C312" i="39"/>
  <c r="G311" i="39"/>
  <c r="F311" i="39"/>
  <c r="E311" i="39"/>
  <c r="K48" i="39" s="1"/>
  <c r="D311" i="39"/>
  <c r="C311" i="39"/>
  <c r="K13" i="39" s="1"/>
  <c r="G310" i="39"/>
  <c r="F310" i="39"/>
  <c r="J55" i="39" s="1"/>
  <c r="E310" i="39"/>
  <c r="D310" i="39"/>
  <c r="J20" i="39" s="1"/>
  <c r="C310" i="39"/>
  <c r="G309" i="39"/>
  <c r="F309" i="39"/>
  <c r="E309" i="39"/>
  <c r="I48" i="39" s="1"/>
  <c r="D309" i="39"/>
  <c r="C309" i="39"/>
  <c r="I13" i="39" s="1"/>
  <c r="G308" i="39"/>
  <c r="F308" i="39"/>
  <c r="E308" i="39"/>
  <c r="D308" i="39"/>
  <c r="C308" i="39"/>
  <c r="G307" i="39"/>
  <c r="J89" i="39" s="1"/>
  <c r="F307" i="39"/>
  <c r="E307" i="39"/>
  <c r="J47" i="39" s="1"/>
  <c r="D307" i="39"/>
  <c r="C307" i="39"/>
  <c r="J12" i="39" s="1"/>
  <c r="G306" i="39"/>
  <c r="F306" i="39"/>
  <c r="E306" i="39"/>
  <c r="D306" i="39"/>
  <c r="C306" i="39"/>
  <c r="G305" i="39"/>
  <c r="K88" i="39" s="1"/>
  <c r="F305" i="39"/>
  <c r="E305" i="39"/>
  <c r="D305" i="39"/>
  <c r="C305" i="39"/>
  <c r="G304" i="39"/>
  <c r="F304" i="39"/>
  <c r="J53" i="39" s="1"/>
  <c r="E304" i="39"/>
  <c r="D304" i="39"/>
  <c r="J18" i="39" s="1"/>
  <c r="C304" i="39"/>
  <c r="G303" i="39"/>
  <c r="I88" i="39" s="1"/>
  <c r="F303" i="39"/>
  <c r="E303" i="39"/>
  <c r="D303" i="39"/>
  <c r="C303" i="39"/>
  <c r="G302" i="39"/>
  <c r="F302" i="39"/>
  <c r="E302" i="39"/>
  <c r="D302" i="39"/>
  <c r="C302" i="39"/>
  <c r="G301" i="39"/>
  <c r="F301" i="39"/>
  <c r="E301" i="39"/>
  <c r="D301" i="39"/>
  <c r="C301" i="39"/>
  <c r="G300" i="39"/>
  <c r="F300" i="39"/>
  <c r="E300" i="39"/>
  <c r="D300" i="39"/>
  <c r="C300" i="39"/>
  <c r="F295" i="39"/>
  <c r="H86" i="39" s="1"/>
  <c r="F294" i="39"/>
  <c r="F293" i="39"/>
  <c r="F86" i="39" s="1"/>
  <c r="F292" i="39"/>
  <c r="F291" i="39"/>
  <c r="F290" i="39"/>
  <c r="F289" i="39"/>
  <c r="H84" i="39" s="1"/>
  <c r="F288" i="39"/>
  <c r="F287" i="39"/>
  <c r="F84" i="39" s="1"/>
  <c r="F286" i="39"/>
  <c r="F285" i="39"/>
  <c r="G83" i="39" s="1"/>
  <c r="F284" i="39"/>
  <c r="F283" i="39"/>
  <c r="H82" i="39" s="1"/>
  <c r="F282" i="39"/>
  <c r="F281" i="39"/>
  <c r="F82" i="39" s="1"/>
  <c r="F280" i="39"/>
  <c r="F279" i="39"/>
  <c r="F278" i="39"/>
  <c r="F277" i="39"/>
  <c r="F276" i="39"/>
  <c r="F275" i="39"/>
  <c r="F274" i="39"/>
  <c r="D274" i="39"/>
  <c r="F273" i="39"/>
  <c r="D273" i="39"/>
  <c r="F272" i="39"/>
  <c r="D272" i="39"/>
  <c r="F271" i="39"/>
  <c r="D271" i="39"/>
  <c r="F270" i="39"/>
  <c r="D270" i="39"/>
  <c r="F269" i="39"/>
  <c r="D269" i="39"/>
  <c r="F268" i="39"/>
  <c r="D268" i="39"/>
  <c r="F267" i="39"/>
  <c r="D267" i="39"/>
  <c r="F266" i="39"/>
  <c r="D266" i="39"/>
  <c r="F265" i="39"/>
  <c r="D265" i="39"/>
  <c r="F264" i="39"/>
  <c r="D264" i="39"/>
  <c r="F263" i="39"/>
  <c r="D263" i="39"/>
  <c r="F262" i="39"/>
  <c r="D262" i="39"/>
  <c r="F261" i="39"/>
  <c r="D261" i="39"/>
  <c r="F260" i="39"/>
  <c r="D260" i="39"/>
  <c r="F259" i="39"/>
  <c r="D259" i="39"/>
  <c r="F258" i="39"/>
  <c r="D258" i="39"/>
  <c r="F257" i="39"/>
  <c r="D257" i="39"/>
  <c r="F256" i="39"/>
  <c r="D256" i="39"/>
  <c r="F255" i="39"/>
  <c r="D255" i="39"/>
  <c r="F254" i="39"/>
  <c r="D254" i="39"/>
  <c r="F253" i="39"/>
  <c r="D253" i="39"/>
  <c r="H37" i="39" s="1"/>
  <c r="F252" i="39"/>
  <c r="D252" i="39"/>
  <c r="F251" i="39"/>
  <c r="D251" i="39"/>
  <c r="F37" i="39" s="1"/>
  <c r="F250" i="39"/>
  <c r="D250" i="39"/>
  <c r="H36" i="39" s="1"/>
  <c r="F249" i="39"/>
  <c r="D249" i="39"/>
  <c r="G36" i="39" s="1"/>
  <c r="F248" i="39"/>
  <c r="D248" i="39"/>
  <c r="F36" i="39" s="1"/>
  <c r="F247" i="39"/>
  <c r="D247" i="39"/>
  <c r="H35" i="39" s="1"/>
  <c r="F246" i="39"/>
  <c r="D246" i="39"/>
  <c r="F245" i="39"/>
  <c r="D245" i="39"/>
  <c r="F35" i="39" s="1"/>
  <c r="F244" i="39"/>
  <c r="D244" i="39"/>
  <c r="H34" i="39" s="1"/>
  <c r="F243" i="39"/>
  <c r="D243" i="39"/>
  <c r="G34" i="39" s="1"/>
  <c r="F242" i="39"/>
  <c r="D242" i="39"/>
  <c r="F34" i="39" s="1"/>
  <c r="F241" i="39"/>
  <c r="D241" i="39"/>
  <c r="H33" i="39" s="1"/>
  <c r="F240" i="39"/>
  <c r="D240" i="39"/>
  <c r="F239" i="39"/>
  <c r="D239" i="39"/>
  <c r="F33" i="39" s="1"/>
  <c r="F238" i="39"/>
  <c r="D238" i="39"/>
  <c r="H32" i="39" s="1"/>
  <c r="F237" i="39"/>
  <c r="D237" i="39"/>
  <c r="G32" i="39" s="1"/>
  <c r="F236" i="39"/>
  <c r="D236" i="39"/>
  <c r="F32" i="39" s="1"/>
  <c r="F235" i="39"/>
  <c r="D235" i="39"/>
  <c r="F234" i="39"/>
  <c r="D234" i="39"/>
  <c r="F233" i="39"/>
  <c r="D233" i="39"/>
  <c r="F232" i="39"/>
  <c r="D232" i="39"/>
  <c r="H30" i="39" s="1"/>
  <c r="F231" i="39"/>
  <c r="D231" i="39"/>
  <c r="F230" i="39"/>
  <c r="D230" i="39"/>
  <c r="F30" i="39" s="1"/>
  <c r="F229" i="39"/>
  <c r="D229" i="39"/>
  <c r="H29" i="39" s="1"/>
  <c r="F228" i="39"/>
  <c r="D228" i="39"/>
  <c r="G29" i="39" s="1"/>
  <c r="F227" i="39"/>
  <c r="D227" i="39"/>
  <c r="F29" i="39" s="1"/>
  <c r="F226" i="39"/>
  <c r="D226" i="39"/>
  <c r="H28" i="39" s="1"/>
  <c r="F225" i="39"/>
  <c r="D225" i="39"/>
  <c r="F224" i="39"/>
  <c r="D224" i="39"/>
  <c r="F28" i="39" s="1"/>
  <c r="F223" i="39"/>
  <c r="D223" i="39"/>
  <c r="H27" i="39" s="1"/>
  <c r="F222" i="39"/>
  <c r="D222" i="39"/>
  <c r="G27" i="39" s="1"/>
  <c r="F221" i="39"/>
  <c r="D221" i="39"/>
  <c r="F27" i="39" s="1"/>
  <c r="F220" i="39"/>
  <c r="D220" i="39"/>
  <c r="H26" i="39" s="1"/>
  <c r="F219" i="39"/>
  <c r="D219" i="39"/>
  <c r="F218" i="39"/>
  <c r="D218" i="39"/>
  <c r="F26" i="39" s="1"/>
  <c r="F217" i="39"/>
  <c r="D217" i="39"/>
  <c r="H25" i="39" s="1"/>
  <c r="F216" i="39"/>
  <c r="D216" i="39"/>
  <c r="G25" i="39" s="1"/>
  <c r="F215" i="39"/>
  <c r="D215" i="39"/>
  <c r="F25" i="39" s="1"/>
  <c r="F214" i="39"/>
  <c r="D214" i="39"/>
  <c r="F213" i="39"/>
  <c r="D213" i="39"/>
  <c r="F212" i="39"/>
  <c r="D212" i="39"/>
  <c r="G211" i="39"/>
  <c r="F211" i="39"/>
  <c r="H58" i="39" s="1"/>
  <c r="E211" i="39"/>
  <c r="D211" i="39"/>
  <c r="H23" i="39" s="1"/>
  <c r="C211" i="39"/>
  <c r="G210" i="39"/>
  <c r="G93" i="39" s="1"/>
  <c r="F210" i="39"/>
  <c r="E210" i="39"/>
  <c r="D210" i="39"/>
  <c r="C210" i="39"/>
  <c r="G209" i="39"/>
  <c r="F209" i="39"/>
  <c r="F58" i="39" s="1"/>
  <c r="E209" i="39"/>
  <c r="D209" i="39"/>
  <c r="F23" i="39" s="1"/>
  <c r="C209" i="39"/>
  <c r="G208" i="39"/>
  <c r="H92" i="39" s="1"/>
  <c r="F208" i="39"/>
  <c r="E208" i="39"/>
  <c r="H50" i="39" s="1"/>
  <c r="D208" i="39"/>
  <c r="C208" i="39"/>
  <c r="H15" i="39" s="1"/>
  <c r="G207" i="39"/>
  <c r="F207" i="39"/>
  <c r="G57" i="39" s="1"/>
  <c r="E207" i="39"/>
  <c r="D207" i="39"/>
  <c r="G22" i="39" s="1"/>
  <c r="C207" i="39"/>
  <c r="G206" i="39"/>
  <c r="F92" i="39" s="1"/>
  <c r="F206" i="39"/>
  <c r="E206" i="39"/>
  <c r="F50" i="39" s="1"/>
  <c r="D206" i="39"/>
  <c r="C206" i="39"/>
  <c r="F15" i="39" s="1"/>
  <c r="G205" i="39"/>
  <c r="F205" i="39"/>
  <c r="H56" i="39" s="1"/>
  <c r="E205" i="39"/>
  <c r="D205" i="39"/>
  <c r="H21" i="39" s="1"/>
  <c r="C205" i="39"/>
  <c r="G204" i="39"/>
  <c r="F204" i="39"/>
  <c r="E204" i="39"/>
  <c r="G49" i="39" s="1"/>
  <c r="D204" i="39"/>
  <c r="C204" i="39"/>
  <c r="G14" i="39" s="1"/>
  <c r="G203" i="39"/>
  <c r="F203" i="39"/>
  <c r="F56" i="39" s="1"/>
  <c r="E203" i="39"/>
  <c r="D203" i="39"/>
  <c r="F21" i="39" s="1"/>
  <c r="C203" i="39"/>
  <c r="G202" i="39"/>
  <c r="H90" i="39" s="1"/>
  <c r="F202" i="39"/>
  <c r="E202" i="39"/>
  <c r="H48" i="39" s="1"/>
  <c r="D202" i="39"/>
  <c r="C202" i="39"/>
  <c r="H13" i="39" s="1"/>
  <c r="G201" i="39"/>
  <c r="F201" i="39"/>
  <c r="E201" i="39"/>
  <c r="D201" i="39"/>
  <c r="C201" i="39"/>
  <c r="G200" i="39"/>
  <c r="F90" i="39" s="1"/>
  <c r="F200" i="39"/>
  <c r="E200" i="39"/>
  <c r="F48" i="39" s="1"/>
  <c r="D200" i="39"/>
  <c r="C200" i="39"/>
  <c r="F13" i="39" s="1"/>
  <c r="G199" i="39"/>
  <c r="F199" i="39"/>
  <c r="H54" i="39" s="1"/>
  <c r="E199" i="39"/>
  <c r="D199" i="39"/>
  <c r="H19" i="39" s="1"/>
  <c r="C199" i="39"/>
  <c r="G198" i="39"/>
  <c r="G89" i="39" s="1"/>
  <c r="F198" i="39"/>
  <c r="E198" i="39"/>
  <c r="D198" i="39"/>
  <c r="C198" i="39"/>
  <c r="G197" i="39"/>
  <c r="F197" i="39"/>
  <c r="F54" i="39" s="1"/>
  <c r="E197" i="39"/>
  <c r="D197" i="39"/>
  <c r="F19" i="39" s="1"/>
  <c r="C197" i="39"/>
  <c r="G196" i="39"/>
  <c r="H88" i="39" s="1"/>
  <c r="F196" i="39"/>
  <c r="E196" i="39"/>
  <c r="H46" i="39" s="1"/>
  <c r="D196" i="39"/>
  <c r="C196" i="39"/>
  <c r="H11" i="39" s="1"/>
  <c r="G195" i="39"/>
  <c r="F195" i="39"/>
  <c r="G53" i="39" s="1"/>
  <c r="E195" i="39"/>
  <c r="D195" i="39"/>
  <c r="G18" i="39" s="1"/>
  <c r="C195" i="39"/>
  <c r="G194" i="39"/>
  <c r="F88" i="39" s="1"/>
  <c r="F194" i="39"/>
  <c r="E194" i="39"/>
  <c r="F46" i="39" s="1"/>
  <c r="D194" i="39"/>
  <c r="C194" i="39"/>
  <c r="F11" i="39" s="1"/>
  <c r="G193" i="39"/>
  <c r="F193" i="39"/>
  <c r="E193" i="39"/>
  <c r="D193" i="39"/>
  <c r="C193" i="39"/>
  <c r="G192" i="39"/>
  <c r="F192" i="39"/>
  <c r="E192" i="39"/>
  <c r="D192" i="39"/>
  <c r="C192" i="39"/>
  <c r="G191" i="39"/>
  <c r="F191" i="39"/>
  <c r="E191" i="39"/>
  <c r="D191" i="39"/>
  <c r="C191" i="39"/>
  <c r="K93" i="39"/>
  <c r="I93" i="39"/>
  <c r="H93" i="39"/>
  <c r="F93" i="39"/>
  <c r="J92" i="39"/>
  <c r="G92" i="39"/>
  <c r="K91" i="39"/>
  <c r="I91" i="39"/>
  <c r="H91" i="39"/>
  <c r="G91" i="39"/>
  <c r="F91" i="39"/>
  <c r="K90" i="39"/>
  <c r="J90" i="39"/>
  <c r="I90" i="39"/>
  <c r="G90" i="39"/>
  <c r="K89" i="39"/>
  <c r="I89" i="39"/>
  <c r="H89" i="39"/>
  <c r="F89" i="39"/>
  <c r="J88" i="39"/>
  <c r="G88" i="39"/>
  <c r="J86" i="39"/>
  <c r="G86" i="39"/>
  <c r="K85" i="39"/>
  <c r="I85" i="39"/>
  <c r="H85" i="39"/>
  <c r="G85" i="39"/>
  <c r="F85" i="39"/>
  <c r="K84" i="39"/>
  <c r="J84" i="39"/>
  <c r="I84" i="39"/>
  <c r="G84" i="39"/>
  <c r="K83" i="39"/>
  <c r="I83" i="39"/>
  <c r="H83" i="39"/>
  <c r="F83" i="39"/>
  <c r="J82" i="39"/>
  <c r="G82" i="39"/>
  <c r="K81" i="39"/>
  <c r="I81" i="39"/>
  <c r="H81" i="39"/>
  <c r="G81" i="39"/>
  <c r="F81" i="39"/>
  <c r="K79" i="39"/>
  <c r="J79" i="39"/>
  <c r="I79" i="39"/>
  <c r="H79" i="39"/>
  <c r="G79" i="39"/>
  <c r="F79" i="39"/>
  <c r="K78" i="39"/>
  <c r="J78" i="39"/>
  <c r="I78" i="39"/>
  <c r="H78" i="39"/>
  <c r="G78" i="39"/>
  <c r="F78" i="39"/>
  <c r="K77" i="39"/>
  <c r="J77" i="39"/>
  <c r="I77" i="39"/>
  <c r="H77" i="39"/>
  <c r="G77" i="39"/>
  <c r="F77" i="39"/>
  <c r="K76" i="39"/>
  <c r="J76" i="39"/>
  <c r="I76" i="39"/>
  <c r="H76" i="39"/>
  <c r="G76" i="39"/>
  <c r="F76" i="39"/>
  <c r="K75" i="39"/>
  <c r="J75" i="39"/>
  <c r="I75" i="39"/>
  <c r="H75" i="39"/>
  <c r="G75" i="39"/>
  <c r="F75" i="39"/>
  <c r="K74" i="39"/>
  <c r="J74" i="39"/>
  <c r="I74" i="39"/>
  <c r="H74" i="39"/>
  <c r="G74" i="39"/>
  <c r="F74" i="39"/>
  <c r="K72" i="39"/>
  <c r="J72" i="39"/>
  <c r="I72" i="39"/>
  <c r="H72" i="39"/>
  <c r="G72" i="39"/>
  <c r="F72" i="39"/>
  <c r="K71" i="39"/>
  <c r="J71" i="39"/>
  <c r="I71" i="39"/>
  <c r="H71" i="39"/>
  <c r="G71" i="39"/>
  <c r="F71" i="39"/>
  <c r="K70" i="39"/>
  <c r="J70" i="39"/>
  <c r="I70" i="39"/>
  <c r="H70" i="39"/>
  <c r="G70" i="39"/>
  <c r="F70" i="39"/>
  <c r="K69" i="39"/>
  <c r="J69" i="39"/>
  <c r="I69" i="39"/>
  <c r="H69" i="39"/>
  <c r="G69" i="39"/>
  <c r="F69" i="39"/>
  <c r="K68" i="39"/>
  <c r="J68" i="39"/>
  <c r="I68" i="39"/>
  <c r="H68" i="39"/>
  <c r="G68" i="39"/>
  <c r="F68" i="39"/>
  <c r="K67" i="39"/>
  <c r="J67" i="39"/>
  <c r="I67" i="39"/>
  <c r="H67" i="39"/>
  <c r="G67" i="39"/>
  <c r="F67" i="39"/>
  <c r="K65" i="39"/>
  <c r="J65" i="39"/>
  <c r="I65" i="39"/>
  <c r="H65" i="39"/>
  <c r="G65" i="39"/>
  <c r="F65" i="39"/>
  <c r="K64" i="39"/>
  <c r="J64" i="39"/>
  <c r="I64" i="39"/>
  <c r="H64" i="39"/>
  <c r="G64" i="39"/>
  <c r="F64" i="39"/>
  <c r="K63" i="39"/>
  <c r="J63" i="39"/>
  <c r="I63" i="39"/>
  <c r="H63" i="39"/>
  <c r="G63" i="39"/>
  <c r="F63" i="39"/>
  <c r="K62" i="39"/>
  <c r="J62" i="39"/>
  <c r="I62" i="39"/>
  <c r="H62" i="39"/>
  <c r="G62" i="39"/>
  <c r="F62" i="39"/>
  <c r="K61" i="39"/>
  <c r="J61" i="39"/>
  <c r="I61" i="39"/>
  <c r="H61" i="39"/>
  <c r="G61" i="39"/>
  <c r="F61" i="39"/>
  <c r="K60" i="39"/>
  <c r="J60" i="39"/>
  <c r="I60" i="39"/>
  <c r="H60" i="39"/>
  <c r="G60" i="39"/>
  <c r="F60" i="39"/>
  <c r="K58" i="39"/>
  <c r="J58" i="39"/>
  <c r="I58" i="39"/>
  <c r="G58" i="39"/>
  <c r="K57" i="39"/>
  <c r="I57" i="39"/>
  <c r="H57" i="39"/>
  <c r="F57" i="39"/>
  <c r="J56" i="39"/>
  <c r="G56" i="39"/>
  <c r="K55" i="39"/>
  <c r="I55" i="39"/>
  <c r="H55" i="39"/>
  <c r="G55" i="39"/>
  <c r="F55" i="39"/>
  <c r="K54" i="39"/>
  <c r="J54" i="39"/>
  <c r="I54" i="39"/>
  <c r="G54" i="39"/>
  <c r="K53" i="39"/>
  <c r="I53" i="39"/>
  <c r="H53" i="39"/>
  <c r="F53" i="39"/>
  <c r="K51" i="39"/>
  <c r="I51" i="39"/>
  <c r="H51" i="39"/>
  <c r="G51" i="39"/>
  <c r="F51" i="39"/>
  <c r="K50" i="39"/>
  <c r="J50" i="39"/>
  <c r="I50" i="39"/>
  <c r="G50" i="39"/>
  <c r="K49" i="39"/>
  <c r="I49" i="39"/>
  <c r="H49" i="39"/>
  <c r="F49" i="39"/>
  <c r="J48" i="39"/>
  <c r="G48" i="39"/>
  <c r="K47" i="39"/>
  <c r="I47" i="39"/>
  <c r="H47" i="39"/>
  <c r="G47" i="39"/>
  <c r="F47" i="39"/>
  <c r="K46" i="39"/>
  <c r="J46" i="39"/>
  <c r="I46" i="39"/>
  <c r="G46" i="39"/>
  <c r="K37" i="39"/>
  <c r="G37" i="39"/>
  <c r="I36" i="39"/>
  <c r="K35" i="39"/>
  <c r="G35" i="39"/>
  <c r="I34" i="39"/>
  <c r="K33" i="39"/>
  <c r="G33" i="39"/>
  <c r="I32" i="39"/>
  <c r="K30" i="39"/>
  <c r="G30" i="39"/>
  <c r="I29" i="39"/>
  <c r="K28" i="39"/>
  <c r="G28" i="39"/>
  <c r="I27" i="39"/>
  <c r="K26" i="39"/>
  <c r="G26" i="39"/>
  <c r="I25" i="39"/>
  <c r="K23" i="39"/>
  <c r="J23" i="39"/>
  <c r="I23" i="39"/>
  <c r="G23" i="39"/>
  <c r="K22" i="39"/>
  <c r="I22" i="39"/>
  <c r="H22" i="39"/>
  <c r="F22" i="39"/>
  <c r="J21" i="39"/>
  <c r="G21" i="39"/>
  <c r="K20" i="39"/>
  <c r="I20" i="39"/>
  <c r="H20" i="39"/>
  <c r="G20" i="39"/>
  <c r="F20" i="39"/>
  <c r="K19" i="39"/>
  <c r="J19" i="39"/>
  <c r="I19" i="39"/>
  <c r="G19" i="39"/>
  <c r="K18" i="39"/>
  <c r="I18" i="39"/>
  <c r="H18" i="39"/>
  <c r="F18" i="39"/>
  <c r="K16" i="39"/>
  <c r="I16" i="39"/>
  <c r="H16" i="39"/>
  <c r="G16" i="39"/>
  <c r="F16" i="39"/>
  <c r="K15" i="39"/>
  <c r="J15" i="39"/>
  <c r="I15" i="39"/>
  <c r="G15" i="39"/>
  <c r="K14" i="39"/>
  <c r="I14" i="39"/>
  <c r="H14" i="39"/>
  <c r="F14" i="39"/>
  <c r="J13" i="39"/>
  <c r="G13" i="39"/>
  <c r="K12" i="39"/>
  <c r="I12" i="39"/>
  <c r="H12" i="39"/>
  <c r="G12" i="39"/>
  <c r="F12" i="39"/>
  <c r="K11" i="39"/>
  <c r="J11" i="39"/>
  <c r="I11" i="39"/>
  <c r="G11" i="39"/>
  <c r="L10" i="39"/>
  <c r="F6" i="39"/>
  <c r="D6" i="39"/>
  <c r="D5" i="39"/>
  <c r="D4" i="39"/>
  <c r="D2" i="39"/>
  <c r="B405" i="38"/>
  <c r="L10" i="38" s="1"/>
  <c r="F404" i="38"/>
  <c r="F403" i="38"/>
  <c r="J86" i="38" s="1"/>
  <c r="F402" i="38"/>
  <c r="F401" i="38"/>
  <c r="K85" i="38" s="1"/>
  <c r="F400" i="38"/>
  <c r="F399" i="38"/>
  <c r="I85" i="38" s="1"/>
  <c r="F398" i="38"/>
  <c r="F397" i="38"/>
  <c r="F396" i="38"/>
  <c r="F395" i="38"/>
  <c r="K83" i="38" s="1"/>
  <c r="F394" i="38"/>
  <c r="F393" i="38"/>
  <c r="I83" i="38" s="1"/>
  <c r="F392" i="38"/>
  <c r="F391" i="38"/>
  <c r="J82" i="38" s="1"/>
  <c r="F390" i="38"/>
  <c r="F389" i="38"/>
  <c r="K81" i="38" s="1"/>
  <c r="F388" i="38"/>
  <c r="F387" i="38"/>
  <c r="I81" i="38" s="1"/>
  <c r="F386" i="38"/>
  <c r="F385" i="38"/>
  <c r="F384" i="38"/>
  <c r="F383" i="38"/>
  <c r="K79" i="38" s="1"/>
  <c r="D383" i="38"/>
  <c r="F382" i="38"/>
  <c r="J79" i="38" s="1"/>
  <c r="D382" i="38"/>
  <c r="F381" i="38"/>
  <c r="I79" i="38" s="1"/>
  <c r="D381" i="38"/>
  <c r="F380" i="38"/>
  <c r="K78" i="38" s="1"/>
  <c r="D380" i="38"/>
  <c r="F379" i="38"/>
  <c r="J78" i="38" s="1"/>
  <c r="D379" i="38"/>
  <c r="F378" i="38"/>
  <c r="I78" i="38" s="1"/>
  <c r="D378" i="38"/>
  <c r="F377" i="38"/>
  <c r="K77" i="38" s="1"/>
  <c r="D377" i="38"/>
  <c r="F376" i="38"/>
  <c r="J77" i="38" s="1"/>
  <c r="D376" i="38"/>
  <c r="F375" i="38"/>
  <c r="I77" i="38" s="1"/>
  <c r="D375" i="38"/>
  <c r="F374" i="38"/>
  <c r="K76" i="38" s="1"/>
  <c r="D374" i="38"/>
  <c r="F373" i="38"/>
  <c r="D373" i="38"/>
  <c r="F372" i="38"/>
  <c r="I76" i="38" s="1"/>
  <c r="D372" i="38"/>
  <c r="F371" i="38"/>
  <c r="K75" i="38" s="1"/>
  <c r="D371" i="38"/>
  <c r="F370" i="38"/>
  <c r="J75" i="38" s="1"/>
  <c r="D370" i="38"/>
  <c r="F369" i="38"/>
  <c r="I75" i="38" s="1"/>
  <c r="D369" i="38"/>
  <c r="F368" i="38"/>
  <c r="K74" i="38" s="1"/>
  <c r="D368" i="38"/>
  <c r="F367" i="38"/>
  <c r="J74" i="38" s="1"/>
  <c r="D367" i="38"/>
  <c r="F366" i="38"/>
  <c r="I74" i="38" s="1"/>
  <c r="D366" i="38"/>
  <c r="F365" i="38"/>
  <c r="D365" i="38"/>
  <c r="F364" i="38"/>
  <c r="D364" i="38"/>
  <c r="F363" i="38"/>
  <c r="D363" i="38"/>
  <c r="F362" i="38"/>
  <c r="K72" i="38" s="1"/>
  <c r="D362" i="38"/>
  <c r="F361" i="38"/>
  <c r="J72" i="38" s="1"/>
  <c r="D361" i="38"/>
  <c r="F360" i="38"/>
  <c r="I72" i="38" s="1"/>
  <c r="D360" i="38"/>
  <c r="F359" i="38"/>
  <c r="K71" i="38" s="1"/>
  <c r="D359" i="38"/>
  <c r="F358" i="38"/>
  <c r="D358" i="38"/>
  <c r="F357" i="38"/>
  <c r="I71" i="38" s="1"/>
  <c r="D357" i="38"/>
  <c r="F356" i="38"/>
  <c r="K70" i="38" s="1"/>
  <c r="D356" i="38"/>
  <c r="F355" i="38"/>
  <c r="J70" i="38" s="1"/>
  <c r="D355" i="38"/>
  <c r="F354" i="38"/>
  <c r="I70" i="38" s="1"/>
  <c r="D354" i="38"/>
  <c r="F353" i="38"/>
  <c r="K69" i="38" s="1"/>
  <c r="D353" i="38"/>
  <c r="F352" i="38"/>
  <c r="J69" i="38" s="1"/>
  <c r="D352" i="38"/>
  <c r="F351" i="38"/>
  <c r="I69" i="38" s="1"/>
  <c r="D351" i="38"/>
  <c r="F350" i="38"/>
  <c r="K68" i="38" s="1"/>
  <c r="D350" i="38"/>
  <c r="F349" i="38"/>
  <c r="J68" i="38" s="1"/>
  <c r="D349" i="38"/>
  <c r="F348" i="38"/>
  <c r="I68" i="38" s="1"/>
  <c r="D348" i="38"/>
  <c r="F347" i="38"/>
  <c r="K67" i="38" s="1"/>
  <c r="D347" i="38"/>
  <c r="F346" i="38"/>
  <c r="D346" i="38"/>
  <c r="F345" i="38"/>
  <c r="I67" i="38" s="1"/>
  <c r="D345" i="38"/>
  <c r="F344" i="38"/>
  <c r="D344" i="38"/>
  <c r="F343" i="38"/>
  <c r="D343" i="38"/>
  <c r="F342" i="38"/>
  <c r="D342" i="38"/>
  <c r="F341" i="38"/>
  <c r="K65" i="38" s="1"/>
  <c r="D341" i="38"/>
  <c r="F340" i="38"/>
  <c r="J65" i="38" s="1"/>
  <c r="D340" i="38"/>
  <c r="F339" i="38"/>
  <c r="I65" i="38" s="1"/>
  <c r="D339" i="38"/>
  <c r="F338" i="38"/>
  <c r="K64" i="38" s="1"/>
  <c r="D338" i="38"/>
  <c r="F337" i="38"/>
  <c r="J64" i="38" s="1"/>
  <c r="D337" i="38"/>
  <c r="F336" i="38"/>
  <c r="I64" i="38" s="1"/>
  <c r="D336" i="38"/>
  <c r="F335" i="38"/>
  <c r="K63" i="38" s="1"/>
  <c r="D335" i="38"/>
  <c r="F334" i="38"/>
  <c r="J63" i="38" s="1"/>
  <c r="D334" i="38"/>
  <c r="F333" i="38"/>
  <c r="I63" i="38" s="1"/>
  <c r="D333" i="38"/>
  <c r="F332" i="38"/>
  <c r="K62" i="38" s="1"/>
  <c r="D332" i="38"/>
  <c r="F331" i="38"/>
  <c r="D331" i="38"/>
  <c r="F330" i="38"/>
  <c r="I62" i="38" s="1"/>
  <c r="D330" i="38"/>
  <c r="F329" i="38"/>
  <c r="K61" i="38" s="1"/>
  <c r="D329" i="38"/>
  <c r="F328" i="38"/>
  <c r="J61" i="38" s="1"/>
  <c r="D328" i="38"/>
  <c r="F327" i="38"/>
  <c r="I61" i="38" s="1"/>
  <c r="D327" i="38"/>
  <c r="F326" i="38"/>
  <c r="K60" i="38" s="1"/>
  <c r="D326" i="38"/>
  <c r="F325" i="38"/>
  <c r="J60" i="38" s="1"/>
  <c r="D325" i="38"/>
  <c r="F324" i="38"/>
  <c r="I60" i="38" s="1"/>
  <c r="D324" i="38"/>
  <c r="F323" i="38"/>
  <c r="D323" i="38"/>
  <c r="F322" i="38"/>
  <c r="D322" i="38"/>
  <c r="F321" i="38"/>
  <c r="D321" i="38"/>
  <c r="G320" i="38"/>
  <c r="K93" i="38" s="1"/>
  <c r="F320" i="38"/>
  <c r="E320" i="38"/>
  <c r="K51" i="38" s="1"/>
  <c r="D320" i="38"/>
  <c r="C320" i="38"/>
  <c r="K16" i="38" s="1"/>
  <c r="G319" i="38"/>
  <c r="F319" i="38"/>
  <c r="E319" i="38"/>
  <c r="D319" i="38"/>
  <c r="J23" i="38" s="1"/>
  <c r="C319" i="38"/>
  <c r="G318" i="38"/>
  <c r="I93" i="38" s="1"/>
  <c r="F318" i="38"/>
  <c r="E318" i="38"/>
  <c r="I51" i="38" s="1"/>
  <c r="D318" i="38"/>
  <c r="C318" i="38"/>
  <c r="I16" i="38" s="1"/>
  <c r="G317" i="38"/>
  <c r="F317" i="38"/>
  <c r="K57" i="38" s="1"/>
  <c r="E317" i="38"/>
  <c r="D317" i="38"/>
  <c r="K22" i="38" s="1"/>
  <c r="C317" i="38"/>
  <c r="G316" i="38"/>
  <c r="F316" i="38"/>
  <c r="E316" i="38"/>
  <c r="J50" i="38" s="1"/>
  <c r="D316" i="38"/>
  <c r="C316" i="38"/>
  <c r="J15" i="38" s="1"/>
  <c r="G315" i="38"/>
  <c r="F315" i="38"/>
  <c r="I57" i="38" s="1"/>
  <c r="E315" i="38"/>
  <c r="D315" i="38"/>
  <c r="I22" i="38" s="1"/>
  <c r="C315" i="38"/>
  <c r="G314" i="38"/>
  <c r="K91" i="38" s="1"/>
  <c r="F314" i="38"/>
  <c r="E314" i="38"/>
  <c r="K49" i="38" s="1"/>
  <c r="D314" i="38"/>
  <c r="C314" i="38"/>
  <c r="K14" i="38" s="1"/>
  <c r="G313" i="38"/>
  <c r="F313" i="38"/>
  <c r="J56" i="38" s="1"/>
  <c r="E313" i="38"/>
  <c r="D313" i="38"/>
  <c r="J21" i="38" s="1"/>
  <c r="C313" i="38"/>
  <c r="G312" i="38"/>
  <c r="I91" i="38" s="1"/>
  <c r="F312" i="38"/>
  <c r="E312" i="38"/>
  <c r="I49" i="38" s="1"/>
  <c r="D312" i="38"/>
  <c r="C312" i="38"/>
  <c r="I14" i="38" s="1"/>
  <c r="G311" i="38"/>
  <c r="F311" i="38"/>
  <c r="K55" i="38" s="1"/>
  <c r="E311" i="38"/>
  <c r="D311" i="38"/>
  <c r="K20" i="38" s="1"/>
  <c r="C311" i="38"/>
  <c r="G310" i="38"/>
  <c r="J90" i="38" s="1"/>
  <c r="F310" i="38"/>
  <c r="E310" i="38"/>
  <c r="D310" i="38"/>
  <c r="C310" i="38"/>
  <c r="J13" i="38" s="1"/>
  <c r="G309" i="38"/>
  <c r="F309" i="38"/>
  <c r="I55" i="38" s="1"/>
  <c r="E309" i="38"/>
  <c r="D309" i="38"/>
  <c r="I20" i="38" s="1"/>
  <c r="C309" i="38"/>
  <c r="G308" i="38"/>
  <c r="K89" i="38" s="1"/>
  <c r="F308" i="38"/>
  <c r="E308" i="38"/>
  <c r="K47" i="38" s="1"/>
  <c r="D308" i="38"/>
  <c r="C308" i="38"/>
  <c r="K12" i="38" s="1"/>
  <c r="G307" i="38"/>
  <c r="F307" i="38"/>
  <c r="J54" i="38" s="1"/>
  <c r="E307" i="38"/>
  <c r="D307" i="38"/>
  <c r="C307" i="38"/>
  <c r="G306" i="38"/>
  <c r="I89" i="38" s="1"/>
  <c r="F306" i="38"/>
  <c r="E306" i="38"/>
  <c r="I47" i="38" s="1"/>
  <c r="D306" i="38"/>
  <c r="C306" i="38"/>
  <c r="I12" i="38" s="1"/>
  <c r="G305" i="38"/>
  <c r="F305" i="38"/>
  <c r="K53" i="38" s="1"/>
  <c r="E305" i="38"/>
  <c r="D305" i="38"/>
  <c r="K18" i="38" s="1"/>
  <c r="C305" i="38"/>
  <c r="G304" i="38"/>
  <c r="J88" i="38" s="1"/>
  <c r="F304" i="38"/>
  <c r="E304" i="38"/>
  <c r="J46" i="38" s="1"/>
  <c r="D304" i="38"/>
  <c r="C304" i="38"/>
  <c r="J11" i="38" s="1"/>
  <c r="G303" i="38"/>
  <c r="F303" i="38"/>
  <c r="I53" i="38" s="1"/>
  <c r="E303" i="38"/>
  <c r="D303" i="38"/>
  <c r="I18" i="38" s="1"/>
  <c r="C303" i="38"/>
  <c r="G302" i="38"/>
  <c r="F302" i="38"/>
  <c r="E302" i="38"/>
  <c r="D302" i="38"/>
  <c r="C302" i="38"/>
  <c r="G301" i="38"/>
  <c r="F301" i="38"/>
  <c r="E301" i="38"/>
  <c r="D301" i="38"/>
  <c r="C301" i="38"/>
  <c r="G300" i="38"/>
  <c r="F300" i="38"/>
  <c r="E300" i="38"/>
  <c r="D300" i="38"/>
  <c r="C300" i="38"/>
  <c r="F295" i="38"/>
  <c r="F294" i="38"/>
  <c r="G86" i="38" s="1"/>
  <c r="F293" i="38"/>
  <c r="F292" i="38"/>
  <c r="F291" i="38"/>
  <c r="F290" i="38"/>
  <c r="F289" i="38"/>
  <c r="F288" i="38"/>
  <c r="G84" i="38" s="1"/>
  <c r="F287" i="38"/>
  <c r="F286" i="38"/>
  <c r="H83" i="38" s="1"/>
  <c r="F285" i="38"/>
  <c r="F284" i="38"/>
  <c r="F83" i="38" s="1"/>
  <c r="F283" i="38"/>
  <c r="F282" i="38"/>
  <c r="G82" i="38" s="1"/>
  <c r="F281" i="38"/>
  <c r="F280" i="38"/>
  <c r="H81" i="38" s="1"/>
  <c r="F279" i="38"/>
  <c r="F278" i="38"/>
  <c r="F81" i="38" s="1"/>
  <c r="F277" i="38"/>
  <c r="F276" i="38"/>
  <c r="F275" i="38"/>
  <c r="F274" i="38"/>
  <c r="D274" i="38"/>
  <c r="F273" i="38"/>
  <c r="G79" i="38" s="1"/>
  <c r="D273" i="38"/>
  <c r="F272" i="38"/>
  <c r="F79" i="38" s="1"/>
  <c r="D272" i="38"/>
  <c r="F271" i="38"/>
  <c r="H78" i="38" s="1"/>
  <c r="D271" i="38"/>
  <c r="F270" i="38"/>
  <c r="G78" i="38" s="1"/>
  <c r="D270" i="38"/>
  <c r="F269" i="38"/>
  <c r="D269" i="38"/>
  <c r="F268" i="38"/>
  <c r="H77" i="38" s="1"/>
  <c r="D268" i="38"/>
  <c r="F267" i="38"/>
  <c r="G77" i="38" s="1"/>
  <c r="D267" i="38"/>
  <c r="F266" i="38"/>
  <c r="F77" i="38" s="1"/>
  <c r="D266" i="38"/>
  <c r="F265" i="38"/>
  <c r="H76" i="38" s="1"/>
  <c r="D265" i="38"/>
  <c r="F264" i="38"/>
  <c r="G76" i="38" s="1"/>
  <c r="D264" i="38"/>
  <c r="F263" i="38"/>
  <c r="F76" i="38" s="1"/>
  <c r="D263" i="38"/>
  <c r="F262" i="38"/>
  <c r="D262" i="38"/>
  <c r="F261" i="38"/>
  <c r="G75" i="38" s="1"/>
  <c r="D261" i="38"/>
  <c r="F260" i="38"/>
  <c r="F75" i="38" s="1"/>
  <c r="D260" i="38"/>
  <c r="F259" i="38"/>
  <c r="H74" i="38" s="1"/>
  <c r="D259" i="38"/>
  <c r="F258" i="38"/>
  <c r="G74" i="38" s="1"/>
  <c r="D258" i="38"/>
  <c r="F257" i="38"/>
  <c r="D257" i="38"/>
  <c r="F256" i="38"/>
  <c r="D256" i="38"/>
  <c r="F255" i="38"/>
  <c r="D255" i="38"/>
  <c r="F254" i="38"/>
  <c r="D254" i="38"/>
  <c r="F253" i="38"/>
  <c r="H72" i="38" s="1"/>
  <c r="D253" i="38"/>
  <c r="F252" i="38"/>
  <c r="G72" i="38" s="1"/>
  <c r="D252" i="38"/>
  <c r="F251" i="38"/>
  <c r="F72" i="38" s="1"/>
  <c r="D251" i="38"/>
  <c r="F250" i="38"/>
  <c r="H71" i="38" s="1"/>
  <c r="D250" i="38"/>
  <c r="F249" i="38"/>
  <c r="G71" i="38" s="1"/>
  <c r="D249" i="38"/>
  <c r="F248" i="38"/>
  <c r="F71" i="38" s="1"/>
  <c r="D248" i="38"/>
  <c r="F247" i="38"/>
  <c r="D247" i="38"/>
  <c r="F246" i="38"/>
  <c r="G70" i="38" s="1"/>
  <c r="D246" i="38"/>
  <c r="F245" i="38"/>
  <c r="F70" i="38" s="1"/>
  <c r="D245" i="38"/>
  <c r="F244" i="38"/>
  <c r="H69" i="38" s="1"/>
  <c r="D244" i="38"/>
  <c r="F243" i="38"/>
  <c r="G69" i="38" s="1"/>
  <c r="D243" i="38"/>
  <c r="F242" i="38"/>
  <c r="D242" i="38"/>
  <c r="F241" i="38"/>
  <c r="H68" i="38" s="1"/>
  <c r="D241" i="38"/>
  <c r="F240" i="38"/>
  <c r="G68" i="38" s="1"/>
  <c r="D240" i="38"/>
  <c r="F239" i="38"/>
  <c r="F68" i="38" s="1"/>
  <c r="D239" i="38"/>
  <c r="F238" i="38"/>
  <c r="H67" i="38" s="1"/>
  <c r="D238" i="38"/>
  <c r="F237" i="38"/>
  <c r="G67" i="38" s="1"/>
  <c r="D237" i="38"/>
  <c r="F236" i="38"/>
  <c r="F67" i="38" s="1"/>
  <c r="D236" i="38"/>
  <c r="F235" i="38"/>
  <c r="D235" i="38"/>
  <c r="F234" i="38"/>
  <c r="D234" i="38"/>
  <c r="F233" i="38"/>
  <c r="D233" i="38"/>
  <c r="F232" i="38"/>
  <c r="D232" i="38"/>
  <c r="F231" i="38"/>
  <c r="G65" i="38" s="1"/>
  <c r="D231" i="38"/>
  <c r="F230" i="38"/>
  <c r="F65" i="38" s="1"/>
  <c r="D230" i="38"/>
  <c r="F229" i="38"/>
  <c r="H64" i="38" s="1"/>
  <c r="D229" i="38"/>
  <c r="F228" i="38"/>
  <c r="G64" i="38" s="1"/>
  <c r="D228" i="38"/>
  <c r="F227" i="38"/>
  <c r="D227" i="38"/>
  <c r="F226" i="38"/>
  <c r="H63" i="38" s="1"/>
  <c r="D226" i="38"/>
  <c r="F225" i="38"/>
  <c r="G63" i="38" s="1"/>
  <c r="D225" i="38"/>
  <c r="F224" i="38"/>
  <c r="F63" i="38" s="1"/>
  <c r="D224" i="38"/>
  <c r="F223" i="38"/>
  <c r="H62" i="38" s="1"/>
  <c r="D223" i="38"/>
  <c r="F222" i="38"/>
  <c r="G62" i="38" s="1"/>
  <c r="D222" i="38"/>
  <c r="F221" i="38"/>
  <c r="F62" i="38" s="1"/>
  <c r="D221" i="38"/>
  <c r="F220" i="38"/>
  <c r="D220" i="38"/>
  <c r="F219" i="38"/>
  <c r="G61" i="38" s="1"/>
  <c r="D219" i="38"/>
  <c r="F218" i="38"/>
  <c r="F61" i="38" s="1"/>
  <c r="D218" i="38"/>
  <c r="F217" i="38"/>
  <c r="H60" i="38" s="1"/>
  <c r="D217" i="38"/>
  <c r="F216" i="38"/>
  <c r="G60" i="38" s="1"/>
  <c r="D216" i="38"/>
  <c r="F215" i="38"/>
  <c r="D215" i="38"/>
  <c r="F214" i="38"/>
  <c r="D214" i="38"/>
  <c r="F213" i="38"/>
  <c r="D213" i="38"/>
  <c r="F212" i="38"/>
  <c r="D212" i="38"/>
  <c r="G211" i="38"/>
  <c r="F211" i="38"/>
  <c r="E211" i="38"/>
  <c r="H51" i="38" s="1"/>
  <c r="D211" i="38"/>
  <c r="C211" i="38"/>
  <c r="H16" i="38" s="1"/>
  <c r="G210" i="38"/>
  <c r="F210" i="38"/>
  <c r="G58" i="38" s="1"/>
  <c r="E210" i="38"/>
  <c r="D210" i="38"/>
  <c r="G23" i="38" s="1"/>
  <c r="C210" i="38"/>
  <c r="G209" i="38"/>
  <c r="F209" i="38"/>
  <c r="E209" i="38"/>
  <c r="F51" i="38" s="1"/>
  <c r="D209" i="38"/>
  <c r="C209" i="38"/>
  <c r="F16" i="38" s="1"/>
  <c r="G208" i="38"/>
  <c r="F208" i="38"/>
  <c r="H57" i="38" s="1"/>
  <c r="E208" i="38"/>
  <c r="D208" i="38"/>
  <c r="H22" i="38" s="1"/>
  <c r="C208" i="38"/>
  <c r="G207" i="38"/>
  <c r="G92" i="38" s="1"/>
  <c r="F207" i="38"/>
  <c r="E207" i="38"/>
  <c r="G50" i="38" s="1"/>
  <c r="D207" i="38"/>
  <c r="C207" i="38"/>
  <c r="G15" i="38" s="1"/>
  <c r="G206" i="38"/>
  <c r="F206" i="38"/>
  <c r="F57" i="38" s="1"/>
  <c r="E206" i="38"/>
  <c r="D206" i="38"/>
  <c r="F22" i="38" s="1"/>
  <c r="C206" i="38"/>
  <c r="G205" i="38"/>
  <c r="H91" i="38" s="1"/>
  <c r="F205" i="38"/>
  <c r="E205" i="38"/>
  <c r="D205" i="38"/>
  <c r="C205" i="38"/>
  <c r="H14" i="38" s="1"/>
  <c r="G204" i="38"/>
  <c r="F204" i="38"/>
  <c r="G56" i="38" s="1"/>
  <c r="E204" i="38"/>
  <c r="D204" i="38"/>
  <c r="G21" i="38" s="1"/>
  <c r="C204" i="38"/>
  <c r="G203" i="38"/>
  <c r="F91" i="38" s="1"/>
  <c r="F203" i="38"/>
  <c r="E203" i="38"/>
  <c r="D203" i="38"/>
  <c r="C203" i="38"/>
  <c r="F14" i="38" s="1"/>
  <c r="G202" i="38"/>
  <c r="F202" i="38"/>
  <c r="H55" i="38" s="1"/>
  <c r="E202" i="38"/>
  <c r="D202" i="38"/>
  <c r="C202" i="38"/>
  <c r="G201" i="38"/>
  <c r="G90" i="38" s="1"/>
  <c r="F201" i="38"/>
  <c r="E201" i="38"/>
  <c r="G48" i="38" s="1"/>
  <c r="D201" i="38"/>
  <c r="C201" i="38"/>
  <c r="G13" i="38" s="1"/>
  <c r="G200" i="38"/>
  <c r="F200" i="38"/>
  <c r="F55" i="38" s="1"/>
  <c r="E200" i="38"/>
  <c r="D200" i="38"/>
  <c r="C200" i="38"/>
  <c r="G199" i="38"/>
  <c r="H89" i="38" s="1"/>
  <c r="F199" i="38"/>
  <c r="E199" i="38"/>
  <c r="H47" i="38" s="1"/>
  <c r="D199" i="38"/>
  <c r="C199" i="38"/>
  <c r="H12" i="38" s="1"/>
  <c r="G198" i="38"/>
  <c r="F198" i="38"/>
  <c r="G54" i="38" s="1"/>
  <c r="E198" i="38"/>
  <c r="D198" i="38"/>
  <c r="G19" i="38" s="1"/>
  <c r="C198" i="38"/>
  <c r="G197" i="38"/>
  <c r="F89" i="38" s="1"/>
  <c r="F197" i="38"/>
  <c r="E197" i="38"/>
  <c r="F47" i="38" s="1"/>
  <c r="D197" i="38"/>
  <c r="C197" i="38"/>
  <c r="F12" i="38" s="1"/>
  <c r="G196" i="38"/>
  <c r="F196" i="38"/>
  <c r="H53" i="38" s="1"/>
  <c r="E196" i="38"/>
  <c r="D196" i="38"/>
  <c r="H18" i="38" s="1"/>
  <c r="C196" i="38"/>
  <c r="G195" i="38"/>
  <c r="G88" i="38" s="1"/>
  <c r="F195" i="38"/>
  <c r="E195" i="38"/>
  <c r="G46" i="38" s="1"/>
  <c r="D195" i="38"/>
  <c r="C195" i="38"/>
  <c r="G11" i="38" s="1"/>
  <c r="G194" i="38"/>
  <c r="F194" i="38"/>
  <c r="F53" i="38" s="1"/>
  <c r="E194" i="38"/>
  <c r="D194" i="38"/>
  <c r="F18" i="38" s="1"/>
  <c r="C194" i="38"/>
  <c r="G193" i="38"/>
  <c r="F193" i="38"/>
  <c r="E193" i="38"/>
  <c r="D193" i="38"/>
  <c r="C193" i="38"/>
  <c r="G192" i="38"/>
  <c r="F192" i="38"/>
  <c r="E192" i="38"/>
  <c r="D192" i="38"/>
  <c r="C192" i="38"/>
  <c r="G191" i="38"/>
  <c r="F191" i="38"/>
  <c r="E191" i="38"/>
  <c r="D191" i="38"/>
  <c r="C191" i="38"/>
  <c r="J93" i="38"/>
  <c r="H93" i="38"/>
  <c r="G93" i="38"/>
  <c r="F93" i="38"/>
  <c r="K92" i="38"/>
  <c r="J92" i="38"/>
  <c r="I92" i="38"/>
  <c r="H92" i="38"/>
  <c r="F92" i="38"/>
  <c r="J91" i="38"/>
  <c r="G91" i="38"/>
  <c r="K90" i="38"/>
  <c r="I90" i="38"/>
  <c r="H90" i="38"/>
  <c r="F90" i="38"/>
  <c r="J89" i="38"/>
  <c r="G89" i="38"/>
  <c r="K88" i="38"/>
  <c r="I88" i="38"/>
  <c r="H88" i="38"/>
  <c r="F88" i="38"/>
  <c r="K86" i="38"/>
  <c r="I86" i="38"/>
  <c r="H86" i="38"/>
  <c r="F86" i="38"/>
  <c r="J85" i="38"/>
  <c r="H85" i="38"/>
  <c r="G85" i="38"/>
  <c r="F85" i="38"/>
  <c r="K84" i="38"/>
  <c r="J84" i="38"/>
  <c r="I84" i="38"/>
  <c r="H84" i="38"/>
  <c r="F84" i="38"/>
  <c r="J83" i="38"/>
  <c r="G83" i="38"/>
  <c r="K82" i="38"/>
  <c r="I82" i="38"/>
  <c r="H82" i="38"/>
  <c r="F82" i="38"/>
  <c r="J81" i="38"/>
  <c r="G81" i="38"/>
  <c r="H79" i="38"/>
  <c r="F78" i="38"/>
  <c r="J76" i="38"/>
  <c r="H75" i="38"/>
  <c r="F74" i="38"/>
  <c r="J71" i="38"/>
  <c r="H70" i="38"/>
  <c r="F69" i="38"/>
  <c r="J67" i="38"/>
  <c r="H65" i="38"/>
  <c r="F64" i="38"/>
  <c r="J62" i="38"/>
  <c r="H61" i="38"/>
  <c r="F60" i="38"/>
  <c r="K58" i="38"/>
  <c r="J58" i="38"/>
  <c r="I58" i="38"/>
  <c r="H58" i="38"/>
  <c r="F58" i="38"/>
  <c r="J57" i="38"/>
  <c r="G57" i="38"/>
  <c r="K56" i="38"/>
  <c r="I56" i="38"/>
  <c r="H56" i="38"/>
  <c r="F56" i="38"/>
  <c r="J55" i="38"/>
  <c r="G55" i="38"/>
  <c r="K54" i="38"/>
  <c r="I54" i="38"/>
  <c r="H54" i="38"/>
  <c r="F54" i="38"/>
  <c r="J53" i="38"/>
  <c r="G53" i="38"/>
  <c r="J51" i="38"/>
  <c r="G51" i="38"/>
  <c r="K50" i="38"/>
  <c r="I50" i="38"/>
  <c r="H50" i="38"/>
  <c r="F50" i="38"/>
  <c r="J49" i="38"/>
  <c r="H49" i="38"/>
  <c r="G49" i="38"/>
  <c r="F49" i="38"/>
  <c r="K48" i="38"/>
  <c r="J48" i="38"/>
  <c r="I48" i="38"/>
  <c r="H48" i="38"/>
  <c r="F48" i="38"/>
  <c r="J47" i="38"/>
  <c r="G47" i="38"/>
  <c r="K46" i="38"/>
  <c r="I46" i="38"/>
  <c r="H46" i="38"/>
  <c r="F46" i="38"/>
  <c r="K37" i="38"/>
  <c r="J37" i="38"/>
  <c r="I37" i="38"/>
  <c r="H37" i="38"/>
  <c r="G37" i="38"/>
  <c r="F37" i="38"/>
  <c r="K36" i="38"/>
  <c r="J36" i="38"/>
  <c r="I36" i="38"/>
  <c r="H36" i="38"/>
  <c r="G36" i="38"/>
  <c r="F36" i="38"/>
  <c r="K35" i="38"/>
  <c r="J35" i="38"/>
  <c r="I35" i="38"/>
  <c r="H35" i="38"/>
  <c r="G35" i="38"/>
  <c r="F35" i="38"/>
  <c r="K34" i="38"/>
  <c r="J34" i="38"/>
  <c r="I34" i="38"/>
  <c r="H34" i="38"/>
  <c r="G34" i="38"/>
  <c r="F34" i="38"/>
  <c r="K33" i="38"/>
  <c r="J33" i="38"/>
  <c r="I33" i="38"/>
  <c r="H33" i="38"/>
  <c r="G33" i="38"/>
  <c r="F33" i="38"/>
  <c r="K32" i="38"/>
  <c r="J32" i="38"/>
  <c r="I32" i="38"/>
  <c r="H32" i="38"/>
  <c r="G32" i="38"/>
  <c r="F32" i="38"/>
  <c r="K30" i="38"/>
  <c r="J30" i="38"/>
  <c r="I30" i="38"/>
  <c r="H30" i="38"/>
  <c r="G30" i="38"/>
  <c r="F30" i="38"/>
  <c r="K29" i="38"/>
  <c r="J29" i="38"/>
  <c r="I29" i="38"/>
  <c r="H29" i="38"/>
  <c r="G29" i="38"/>
  <c r="F29" i="38"/>
  <c r="K28" i="38"/>
  <c r="J28" i="38"/>
  <c r="I28" i="38"/>
  <c r="H28" i="38"/>
  <c r="G28" i="38"/>
  <c r="F28" i="38"/>
  <c r="K27" i="38"/>
  <c r="J27" i="38"/>
  <c r="I27" i="38"/>
  <c r="H27" i="38"/>
  <c r="G27" i="38"/>
  <c r="F27" i="38"/>
  <c r="K26" i="38"/>
  <c r="J26" i="38"/>
  <c r="I26" i="38"/>
  <c r="H26" i="38"/>
  <c r="G26" i="38"/>
  <c r="F26" i="38"/>
  <c r="K25" i="38"/>
  <c r="J25" i="38"/>
  <c r="I25" i="38"/>
  <c r="H25" i="38"/>
  <c r="G25" i="38"/>
  <c r="F25" i="38"/>
  <c r="K23" i="38"/>
  <c r="I23" i="38"/>
  <c r="H23" i="38"/>
  <c r="F23" i="38"/>
  <c r="J22" i="38"/>
  <c r="G22" i="38"/>
  <c r="K21" i="38"/>
  <c r="I21" i="38"/>
  <c r="H21" i="38"/>
  <c r="F21" i="38"/>
  <c r="J20" i="38"/>
  <c r="H20" i="38"/>
  <c r="G20" i="38"/>
  <c r="F20" i="38"/>
  <c r="K19" i="38"/>
  <c r="J19" i="38"/>
  <c r="I19" i="38"/>
  <c r="H19" i="38"/>
  <c r="F19" i="38"/>
  <c r="J18" i="38"/>
  <c r="G18" i="38"/>
  <c r="J16" i="38"/>
  <c r="G16" i="38"/>
  <c r="K15" i="38"/>
  <c r="I15" i="38"/>
  <c r="H15" i="38"/>
  <c r="F15" i="38"/>
  <c r="J14" i="38"/>
  <c r="G14" i="38"/>
  <c r="K13" i="38"/>
  <c r="I13" i="38"/>
  <c r="H13" i="38"/>
  <c r="F13" i="38"/>
  <c r="J12" i="38"/>
  <c r="G12" i="38"/>
  <c r="K11" i="38"/>
  <c r="I11" i="38"/>
  <c r="H11" i="38"/>
  <c r="F11" i="38"/>
  <c r="F6" i="38"/>
  <c r="D6" i="38"/>
  <c r="D5" i="38"/>
  <c r="D4" i="38"/>
  <c r="D2" i="38"/>
  <c r="B405" i="37"/>
  <c r="F404" i="37"/>
  <c r="K86" i="37" s="1"/>
  <c r="F403" i="37"/>
  <c r="J86" i="37" s="1"/>
  <c r="F402" i="37"/>
  <c r="I86" i="37" s="1"/>
  <c r="F401" i="37"/>
  <c r="F400" i="37"/>
  <c r="J85" i="37" s="1"/>
  <c r="F399" i="37"/>
  <c r="I85" i="37" s="1"/>
  <c r="F398" i="37"/>
  <c r="F397" i="37"/>
  <c r="J84" i="37" s="1"/>
  <c r="F396" i="37"/>
  <c r="F395" i="37"/>
  <c r="K83" i="37" s="1"/>
  <c r="F394" i="37"/>
  <c r="J83" i="37" s="1"/>
  <c r="F393" i="37"/>
  <c r="F392" i="37"/>
  <c r="K82" i="37" s="1"/>
  <c r="F391" i="37"/>
  <c r="J82" i="37" s="1"/>
  <c r="F390" i="37"/>
  <c r="I82" i="37" s="1"/>
  <c r="F389" i="37"/>
  <c r="K81" i="37" s="1"/>
  <c r="F388" i="37"/>
  <c r="J81" i="37" s="1"/>
  <c r="F387" i="37"/>
  <c r="I81" i="37" s="1"/>
  <c r="F386" i="37"/>
  <c r="F385" i="37"/>
  <c r="F384" i="37"/>
  <c r="F383" i="37"/>
  <c r="K79" i="37" s="1"/>
  <c r="D383" i="37"/>
  <c r="F382" i="37"/>
  <c r="J79" i="37" s="1"/>
  <c r="D382" i="37"/>
  <c r="F381" i="37"/>
  <c r="D381" i="37"/>
  <c r="F380" i="37"/>
  <c r="D380" i="37"/>
  <c r="F379" i="37"/>
  <c r="J78" i="37" s="1"/>
  <c r="D379" i="37"/>
  <c r="F378" i="37"/>
  <c r="I78" i="37" s="1"/>
  <c r="D378" i="37"/>
  <c r="F377" i="37"/>
  <c r="K77" i="37" s="1"/>
  <c r="D377" i="37"/>
  <c r="F376" i="37"/>
  <c r="J77" i="37" s="1"/>
  <c r="D376" i="37"/>
  <c r="F375" i="37"/>
  <c r="D375" i="37"/>
  <c r="F374" i="37"/>
  <c r="D374" i="37"/>
  <c r="F373" i="37"/>
  <c r="J76" i="37" s="1"/>
  <c r="D373" i="37"/>
  <c r="F372" i="37"/>
  <c r="I76" i="37" s="1"/>
  <c r="D372" i="37"/>
  <c r="F371" i="37"/>
  <c r="K75" i="37" s="1"/>
  <c r="D371" i="37"/>
  <c r="F370" i="37"/>
  <c r="J75" i="37" s="1"/>
  <c r="D370" i="37"/>
  <c r="F369" i="37"/>
  <c r="D369" i="37"/>
  <c r="F368" i="37"/>
  <c r="D368" i="37"/>
  <c r="F367" i="37"/>
  <c r="J74" i="37" s="1"/>
  <c r="D367" i="37"/>
  <c r="F366" i="37"/>
  <c r="I74" i="37" s="1"/>
  <c r="D366" i="37"/>
  <c r="F365" i="37"/>
  <c r="D365" i="37"/>
  <c r="F364" i="37"/>
  <c r="D364" i="37"/>
  <c r="F363" i="37"/>
  <c r="D363" i="37"/>
  <c r="F362" i="37"/>
  <c r="K72" i="37" s="1"/>
  <c r="D362" i="37"/>
  <c r="F361" i="37"/>
  <c r="J72" i="37" s="1"/>
  <c r="D361" i="37"/>
  <c r="J37" i="37" s="1"/>
  <c r="F360" i="37"/>
  <c r="D360" i="37"/>
  <c r="I37" i="37" s="1"/>
  <c r="F359" i="37"/>
  <c r="D359" i="37"/>
  <c r="K36" i="37" s="1"/>
  <c r="F358" i="37"/>
  <c r="J71" i="37" s="1"/>
  <c r="D358" i="37"/>
  <c r="J36" i="37" s="1"/>
  <c r="F357" i="37"/>
  <c r="I71" i="37" s="1"/>
  <c r="D357" i="37"/>
  <c r="F356" i="37"/>
  <c r="K70" i="37" s="1"/>
  <c r="D356" i="37"/>
  <c r="F355" i="37"/>
  <c r="J70" i="37" s="1"/>
  <c r="D355" i="37"/>
  <c r="J35" i="37" s="1"/>
  <c r="F354" i="37"/>
  <c r="D354" i="37"/>
  <c r="I35" i="37" s="1"/>
  <c r="F353" i="37"/>
  <c r="D353" i="37"/>
  <c r="K34" i="37" s="1"/>
  <c r="F352" i="37"/>
  <c r="J69" i="37" s="1"/>
  <c r="D352" i="37"/>
  <c r="J34" i="37" s="1"/>
  <c r="F351" i="37"/>
  <c r="I69" i="37" s="1"/>
  <c r="D351" i="37"/>
  <c r="F350" i="37"/>
  <c r="K68" i="37" s="1"/>
  <c r="D350" i="37"/>
  <c r="F349" i="37"/>
  <c r="J68" i="37" s="1"/>
  <c r="D349" i="37"/>
  <c r="J33" i="37" s="1"/>
  <c r="F348" i="37"/>
  <c r="D348" i="37"/>
  <c r="I33" i="37" s="1"/>
  <c r="F347" i="37"/>
  <c r="D347" i="37"/>
  <c r="K32" i="37" s="1"/>
  <c r="F346" i="37"/>
  <c r="J67" i="37" s="1"/>
  <c r="D346" i="37"/>
  <c r="J32" i="37" s="1"/>
  <c r="F345" i="37"/>
  <c r="I67" i="37" s="1"/>
  <c r="D345" i="37"/>
  <c r="F344" i="37"/>
  <c r="D344" i="37"/>
  <c r="F343" i="37"/>
  <c r="D343" i="37"/>
  <c r="F342" i="37"/>
  <c r="D342" i="37"/>
  <c r="F341" i="37"/>
  <c r="K65" i="37" s="1"/>
  <c r="D341" i="37"/>
  <c r="F340" i="37"/>
  <c r="J65" i="37" s="1"/>
  <c r="D340" i="37"/>
  <c r="J30" i="37" s="1"/>
  <c r="F339" i="37"/>
  <c r="D339" i="37"/>
  <c r="I30" i="37" s="1"/>
  <c r="F338" i="37"/>
  <c r="D338" i="37"/>
  <c r="K29" i="37" s="1"/>
  <c r="F337" i="37"/>
  <c r="J64" i="37" s="1"/>
  <c r="D337" i="37"/>
  <c r="J29" i="37" s="1"/>
  <c r="F336" i="37"/>
  <c r="I64" i="37" s="1"/>
  <c r="D336" i="37"/>
  <c r="F335" i="37"/>
  <c r="K63" i="37" s="1"/>
  <c r="D335" i="37"/>
  <c r="F334" i="37"/>
  <c r="J63" i="37" s="1"/>
  <c r="D334" i="37"/>
  <c r="J28" i="37" s="1"/>
  <c r="F333" i="37"/>
  <c r="D333" i="37"/>
  <c r="I28" i="37" s="1"/>
  <c r="F332" i="37"/>
  <c r="D332" i="37"/>
  <c r="K27" i="37" s="1"/>
  <c r="F331" i="37"/>
  <c r="J62" i="37" s="1"/>
  <c r="D331" i="37"/>
  <c r="J27" i="37" s="1"/>
  <c r="F330" i="37"/>
  <c r="I62" i="37" s="1"/>
  <c r="D330" i="37"/>
  <c r="F329" i="37"/>
  <c r="K61" i="37" s="1"/>
  <c r="D329" i="37"/>
  <c r="F328" i="37"/>
  <c r="J61" i="37" s="1"/>
  <c r="D328" i="37"/>
  <c r="J26" i="37" s="1"/>
  <c r="F327" i="37"/>
  <c r="D327" i="37"/>
  <c r="I26" i="37" s="1"/>
  <c r="F326" i="37"/>
  <c r="D326" i="37"/>
  <c r="K25" i="37" s="1"/>
  <c r="F325" i="37"/>
  <c r="J60" i="37" s="1"/>
  <c r="D325" i="37"/>
  <c r="J25" i="37" s="1"/>
  <c r="F324" i="37"/>
  <c r="I60" i="37" s="1"/>
  <c r="D324" i="37"/>
  <c r="F323" i="37"/>
  <c r="D323" i="37"/>
  <c r="F322" i="37"/>
  <c r="D322" i="37"/>
  <c r="F321" i="37"/>
  <c r="D321" i="37"/>
  <c r="G320" i="37"/>
  <c r="K93" i="37" s="1"/>
  <c r="F320" i="37"/>
  <c r="E320" i="37"/>
  <c r="K51" i="37" s="1"/>
  <c r="D320" i="37"/>
  <c r="C320" i="37"/>
  <c r="G319" i="37"/>
  <c r="J93" i="37" s="1"/>
  <c r="F319" i="37"/>
  <c r="J58" i="37" s="1"/>
  <c r="E319" i="37"/>
  <c r="J51" i="37" s="1"/>
  <c r="D319" i="37"/>
  <c r="C319" i="37"/>
  <c r="J16" i="37" s="1"/>
  <c r="G318" i="37"/>
  <c r="I93" i="37" s="1"/>
  <c r="F318" i="37"/>
  <c r="E318" i="37"/>
  <c r="D318" i="37"/>
  <c r="C318" i="37"/>
  <c r="I16" i="37" s="1"/>
  <c r="G317" i="37"/>
  <c r="K92" i="37" s="1"/>
  <c r="F317" i="37"/>
  <c r="E317" i="37"/>
  <c r="D317" i="37"/>
  <c r="K22" i="37" s="1"/>
  <c r="C317" i="37"/>
  <c r="G316" i="37"/>
  <c r="J92" i="37" s="1"/>
  <c r="F316" i="37"/>
  <c r="J57" i="37" s="1"/>
  <c r="E316" i="37"/>
  <c r="J50" i="37" s="1"/>
  <c r="D316" i="37"/>
  <c r="J22" i="37" s="1"/>
  <c r="C316" i="37"/>
  <c r="G315" i="37"/>
  <c r="I92" i="37" s="1"/>
  <c r="F315" i="37"/>
  <c r="I57" i="37" s="1"/>
  <c r="E315" i="37"/>
  <c r="D315" i="37"/>
  <c r="C315" i="37"/>
  <c r="G314" i="37"/>
  <c r="K91" i="37" s="1"/>
  <c r="F314" i="37"/>
  <c r="K56" i="37" s="1"/>
  <c r="E314" i="37"/>
  <c r="D314" i="37"/>
  <c r="K21" i="37" s="1"/>
  <c r="C314" i="37"/>
  <c r="K14" i="37" s="1"/>
  <c r="G313" i="37"/>
  <c r="J91" i="37" s="1"/>
  <c r="F313" i="37"/>
  <c r="E313" i="37"/>
  <c r="J49" i="37" s="1"/>
  <c r="D313" i="37"/>
  <c r="J21" i="37" s="1"/>
  <c r="C313" i="37"/>
  <c r="J14" i="37" s="1"/>
  <c r="G312" i="37"/>
  <c r="F312" i="37"/>
  <c r="I56" i="37" s="1"/>
  <c r="E312" i="37"/>
  <c r="I49" i="37" s="1"/>
  <c r="D312" i="37"/>
  <c r="I21" i="37" s="1"/>
  <c r="C312" i="37"/>
  <c r="G311" i="37"/>
  <c r="F311" i="37"/>
  <c r="E311" i="37"/>
  <c r="K48" i="37" s="1"/>
  <c r="D311" i="37"/>
  <c r="K20" i="37" s="1"/>
  <c r="C311" i="37"/>
  <c r="K13" i="37" s="1"/>
  <c r="G310" i="37"/>
  <c r="J90" i="37" s="1"/>
  <c r="F310" i="37"/>
  <c r="J55" i="37" s="1"/>
  <c r="E310" i="37"/>
  <c r="D310" i="37"/>
  <c r="J20" i="37" s="1"/>
  <c r="C310" i="37"/>
  <c r="J13" i="37" s="1"/>
  <c r="G309" i="37"/>
  <c r="F309" i="37"/>
  <c r="I55" i="37" s="1"/>
  <c r="E309" i="37"/>
  <c r="I48" i="37" s="1"/>
  <c r="D309" i="37"/>
  <c r="C309" i="37"/>
  <c r="I13" i="37" s="1"/>
  <c r="G308" i="37"/>
  <c r="F308" i="37"/>
  <c r="E308" i="37"/>
  <c r="D308" i="37"/>
  <c r="C308" i="37"/>
  <c r="K12" i="37" s="1"/>
  <c r="G307" i="37"/>
  <c r="J89" i="37" s="1"/>
  <c r="F307" i="37"/>
  <c r="E307" i="37"/>
  <c r="J47" i="37" s="1"/>
  <c r="D307" i="37"/>
  <c r="J19" i="37" s="1"/>
  <c r="C307" i="37"/>
  <c r="J12" i="37" s="1"/>
  <c r="G306" i="37"/>
  <c r="I89" i="37" s="1"/>
  <c r="F306" i="37"/>
  <c r="E306" i="37"/>
  <c r="I47" i="37" s="1"/>
  <c r="D306" i="37"/>
  <c r="C306" i="37"/>
  <c r="G305" i="37"/>
  <c r="K88" i="37" s="1"/>
  <c r="F305" i="37"/>
  <c r="K53" i="37" s="1"/>
  <c r="E305" i="37"/>
  <c r="D305" i="37"/>
  <c r="C305" i="37"/>
  <c r="G304" i="37"/>
  <c r="F304" i="37"/>
  <c r="J53" i="37" s="1"/>
  <c r="E304" i="37"/>
  <c r="D304" i="37"/>
  <c r="J18" i="37" s="1"/>
  <c r="C304" i="37"/>
  <c r="J11" i="37" s="1"/>
  <c r="G303" i="37"/>
  <c r="I88" i="37" s="1"/>
  <c r="F303" i="37"/>
  <c r="E303" i="37"/>
  <c r="D303" i="37"/>
  <c r="I18" i="37" s="1"/>
  <c r="C303" i="37"/>
  <c r="G302" i="37"/>
  <c r="F302" i="37"/>
  <c r="E302" i="37"/>
  <c r="D302" i="37"/>
  <c r="C302" i="37"/>
  <c r="G301" i="37"/>
  <c r="F301" i="37"/>
  <c r="E301" i="37"/>
  <c r="D301" i="37"/>
  <c r="C301" i="37"/>
  <c r="G300" i="37"/>
  <c r="F300" i="37"/>
  <c r="E300" i="37"/>
  <c r="D300" i="37"/>
  <c r="C300" i="37"/>
  <c r="F295" i="37"/>
  <c r="H86" i="37" s="1"/>
  <c r="F294" i="37"/>
  <c r="G86" i="37" s="1"/>
  <c r="F293" i="37"/>
  <c r="F86" i="37" s="1"/>
  <c r="F292" i="37"/>
  <c r="H85" i="37" s="1"/>
  <c r="F291" i="37"/>
  <c r="F290" i="37"/>
  <c r="F85" i="37" s="1"/>
  <c r="F289" i="37"/>
  <c r="H84" i="37" s="1"/>
  <c r="F288" i="37"/>
  <c r="G84" i="37" s="1"/>
  <c r="F287" i="37"/>
  <c r="F84" i="37" s="1"/>
  <c r="F286" i="37"/>
  <c r="H83" i="37" s="1"/>
  <c r="F285" i="37"/>
  <c r="G83" i="37" s="1"/>
  <c r="F284" i="37"/>
  <c r="F83" i="37" s="1"/>
  <c r="F283" i="37"/>
  <c r="H82" i="37" s="1"/>
  <c r="F282" i="37"/>
  <c r="F281" i="37"/>
  <c r="F82" i="37" s="1"/>
  <c r="F280" i="37"/>
  <c r="H81" i="37" s="1"/>
  <c r="F279" i="37"/>
  <c r="F278" i="37"/>
  <c r="F81" i="37" s="1"/>
  <c r="F277" i="37"/>
  <c r="F276" i="37"/>
  <c r="F275" i="37"/>
  <c r="F274" i="37"/>
  <c r="H79" i="37" s="1"/>
  <c r="D274" i="37"/>
  <c r="F273" i="37"/>
  <c r="G79" i="37" s="1"/>
  <c r="D273" i="37"/>
  <c r="F272" i="37"/>
  <c r="F79" i="37" s="1"/>
  <c r="D272" i="37"/>
  <c r="F271" i="37"/>
  <c r="H78" i="37" s="1"/>
  <c r="D271" i="37"/>
  <c r="F270" i="37"/>
  <c r="D270" i="37"/>
  <c r="F269" i="37"/>
  <c r="F78" i="37" s="1"/>
  <c r="D269" i="37"/>
  <c r="F268" i="37"/>
  <c r="H77" i="37" s="1"/>
  <c r="D268" i="37"/>
  <c r="F267" i="37"/>
  <c r="G77" i="37" s="1"/>
  <c r="D267" i="37"/>
  <c r="F266" i="37"/>
  <c r="F77" i="37" s="1"/>
  <c r="D266" i="37"/>
  <c r="F265" i="37"/>
  <c r="H76" i="37" s="1"/>
  <c r="D265" i="37"/>
  <c r="F264" i="37"/>
  <c r="D264" i="37"/>
  <c r="F263" i="37"/>
  <c r="F76" i="37" s="1"/>
  <c r="D263" i="37"/>
  <c r="F262" i="37"/>
  <c r="H75" i="37" s="1"/>
  <c r="D262" i="37"/>
  <c r="F261" i="37"/>
  <c r="G75" i="37" s="1"/>
  <c r="D261" i="37"/>
  <c r="F260" i="37"/>
  <c r="F75" i="37" s="1"/>
  <c r="D260" i="37"/>
  <c r="F259" i="37"/>
  <c r="H74" i="37" s="1"/>
  <c r="D259" i="37"/>
  <c r="F258" i="37"/>
  <c r="D258" i="37"/>
  <c r="F257" i="37"/>
  <c r="F74" i="37" s="1"/>
  <c r="D257" i="37"/>
  <c r="F256" i="37"/>
  <c r="D256" i="37"/>
  <c r="F255" i="37"/>
  <c r="D255" i="37"/>
  <c r="F254" i="37"/>
  <c r="D254" i="37"/>
  <c r="F253" i="37"/>
  <c r="H72" i="37" s="1"/>
  <c r="D253" i="37"/>
  <c r="H37" i="37" s="1"/>
  <c r="F252" i="37"/>
  <c r="G72" i="37" s="1"/>
  <c r="D252" i="37"/>
  <c r="F251" i="37"/>
  <c r="F72" i="37" s="1"/>
  <c r="D251" i="37"/>
  <c r="F37" i="37" s="1"/>
  <c r="F250" i="37"/>
  <c r="H71" i="37" s="1"/>
  <c r="D250" i="37"/>
  <c r="H36" i="37" s="1"/>
  <c r="F249" i="37"/>
  <c r="D249" i="37"/>
  <c r="G36" i="37" s="1"/>
  <c r="F248" i="37"/>
  <c r="F71" i="37" s="1"/>
  <c r="D248" i="37"/>
  <c r="F36" i="37" s="1"/>
  <c r="F247" i="37"/>
  <c r="H70" i="37" s="1"/>
  <c r="D247" i="37"/>
  <c r="H35" i="37" s="1"/>
  <c r="F246" i="37"/>
  <c r="G70" i="37" s="1"/>
  <c r="D246" i="37"/>
  <c r="F245" i="37"/>
  <c r="F70" i="37" s="1"/>
  <c r="D245" i="37"/>
  <c r="F35" i="37" s="1"/>
  <c r="F244" i="37"/>
  <c r="H69" i="37" s="1"/>
  <c r="D244" i="37"/>
  <c r="H34" i="37" s="1"/>
  <c r="F243" i="37"/>
  <c r="D243" i="37"/>
  <c r="G34" i="37" s="1"/>
  <c r="F242" i="37"/>
  <c r="F69" i="37" s="1"/>
  <c r="D242" i="37"/>
  <c r="F34" i="37" s="1"/>
  <c r="F241" i="37"/>
  <c r="H68" i="37" s="1"/>
  <c r="D241" i="37"/>
  <c r="H33" i="37" s="1"/>
  <c r="F240" i="37"/>
  <c r="G68" i="37" s="1"/>
  <c r="D240" i="37"/>
  <c r="F239" i="37"/>
  <c r="F68" i="37" s="1"/>
  <c r="D239" i="37"/>
  <c r="F33" i="37" s="1"/>
  <c r="F238" i="37"/>
  <c r="H67" i="37" s="1"/>
  <c r="D238" i="37"/>
  <c r="H32" i="37" s="1"/>
  <c r="F237" i="37"/>
  <c r="D237" i="37"/>
  <c r="G32" i="37" s="1"/>
  <c r="F236" i="37"/>
  <c r="F67" i="37" s="1"/>
  <c r="D236" i="37"/>
  <c r="F32" i="37" s="1"/>
  <c r="F235" i="37"/>
  <c r="D235" i="37"/>
  <c r="F234" i="37"/>
  <c r="D234" i="37"/>
  <c r="F233" i="37"/>
  <c r="D233" i="37"/>
  <c r="F232" i="37"/>
  <c r="H65" i="37" s="1"/>
  <c r="D232" i="37"/>
  <c r="H30" i="37" s="1"/>
  <c r="F231" i="37"/>
  <c r="G65" i="37" s="1"/>
  <c r="D231" i="37"/>
  <c r="F230" i="37"/>
  <c r="F65" i="37" s="1"/>
  <c r="D230" i="37"/>
  <c r="F30" i="37" s="1"/>
  <c r="F229" i="37"/>
  <c r="H64" i="37" s="1"/>
  <c r="D229" i="37"/>
  <c r="H29" i="37" s="1"/>
  <c r="F228" i="37"/>
  <c r="D228" i="37"/>
  <c r="G29" i="37" s="1"/>
  <c r="F227" i="37"/>
  <c r="F64" i="37" s="1"/>
  <c r="D227" i="37"/>
  <c r="F29" i="37" s="1"/>
  <c r="F226" i="37"/>
  <c r="H63" i="37" s="1"/>
  <c r="D226" i="37"/>
  <c r="H28" i="37" s="1"/>
  <c r="F225" i="37"/>
  <c r="G63" i="37" s="1"/>
  <c r="D225" i="37"/>
  <c r="F224" i="37"/>
  <c r="F63" i="37" s="1"/>
  <c r="D224" i="37"/>
  <c r="F28" i="37" s="1"/>
  <c r="F223" i="37"/>
  <c r="H62" i="37" s="1"/>
  <c r="D223" i="37"/>
  <c r="H27" i="37" s="1"/>
  <c r="F222" i="37"/>
  <c r="D222" i="37"/>
  <c r="G27" i="37" s="1"/>
  <c r="F221" i="37"/>
  <c r="F62" i="37" s="1"/>
  <c r="D221" i="37"/>
  <c r="F27" i="37" s="1"/>
  <c r="F220" i="37"/>
  <c r="H61" i="37" s="1"/>
  <c r="D220" i="37"/>
  <c r="H26" i="37" s="1"/>
  <c r="F219" i="37"/>
  <c r="G61" i="37" s="1"/>
  <c r="D219" i="37"/>
  <c r="F218" i="37"/>
  <c r="F61" i="37" s="1"/>
  <c r="D218" i="37"/>
  <c r="F26" i="37" s="1"/>
  <c r="F217" i="37"/>
  <c r="H60" i="37" s="1"/>
  <c r="D217" i="37"/>
  <c r="H25" i="37" s="1"/>
  <c r="F216" i="37"/>
  <c r="D216" i="37"/>
  <c r="G25" i="37" s="1"/>
  <c r="F215" i="37"/>
  <c r="F60" i="37" s="1"/>
  <c r="D215" i="37"/>
  <c r="F25" i="37" s="1"/>
  <c r="F214" i="37"/>
  <c r="D214" i="37"/>
  <c r="F213" i="37"/>
  <c r="D213" i="37"/>
  <c r="F212" i="37"/>
  <c r="D212" i="37"/>
  <c r="G211" i="37"/>
  <c r="H93" i="37" s="1"/>
  <c r="F211" i="37"/>
  <c r="H58" i="37" s="1"/>
  <c r="E211" i="37"/>
  <c r="H51" i="37" s="1"/>
  <c r="D211" i="37"/>
  <c r="H23" i="37" s="1"/>
  <c r="C211" i="37"/>
  <c r="G210" i="37"/>
  <c r="G93" i="37" s="1"/>
  <c r="F210" i="37"/>
  <c r="G58" i="37" s="1"/>
  <c r="E210" i="37"/>
  <c r="D210" i="37"/>
  <c r="C210" i="37"/>
  <c r="G209" i="37"/>
  <c r="F209" i="37"/>
  <c r="F58" i="37" s="1"/>
  <c r="E209" i="37"/>
  <c r="F51" i="37" s="1"/>
  <c r="D209" i="37"/>
  <c r="F23" i="37" s="1"/>
  <c r="C209" i="37"/>
  <c r="G208" i="37"/>
  <c r="H92" i="37" s="1"/>
  <c r="F208" i="37"/>
  <c r="E208" i="37"/>
  <c r="H50" i="37" s="1"/>
  <c r="D208" i="37"/>
  <c r="H22" i="37" s="1"/>
  <c r="C208" i="37"/>
  <c r="H15" i="37" s="1"/>
  <c r="G207" i="37"/>
  <c r="G92" i="37" s="1"/>
  <c r="F207" i="37"/>
  <c r="G57" i="37" s="1"/>
  <c r="E207" i="37"/>
  <c r="G50" i="37" s="1"/>
  <c r="D207" i="37"/>
  <c r="G22" i="37" s="1"/>
  <c r="C207" i="37"/>
  <c r="G206" i="37"/>
  <c r="F92" i="37" s="1"/>
  <c r="F206" i="37"/>
  <c r="F57" i="37" s="1"/>
  <c r="E206" i="37"/>
  <c r="F50" i="37" s="1"/>
  <c r="D206" i="37"/>
  <c r="C206" i="37"/>
  <c r="F15" i="37" s="1"/>
  <c r="G205" i="37"/>
  <c r="H91" i="37" s="1"/>
  <c r="F205" i="37"/>
  <c r="H56" i="37" s="1"/>
  <c r="E205" i="37"/>
  <c r="D205" i="37"/>
  <c r="H21" i="37" s="1"/>
  <c r="C205" i="37"/>
  <c r="H14" i="37" s="1"/>
  <c r="G204" i="37"/>
  <c r="F204" i="37"/>
  <c r="G56" i="37" s="1"/>
  <c r="E204" i="37"/>
  <c r="G49" i="37" s="1"/>
  <c r="D204" i="37"/>
  <c r="C204" i="37"/>
  <c r="G14" i="37" s="1"/>
  <c r="G203" i="37"/>
  <c r="F91" i="37" s="1"/>
  <c r="F203" i="37"/>
  <c r="F56" i="37" s="1"/>
  <c r="E203" i="37"/>
  <c r="F49" i="37" s="1"/>
  <c r="D203" i="37"/>
  <c r="F21" i="37" s="1"/>
  <c r="C203" i="37"/>
  <c r="G202" i="37"/>
  <c r="H90" i="37" s="1"/>
  <c r="F202" i="37"/>
  <c r="E202" i="37"/>
  <c r="H48" i="37" s="1"/>
  <c r="D202" i="37"/>
  <c r="H20" i="37" s="1"/>
  <c r="C202" i="37"/>
  <c r="H13" i="37" s="1"/>
  <c r="G201" i="37"/>
  <c r="G90" i="37" s="1"/>
  <c r="F201" i="37"/>
  <c r="E201" i="37"/>
  <c r="G48" i="37" s="1"/>
  <c r="D201" i="37"/>
  <c r="C201" i="37"/>
  <c r="G200" i="37"/>
  <c r="F90" i="37" s="1"/>
  <c r="F200" i="37"/>
  <c r="E200" i="37"/>
  <c r="F48" i="37" s="1"/>
  <c r="D200" i="37"/>
  <c r="F20" i="37" s="1"/>
  <c r="C200" i="37"/>
  <c r="F13" i="37" s="1"/>
  <c r="G199" i="37"/>
  <c r="H89" i="37" s="1"/>
  <c r="F199" i="37"/>
  <c r="H54" i="37" s="1"/>
  <c r="E199" i="37"/>
  <c r="D199" i="37"/>
  <c r="H19" i="37" s="1"/>
  <c r="C199" i="37"/>
  <c r="H12" i="37" s="1"/>
  <c r="G198" i="37"/>
  <c r="G89" i="37" s="1"/>
  <c r="F198" i="37"/>
  <c r="E198" i="37"/>
  <c r="D198" i="37"/>
  <c r="G19" i="37" s="1"/>
  <c r="C198" i="37"/>
  <c r="G197" i="37"/>
  <c r="F89" i="37" s="1"/>
  <c r="F197" i="37"/>
  <c r="F54" i="37" s="1"/>
  <c r="E197" i="37"/>
  <c r="D197" i="37"/>
  <c r="F19" i="37" s="1"/>
  <c r="C197" i="37"/>
  <c r="F12" i="37" s="1"/>
  <c r="G196" i="37"/>
  <c r="H88" i="37" s="1"/>
  <c r="F196" i="37"/>
  <c r="H53" i="37" s="1"/>
  <c r="E196" i="37"/>
  <c r="H46" i="37" s="1"/>
  <c r="D196" i="37"/>
  <c r="C196" i="37"/>
  <c r="H11" i="37" s="1"/>
  <c r="G195" i="37"/>
  <c r="G88" i="37" s="1"/>
  <c r="F195" i="37"/>
  <c r="G53" i="37" s="1"/>
  <c r="E195" i="37"/>
  <c r="D195" i="37"/>
  <c r="G18" i="37" s="1"/>
  <c r="C195" i="37"/>
  <c r="G11" i="37" s="1"/>
  <c r="G194" i="37"/>
  <c r="F88" i="37" s="1"/>
  <c r="F194" i="37"/>
  <c r="E194" i="37"/>
  <c r="F46" i="37" s="1"/>
  <c r="D194" i="37"/>
  <c r="F18" i="37" s="1"/>
  <c r="C194" i="37"/>
  <c r="F11" i="37" s="1"/>
  <c r="G193" i="37"/>
  <c r="F193" i="37"/>
  <c r="E193" i="37"/>
  <c r="D193" i="37"/>
  <c r="C193" i="37"/>
  <c r="G192" i="37"/>
  <c r="F192" i="37"/>
  <c r="E192" i="37"/>
  <c r="D192" i="37"/>
  <c r="C192" i="37"/>
  <c r="G191" i="37"/>
  <c r="F191" i="37"/>
  <c r="E191" i="37"/>
  <c r="D191" i="37"/>
  <c r="C191" i="37"/>
  <c r="F93" i="37"/>
  <c r="I91" i="37"/>
  <c r="G91" i="37"/>
  <c r="K90" i="37"/>
  <c r="I90" i="37"/>
  <c r="K89" i="37"/>
  <c r="J88" i="37"/>
  <c r="K85" i="37"/>
  <c r="G85" i="37"/>
  <c r="K84" i="37"/>
  <c r="I84" i="37"/>
  <c r="I83" i="37"/>
  <c r="G82" i="37"/>
  <c r="G81" i="37"/>
  <c r="I79" i="37"/>
  <c r="K78" i="37"/>
  <c r="G78" i="37"/>
  <c r="I77" i="37"/>
  <c r="K76" i="37"/>
  <c r="G76" i="37"/>
  <c r="I75" i="37"/>
  <c r="K74" i="37"/>
  <c r="G74" i="37"/>
  <c r="I72" i="37"/>
  <c r="K71" i="37"/>
  <c r="G71" i="37"/>
  <c r="I70" i="37"/>
  <c r="K69" i="37"/>
  <c r="G69" i="37"/>
  <c r="I68" i="37"/>
  <c r="K67" i="37"/>
  <c r="G67" i="37"/>
  <c r="I65" i="37"/>
  <c r="K64" i="37"/>
  <c r="G64" i="37"/>
  <c r="I63" i="37"/>
  <c r="K62" i="37"/>
  <c r="G62" i="37"/>
  <c r="I61" i="37"/>
  <c r="K60" i="37"/>
  <c r="G60" i="37"/>
  <c r="K58" i="37"/>
  <c r="I58" i="37"/>
  <c r="K57" i="37"/>
  <c r="H57" i="37"/>
  <c r="J56" i="37"/>
  <c r="K55" i="37"/>
  <c r="H55" i="37"/>
  <c r="G55" i="37"/>
  <c r="F55" i="37"/>
  <c r="K54" i="37"/>
  <c r="J54" i="37"/>
  <c r="I54" i="37"/>
  <c r="G54" i="37"/>
  <c r="I53" i="37"/>
  <c r="F53" i="37"/>
  <c r="I51" i="37"/>
  <c r="G51" i="37"/>
  <c r="K50" i="37"/>
  <c r="I50" i="37"/>
  <c r="K49" i="37"/>
  <c r="H49" i="37"/>
  <c r="J48" i="37"/>
  <c r="K47" i="37"/>
  <c r="H47" i="37"/>
  <c r="G47" i="37"/>
  <c r="F47" i="37"/>
  <c r="K46" i="37"/>
  <c r="J46" i="37"/>
  <c r="I46" i="37"/>
  <c r="G46" i="37"/>
  <c r="K37" i="37"/>
  <c r="G37" i="37"/>
  <c r="I36" i="37"/>
  <c r="K35" i="37"/>
  <c r="G35" i="37"/>
  <c r="I34" i="37"/>
  <c r="K33" i="37"/>
  <c r="G33" i="37"/>
  <c r="I32" i="37"/>
  <c r="K30" i="37"/>
  <c r="G30" i="37"/>
  <c r="I29" i="37"/>
  <c r="K28" i="37"/>
  <c r="G28" i="37"/>
  <c r="I27" i="37"/>
  <c r="K26" i="37"/>
  <c r="G26" i="37"/>
  <c r="I25" i="37"/>
  <c r="K23" i="37"/>
  <c r="J23" i="37"/>
  <c r="I23" i="37"/>
  <c r="G23" i="37"/>
  <c r="I22" i="37"/>
  <c r="F22" i="37"/>
  <c r="G21" i="37"/>
  <c r="I20" i="37"/>
  <c r="G20" i="37"/>
  <c r="K19" i="37"/>
  <c r="I19" i="37"/>
  <c r="K18" i="37"/>
  <c r="H18" i="37"/>
  <c r="K16" i="37"/>
  <c r="H16" i="37"/>
  <c r="G16" i="37"/>
  <c r="F16" i="37"/>
  <c r="K15" i="37"/>
  <c r="J15" i="37"/>
  <c r="I15" i="37"/>
  <c r="G15" i="37"/>
  <c r="I14" i="37"/>
  <c r="F14" i="37"/>
  <c r="G13" i="37"/>
  <c r="I12" i="37"/>
  <c r="G12" i="37"/>
  <c r="K11" i="37"/>
  <c r="I11" i="37"/>
  <c r="L10" i="37"/>
  <c r="F6" i="37"/>
  <c r="D6" i="37"/>
  <c r="D5" i="37"/>
  <c r="D4" i="37"/>
  <c r="D2" i="37"/>
  <c r="B405" i="36"/>
  <c r="L10" i="36" s="1"/>
  <c r="F404" i="36"/>
  <c r="F403" i="36"/>
  <c r="J86" i="36" s="1"/>
  <c r="F402" i="36"/>
  <c r="F401" i="36"/>
  <c r="K85" i="36" s="1"/>
  <c r="F400" i="36"/>
  <c r="F399" i="36"/>
  <c r="I85" i="36" s="1"/>
  <c r="F398" i="36"/>
  <c r="F397" i="36"/>
  <c r="F396" i="36"/>
  <c r="F395" i="36"/>
  <c r="K83" i="36" s="1"/>
  <c r="F394" i="36"/>
  <c r="F393" i="36"/>
  <c r="I83" i="36" s="1"/>
  <c r="F392" i="36"/>
  <c r="F391" i="36"/>
  <c r="J82" i="36" s="1"/>
  <c r="F390" i="36"/>
  <c r="F389" i="36"/>
  <c r="K81" i="36" s="1"/>
  <c r="F388" i="36"/>
  <c r="F387" i="36"/>
  <c r="I81" i="36" s="1"/>
  <c r="F386" i="36"/>
  <c r="F385" i="36"/>
  <c r="F384" i="36"/>
  <c r="F383" i="36"/>
  <c r="K79" i="36" s="1"/>
  <c r="D383" i="36"/>
  <c r="F382" i="36"/>
  <c r="J79" i="36" s="1"/>
  <c r="D382" i="36"/>
  <c r="F381" i="36"/>
  <c r="I79" i="36" s="1"/>
  <c r="D381" i="36"/>
  <c r="F380" i="36"/>
  <c r="K78" i="36" s="1"/>
  <c r="D380" i="36"/>
  <c r="F379" i="36"/>
  <c r="J78" i="36" s="1"/>
  <c r="D379" i="36"/>
  <c r="F378" i="36"/>
  <c r="I78" i="36" s="1"/>
  <c r="D378" i="36"/>
  <c r="F377" i="36"/>
  <c r="K77" i="36" s="1"/>
  <c r="D377" i="36"/>
  <c r="F376" i="36"/>
  <c r="J77" i="36" s="1"/>
  <c r="D376" i="36"/>
  <c r="F375" i="36"/>
  <c r="I77" i="36" s="1"/>
  <c r="D375" i="36"/>
  <c r="F374" i="36"/>
  <c r="K76" i="36" s="1"/>
  <c r="D374" i="36"/>
  <c r="F373" i="36"/>
  <c r="J76" i="36" s="1"/>
  <c r="D373" i="36"/>
  <c r="F372" i="36"/>
  <c r="D372" i="36"/>
  <c r="F371" i="36"/>
  <c r="K75" i="36" s="1"/>
  <c r="D371" i="36"/>
  <c r="F370" i="36"/>
  <c r="J75" i="36" s="1"/>
  <c r="D370" i="36"/>
  <c r="F369" i="36"/>
  <c r="I75" i="36" s="1"/>
  <c r="D369" i="36"/>
  <c r="F368" i="36"/>
  <c r="K74" i="36" s="1"/>
  <c r="D368" i="36"/>
  <c r="F367" i="36"/>
  <c r="J74" i="36" s="1"/>
  <c r="D367" i="36"/>
  <c r="F366" i="36"/>
  <c r="D366" i="36"/>
  <c r="F365" i="36"/>
  <c r="D365" i="36"/>
  <c r="F364" i="36"/>
  <c r="D364" i="36"/>
  <c r="F363" i="36"/>
  <c r="D363" i="36"/>
  <c r="F362" i="36"/>
  <c r="D362" i="36"/>
  <c r="F361" i="36"/>
  <c r="J72" i="36" s="1"/>
  <c r="D361" i="36"/>
  <c r="F360" i="36"/>
  <c r="I72" i="36" s="1"/>
  <c r="D360" i="36"/>
  <c r="F359" i="36"/>
  <c r="K71" i="36" s="1"/>
  <c r="D359" i="36"/>
  <c r="F358" i="36"/>
  <c r="D358" i="36"/>
  <c r="F357" i="36"/>
  <c r="I71" i="36" s="1"/>
  <c r="D357" i="36"/>
  <c r="F356" i="36"/>
  <c r="D356" i="36"/>
  <c r="F355" i="36"/>
  <c r="J70" i="36" s="1"/>
  <c r="D355" i="36"/>
  <c r="F354" i="36"/>
  <c r="I70" i="36" s="1"/>
  <c r="D354" i="36"/>
  <c r="F353" i="36"/>
  <c r="K69" i="36" s="1"/>
  <c r="D353" i="36"/>
  <c r="F352" i="36"/>
  <c r="D352" i="36"/>
  <c r="F351" i="36"/>
  <c r="I69" i="36" s="1"/>
  <c r="D351" i="36"/>
  <c r="F350" i="36"/>
  <c r="D350" i="36"/>
  <c r="F349" i="36"/>
  <c r="J68" i="36" s="1"/>
  <c r="D349" i="36"/>
  <c r="F348" i="36"/>
  <c r="I68" i="36" s="1"/>
  <c r="D348" i="36"/>
  <c r="F347" i="36"/>
  <c r="K67" i="36" s="1"/>
  <c r="D347" i="36"/>
  <c r="F346" i="36"/>
  <c r="D346" i="36"/>
  <c r="F345" i="36"/>
  <c r="I67" i="36" s="1"/>
  <c r="D345" i="36"/>
  <c r="F344" i="36"/>
  <c r="D344" i="36"/>
  <c r="F343" i="36"/>
  <c r="D343" i="36"/>
  <c r="F342" i="36"/>
  <c r="D342" i="36"/>
  <c r="F341" i="36"/>
  <c r="K65" i="36" s="1"/>
  <c r="D341" i="36"/>
  <c r="F340" i="36"/>
  <c r="J65" i="36" s="1"/>
  <c r="D340" i="36"/>
  <c r="F339" i="36"/>
  <c r="I65" i="36" s="1"/>
  <c r="D339" i="36"/>
  <c r="F338" i="36"/>
  <c r="K64" i="36" s="1"/>
  <c r="D338" i="36"/>
  <c r="F337" i="36"/>
  <c r="J64" i="36" s="1"/>
  <c r="D337" i="36"/>
  <c r="F336" i="36"/>
  <c r="D336" i="36"/>
  <c r="F335" i="36"/>
  <c r="K63" i="36" s="1"/>
  <c r="D335" i="36"/>
  <c r="F334" i="36"/>
  <c r="J63" i="36" s="1"/>
  <c r="D334" i="36"/>
  <c r="F333" i="36"/>
  <c r="I63" i="36" s="1"/>
  <c r="D333" i="36"/>
  <c r="F332" i="36"/>
  <c r="K62" i="36" s="1"/>
  <c r="D332" i="36"/>
  <c r="F331" i="36"/>
  <c r="J62" i="36" s="1"/>
  <c r="D331" i="36"/>
  <c r="F330" i="36"/>
  <c r="D330" i="36"/>
  <c r="F329" i="36"/>
  <c r="K61" i="36" s="1"/>
  <c r="D329" i="36"/>
  <c r="F328" i="36"/>
  <c r="J61" i="36" s="1"/>
  <c r="D328" i="36"/>
  <c r="F327" i="36"/>
  <c r="I61" i="36" s="1"/>
  <c r="D327" i="36"/>
  <c r="F326" i="36"/>
  <c r="K60" i="36" s="1"/>
  <c r="D326" i="36"/>
  <c r="F325" i="36"/>
  <c r="J60" i="36" s="1"/>
  <c r="D325" i="36"/>
  <c r="F324" i="36"/>
  <c r="D324" i="36"/>
  <c r="F323" i="36"/>
  <c r="D323" i="36"/>
  <c r="F322" i="36"/>
  <c r="D322" i="36"/>
  <c r="F321" i="36"/>
  <c r="D321" i="36"/>
  <c r="G320" i="36"/>
  <c r="K93" i="36" s="1"/>
  <c r="F320" i="36"/>
  <c r="E320" i="36"/>
  <c r="K51" i="36" s="1"/>
  <c r="D320" i="36"/>
  <c r="C320" i="36"/>
  <c r="G319" i="36"/>
  <c r="F319" i="36"/>
  <c r="J58" i="36" s="1"/>
  <c r="E319" i="36"/>
  <c r="D319" i="36"/>
  <c r="J23" i="36" s="1"/>
  <c r="C319" i="36"/>
  <c r="G318" i="36"/>
  <c r="I93" i="36" s="1"/>
  <c r="F318" i="36"/>
  <c r="E318" i="36"/>
  <c r="I51" i="36" s="1"/>
  <c r="D318" i="36"/>
  <c r="C318" i="36"/>
  <c r="G317" i="36"/>
  <c r="F317" i="36"/>
  <c r="K57" i="36" s="1"/>
  <c r="E317" i="36"/>
  <c r="D317" i="36"/>
  <c r="K22" i="36" s="1"/>
  <c r="C317" i="36"/>
  <c r="G316" i="36"/>
  <c r="F316" i="36"/>
  <c r="E316" i="36"/>
  <c r="D316" i="36"/>
  <c r="C316" i="36"/>
  <c r="J15" i="36" s="1"/>
  <c r="G315" i="36"/>
  <c r="F315" i="36"/>
  <c r="I57" i="36" s="1"/>
  <c r="E315" i="36"/>
  <c r="D315" i="36"/>
  <c r="I22" i="36" s="1"/>
  <c r="C315" i="36"/>
  <c r="G314" i="36"/>
  <c r="K91" i="36" s="1"/>
  <c r="F314" i="36"/>
  <c r="E314" i="36"/>
  <c r="K49" i="36" s="1"/>
  <c r="D314" i="36"/>
  <c r="C314" i="36"/>
  <c r="K14" i="36" s="1"/>
  <c r="G313" i="36"/>
  <c r="F313" i="36"/>
  <c r="J56" i="36" s="1"/>
  <c r="E313" i="36"/>
  <c r="D313" i="36"/>
  <c r="J21" i="36" s="1"/>
  <c r="C313" i="36"/>
  <c r="G312" i="36"/>
  <c r="I91" i="36" s="1"/>
  <c r="F312" i="36"/>
  <c r="E312" i="36"/>
  <c r="I49" i="36" s="1"/>
  <c r="D312" i="36"/>
  <c r="C312" i="36"/>
  <c r="I14" i="36" s="1"/>
  <c r="G311" i="36"/>
  <c r="F311" i="36"/>
  <c r="K55" i="36" s="1"/>
  <c r="E311" i="36"/>
  <c r="D311" i="36"/>
  <c r="K20" i="36" s="1"/>
  <c r="C311" i="36"/>
  <c r="G310" i="36"/>
  <c r="J90" i="36" s="1"/>
  <c r="F310" i="36"/>
  <c r="E310" i="36"/>
  <c r="J48" i="36" s="1"/>
  <c r="D310" i="36"/>
  <c r="C310" i="36"/>
  <c r="J13" i="36" s="1"/>
  <c r="G309" i="36"/>
  <c r="F309" i="36"/>
  <c r="I55" i="36" s="1"/>
  <c r="E309" i="36"/>
  <c r="D309" i="36"/>
  <c r="I20" i="36" s="1"/>
  <c r="C309" i="36"/>
  <c r="G308" i="36"/>
  <c r="F308" i="36"/>
  <c r="E308" i="36"/>
  <c r="D308" i="36"/>
  <c r="C308" i="36"/>
  <c r="K12" i="36" s="1"/>
  <c r="G307" i="36"/>
  <c r="F307" i="36"/>
  <c r="J54" i="36" s="1"/>
  <c r="E307" i="36"/>
  <c r="D307" i="36"/>
  <c r="J19" i="36" s="1"/>
  <c r="C307" i="36"/>
  <c r="G306" i="36"/>
  <c r="F306" i="36"/>
  <c r="E306" i="36"/>
  <c r="D306" i="36"/>
  <c r="C306" i="36"/>
  <c r="I12" i="36" s="1"/>
  <c r="G305" i="36"/>
  <c r="F305" i="36"/>
  <c r="K53" i="36" s="1"/>
  <c r="E305" i="36"/>
  <c r="D305" i="36"/>
  <c r="K18" i="36" s="1"/>
  <c r="C305" i="36"/>
  <c r="G304" i="36"/>
  <c r="F304" i="36"/>
  <c r="E304" i="36"/>
  <c r="D304" i="36"/>
  <c r="C304" i="36"/>
  <c r="J11" i="36" s="1"/>
  <c r="G303" i="36"/>
  <c r="F303" i="36"/>
  <c r="I53" i="36" s="1"/>
  <c r="E303" i="36"/>
  <c r="D303" i="36"/>
  <c r="I18" i="36" s="1"/>
  <c r="C303" i="36"/>
  <c r="G302" i="36"/>
  <c r="F302" i="36"/>
  <c r="E302" i="36"/>
  <c r="D302" i="36"/>
  <c r="C302" i="36"/>
  <c r="G301" i="36"/>
  <c r="F301" i="36"/>
  <c r="E301" i="36"/>
  <c r="D301" i="36"/>
  <c r="C301" i="36"/>
  <c r="G300" i="36"/>
  <c r="F300" i="36"/>
  <c r="E300" i="36"/>
  <c r="D300" i="36"/>
  <c r="C300" i="36"/>
  <c r="F295" i="36"/>
  <c r="F294" i="36"/>
  <c r="G86" i="36" s="1"/>
  <c r="F293" i="36"/>
  <c r="F292" i="36"/>
  <c r="F291" i="36"/>
  <c r="F290" i="36"/>
  <c r="F289" i="36"/>
  <c r="F288" i="36"/>
  <c r="G84" i="36" s="1"/>
  <c r="F287" i="36"/>
  <c r="F286" i="36"/>
  <c r="H83" i="36" s="1"/>
  <c r="F285" i="36"/>
  <c r="F284" i="36"/>
  <c r="F83" i="36" s="1"/>
  <c r="F283" i="36"/>
  <c r="F282" i="36"/>
  <c r="G82" i="36" s="1"/>
  <c r="F281" i="36"/>
  <c r="F280" i="36"/>
  <c r="H81" i="36" s="1"/>
  <c r="F279" i="36"/>
  <c r="F278" i="36"/>
  <c r="F81" i="36" s="1"/>
  <c r="F277" i="36"/>
  <c r="F276" i="36"/>
  <c r="F275" i="36"/>
  <c r="F274" i="36"/>
  <c r="D274" i="36"/>
  <c r="F273" i="36"/>
  <c r="G79" i="36" s="1"/>
  <c r="D273" i="36"/>
  <c r="F272" i="36"/>
  <c r="F79" i="36" s="1"/>
  <c r="D272" i="36"/>
  <c r="F271" i="36"/>
  <c r="H78" i="36" s="1"/>
  <c r="D271" i="36"/>
  <c r="F270" i="36"/>
  <c r="G78" i="36" s="1"/>
  <c r="D270" i="36"/>
  <c r="F269" i="36"/>
  <c r="F78" i="36" s="1"/>
  <c r="D269" i="36"/>
  <c r="F268" i="36"/>
  <c r="D268" i="36"/>
  <c r="F267" i="36"/>
  <c r="G77" i="36" s="1"/>
  <c r="D267" i="36"/>
  <c r="F266" i="36"/>
  <c r="F77" i="36" s="1"/>
  <c r="D266" i="36"/>
  <c r="F265" i="36"/>
  <c r="H76" i="36" s="1"/>
  <c r="D265" i="36"/>
  <c r="F264" i="36"/>
  <c r="G76" i="36" s="1"/>
  <c r="D264" i="36"/>
  <c r="F263" i="36"/>
  <c r="F76" i="36" s="1"/>
  <c r="D263" i="36"/>
  <c r="F262" i="36"/>
  <c r="D262" i="36"/>
  <c r="F261" i="36"/>
  <c r="G75" i="36" s="1"/>
  <c r="D261" i="36"/>
  <c r="F260" i="36"/>
  <c r="F75" i="36" s="1"/>
  <c r="D260" i="36"/>
  <c r="F259" i="36"/>
  <c r="H74" i="36" s="1"/>
  <c r="D259" i="36"/>
  <c r="F258" i="36"/>
  <c r="G74" i="36" s="1"/>
  <c r="D258" i="36"/>
  <c r="F257" i="36"/>
  <c r="F74" i="36" s="1"/>
  <c r="D257" i="36"/>
  <c r="F256" i="36"/>
  <c r="D256" i="36"/>
  <c r="F255" i="36"/>
  <c r="D255" i="36"/>
  <c r="F254" i="36"/>
  <c r="D254" i="36"/>
  <c r="F253" i="36"/>
  <c r="H72" i="36" s="1"/>
  <c r="D253" i="36"/>
  <c r="F252" i="36"/>
  <c r="D252" i="36"/>
  <c r="F251" i="36"/>
  <c r="F72" i="36" s="1"/>
  <c r="D251" i="36"/>
  <c r="F250" i="36"/>
  <c r="H71" i="36" s="1"/>
  <c r="D250" i="36"/>
  <c r="F249" i="36"/>
  <c r="G71" i="36" s="1"/>
  <c r="D249" i="36"/>
  <c r="F248" i="36"/>
  <c r="D248" i="36"/>
  <c r="F247" i="36"/>
  <c r="H70" i="36" s="1"/>
  <c r="D247" i="36"/>
  <c r="F246" i="36"/>
  <c r="D246" i="36"/>
  <c r="F245" i="36"/>
  <c r="F70" i="36" s="1"/>
  <c r="D245" i="36"/>
  <c r="F244" i="36"/>
  <c r="H69" i="36" s="1"/>
  <c r="D244" i="36"/>
  <c r="F243" i="36"/>
  <c r="G69" i="36" s="1"/>
  <c r="D243" i="36"/>
  <c r="F242" i="36"/>
  <c r="D242" i="36"/>
  <c r="F241" i="36"/>
  <c r="H68" i="36" s="1"/>
  <c r="D241" i="36"/>
  <c r="F240" i="36"/>
  <c r="D240" i="36"/>
  <c r="F239" i="36"/>
  <c r="F68" i="36" s="1"/>
  <c r="D239" i="36"/>
  <c r="F238" i="36"/>
  <c r="H67" i="36" s="1"/>
  <c r="D238" i="36"/>
  <c r="F237" i="36"/>
  <c r="G67" i="36" s="1"/>
  <c r="D237" i="36"/>
  <c r="F236" i="36"/>
  <c r="D236" i="36"/>
  <c r="F235" i="36"/>
  <c r="D235" i="36"/>
  <c r="F234" i="36"/>
  <c r="D234" i="36"/>
  <c r="F233" i="36"/>
  <c r="D233" i="36"/>
  <c r="F232" i="36"/>
  <c r="D232" i="36"/>
  <c r="F231" i="36"/>
  <c r="G65" i="36" s="1"/>
  <c r="D231" i="36"/>
  <c r="F230" i="36"/>
  <c r="F65" i="36" s="1"/>
  <c r="D230" i="36"/>
  <c r="F229" i="36"/>
  <c r="H64" i="36" s="1"/>
  <c r="D229" i="36"/>
  <c r="F228" i="36"/>
  <c r="G64" i="36" s="1"/>
  <c r="D228" i="36"/>
  <c r="F227" i="36"/>
  <c r="F64" i="36" s="1"/>
  <c r="D227" i="36"/>
  <c r="F226" i="36"/>
  <c r="D226" i="36"/>
  <c r="F225" i="36"/>
  <c r="G63" i="36" s="1"/>
  <c r="D225" i="36"/>
  <c r="F224" i="36"/>
  <c r="F63" i="36" s="1"/>
  <c r="D224" i="36"/>
  <c r="F223" i="36"/>
  <c r="H62" i="36" s="1"/>
  <c r="D223" i="36"/>
  <c r="F222" i="36"/>
  <c r="G62" i="36" s="1"/>
  <c r="D222" i="36"/>
  <c r="F221" i="36"/>
  <c r="F62" i="36" s="1"/>
  <c r="D221" i="36"/>
  <c r="F220" i="36"/>
  <c r="D220" i="36"/>
  <c r="F219" i="36"/>
  <c r="G61" i="36" s="1"/>
  <c r="D219" i="36"/>
  <c r="F218" i="36"/>
  <c r="F61" i="36" s="1"/>
  <c r="D218" i="36"/>
  <c r="F217" i="36"/>
  <c r="H60" i="36" s="1"/>
  <c r="D217" i="36"/>
  <c r="F216" i="36"/>
  <c r="G60" i="36" s="1"/>
  <c r="D216" i="36"/>
  <c r="F215" i="36"/>
  <c r="F60" i="36" s="1"/>
  <c r="D215" i="36"/>
  <c r="F214" i="36"/>
  <c r="D214" i="36"/>
  <c r="F213" i="36"/>
  <c r="D213" i="36"/>
  <c r="F212" i="36"/>
  <c r="D212" i="36"/>
  <c r="G211" i="36"/>
  <c r="F211" i="36"/>
  <c r="E211" i="36"/>
  <c r="D211" i="36"/>
  <c r="C211" i="36"/>
  <c r="H16" i="36" s="1"/>
  <c r="G210" i="36"/>
  <c r="F210" i="36"/>
  <c r="G58" i="36" s="1"/>
  <c r="E210" i="36"/>
  <c r="D210" i="36"/>
  <c r="G23" i="36" s="1"/>
  <c r="C210" i="36"/>
  <c r="G209" i="36"/>
  <c r="F209" i="36"/>
  <c r="E209" i="36"/>
  <c r="D209" i="36"/>
  <c r="C209" i="36"/>
  <c r="F16" i="36" s="1"/>
  <c r="G208" i="36"/>
  <c r="F208" i="36"/>
  <c r="H57" i="36" s="1"/>
  <c r="E208" i="36"/>
  <c r="D208" i="36"/>
  <c r="C208" i="36"/>
  <c r="G207" i="36"/>
  <c r="G92" i="36" s="1"/>
  <c r="F207" i="36"/>
  <c r="E207" i="36"/>
  <c r="G50" i="36" s="1"/>
  <c r="D207" i="36"/>
  <c r="C207" i="36"/>
  <c r="G206" i="36"/>
  <c r="F206" i="36"/>
  <c r="F57" i="36" s="1"/>
  <c r="E206" i="36"/>
  <c r="D206" i="36"/>
  <c r="C206" i="36"/>
  <c r="G205" i="36"/>
  <c r="H91" i="36" s="1"/>
  <c r="F205" i="36"/>
  <c r="E205" i="36"/>
  <c r="H49" i="36" s="1"/>
  <c r="D205" i="36"/>
  <c r="C205" i="36"/>
  <c r="G204" i="36"/>
  <c r="F204" i="36"/>
  <c r="E204" i="36"/>
  <c r="D204" i="36"/>
  <c r="G21" i="36" s="1"/>
  <c r="C204" i="36"/>
  <c r="G203" i="36"/>
  <c r="F91" i="36" s="1"/>
  <c r="F203" i="36"/>
  <c r="E203" i="36"/>
  <c r="F49" i="36" s="1"/>
  <c r="D203" i="36"/>
  <c r="C203" i="36"/>
  <c r="G202" i="36"/>
  <c r="F202" i="36"/>
  <c r="H55" i="36" s="1"/>
  <c r="E202" i="36"/>
  <c r="D202" i="36"/>
  <c r="C202" i="36"/>
  <c r="G201" i="36"/>
  <c r="G90" i="36" s="1"/>
  <c r="F201" i="36"/>
  <c r="E201" i="36"/>
  <c r="G48" i="36" s="1"/>
  <c r="D201" i="36"/>
  <c r="C201" i="36"/>
  <c r="G200" i="36"/>
  <c r="F200" i="36"/>
  <c r="F55" i="36" s="1"/>
  <c r="E200" i="36"/>
  <c r="D200" i="36"/>
  <c r="C200" i="36"/>
  <c r="G199" i="36"/>
  <c r="H89" i="36" s="1"/>
  <c r="F199" i="36"/>
  <c r="E199" i="36"/>
  <c r="H47" i="36" s="1"/>
  <c r="D199" i="36"/>
  <c r="C199" i="36"/>
  <c r="G198" i="36"/>
  <c r="F198" i="36"/>
  <c r="E198" i="36"/>
  <c r="D198" i="36"/>
  <c r="G19" i="36" s="1"/>
  <c r="C198" i="36"/>
  <c r="G197" i="36"/>
  <c r="F89" i="36" s="1"/>
  <c r="F197" i="36"/>
  <c r="E197" i="36"/>
  <c r="F47" i="36" s="1"/>
  <c r="D197" i="36"/>
  <c r="C197" i="36"/>
  <c r="G196" i="36"/>
  <c r="F196" i="36"/>
  <c r="H53" i="36" s="1"/>
  <c r="E196" i="36"/>
  <c r="D196" i="36"/>
  <c r="C196" i="36"/>
  <c r="G195" i="36"/>
  <c r="G88" i="36" s="1"/>
  <c r="F195" i="36"/>
  <c r="E195" i="36"/>
  <c r="G46" i="36" s="1"/>
  <c r="D195" i="36"/>
  <c r="C195" i="36"/>
  <c r="G194" i="36"/>
  <c r="F194" i="36"/>
  <c r="F53" i="36" s="1"/>
  <c r="E194" i="36"/>
  <c r="D194" i="36"/>
  <c r="C194" i="36"/>
  <c r="G193" i="36"/>
  <c r="F193" i="36"/>
  <c r="E193" i="36"/>
  <c r="D193" i="36"/>
  <c r="C193" i="36"/>
  <c r="G192" i="36"/>
  <c r="F192" i="36"/>
  <c r="E192" i="36"/>
  <c r="D192" i="36"/>
  <c r="C192" i="36"/>
  <c r="G191" i="36"/>
  <c r="F191" i="36"/>
  <c r="E191" i="36"/>
  <c r="D191" i="36"/>
  <c r="C191" i="36"/>
  <c r="F187" i="36"/>
  <c r="F186" i="36"/>
  <c r="D81" i="36" s="1"/>
  <c r="F185" i="36"/>
  <c r="F184" i="36"/>
  <c r="E80" i="36" s="1"/>
  <c r="F183" i="36"/>
  <c r="F182" i="36"/>
  <c r="C80" i="36" s="1"/>
  <c r="F181" i="36"/>
  <c r="F180" i="36"/>
  <c r="D79" i="36" s="1"/>
  <c r="F179" i="36"/>
  <c r="F178" i="36"/>
  <c r="F177" i="36"/>
  <c r="F176" i="36"/>
  <c r="F175" i="36"/>
  <c r="F174" i="36"/>
  <c r="D77" i="36" s="1"/>
  <c r="F173" i="36"/>
  <c r="F172" i="36"/>
  <c r="F171" i="36"/>
  <c r="F170" i="36"/>
  <c r="F169" i="36"/>
  <c r="F168" i="36"/>
  <c r="D75" i="36" s="1"/>
  <c r="F167" i="36"/>
  <c r="F166" i="36"/>
  <c r="F165" i="36"/>
  <c r="F164" i="36"/>
  <c r="F163" i="36"/>
  <c r="F162" i="36"/>
  <c r="F161" i="36"/>
  <c r="F160" i="36"/>
  <c r="E72" i="36" s="1"/>
  <c r="F159" i="36"/>
  <c r="F158" i="36"/>
  <c r="C72" i="36" s="1"/>
  <c r="F157" i="36"/>
  <c r="F156" i="36"/>
  <c r="F155" i="36"/>
  <c r="F154" i="36"/>
  <c r="E70" i="36" s="1"/>
  <c r="F153" i="36"/>
  <c r="F152" i="36"/>
  <c r="C70" i="36" s="1"/>
  <c r="F151" i="36"/>
  <c r="D151" i="36"/>
  <c r="E34" i="36" s="1"/>
  <c r="F150" i="36"/>
  <c r="D150" i="36"/>
  <c r="F149" i="36"/>
  <c r="D149" i="36"/>
  <c r="C34" i="36" s="1"/>
  <c r="F148" i="36"/>
  <c r="D148" i="36"/>
  <c r="E33" i="36" s="1"/>
  <c r="F147" i="36"/>
  <c r="D147" i="36"/>
  <c r="D33" i="36" s="1"/>
  <c r="F146" i="36"/>
  <c r="D146" i="36"/>
  <c r="F145" i="36"/>
  <c r="D145" i="36"/>
  <c r="E32" i="36" s="1"/>
  <c r="F144" i="36"/>
  <c r="D144" i="36"/>
  <c r="D32" i="36" s="1"/>
  <c r="F143" i="36"/>
  <c r="D143" i="36"/>
  <c r="C32" i="36" s="1"/>
  <c r="F142" i="36"/>
  <c r="D142" i="36"/>
  <c r="F141" i="36"/>
  <c r="D141" i="36"/>
  <c r="D31" i="36" s="1"/>
  <c r="F140" i="36"/>
  <c r="D140" i="36"/>
  <c r="C31" i="36" s="1"/>
  <c r="F139" i="36"/>
  <c r="D139" i="36"/>
  <c r="E30" i="36" s="1"/>
  <c r="F138" i="36"/>
  <c r="D138" i="36"/>
  <c r="F137" i="36"/>
  <c r="D137" i="36"/>
  <c r="C30" i="36" s="1"/>
  <c r="F136" i="36"/>
  <c r="D136" i="36"/>
  <c r="E29" i="36" s="1"/>
  <c r="F135" i="36"/>
  <c r="D135" i="36"/>
  <c r="D29" i="36" s="1"/>
  <c r="F134" i="36"/>
  <c r="D134" i="36"/>
  <c r="F133" i="36"/>
  <c r="D133" i="36"/>
  <c r="E28" i="36" s="1"/>
  <c r="F132" i="36"/>
  <c r="D132" i="36"/>
  <c r="D28" i="36" s="1"/>
  <c r="F131" i="36"/>
  <c r="D131" i="36"/>
  <c r="C28" i="36" s="1"/>
  <c r="F130" i="36"/>
  <c r="D130" i="36"/>
  <c r="F129" i="36"/>
  <c r="D129" i="36"/>
  <c r="D27" i="36" s="1"/>
  <c r="F128" i="36"/>
  <c r="D128" i="36"/>
  <c r="C27" i="36" s="1"/>
  <c r="F127" i="36"/>
  <c r="D127" i="36"/>
  <c r="E26" i="36" s="1"/>
  <c r="F126" i="36"/>
  <c r="D126" i="36"/>
  <c r="F125" i="36"/>
  <c r="D125" i="36"/>
  <c r="C26" i="36" s="1"/>
  <c r="F124" i="36"/>
  <c r="D124" i="36"/>
  <c r="E25" i="36" s="1"/>
  <c r="F123" i="36"/>
  <c r="D123" i="36"/>
  <c r="D25" i="36" s="1"/>
  <c r="F122" i="36"/>
  <c r="D122" i="36"/>
  <c r="F121" i="36"/>
  <c r="D121" i="36"/>
  <c r="E24" i="36" s="1"/>
  <c r="F120" i="36"/>
  <c r="D120" i="36"/>
  <c r="D24" i="36" s="1"/>
  <c r="F119" i="36"/>
  <c r="D119" i="36"/>
  <c r="C24" i="36" s="1"/>
  <c r="F118" i="36"/>
  <c r="D118" i="36"/>
  <c r="E23" i="36" s="1"/>
  <c r="F117" i="36"/>
  <c r="D117" i="36"/>
  <c r="D23" i="36" s="1"/>
  <c r="F116" i="36"/>
  <c r="D116" i="36"/>
  <c r="G115" i="36"/>
  <c r="F115" i="36"/>
  <c r="E57" i="36" s="1"/>
  <c r="E115" i="36"/>
  <c r="D115" i="36"/>
  <c r="E22" i="36" s="1"/>
  <c r="C115" i="36"/>
  <c r="G114" i="36"/>
  <c r="D92" i="36" s="1"/>
  <c r="F114" i="36"/>
  <c r="E114" i="36"/>
  <c r="D50" i="36" s="1"/>
  <c r="D114" i="36"/>
  <c r="C114" i="36"/>
  <c r="D15" i="36" s="1"/>
  <c r="G113" i="36"/>
  <c r="F113" i="36"/>
  <c r="C57" i="36" s="1"/>
  <c r="E113" i="36"/>
  <c r="D113" i="36"/>
  <c r="C22" i="36" s="1"/>
  <c r="C113" i="36"/>
  <c r="G112" i="36"/>
  <c r="E91" i="36" s="1"/>
  <c r="F112" i="36"/>
  <c r="E112" i="36"/>
  <c r="E49" i="36" s="1"/>
  <c r="D112" i="36"/>
  <c r="C112" i="36"/>
  <c r="E14" i="36" s="1"/>
  <c r="G111" i="36"/>
  <c r="F111" i="36"/>
  <c r="D56" i="36" s="1"/>
  <c r="E111" i="36"/>
  <c r="D111" i="36"/>
  <c r="D21" i="36" s="1"/>
  <c r="C111" i="36"/>
  <c r="G110" i="36"/>
  <c r="C91" i="36" s="1"/>
  <c r="F110" i="36"/>
  <c r="E110" i="36"/>
  <c r="C49" i="36" s="1"/>
  <c r="D110" i="36"/>
  <c r="C110" i="36"/>
  <c r="C14" i="36" s="1"/>
  <c r="G109" i="36"/>
  <c r="F109" i="36"/>
  <c r="E55" i="36" s="1"/>
  <c r="E109" i="36"/>
  <c r="D109" i="36"/>
  <c r="E20" i="36" s="1"/>
  <c r="C109" i="36"/>
  <c r="G108" i="36"/>
  <c r="F108" i="36"/>
  <c r="E108" i="36"/>
  <c r="D108" i="36"/>
  <c r="C108" i="36"/>
  <c r="D13" i="36" s="1"/>
  <c r="G107" i="36"/>
  <c r="F107" i="36"/>
  <c r="C55" i="36" s="1"/>
  <c r="E107" i="36"/>
  <c r="D107" i="36"/>
  <c r="C20" i="36" s="1"/>
  <c r="C107" i="36"/>
  <c r="G106" i="36"/>
  <c r="F106" i="36"/>
  <c r="E106" i="36"/>
  <c r="D106" i="36"/>
  <c r="C106" i="36"/>
  <c r="E12" i="36" s="1"/>
  <c r="G105" i="36"/>
  <c r="F105" i="36"/>
  <c r="D54" i="36" s="1"/>
  <c r="E105" i="36"/>
  <c r="D105" i="36"/>
  <c r="D19" i="36" s="1"/>
  <c r="C105" i="36"/>
  <c r="G104" i="36"/>
  <c r="F104" i="36"/>
  <c r="E104" i="36"/>
  <c r="D104" i="36"/>
  <c r="C104" i="36"/>
  <c r="C12" i="36" s="1"/>
  <c r="G103" i="36"/>
  <c r="F103" i="36"/>
  <c r="E53" i="36" s="1"/>
  <c r="E103" i="36"/>
  <c r="D103" i="36"/>
  <c r="E18" i="36" s="1"/>
  <c r="C103" i="36"/>
  <c r="G102" i="36"/>
  <c r="D88" i="36" s="1"/>
  <c r="F102" i="36"/>
  <c r="E102" i="36"/>
  <c r="D46" i="36" s="1"/>
  <c r="D102" i="36"/>
  <c r="C102" i="36"/>
  <c r="D11" i="36" s="1"/>
  <c r="G101" i="36"/>
  <c r="F101" i="36"/>
  <c r="C53" i="36" s="1"/>
  <c r="E101" i="36"/>
  <c r="D101" i="36"/>
  <c r="C101" i="36"/>
  <c r="G100" i="36"/>
  <c r="E87" i="36" s="1"/>
  <c r="F100" i="36"/>
  <c r="E100" i="36"/>
  <c r="E45" i="36" s="1"/>
  <c r="D100" i="36"/>
  <c r="C100" i="36"/>
  <c r="G99" i="36"/>
  <c r="F99" i="36"/>
  <c r="D52" i="36" s="1"/>
  <c r="E99" i="36"/>
  <c r="D99" i="36"/>
  <c r="C99" i="36"/>
  <c r="G98" i="36"/>
  <c r="C87" i="36" s="1"/>
  <c r="F98" i="36"/>
  <c r="E98" i="36"/>
  <c r="C45" i="36" s="1"/>
  <c r="D98" i="36"/>
  <c r="C98" i="36"/>
  <c r="J93" i="36"/>
  <c r="H93" i="36"/>
  <c r="G93" i="36"/>
  <c r="F93" i="36"/>
  <c r="K92" i="36"/>
  <c r="J92" i="36"/>
  <c r="I92" i="36"/>
  <c r="H92" i="36"/>
  <c r="F92" i="36"/>
  <c r="E92" i="36"/>
  <c r="C92" i="36"/>
  <c r="J91" i="36"/>
  <c r="G91" i="36"/>
  <c r="D91" i="36"/>
  <c r="K90" i="36"/>
  <c r="I90" i="36"/>
  <c r="H90" i="36"/>
  <c r="F90" i="36"/>
  <c r="E90" i="36"/>
  <c r="D90" i="36"/>
  <c r="C90" i="36"/>
  <c r="K89" i="36"/>
  <c r="J89" i="36"/>
  <c r="I89" i="36"/>
  <c r="G89" i="36"/>
  <c r="E89" i="36"/>
  <c r="D89" i="36"/>
  <c r="C89" i="36"/>
  <c r="K88" i="36"/>
  <c r="J88" i="36"/>
  <c r="I88" i="36"/>
  <c r="H88" i="36"/>
  <c r="F88" i="36"/>
  <c r="E88" i="36"/>
  <c r="C88" i="36"/>
  <c r="D87" i="36"/>
  <c r="K86" i="36"/>
  <c r="I86" i="36"/>
  <c r="H86" i="36"/>
  <c r="F86" i="36"/>
  <c r="J85" i="36"/>
  <c r="H85" i="36"/>
  <c r="G85" i="36"/>
  <c r="F85" i="36"/>
  <c r="K84" i="36"/>
  <c r="J84" i="36"/>
  <c r="I84" i="36"/>
  <c r="H84" i="36"/>
  <c r="F84" i="36"/>
  <c r="J83" i="36"/>
  <c r="G83" i="36"/>
  <c r="K82" i="36"/>
  <c r="I82" i="36"/>
  <c r="H82" i="36"/>
  <c r="F82" i="36"/>
  <c r="J81" i="36"/>
  <c r="G81" i="36"/>
  <c r="E81" i="36"/>
  <c r="C81" i="36"/>
  <c r="D80" i="36"/>
  <c r="H79" i="36"/>
  <c r="E79" i="36"/>
  <c r="C79" i="36"/>
  <c r="E78" i="36"/>
  <c r="D78" i="36"/>
  <c r="C78" i="36"/>
  <c r="H77" i="36"/>
  <c r="E77" i="36"/>
  <c r="C77" i="36"/>
  <c r="I76" i="36"/>
  <c r="E76" i="36"/>
  <c r="D76" i="36"/>
  <c r="C76" i="36"/>
  <c r="H75" i="36"/>
  <c r="E75" i="36"/>
  <c r="C75" i="36"/>
  <c r="I74" i="36"/>
  <c r="E74" i="36"/>
  <c r="D74" i="36"/>
  <c r="C74" i="36"/>
  <c r="E73" i="36"/>
  <c r="D73" i="36"/>
  <c r="C73" i="36"/>
  <c r="K72" i="36"/>
  <c r="G72" i="36"/>
  <c r="D72" i="36"/>
  <c r="J71" i="36"/>
  <c r="F71" i="36"/>
  <c r="E71" i="36"/>
  <c r="D71" i="36"/>
  <c r="C71" i="36"/>
  <c r="K70" i="36"/>
  <c r="G70" i="36"/>
  <c r="D70" i="36"/>
  <c r="J69" i="36"/>
  <c r="F69" i="36"/>
  <c r="E69" i="36"/>
  <c r="D69" i="36"/>
  <c r="C69" i="36"/>
  <c r="K68" i="36"/>
  <c r="G68" i="36"/>
  <c r="E68" i="36"/>
  <c r="D68" i="36"/>
  <c r="C68" i="36"/>
  <c r="J67" i="36"/>
  <c r="F67" i="36"/>
  <c r="E67" i="36"/>
  <c r="D67" i="36"/>
  <c r="C67" i="36"/>
  <c r="E66" i="36"/>
  <c r="D66" i="36"/>
  <c r="C66" i="36"/>
  <c r="H65" i="36"/>
  <c r="E65" i="36"/>
  <c r="D65" i="36"/>
  <c r="C65" i="36"/>
  <c r="I64" i="36"/>
  <c r="E64" i="36"/>
  <c r="D64" i="36"/>
  <c r="C64" i="36"/>
  <c r="H63" i="36"/>
  <c r="E63" i="36"/>
  <c r="D63" i="36"/>
  <c r="C63" i="36"/>
  <c r="I62" i="36"/>
  <c r="E62" i="36"/>
  <c r="D62" i="36"/>
  <c r="C62" i="36"/>
  <c r="H61" i="36"/>
  <c r="E61" i="36"/>
  <c r="D61" i="36"/>
  <c r="C61" i="36"/>
  <c r="I60" i="36"/>
  <c r="E60" i="36"/>
  <c r="D60" i="36"/>
  <c r="C60" i="36"/>
  <c r="E59" i="36"/>
  <c r="D59" i="36"/>
  <c r="C59" i="36"/>
  <c r="K58" i="36"/>
  <c r="I58" i="36"/>
  <c r="H58" i="36"/>
  <c r="F58" i="36"/>
  <c r="E58" i="36"/>
  <c r="D58" i="36"/>
  <c r="C58" i="36"/>
  <c r="J57" i="36"/>
  <c r="G57" i="36"/>
  <c r="D57" i="36"/>
  <c r="K56" i="36"/>
  <c r="I56" i="36"/>
  <c r="H56" i="36"/>
  <c r="G56" i="36"/>
  <c r="F56" i="36"/>
  <c r="E56" i="36"/>
  <c r="C56" i="36"/>
  <c r="J55" i="36"/>
  <c r="G55" i="36"/>
  <c r="D55" i="36"/>
  <c r="K54" i="36"/>
  <c r="I54" i="36"/>
  <c r="H54" i="36"/>
  <c r="G54" i="36"/>
  <c r="F54" i="36"/>
  <c r="E54" i="36"/>
  <c r="C54" i="36"/>
  <c r="J53" i="36"/>
  <c r="G53" i="36"/>
  <c r="D53" i="36"/>
  <c r="E52" i="36"/>
  <c r="C52" i="36"/>
  <c r="J51" i="36"/>
  <c r="H51" i="36"/>
  <c r="G51" i="36"/>
  <c r="F51" i="36"/>
  <c r="K50" i="36"/>
  <c r="J50" i="36"/>
  <c r="I50" i="36"/>
  <c r="H50" i="36"/>
  <c r="F50" i="36"/>
  <c r="E50" i="36"/>
  <c r="C50" i="36"/>
  <c r="J49" i="36"/>
  <c r="G49" i="36"/>
  <c r="D49" i="36"/>
  <c r="K48" i="36"/>
  <c r="I48" i="36"/>
  <c r="H48" i="36"/>
  <c r="F48" i="36"/>
  <c r="E48" i="36"/>
  <c r="D48" i="36"/>
  <c r="C48" i="36"/>
  <c r="K47" i="36"/>
  <c r="J47" i="36"/>
  <c r="I47" i="36"/>
  <c r="G47" i="36"/>
  <c r="E47" i="36"/>
  <c r="D47" i="36"/>
  <c r="C47" i="36"/>
  <c r="K46" i="36"/>
  <c r="J46" i="36"/>
  <c r="I46" i="36"/>
  <c r="H46" i="36"/>
  <c r="F46" i="36"/>
  <c r="E46" i="36"/>
  <c r="C46" i="36"/>
  <c r="D45" i="36"/>
  <c r="K37" i="36"/>
  <c r="J37" i="36"/>
  <c r="I37" i="36"/>
  <c r="H37" i="36"/>
  <c r="G37" i="36"/>
  <c r="F37" i="36"/>
  <c r="K36" i="36"/>
  <c r="J36" i="36"/>
  <c r="I36" i="36"/>
  <c r="H36" i="36"/>
  <c r="G36" i="36"/>
  <c r="F36" i="36"/>
  <c r="K35" i="36"/>
  <c r="J35" i="36"/>
  <c r="I35" i="36"/>
  <c r="H35" i="36"/>
  <c r="G35" i="36"/>
  <c r="F35" i="36"/>
  <c r="K34" i="36"/>
  <c r="J34" i="36"/>
  <c r="I34" i="36"/>
  <c r="H34" i="36"/>
  <c r="G34" i="36"/>
  <c r="F34" i="36"/>
  <c r="D34" i="36"/>
  <c r="K33" i="36"/>
  <c r="J33" i="36"/>
  <c r="I33" i="36"/>
  <c r="H33" i="36"/>
  <c r="G33" i="36"/>
  <c r="F33" i="36"/>
  <c r="C33" i="36"/>
  <c r="K32" i="36"/>
  <c r="J32" i="36"/>
  <c r="I32" i="36"/>
  <c r="H32" i="36"/>
  <c r="G32" i="36"/>
  <c r="F32" i="36"/>
  <c r="E31" i="36"/>
  <c r="K30" i="36"/>
  <c r="J30" i="36"/>
  <c r="I30" i="36"/>
  <c r="H30" i="36"/>
  <c r="G30" i="36"/>
  <c r="F30" i="36"/>
  <c r="D30" i="36"/>
  <c r="K29" i="36"/>
  <c r="J29" i="36"/>
  <c r="I29" i="36"/>
  <c r="H29" i="36"/>
  <c r="G29" i="36"/>
  <c r="F29" i="36"/>
  <c r="C29" i="36"/>
  <c r="K28" i="36"/>
  <c r="J28" i="36"/>
  <c r="I28" i="36"/>
  <c r="H28" i="36"/>
  <c r="G28" i="36"/>
  <c r="F28" i="36"/>
  <c r="K27" i="36"/>
  <c r="J27" i="36"/>
  <c r="I27" i="36"/>
  <c r="H27" i="36"/>
  <c r="G27" i="36"/>
  <c r="F27" i="36"/>
  <c r="E27" i="36"/>
  <c r="K26" i="36"/>
  <c r="J26" i="36"/>
  <c r="I26" i="36"/>
  <c r="H26" i="36"/>
  <c r="G26" i="36"/>
  <c r="F26" i="36"/>
  <c r="D26" i="36"/>
  <c r="K25" i="36"/>
  <c r="J25" i="36"/>
  <c r="I25" i="36"/>
  <c r="H25" i="36"/>
  <c r="G25" i="36"/>
  <c r="F25" i="36"/>
  <c r="C25" i="36"/>
  <c r="K23" i="36"/>
  <c r="I23" i="36"/>
  <c r="H23" i="36"/>
  <c r="F23" i="36"/>
  <c r="C23" i="36"/>
  <c r="J22" i="36"/>
  <c r="H22" i="36"/>
  <c r="G22" i="36"/>
  <c r="F22" i="36"/>
  <c r="D22" i="36"/>
  <c r="K21" i="36"/>
  <c r="I21" i="36"/>
  <c r="H21" i="36"/>
  <c r="F21" i="36"/>
  <c r="E21" i="36"/>
  <c r="C21" i="36"/>
  <c r="J20" i="36"/>
  <c r="H20" i="36"/>
  <c r="G20" i="36"/>
  <c r="F20" i="36"/>
  <c r="D20" i="36"/>
  <c r="K19" i="36"/>
  <c r="I19" i="36"/>
  <c r="H19" i="36"/>
  <c r="F19" i="36"/>
  <c r="E19" i="36"/>
  <c r="C19" i="36"/>
  <c r="J18" i="36"/>
  <c r="H18" i="36"/>
  <c r="G18" i="36"/>
  <c r="F18" i="36"/>
  <c r="D18" i="36"/>
  <c r="C18" i="36"/>
  <c r="E17" i="36"/>
  <c r="D17" i="36"/>
  <c r="C17" i="36"/>
  <c r="K16" i="36"/>
  <c r="J16" i="36"/>
  <c r="I16" i="36"/>
  <c r="G16" i="36"/>
  <c r="K15" i="36"/>
  <c r="I15" i="36"/>
  <c r="H15" i="36"/>
  <c r="G15" i="36"/>
  <c r="F15" i="36"/>
  <c r="E15" i="36"/>
  <c r="C15" i="36"/>
  <c r="J14" i="36"/>
  <c r="H14" i="36"/>
  <c r="G14" i="36"/>
  <c r="F14" i="36"/>
  <c r="D14" i="36"/>
  <c r="K13" i="36"/>
  <c r="I13" i="36"/>
  <c r="H13" i="36"/>
  <c r="G13" i="36"/>
  <c r="F13" i="36"/>
  <c r="E13" i="36"/>
  <c r="C13" i="36"/>
  <c r="J12" i="36"/>
  <c r="H12" i="36"/>
  <c r="G12" i="36"/>
  <c r="F12" i="36"/>
  <c r="D12" i="36"/>
  <c r="K11" i="36"/>
  <c r="I11" i="36"/>
  <c r="H11" i="36"/>
  <c r="G11" i="36"/>
  <c r="F11" i="36"/>
  <c r="E11" i="36"/>
  <c r="C11" i="36"/>
  <c r="E10" i="36"/>
  <c r="D10" i="36"/>
  <c r="C10" i="36"/>
  <c r="F6" i="36"/>
  <c r="D6" i="36"/>
  <c r="D5" i="36"/>
  <c r="D4" i="36"/>
  <c r="D2" i="36"/>
  <c r="B405" i="35"/>
  <c r="F404" i="35"/>
  <c r="F403" i="35"/>
  <c r="J86" i="35" s="1"/>
  <c r="F402" i="35"/>
  <c r="F401" i="35"/>
  <c r="F400" i="35"/>
  <c r="F399" i="35"/>
  <c r="F398" i="35"/>
  <c r="F397" i="35"/>
  <c r="J84" i="35" s="1"/>
  <c r="F396" i="35"/>
  <c r="F395" i="35"/>
  <c r="K83" i="35" s="1"/>
  <c r="F394" i="35"/>
  <c r="F393" i="35"/>
  <c r="I83" i="35" s="1"/>
  <c r="F392" i="35"/>
  <c r="F391" i="35"/>
  <c r="J82" i="35" s="1"/>
  <c r="F390" i="35"/>
  <c r="F389" i="35"/>
  <c r="F388" i="35"/>
  <c r="F387" i="35"/>
  <c r="F386" i="35"/>
  <c r="F385" i="35"/>
  <c r="F384" i="35"/>
  <c r="F383" i="35"/>
  <c r="K79" i="35" s="1"/>
  <c r="D383" i="35"/>
  <c r="F382" i="35"/>
  <c r="D382" i="35"/>
  <c r="F381" i="35"/>
  <c r="I79" i="35" s="1"/>
  <c r="D381" i="35"/>
  <c r="F380" i="35"/>
  <c r="D380" i="35"/>
  <c r="F379" i="35"/>
  <c r="J78" i="35" s="1"/>
  <c r="D379" i="35"/>
  <c r="F378" i="35"/>
  <c r="I78" i="35" s="1"/>
  <c r="D378" i="35"/>
  <c r="F377" i="35"/>
  <c r="K77" i="35" s="1"/>
  <c r="D377" i="35"/>
  <c r="F376" i="35"/>
  <c r="D376" i="35"/>
  <c r="F375" i="35"/>
  <c r="I77" i="35" s="1"/>
  <c r="D375" i="35"/>
  <c r="F374" i="35"/>
  <c r="D374" i="35"/>
  <c r="F373" i="35"/>
  <c r="J76" i="35" s="1"/>
  <c r="D373" i="35"/>
  <c r="F372" i="35"/>
  <c r="I76" i="35" s="1"/>
  <c r="D372" i="35"/>
  <c r="F371" i="35"/>
  <c r="K75" i="35" s="1"/>
  <c r="D371" i="35"/>
  <c r="F370" i="35"/>
  <c r="D370" i="35"/>
  <c r="F369" i="35"/>
  <c r="I75" i="35" s="1"/>
  <c r="D369" i="35"/>
  <c r="F368" i="35"/>
  <c r="D368" i="35"/>
  <c r="F367" i="35"/>
  <c r="J74" i="35" s="1"/>
  <c r="D367" i="35"/>
  <c r="F366" i="35"/>
  <c r="I74" i="35" s="1"/>
  <c r="D366" i="35"/>
  <c r="F365" i="35"/>
  <c r="D365" i="35"/>
  <c r="F364" i="35"/>
  <c r="D364" i="35"/>
  <c r="F363" i="35"/>
  <c r="D363" i="35"/>
  <c r="F362" i="35"/>
  <c r="K72" i="35" s="1"/>
  <c r="D362" i="35"/>
  <c r="F361" i="35"/>
  <c r="D361" i="35"/>
  <c r="F360" i="35"/>
  <c r="I72" i="35" s="1"/>
  <c r="D360" i="35"/>
  <c r="F359" i="35"/>
  <c r="D359" i="35"/>
  <c r="F358" i="35"/>
  <c r="J71" i="35" s="1"/>
  <c r="D358" i="35"/>
  <c r="F357" i="35"/>
  <c r="I71" i="35" s="1"/>
  <c r="D357" i="35"/>
  <c r="F356" i="35"/>
  <c r="K70" i="35" s="1"/>
  <c r="D356" i="35"/>
  <c r="F355" i="35"/>
  <c r="J70" i="35" s="1"/>
  <c r="D355" i="35"/>
  <c r="F354" i="35"/>
  <c r="I70" i="35" s="1"/>
  <c r="D354" i="35"/>
  <c r="F353" i="35"/>
  <c r="K69" i="35" s="1"/>
  <c r="D353" i="35"/>
  <c r="F352" i="35"/>
  <c r="J69" i="35" s="1"/>
  <c r="D352" i="35"/>
  <c r="F351" i="35"/>
  <c r="D351" i="35"/>
  <c r="F350" i="35"/>
  <c r="K68" i="35" s="1"/>
  <c r="D350" i="35"/>
  <c r="F349" i="35"/>
  <c r="J68" i="35" s="1"/>
  <c r="D349" i="35"/>
  <c r="F348" i="35"/>
  <c r="I68" i="35" s="1"/>
  <c r="D348" i="35"/>
  <c r="F347" i="35"/>
  <c r="K67" i="35" s="1"/>
  <c r="D347" i="35"/>
  <c r="F346" i="35"/>
  <c r="J67" i="35" s="1"/>
  <c r="D346" i="35"/>
  <c r="F345" i="35"/>
  <c r="D345" i="35"/>
  <c r="F344" i="35"/>
  <c r="D344" i="35"/>
  <c r="F343" i="35"/>
  <c r="D343" i="35"/>
  <c r="F342" i="35"/>
  <c r="D342" i="35"/>
  <c r="F341" i="35"/>
  <c r="K65" i="35" s="1"/>
  <c r="D341" i="35"/>
  <c r="F340" i="35"/>
  <c r="J65" i="35" s="1"/>
  <c r="D340" i="35"/>
  <c r="F339" i="35"/>
  <c r="I65" i="35" s="1"/>
  <c r="D339" i="35"/>
  <c r="F338" i="35"/>
  <c r="K64" i="35" s="1"/>
  <c r="D338" i="35"/>
  <c r="F337" i="35"/>
  <c r="J64" i="35" s="1"/>
  <c r="D337" i="35"/>
  <c r="F336" i="35"/>
  <c r="D336" i="35"/>
  <c r="F335" i="35"/>
  <c r="K63" i="35" s="1"/>
  <c r="D335" i="35"/>
  <c r="F334" i="35"/>
  <c r="J63" i="35" s="1"/>
  <c r="D334" i="35"/>
  <c r="F333" i="35"/>
  <c r="I63" i="35" s="1"/>
  <c r="D333" i="35"/>
  <c r="F332" i="35"/>
  <c r="K62" i="35" s="1"/>
  <c r="D332" i="35"/>
  <c r="F331" i="35"/>
  <c r="J62" i="35" s="1"/>
  <c r="D331" i="35"/>
  <c r="F330" i="35"/>
  <c r="D330" i="35"/>
  <c r="F329" i="35"/>
  <c r="K61" i="35" s="1"/>
  <c r="D329" i="35"/>
  <c r="F328" i="35"/>
  <c r="J61" i="35" s="1"/>
  <c r="D328" i="35"/>
  <c r="F327" i="35"/>
  <c r="I61" i="35" s="1"/>
  <c r="D327" i="35"/>
  <c r="F326" i="35"/>
  <c r="K60" i="35" s="1"/>
  <c r="D326" i="35"/>
  <c r="F325" i="35"/>
  <c r="J60" i="35" s="1"/>
  <c r="D325" i="35"/>
  <c r="F324" i="35"/>
  <c r="D324" i="35"/>
  <c r="F323" i="35"/>
  <c r="D323" i="35"/>
  <c r="F322" i="35"/>
  <c r="D322" i="35"/>
  <c r="F321" i="35"/>
  <c r="D321" i="35"/>
  <c r="G320" i="35"/>
  <c r="K93" i="35" s="1"/>
  <c r="F320" i="35"/>
  <c r="E320" i="35"/>
  <c r="K51" i="35" s="1"/>
  <c r="D320" i="35"/>
  <c r="C320" i="35"/>
  <c r="K16" i="35" s="1"/>
  <c r="G319" i="35"/>
  <c r="F319" i="35"/>
  <c r="E319" i="35"/>
  <c r="D319" i="35"/>
  <c r="J23" i="35" s="1"/>
  <c r="C319" i="35"/>
  <c r="G318" i="35"/>
  <c r="I93" i="35" s="1"/>
  <c r="F318" i="35"/>
  <c r="E318" i="35"/>
  <c r="I51" i="35" s="1"/>
  <c r="D318" i="35"/>
  <c r="C318" i="35"/>
  <c r="I16" i="35" s="1"/>
  <c r="G317" i="35"/>
  <c r="F317" i="35"/>
  <c r="K57" i="35" s="1"/>
  <c r="E317" i="35"/>
  <c r="D317" i="35"/>
  <c r="C317" i="35"/>
  <c r="G316" i="35"/>
  <c r="F316" i="35"/>
  <c r="E316" i="35"/>
  <c r="J50" i="35" s="1"/>
  <c r="D316" i="35"/>
  <c r="C316" i="35"/>
  <c r="G315" i="35"/>
  <c r="F315" i="35"/>
  <c r="I57" i="35" s="1"/>
  <c r="E315" i="35"/>
  <c r="D315" i="35"/>
  <c r="C315" i="35"/>
  <c r="G314" i="35"/>
  <c r="K91" i="35" s="1"/>
  <c r="F314" i="35"/>
  <c r="E314" i="35"/>
  <c r="D314" i="35"/>
  <c r="C314" i="35"/>
  <c r="K14" i="35" s="1"/>
  <c r="G313" i="35"/>
  <c r="F313" i="35"/>
  <c r="J56" i="35" s="1"/>
  <c r="E313" i="35"/>
  <c r="D313" i="35"/>
  <c r="C313" i="35"/>
  <c r="G312" i="35"/>
  <c r="I91" i="35" s="1"/>
  <c r="F312" i="35"/>
  <c r="E312" i="35"/>
  <c r="D312" i="35"/>
  <c r="C312" i="35"/>
  <c r="I14" i="35" s="1"/>
  <c r="G311" i="35"/>
  <c r="F311" i="35"/>
  <c r="E311" i="35"/>
  <c r="D311" i="35"/>
  <c r="K20" i="35" s="1"/>
  <c r="C311" i="35"/>
  <c r="G310" i="35"/>
  <c r="J90" i="35" s="1"/>
  <c r="F310" i="35"/>
  <c r="E310" i="35"/>
  <c r="D310" i="35"/>
  <c r="C310" i="35"/>
  <c r="J13" i="35" s="1"/>
  <c r="G309" i="35"/>
  <c r="F309" i="35"/>
  <c r="E309" i="35"/>
  <c r="D309" i="35"/>
  <c r="I20" i="35" s="1"/>
  <c r="C309" i="35"/>
  <c r="G308" i="35"/>
  <c r="F308" i="35"/>
  <c r="E308" i="35"/>
  <c r="K47" i="35" s="1"/>
  <c r="D308" i="35"/>
  <c r="C308" i="35"/>
  <c r="G307" i="35"/>
  <c r="F307" i="35"/>
  <c r="E307" i="35"/>
  <c r="D307" i="35"/>
  <c r="J19" i="35" s="1"/>
  <c r="C307" i="35"/>
  <c r="G306" i="35"/>
  <c r="F306" i="35"/>
  <c r="E306" i="35"/>
  <c r="I47" i="35" s="1"/>
  <c r="D306" i="35"/>
  <c r="C306" i="35"/>
  <c r="G305" i="35"/>
  <c r="F305" i="35"/>
  <c r="K53" i="35" s="1"/>
  <c r="E305" i="35"/>
  <c r="D305" i="35"/>
  <c r="C305" i="35"/>
  <c r="G304" i="35"/>
  <c r="F304" i="35"/>
  <c r="E304" i="35"/>
  <c r="J46" i="35" s="1"/>
  <c r="D304" i="35"/>
  <c r="C304" i="35"/>
  <c r="G303" i="35"/>
  <c r="F303" i="35"/>
  <c r="I53" i="35" s="1"/>
  <c r="E303" i="35"/>
  <c r="D303" i="35"/>
  <c r="C303" i="35"/>
  <c r="G302" i="35"/>
  <c r="F302" i="35"/>
  <c r="E302" i="35"/>
  <c r="D302" i="35"/>
  <c r="C302" i="35"/>
  <c r="G301" i="35"/>
  <c r="F301" i="35"/>
  <c r="E301" i="35"/>
  <c r="D301" i="35"/>
  <c r="C301" i="35"/>
  <c r="G300" i="35"/>
  <c r="F300" i="35"/>
  <c r="E300" i="35"/>
  <c r="D300" i="35"/>
  <c r="C300" i="35"/>
  <c r="F295" i="35"/>
  <c r="F294" i="35"/>
  <c r="F293" i="35"/>
  <c r="F292" i="35"/>
  <c r="H85" i="35" s="1"/>
  <c r="F291" i="35"/>
  <c r="F290" i="35"/>
  <c r="F85" i="35" s="1"/>
  <c r="F289" i="35"/>
  <c r="F288" i="35"/>
  <c r="G84" i="35" s="1"/>
  <c r="F287" i="35"/>
  <c r="F286" i="35"/>
  <c r="H83" i="35" s="1"/>
  <c r="F285" i="35"/>
  <c r="F284" i="35"/>
  <c r="F83" i="35" s="1"/>
  <c r="F283" i="35"/>
  <c r="F282" i="35"/>
  <c r="F281" i="35"/>
  <c r="F280" i="35"/>
  <c r="H81" i="35" s="1"/>
  <c r="F279" i="35"/>
  <c r="F278" i="35"/>
  <c r="F81" i="35" s="1"/>
  <c r="F277" i="35"/>
  <c r="F276" i="35"/>
  <c r="F275" i="35"/>
  <c r="F274" i="35"/>
  <c r="H79" i="35" s="1"/>
  <c r="D274" i="35"/>
  <c r="F273" i="35"/>
  <c r="G79" i="35" s="1"/>
  <c r="D273" i="35"/>
  <c r="F272" i="35"/>
  <c r="D272" i="35"/>
  <c r="F271" i="35"/>
  <c r="H78" i="35" s="1"/>
  <c r="D271" i="35"/>
  <c r="F270" i="35"/>
  <c r="D270" i="35"/>
  <c r="F269" i="35"/>
  <c r="F78" i="35" s="1"/>
  <c r="D269" i="35"/>
  <c r="F268" i="35"/>
  <c r="H77" i="35" s="1"/>
  <c r="D268" i="35"/>
  <c r="F267" i="35"/>
  <c r="G77" i="35" s="1"/>
  <c r="D267" i="35"/>
  <c r="F266" i="35"/>
  <c r="D266" i="35"/>
  <c r="F265" i="35"/>
  <c r="H76" i="35" s="1"/>
  <c r="D265" i="35"/>
  <c r="F264" i="35"/>
  <c r="D264" i="35"/>
  <c r="F263" i="35"/>
  <c r="F76" i="35" s="1"/>
  <c r="D263" i="35"/>
  <c r="F262" i="35"/>
  <c r="H75" i="35" s="1"/>
  <c r="D262" i="35"/>
  <c r="F261" i="35"/>
  <c r="G75" i="35" s="1"/>
  <c r="D261" i="35"/>
  <c r="F260" i="35"/>
  <c r="D260" i="35"/>
  <c r="F259" i="35"/>
  <c r="H74" i="35" s="1"/>
  <c r="D259" i="35"/>
  <c r="F258" i="35"/>
  <c r="D258" i="35"/>
  <c r="F257" i="35"/>
  <c r="F74" i="35" s="1"/>
  <c r="D257" i="35"/>
  <c r="F256" i="35"/>
  <c r="D256" i="35"/>
  <c r="F255" i="35"/>
  <c r="D255" i="35"/>
  <c r="F254" i="35"/>
  <c r="D254" i="35"/>
  <c r="F253" i="35"/>
  <c r="H72" i="35" s="1"/>
  <c r="D253" i="35"/>
  <c r="F252" i="35"/>
  <c r="G72" i="35" s="1"/>
  <c r="D252" i="35"/>
  <c r="F251" i="35"/>
  <c r="D251" i="35"/>
  <c r="F250" i="35"/>
  <c r="H71" i="35" s="1"/>
  <c r="D250" i="35"/>
  <c r="F249" i="35"/>
  <c r="D249" i="35"/>
  <c r="F248" i="35"/>
  <c r="F71" i="35" s="1"/>
  <c r="D248" i="35"/>
  <c r="F247" i="35"/>
  <c r="D247" i="35"/>
  <c r="F246" i="35"/>
  <c r="G70" i="35" s="1"/>
  <c r="D246" i="35"/>
  <c r="F245" i="35"/>
  <c r="F70" i="35" s="1"/>
  <c r="D245" i="35"/>
  <c r="F244" i="35"/>
  <c r="H69" i="35" s="1"/>
  <c r="D244" i="35"/>
  <c r="F243" i="35"/>
  <c r="G69" i="35" s="1"/>
  <c r="D243" i="35"/>
  <c r="F242" i="35"/>
  <c r="F69" i="35" s="1"/>
  <c r="D242" i="35"/>
  <c r="F241" i="35"/>
  <c r="D241" i="35"/>
  <c r="F240" i="35"/>
  <c r="G68" i="35" s="1"/>
  <c r="D240" i="35"/>
  <c r="F239" i="35"/>
  <c r="F68" i="35" s="1"/>
  <c r="D239" i="35"/>
  <c r="F238" i="35"/>
  <c r="H67" i="35" s="1"/>
  <c r="D238" i="35"/>
  <c r="F237" i="35"/>
  <c r="G67" i="35" s="1"/>
  <c r="D237" i="35"/>
  <c r="F236" i="35"/>
  <c r="F67" i="35" s="1"/>
  <c r="D236" i="35"/>
  <c r="F235" i="35"/>
  <c r="D235" i="35"/>
  <c r="F234" i="35"/>
  <c r="D234" i="35"/>
  <c r="F233" i="35"/>
  <c r="D233" i="35"/>
  <c r="F232" i="35"/>
  <c r="D232" i="35"/>
  <c r="F231" i="35"/>
  <c r="G65" i="35" s="1"/>
  <c r="D231" i="35"/>
  <c r="F230" i="35"/>
  <c r="F65" i="35" s="1"/>
  <c r="D230" i="35"/>
  <c r="F229" i="35"/>
  <c r="H64" i="35" s="1"/>
  <c r="D229" i="35"/>
  <c r="F228" i="35"/>
  <c r="G64" i="35" s="1"/>
  <c r="D228" i="35"/>
  <c r="F227" i="35"/>
  <c r="F64" i="35" s="1"/>
  <c r="D227" i="35"/>
  <c r="F226" i="35"/>
  <c r="D226" i="35"/>
  <c r="F225" i="35"/>
  <c r="G63" i="35" s="1"/>
  <c r="D225" i="35"/>
  <c r="F224" i="35"/>
  <c r="F63" i="35" s="1"/>
  <c r="D224" i="35"/>
  <c r="F223" i="35"/>
  <c r="H62" i="35" s="1"/>
  <c r="D223" i="35"/>
  <c r="F222" i="35"/>
  <c r="G62" i="35" s="1"/>
  <c r="D222" i="35"/>
  <c r="F221" i="35"/>
  <c r="F62" i="35" s="1"/>
  <c r="D221" i="35"/>
  <c r="F220" i="35"/>
  <c r="D220" i="35"/>
  <c r="F219" i="35"/>
  <c r="G61" i="35" s="1"/>
  <c r="D219" i="35"/>
  <c r="F218" i="35"/>
  <c r="F61" i="35" s="1"/>
  <c r="D218" i="35"/>
  <c r="F217" i="35"/>
  <c r="H60" i="35" s="1"/>
  <c r="D217" i="35"/>
  <c r="F216" i="35"/>
  <c r="G60" i="35" s="1"/>
  <c r="D216" i="35"/>
  <c r="F215" i="35"/>
  <c r="F60" i="35" s="1"/>
  <c r="D215" i="35"/>
  <c r="F214" i="35"/>
  <c r="D214" i="35"/>
  <c r="F213" i="35"/>
  <c r="D213" i="35"/>
  <c r="F212" i="35"/>
  <c r="D212" i="35"/>
  <c r="G211" i="35"/>
  <c r="F211" i="35"/>
  <c r="E211" i="35"/>
  <c r="H51" i="35" s="1"/>
  <c r="D211" i="35"/>
  <c r="C211" i="35"/>
  <c r="G210" i="35"/>
  <c r="F210" i="35"/>
  <c r="G58" i="35" s="1"/>
  <c r="E210" i="35"/>
  <c r="D210" i="35"/>
  <c r="G23" i="35" s="1"/>
  <c r="C210" i="35"/>
  <c r="G209" i="35"/>
  <c r="F209" i="35"/>
  <c r="E209" i="35"/>
  <c r="F51" i="35" s="1"/>
  <c r="D209" i="35"/>
  <c r="C209" i="35"/>
  <c r="G208" i="35"/>
  <c r="F208" i="35"/>
  <c r="H57" i="35" s="1"/>
  <c r="E208" i="35"/>
  <c r="D208" i="35"/>
  <c r="H22" i="35" s="1"/>
  <c r="C208" i="35"/>
  <c r="G207" i="35"/>
  <c r="G92" i="35" s="1"/>
  <c r="F207" i="35"/>
  <c r="E207" i="35"/>
  <c r="G50" i="35" s="1"/>
  <c r="D207" i="35"/>
  <c r="C207" i="35"/>
  <c r="G15" i="35" s="1"/>
  <c r="G206" i="35"/>
  <c r="F206" i="35"/>
  <c r="F57" i="35" s="1"/>
  <c r="E206" i="35"/>
  <c r="D206" i="35"/>
  <c r="F22" i="35" s="1"/>
  <c r="C206" i="35"/>
  <c r="G205" i="35"/>
  <c r="H91" i="35" s="1"/>
  <c r="F205" i="35"/>
  <c r="E205" i="35"/>
  <c r="H49" i="35" s="1"/>
  <c r="D205" i="35"/>
  <c r="C205" i="35"/>
  <c r="H14" i="35" s="1"/>
  <c r="G204" i="35"/>
  <c r="F204" i="35"/>
  <c r="G56" i="35" s="1"/>
  <c r="E204" i="35"/>
  <c r="D204" i="35"/>
  <c r="G21" i="35" s="1"/>
  <c r="C204" i="35"/>
  <c r="G203" i="35"/>
  <c r="F91" i="35" s="1"/>
  <c r="F203" i="35"/>
  <c r="E203" i="35"/>
  <c r="F49" i="35" s="1"/>
  <c r="D203" i="35"/>
  <c r="C203" i="35"/>
  <c r="F14" i="35" s="1"/>
  <c r="G202" i="35"/>
  <c r="F202" i="35"/>
  <c r="H55" i="35" s="1"/>
  <c r="E202" i="35"/>
  <c r="D202" i="35"/>
  <c r="H20" i="35" s="1"/>
  <c r="C202" i="35"/>
  <c r="G201" i="35"/>
  <c r="G90" i="35" s="1"/>
  <c r="F201" i="35"/>
  <c r="E201" i="35"/>
  <c r="G48" i="35" s="1"/>
  <c r="D201" i="35"/>
  <c r="C201" i="35"/>
  <c r="G13" i="35" s="1"/>
  <c r="G200" i="35"/>
  <c r="F200" i="35"/>
  <c r="F55" i="35" s="1"/>
  <c r="E200" i="35"/>
  <c r="D200" i="35"/>
  <c r="F20" i="35" s="1"/>
  <c r="C200" i="35"/>
  <c r="G199" i="35"/>
  <c r="H89" i="35" s="1"/>
  <c r="F199" i="35"/>
  <c r="E199" i="35"/>
  <c r="H47" i="35" s="1"/>
  <c r="D199" i="35"/>
  <c r="C199" i="35"/>
  <c r="H12" i="35" s="1"/>
  <c r="G198" i="35"/>
  <c r="F198" i="35"/>
  <c r="G54" i="35" s="1"/>
  <c r="E198" i="35"/>
  <c r="D198" i="35"/>
  <c r="G19" i="35" s="1"/>
  <c r="C198" i="35"/>
  <c r="G197" i="35"/>
  <c r="F89" i="35" s="1"/>
  <c r="F197" i="35"/>
  <c r="E197" i="35"/>
  <c r="F47" i="35" s="1"/>
  <c r="D197" i="35"/>
  <c r="C197" i="35"/>
  <c r="F12" i="35" s="1"/>
  <c r="G196" i="35"/>
  <c r="F196" i="35"/>
  <c r="H53" i="35" s="1"/>
  <c r="E196" i="35"/>
  <c r="D196" i="35"/>
  <c r="H18" i="35" s="1"/>
  <c r="C196" i="35"/>
  <c r="G195" i="35"/>
  <c r="G88" i="35" s="1"/>
  <c r="F195" i="35"/>
  <c r="E195" i="35"/>
  <c r="G46" i="35" s="1"/>
  <c r="D195" i="35"/>
  <c r="C195" i="35"/>
  <c r="G11" i="35" s="1"/>
  <c r="G194" i="35"/>
  <c r="F194" i="35"/>
  <c r="F53" i="35" s="1"/>
  <c r="E194" i="35"/>
  <c r="D194" i="35"/>
  <c r="F18" i="35" s="1"/>
  <c r="C194" i="35"/>
  <c r="G193" i="35"/>
  <c r="F193" i="35"/>
  <c r="E193" i="35"/>
  <c r="D193" i="35"/>
  <c r="C193" i="35"/>
  <c r="G192" i="35"/>
  <c r="F192" i="35"/>
  <c r="E192" i="35"/>
  <c r="D192" i="35"/>
  <c r="C192" i="35"/>
  <c r="G191" i="35"/>
  <c r="F191" i="35"/>
  <c r="E191" i="35"/>
  <c r="D191" i="35"/>
  <c r="C191" i="35"/>
  <c r="F187" i="35"/>
  <c r="F186" i="35"/>
  <c r="D81" i="35" s="1"/>
  <c r="F185" i="35"/>
  <c r="F184" i="35"/>
  <c r="F183" i="35"/>
  <c r="F182" i="35"/>
  <c r="F181" i="35"/>
  <c r="F180" i="35"/>
  <c r="F179" i="35"/>
  <c r="F178" i="35"/>
  <c r="E78" i="35" s="1"/>
  <c r="F177" i="35"/>
  <c r="F176" i="35"/>
  <c r="C78" i="35" s="1"/>
  <c r="F175" i="35"/>
  <c r="F174" i="35"/>
  <c r="F173" i="35"/>
  <c r="F172" i="35"/>
  <c r="E76" i="35" s="1"/>
  <c r="F171" i="35"/>
  <c r="F170" i="35"/>
  <c r="C76" i="35" s="1"/>
  <c r="F169" i="35"/>
  <c r="F168" i="35"/>
  <c r="F167" i="35"/>
  <c r="F166" i="35"/>
  <c r="E74" i="35" s="1"/>
  <c r="F165" i="35"/>
  <c r="F164" i="35"/>
  <c r="C74" i="35" s="1"/>
  <c r="F163" i="35"/>
  <c r="F162" i="35"/>
  <c r="F161" i="35"/>
  <c r="F160" i="35"/>
  <c r="E72" i="35" s="1"/>
  <c r="F159" i="35"/>
  <c r="F158" i="35"/>
  <c r="C72" i="35" s="1"/>
  <c r="F157" i="35"/>
  <c r="F156" i="35"/>
  <c r="D71" i="35" s="1"/>
  <c r="F155" i="35"/>
  <c r="F154" i="35"/>
  <c r="E70" i="35" s="1"/>
  <c r="F153" i="35"/>
  <c r="F152" i="35"/>
  <c r="C70" i="35" s="1"/>
  <c r="F151" i="35"/>
  <c r="D151" i="35"/>
  <c r="F150" i="35"/>
  <c r="D150" i="35"/>
  <c r="D34" i="35" s="1"/>
  <c r="F149" i="35"/>
  <c r="D149" i="35"/>
  <c r="C34" i="35" s="1"/>
  <c r="F148" i="35"/>
  <c r="D148" i="35"/>
  <c r="E33" i="35" s="1"/>
  <c r="F147" i="35"/>
  <c r="D147" i="35"/>
  <c r="F146" i="35"/>
  <c r="D146" i="35"/>
  <c r="C33" i="35" s="1"/>
  <c r="F145" i="35"/>
  <c r="D145" i="35"/>
  <c r="E32" i="35" s="1"/>
  <c r="F144" i="35"/>
  <c r="D144" i="35"/>
  <c r="D32" i="35" s="1"/>
  <c r="F143" i="35"/>
  <c r="D143" i="35"/>
  <c r="F142" i="35"/>
  <c r="D142" i="35"/>
  <c r="F141" i="35"/>
  <c r="D141" i="35"/>
  <c r="F140" i="35"/>
  <c r="D140" i="35"/>
  <c r="F139" i="35"/>
  <c r="D139" i="35"/>
  <c r="E30" i="35" s="1"/>
  <c r="F138" i="35"/>
  <c r="D138" i="35"/>
  <c r="D30" i="35" s="1"/>
  <c r="F137" i="35"/>
  <c r="D137" i="35"/>
  <c r="C30" i="35" s="1"/>
  <c r="F136" i="35"/>
  <c r="D136" i="35"/>
  <c r="F135" i="35"/>
  <c r="D135" i="35"/>
  <c r="D29" i="35" s="1"/>
  <c r="F134" i="35"/>
  <c r="D134" i="35"/>
  <c r="C29" i="35" s="1"/>
  <c r="F133" i="35"/>
  <c r="D133" i="35"/>
  <c r="E28" i="35" s="1"/>
  <c r="F132" i="35"/>
  <c r="D132" i="35"/>
  <c r="F131" i="35"/>
  <c r="D131" i="35"/>
  <c r="C28" i="35" s="1"/>
  <c r="F130" i="35"/>
  <c r="D130" i="35"/>
  <c r="E27" i="35" s="1"/>
  <c r="F129" i="35"/>
  <c r="D129" i="35"/>
  <c r="D27" i="35" s="1"/>
  <c r="F128" i="35"/>
  <c r="D128" i="35"/>
  <c r="F127" i="35"/>
  <c r="D127" i="35"/>
  <c r="E26" i="35" s="1"/>
  <c r="F126" i="35"/>
  <c r="D126" i="35"/>
  <c r="D26" i="35" s="1"/>
  <c r="F125" i="35"/>
  <c r="D125" i="35"/>
  <c r="C26" i="35" s="1"/>
  <c r="F124" i="35"/>
  <c r="D124" i="35"/>
  <c r="F123" i="35"/>
  <c r="D123" i="35"/>
  <c r="D25" i="35" s="1"/>
  <c r="F122" i="35"/>
  <c r="D122" i="35"/>
  <c r="C25" i="35" s="1"/>
  <c r="F121" i="35"/>
  <c r="D121" i="35"/>
  <c r="F120" i="35"/>
  <c r="D120" i="35"/>
  <c r="F119" i="35"/>
  <c r="D119" i="35"/>
  <c r="F118" i="35"/>
  <c r="D118" i="35"/>
  <c r="E23" i="35" s="1"/>
  <c r="F117" i="35"/>
  <c r="D117" i="35"/>
  <c r="D23" i="35" s="1"/>
  <c r="F116" i="35"/>
  <c r="D116" i="35"/>
  <c r="C23" i="35" s="1"/>
  <c r="G115" i="35"/>
  <c r="F115" i="35"/>
  <c r="E57" i="35" s="1"/>
  <c r="E115" i="35"/>
  <c r="D115" i="35"/>
  <c r="C115" i="35"/>
  <c r="G114" i="35"/>
  <c r="D92" i="35" s="1"/>
  <c r="F114" i="35"/>
  <c r="E114" i="35"/>
  <c r="D114" i="35"/>
  <c r="C114" i="35"/>
  <c r="D15" i="35" s="1"/>
  <c r="G113" i="35"/>
  <c r="F113" i="35"/>
  <c r="C57" i="35" s="1"/>
  <c r="E113" i="35"/>
  <c r="D113" i="35"/>
  <c r="C113" i="35"/>
  <c r="G112" i="35"/>
  <c r="E91" i="35" s="1"/>
  <c r="F112" i="35"/>
  <c r="E112" i="35"/>
  <c r="D112" i="35"/>
  <c r="C112" i="35"/>
  <c r="E14" i="35" s="1"/>
  <c r="G111" i="35"/>
  <c r="F111" i="35"/>
  <c r="E111" i="35"/>
  <c r="D111" i="35"/>
  <c r="D21" i="35" s="1"/>
  <c r="C111" i="35"/>
  <c r="G110" i="35"/>
  <c r="C91" i="35" s="1"/>
  <c r="F110" i="35"/>
  <c r="E110" i="35"/>
  <c r="D110" i="35"/>
  <c r="C110" i="35"/>
  <c r="C14" i="35" s="1"/>
  <c r="G109" i="35"/>
  <c r="F109" i="35"/>
  <c r="E109" i="35"/>
  <c r="D109" i="35"/>
  <c r="E20" i="35" s="1"/>
  <c r="C109" i="35"/>
  <c r="G108" i="35"/>
  <c r="F108" i="35"/>
  <c r="E108" i="35"/>
  <c r="D48" i="35" s="1"/>
  <c r="D108" i="35"/>
  <c r="C108" i="35"/>
  <c r="G107" i="35"/>
  <c r="F107" i="35"/>
  <c r="E107" i="35"/>
  <c r="D107" i="35"/>
  <c r="C20" i="35" s="1"/>
  <c r="C107" i="35"/>
  <c r="G106" i="35"/>
  <c r="F106" i="35"/>
  <c r="E106" i="35"/>
  <c r="E47" i="35" s="1"/>
  <c r="D106" i="35"/>
  <c r="C106" i="35"/>
  <c r="G105" i="35"/>
  <c r="F105" i="35"/>
  <c r="D54" i="35" s="1"/>
  <c r="E105" i="35"/>
  <c r="D105" i="35"/>
  <c r="C105" i="35"/>
  <c r="G104" i="35"/>
  <c r="F104" i="35"/>
  <c r="E104" i="35"/>
  <c r="C47" i="35" s="1"/>
  <c r="D104" i="35"/>
  <c r="C104" i="35"/>
  <c r="G103" i="35"/>
  <c r="F103" i="35"/>
  <c r="E53" i="35" s="1"/>
  <c r="E103" i="35"/>
  <c r="D103" i="35"/>
  <c r="C103" i="35"/>
  <c r="G102" i="35"/>
  <c r="D88" i="35" s="1"/>
  <c r="F102" i="35"/>
  <c r="E102" i="35"/>
  <c r="D102" i="35"/>
  <c r="C102" i="35"/>
  <c r="G101" i="35"/>
  <c r="F101" i="35"/>
  <c r="C53" i="35" s="1"/>
  <c r="E101" i="35"/>
  <c r="D101" i="35"/>
  <c r="C101" i="35"/>
  <c r="G100" i="35"/>
  <c r="F100" i="35"/>
  <c r="E100" i="35"/>
  <c r="D100" i="35"/>
  <c r="C100" i="35"/>
  <c r="G99" i="35"/>
  <c r="F99" i="35"/>
  <c r="E99" i="35"/>
  <c r="D99" i="35"/>
  <c r="C99" i="35"/>
  <c r="G98" i="35"/>
  <c r="F98" i="35"/>
  <c r="E98" i="35"/>
  <c r="D98" i="35"/>
  <c r="C98" i="35"/>
  <c r="J93" i="35"/>
  <c r="H93" i="35"/>
  <c r="G93" i="35"/>
  <c r="F93" i="35"/>
  <c r="K92" i="35"/>
  <c r="J92" i="35"/>
  <c r="I92" i="35"/>
  <c r="H92" i="35"/>
  <c r="F92" i="35"/>
  <c r="E92" i="35"/>
  <c r="C92" i="35"/>
  <c r="J91" i="35"/>
  <c r="G91" i="35"/>
  <c r="D91" i="35"/>
  <c r="K90" i="35"/>
  <c r="I90" i="35"/>
  <c r="H90" i="35"/>
  <c r="F90" i="35"/>
  <c r="E90" i="35"/>
  <c r="D90" i="35"/>
  <c r="C90" i="35"/>
  <c r="K89" i="35"/>
  <c r="J89" i="35"/>
  <c r="I89" i="35"/>
  <c r="G89" i="35"/>
  <c r="E89" i="35"/>
  <c r="D89" i="35"/>
  <c r="C89" i="35"/>
  <c r="K88" i="35"/>
  <c r="J88" i="35"/>
  <c r="I88" i="35"/>
  <c r="H88" i="35"/>
  <c r="F88" i="35"/>
  <c r="E88" i="35"/>
  <c r="C88" i="35"/>
  <c r="K86" i="35"/>
  <c r="I86" i="35"/>
  <c r="H86" i="35"/>
  <c r="G86" i="35"/>
  <c r="F86" i="35"/>
  <c r="K85" i="35"/>
  <c r="J85" i="35"/>
  <c r="I85" i="35"/>
  <c r="G85" i="35"/>
  <c r="K84" i="35"/>
  <c r="I84" i="35"/>
  <c r="H84" i="35"/>
  <c r="F84" i="35"/>
  <c r="J83" i="35"/>
  <c r="G83" i="35"/>
  <c r="K82" i="35"/>
  <c r="I82" i="35"/>
  <c r="H82" i="35"/>
  <c r="G82" i="35"/>
  <c r="F82" i="35"/>
  <c r="K81" i="35"/>
  <c r="J81" i="35"/>
  <c r="I81" i="35"/>
  <c r="G81" i="35"/>
  <c r="E81" i="35"/>
  <c r="C81" i="35"/>
  <c r="J79" i="35"/>
  <c r="F79" i="35"/>
  <c r="E79" i="35"/>
  <c r="D79" i="35"/>
  <c r="C79" i="35"/>
  <c r="K78" i="35"/>
  <c r="G78" i="35"/>
  <c r="D78" i="35"/>
  <c r="J77" i="35"/>
  <c r="F77" i="35"/>
  <c r="E77" i="35"/>
  <c r="D77" i="35"/>
  <c r="C77" i="35"/>
  <c r="K76" i="35"/>
  <c r="G76" i="35"/>
  <c r="D76" i="35"/>
  <c r="J75" i="35"/>
  <c r="F75" i="35"/>
  <c r="E75" i="35"/>
  <c r="D75" i="35"/>
  <c r="C75" i="35"/>
  <c r="K74" i="35"/>
  <c r="G74" i="35"/>
  <c r="D74" i="35"/>
  <c r="J72" i="35"/>
  <c r="F72" i="35"/>
  <c r="D72" i="35"/>
  <c r="K71" i="35"/>
  <c r="G71" i="35"/>
  <c r="E71" i="35"/>
  <c r="C71" i="35"/>
  <c r="H70" i="35"/>
  <c r="D70" i="35"/>
  <c r="I69" i="35"/>
  <c r="E69" i="35"/>
  <c r="D69" i="35"/>
  <c r="C69" i="35"/>
  <c r="H68" i="35"/>
  <c r="E68" i="35"/>
  <c r="D68" i="35"/>
  <c r="C68" i="35"/>
  <c r="I67" i="35"/>
  <c r="E67" i="35"/>
  <c r="D67" i="35"/>
  <c r="C67" i="35"/>
  <c r="H65" i="35"/>
  <c r="E65" i="35"/>
  <c r="D65" i="35"/>
  <c r="C65" i="35"/>
  <c r="I64" i="35"/>
  <c r="E64" i="35"/>
  <c r="D64" i="35"/>
  <c r="C64" i="35"/>
  <c r="H63" i="35"/>
  <c r="E63" i="35"/>
  <c r="D63" i="35"/>
  <c r="C63" i="35"/>
  <c r="I62" i="35"/>
  <c r="E62" i="35"/>
  <c r="D62" i="35"/>
  <c r="C62" i="35"/>
  <c r="H61" i="35"/>
  <c r="E61" i="35"/>
  <c r="D61" i="35"/>
  <c r="C61" i="35"/>
  <c r="I60" i="35"/>
  <c r="E60" i="35"/>
  <c r="D60" i="35"/>
  <c r="C60" i="35"/>
  <c r="K58" i="35"/>
  <c r="J58" i="35"/>
  <c r="I58" i="35"/>
  <c r="H58" i="35"/>
  <c r="F58" i="35"/>
  <c r="E58" i="35"/>
  <c r="D58" i="35"/>
  <c r="C58" i="35"/>
  <c r="J57" i="35"/>
  <c r="G57" i="35"/>
  <c r="D57" i="35"/>
  <c r="K56" i="35"/>
  <c r="I56" i="35"/>
  <c r="H56" i="35"/>
  <c r="F56" i="35"/>
  <c r="E56" i="35"/>
  <c r="D56" i="35"/>
  <c r="C56" i="35"/>
  <c r="K55" i="35"/>
  <c r="J55" i="35"/>
  <c r="I55" i="35"/>
  <c r="G55" i="35"/>
  <c r="E55" i="35"/>
  <c r="D55" i="35"/>
  <c r="C55" i="35"/>
  <c r="K54" i="35"/>
  <c r="J54" i="35"/>
  <c r="I54" i="35"/>
  <c r="H54" i="35"/>
  <c r="F54" i="35"/>
  <c r="E54" i="35"/>
  <c r="C54" i="35"/>
  <c r="J53" i="35"/>
  <c r="G53" i="35"/>
  <c r="D53" i="35"/>
  <c r="J51" i="35"/>
  <c r="G51" i="35"/>
  <c r="K50" i="35"/>
  <c r="I50" i="35"/>
  <c r="H50" i="35"/>
  <c r="F50" i="35"/>
  <c r="E50" i="35"/>
  <c r="D50" i="35"/>
  <c r="C50" i="35"/>
  <c r="K49" i="35"/>
  <c r="J49" i="35"/>
  <c r="I49" i="35"/>
  <c r="G49" i="35"/>
  <c r="E49" i="35"/>
  <c r="D49" i="35"/>
  <c r="C49" i="35"/>
  <c r="K48" i="35"/>
  <c r="J48" i="35"/>
  <c r="I48" i="35"/>
  <c r="H48" i="35"/>
  <c r="F48" i="35"/>
  <c r="E48" i="35"/>
  <c r="C48" i="35"/>
  <c r="J47" i="35"/>
  <c r="G47" i="35"/>
  <c r="D47" i="35"/>
  <c r="K46" i="35"/>
  <c r="I46" i="35"/>
  <c r="H46" i="35"/>
  <c r="F46" i="35"/>
  <c r="E46" i="35"/>
  <c r="D46" i="35"/>
  <c r="C46" i="35"/>
  <c r="K37" i="35"/>
  <c r="J37" i="35"/>
  <c r="I37" i="35"/>
  <c r="H37" i="35"/>
  <c r="G37" i="35"/>
  <c r="F37" i="35"/>
  <c r="K36" i="35"/>
  <c r="J36" i="35"/>
  <c r="I36" i="35"/>
  <c r="H36" i="35"/>
  <c r="G36" i="35"/>
  <c r="F36" i="35"/>
  <c r="K35" i="35"/>
  <c r="J35" i="35"/>
  <c r="I35" i="35"/>
  <c r="H35" i="35"/>
  <c r="G35" i="35"/>
  <c r="F35" i="35"/>
  <c r="K34" i="35"/>
  <c r="J34" i="35"/>
  <c r="I34" i="35"/>
  <c r="H34" i="35"/>
  <c r="G34" i="35"/>
  <c r="F34" i="35"/>
  <c r="E34" i="35"/>
  <c r="K33" i="35"/>
  <c r="J33" i="35"/>
  <c r="I33" i="35"/>
  <c r="H33" i="35"/>
  <c r="G33" i="35"/>
  <c r="F33" i="35"/>
  <c r="D33" i="35"/>
  <c r="K32" i="35"/>
  <c r="J32" i="35"/>
  <c r="I32" i="35"/>
  <c r="H32" i="35"/>
  <c r="G32" i="35"/>
  <c r="F32" i="35"/>
  <c r="C32" i="35"/>
  <c r="K30" i="35"/>
  <c r="J30" i="35"/>
  <c r="I30" i="35"/>
  <c r="H30" i="35"/>
  <c r="G30" i="35"/>
  <c r="F30" i="35"/>
  <c r="K29" i="35"/>
  <c r="J29" i="35"/>
  <c r="I29" i="35"/>
  <c r="H29" i="35"/>
  <c r="G29" i="35"/>
  <c r="F29" i="35"/>
  <c r="E29" i="35"/>
  <c r="K28" i="35"/>
  <c r="J28" i="35"/>
  <c r="I28" i="35"/>
  <c r="H28" i="35"/>
  <c r="G28" i="35"/>
  <c r="F28" i="35"/>
  <c r="D28" i="35"/>
  <c r="K27" i="35"/>
  <c r="J27" i="35"/>
  <c r="I27" i="35"/>
  <c r="H27" i="35"/>
  <c r="G27" i="35"/>
  <c r="F27" i="35"/>
  <c r="C27" i="35"/>
  <c r="K26" i="35"/>
  <c r="J26" i="35"/>
  <c r="I26" i="35"/>
  <c r="H26" i="35"/>
  <c r="G26" i="35"/>
  <c r="F26" i="35"/>
  <c r="K25" i="35"/>
  <c r="J25" i="35"/>
  <c r="I25" i="35"/>
  <c r="H25" i="35"/>
  <c r="G25" i="35"/>
  <c r="F25" i="35"/>
  <c r="E25" i="35"/>
  <c r="K23" i="35"/>
  <c r="I23" i="35"/>
  <c r="H23" i="35"/>
  <c r="F23" i="35"/>
  <c r="K22" i="35"/>
  <c r="J22" i="35"/>
  <c r="I22" i="35"/>
  <c r="G22" i="35"/>
  <c r="E22" i="35"/>
  <c r="D22" i="35"/>
  <c r="C22" i="35"/>
  <c r="K21" i="35"/>
  <c r="J21" i="35"/>
  <c r="I21" i="35"/>
  <c r="H21" i="35"/>
  <c r="F21" i="35"/>
  <c r="E21" i="35"/>
  <c r="C21" i="35"/>
  <c r="J20" i="35"/>
  <c r="G20" i="35"/>
  <c r="D20" i="35"/>
  <c r="K19" i="35"/>
  <c r="I19" i="35"/>
  <c r="H19" i="35"/>
  <c r="F19" i="35"/>
  <c r="E19" i="35"/>
  <c r="D19" i="35"/>
  <c r="C19" i="35"/>
  <c r="K18" i="35"/>
  <c r="J18" i="35"/>
  <c r="I18" i="35"/>
  <c r="G18" i="35"/>
  <c r="E18" i="35"/>
  <c r="D18" i="35"/>
  <c r="C18" i="35"/>
  <c r="J16" i="35"/>
  <c r="H16" i="35"/>
  <c r="G16" i="35"/>
  <c r="F16" i="35"/>
  <c r="K15" i="35"/>
  <c r="J15" i="35"/>
  <c r="I15" i="35"/>
  <c r="H15" i="35"/>
  <c r="F15" i="35"/>
  <c r="E15" i="35"/>
  <c r="C15" i="35"/>
  <c r="J14" i="35"/>
  <c r="G14" i="35"/>
  <c r="D14" i="35"/>
  <c r="K13" i="35"/>
  <c r="I13" i="35"/>
  <c r="H13" i="35"/>
  <c r="F13" i="35"/>
  <c r="E13" i="35"/>
  <c r="D13" i="35"/>
  <c r="C13" i="35"/>
  <c r="K12" i="35"/>
  <c r="J12" i="35"/>
  <c r="I12" i="35"/>
  <c r="G12" i="35"/>
  <c r="E12" i="35"/>
  <c r="D12" i="35"/>
  <c r="C12" i="35"/>
  <c r="K11" i="35"/>
  <c r="J11" i="35"/>
  <c r="I11" i="35"/>
  <c r="H11" i="35"/>
  <c r="F11" i="35"/>
  <c r="E11" i="35"/>
  <c r="D11" i="35"/>
  <c r="C11" i="35"/>
  <c r="L10" i="35"/>
  <c r="F6" i="35"/>
  <c r="D6" i="35"/>
  <c r="D5" i="35"/>
  <c r="D4" i="35"/>
  <c r="D2" i="35"/>
  <c r="B405" i="34"/>
  <c r="L10" i="34" s="1"/>
  <c r="F404" i="34"/>
  <c r="F403" i="34"/>
  <c r="F402" i="34"/>
  <c r="F401" i="34"/>
  <c r="K85" i="34" s="1"/>
  <c r="F400" i="34"/>
  <c r="J85" i="34" s="1"/>
  <c r="F399" i="34"/>
  <c r="I85" i="34" s="1"/>
  <c r="F398" i="34"/>
  <c r="F397" i="34"/>
  <c r="J84" i="34" s="1"/>
  <c r="F396" i="34"/>
  <c r="F395" i="34"/>
  <c r="K83" i="34" s="1"/>
  <c r="F394" i="34"/>
  <c r="J83" i="34" s="1"/>
  <c r="F393" i="34"/>
  <c r="I83" i="34" s="1"/>
  <c r="F392" i="34"/>
  <c r="F391" i="34"/>
  <c r="F390" i="34"/>
  <c r="F389" i="34"/>
  <c r="K81" i="34" s="1"/>
  <c r="F388" i="34"/>
  <c r="J81" i="34" s="1"/>
  <c r="F387" i="34"/>
  <c r="I81" i="34" s="1"/>
  <c r="F386" i="34"/>
  <c r="K80" i="34" s="1"/>
  <c r="F385" i="34"/>
  <c r="J80" i="34" s="1"/>
  <c r="F384" i="34"/>
  <c r="I80" i="34" s="1"/>
  <c r="F383" i="34"/>
  <c r="D383" i="34"/>
  <c r="F382" i="34"/>
  <c r="J79" i="34" s="1"/>
  <c r="D382" i="34"/>
  <c r="J44" i="34" s="1"/>
  <c r="F381" i="34"/>
  <c r="I79" i="34" s="1"/>
  <c r="D381" i="34"/>
  <c r="F380" i="34"/>
  <c r="K78" i="34" s="1"/>
  <c r="D380" i="34"/>
  <c r="F379" i="34"/>
  <c r="J78" i="34" s="1"/>
  <c r="D379" i="34"/>
  <c r="J43" i="34" s="1"/>
  <c r="F378" i="34"/>
  <c r="I78" i="34" s="1"/>
  <c r="D378" i="34"/>
  <c r="F377" i="34"/>
  <c r="K77" i="34" s="1"/>
  <c r="D377" i="34"/>
  <c r="F376" i="34"/>
  <c r="J77" i="34" s="1"/>
  <c r="D376" i="34"/>
  <c r="J42" i="34" s="1"/>
  <c r="F375" i="34"/>
  <c r="D375" i="34"/>
  <c r="F374" i="34"/>
  <c r="K76" i="34" s="1"/>
  <c r="D374" i="34"/>
  <c r="F373" i="34"/>
  <c r="D373" i="34"/>
  <c r="J41" i="34" s="1"/>
  <c r="F372" i="34"/>
  <c r="I76" i="34" s="1"/>
  <c r="D372" i="34"/>
  <c r="F371" i="34"/>
  <c r="D371" i="34"/>
  <c r="F370" i="34"/>
  <c r="J75" i="34" s="1"/>
  <c r="D370" i="34"/>
  <c r="J40" i="34" s="1"/>
  <c r="F369" i="34"/>
  <c r="I75" i="34" s="1"/>
  <c r="D369" i="34"/>
  <c r="F368" i="34"/>
  <c r="K74" i="34" s="1"/>
  <c r="D368" i="34"/>
  <c r="F367" i="34"/>
  <c r="J74" i="34" s="1"/>
  <c r="D367" i="34"/>
  <c r="J39" i="34" s="1"/>
  <c r="F366" i="34"/>
  <c r="I74" i="34" s="1"/>
  <c r="D366" i="34"/>
  <c r="F365" i="34"/>
  <c r="K73" i="34" s="1"/>
  <c r="D365" i="34"/>
  <c r="F364" i="34"/>
  <c r="J73" i="34" s="1"/>
  <c r="D364" i="34"/>
  <c r="J38" i="34" s="1"/>
  <c r="F363" i="34"/>
  <c r="D363" i="34"/>
  <c r="F362" i="34"/>
  <c r="K72" i="34" s="1"/>
  <c r="D362" i="34"/>
  <c r="F361" i="34"/>
  <c r="D361" i="34"/>
  <c r="J37" i="34" s="1"/>
  <c r="F360" i="34"/>
  <c r="I72" i="34" s="1"/>
  <c r="D360" i="34"/>
  <c r="F359" i="34"/>
  <c r="D359" i="34"/>
  <c r="F358" i="34"/>
  <c r="J71" i="34" s="1"/>
  <c r="D358" i="34"/>
  <c r="J36" i="34" s="1"/>
  <c r="F357" i="34"/>
  <c r="I71" i="34" s="1"/>
  <c r="D357" i="34"/>
  <c r="F356" i="34"/>
  <c r="K70" i="34" s="1"/>
  <c r="D356" i="34"/>
  <c r="F355" i="34"/>
  <c r="J70" i="34" s="1"/>
  <c r="D355" i="34"/>
  <c r="J35" i="34" s="1"/>
  <c r="F354" i="34"/>
  <c r="I70" i="34" s="1"/>
  <c r="D354" i="34"/>
  <c r="F353" i="34"/>
  <c r="K69" i="34" s="1"/>
  <c r="D353" i="34"/>
  <c r="F352" i="34"/>
  <c r="J69" i="34" s="1"/>
  <c r="D352" i="34"/>
  <c r="J34" i="34" s="1"/>
  <c r="F351" i="34"/>
  <c r="D351" i="34"/>
  <c r="F350" i="34"/>
  <c r="D350" i="34"/>
  <c r="K33" i="34" s="1"/>
  <c r="F349" i="34"/>
  <c r="J68" i="34" s="1"/>
  <c r="D349" i="34"/>
  <c r="F348" i="34"/>
  <c r="I68" i="34" s="1"/>
  <c r="D348" i="34"/>
  <c r="I33" i="34" s="1"/>
  <c r="F347" i="34"/>
  <c r="K67" i="34" s="1"/>
  <c r="D347" i="34"/>
  <c r="F346" i="34"/>
  <c r="D346" i="34"/>
  <c r="J32" i="34" s="1"/>
  <c r="F345" i="34"/>
  <c r="I67" i="34" s="1"/>
  <c r="D345" i="34"/>
  <c r="F344" i="34"/>
  <c r="K66" i="34" s="1"/>
  <c r="D344" i="34"/>
  <c r="K31" i="34" s="1"/>
  <c r="F343" i="34"/>
  <c r="J66" i="34" s="1"/>
  <c r="D343" i="34"/>
  <c r="F342" i="34"/>
  <c r="I66" i="34" s="1"/>
  <c r="D342" i="34"/>
  <c r="I31" i="34" s="1"/>
  <c r="F341" i="34"/>
  <c r="K65" i="34" s="1"/>
  <c r="D341" i="34"/>
  <c r="F340" i="34"/>
  <c r="J65" i="34" s="1"/>
  <c r="D340" i="34"/>
  <c r="J30" i="34" s="1"/>
  <c r="F339" i="34"/>
  <c r="D339" i="34"/>
  <c r="F338" i="34"/>
  <c r="D338" i="34"/>
  <c r="K29" i="34" s="1"/>
  <c r="F337" i="34"/>
  <c r="J64" i="34" s="1"/>
  <c r="D337" i="34"/>
  <c r="F336" i="34"/>
  <c r="I64" i="34" s="1"/>
  <c r="D336" i="34"/>
  <c r="I29" i="34" s="1"/>
  <c r="F335" i="34"/>
  <c r="K63" i="34" s="1"/>
  <c r="D335" i="34"/>
  <c r="F334" i="34"/>
  <c r="D334" i="34"/>
  <c r="J28" i="34" s="1"/>
  <c r="F333" i="34"/>
  <c r="I63" i="34" s="1"/>
  <c r="D333" i="34"/>
  <c r="F332" i="34"/>
  <c r="K62" i="34" s="1"/>
  <c r="D332" i="34"/>
  <c r="K27" i="34" s="1"/>
  <c r="F331" i="34"/>
  <c r="J62" i="34" s="1"/>
  <c r="D331" i="34"/>
  <c r="F330" i="34"/>
  <c r="I62" i="34" s="1"/>
  <c r="D330" i="34"/>
  <c r="I27" i="34" s="1"/>
  <c r="F329" i="34"/>
  <c r="K61" i="34" s="1"/>
  <c r="D329" i="34"/>
  <c r="F328" i="34"/>
  <c r="J61" i="34" s="1"/>
  <c r="D328" i="34"/>
  <c r="J26" i="34" s="1"/>
  <c r="F327" i="34"/>
  <c r="D327" i="34"/>
  <c r="F326" i="34"/>
  <c r="D326" i="34"/>
  <c r="K25" i="34" s="1"/>
  <c r="F325" i="34"/>
  <c r="J60" i="34" s="1"/>
  <c r="D325" i="34"/>
  <c r="F324" i="34"/>
  <c r="I60" i="34" s="1"/>
  <c r="D324" i="34"/>
  <c r="I25" i="34" s="1"/>
  <c r="F323" i="34"/>
  <c r="K59" i="34" s="1"/>
  <c r="D323" i="34"/>
  <c r="F322" i="34"/>
  <c r="D322" i="34"/>
  <c r="J24" i="34" s="1"/>
  <c r="F321" i="34"/>
  <c r="I59" i="34" s="1"/>
  <c r="D321" i="34"/>
  <c r="G320" i="34"/>
  <c r="K93" i="34" s="1"/>
  <c r="F320" i="34"/>
  <c r="K58" i="34" s="1"/>
  <c r="E320" i="34"/>
  <c r="K51" i="34" s="1"/>
  <c r="D320" i="34"/>
  <c r="K23" i="34" s="1"/>
  <c r="C320" i="34"/>
  <c r="K16" i="34" s="1"/>
  <c r="G319" i="34"/>
  <c r="J93" i="34" s="1"/>
  <c r="F319" i="34"/>
  <c r="J58" i="34" s="1"/>
  <c r="E319" i="34"/>
  <c r="J51" i="34" s="1"/>
  <c r="D319" i="34"/>
  <c r="C319" i="34"/>
  <c r="J16" i="34" s="1"/>
  <c r="G318" i="34"/>
  <c r="I93" i="34" s="1"/>
  <c r="F318" i="34"/>
  <c r="I58" i="34" s="1"/>
  <c r="E318" i="34"/>
  <c r="I51" i="34" s="1"/>
  <c r="D318" i="34"/>
  <c r="I23" i="34" s="1"/>
  <c r="C318" i="34"/>
  <c r="G317" i="34"/>
  <c r="F317" i="34"/>
  <c r="E317" i="34"/>
  <c r="D317" i="34"/>
  <c r="K22" i="34" s="1"/>
  <c r="C317" i="34"/>
  <c r="G316" i="34"/>
  <c r="J92" i="34" s="1"/>
  <c r="F316" i="34"/>
  <c r="J57" i="34" s="1"/>
  <c r="E316" i="34"/>
  <c r="D316" i="34"/>
  <c r="J22" i="34" s="1"/>
  <c r="C316" i="34"/>
  <c r="J15" i="34" s="1"/>
  <c r="G315" i="34"/>
  <c r="F315" i="34"/>
  <c r="I57" i="34" s="1"/>
  <c r="E315" i="34"/>
  <c r="D315" i="34"/>
  <c r="C315" i="34"/>
  <c r="G314" i="34"/>
  <c r="K91" i="34" s="1"/>
  <c r="F314" i="34"/>
  <c r="K56" i="34" s="1"/>
  <c r="E314" i="34"/>
  <c r="D314" i="34"/>
  <c r="K21" i="34" s="1"/>
  <c r="C314" i="34"/>
  <c r="K14" i="34" s="1"/>
  <c r="G313" i="34"/>
  <c r="F313" i="34"/>
  <c r="J56" i="34" s="1"/>
  <c r="E313" i="34"/>
  <c r="D313" i="34"/>
  <c r="J21" i="34" s="1"/>
  <c r="C313" i="34"/>
  <c r="G312" i="34"/>
  <c r="I91" i="34" s="1"/>
  <c r="F312" i="34"/>
  <c r="I56" i="34" s="1"/>
  <c r="E312" i="34"/>
  <c r="D312" i="34"/>
  <c r="I21" i="34" s="1"/>
  <c r="C312" i="34"/>
  <c r="I14" i="34" s="1"/>
  <c r="G311" i="34"/>
  <c r="F311" i="34"/>
  <c r="K55" i="34" s="1"/>
  <c r="E311" i="34"/>
  <c r="D311" i="34"/>
  <c r="K20" i="34" s="1"/>
  <c r="C311" i="34"/>
  <c r="G310" i="34"/>
  <c r="J90" i="34" s="1"/>
  <c r="F310" i="34"/>
  <c r="J55" i="34" s="1"/>
  <c r="E310" i="34"/>
  <c r="J48" i="34" s="1"/>
  <c r="D310" i="34"/>
  <c r="J20" i="34" s="1"/>
  <c r="C310" i="34"/>
  <c r="G309" i="34"/>
  <c r="F309" i="34"/>
  <c r="I55" i="34" s="1"/>
  <c r="E309" i="34"/>
  <c r="D309" i="34"/>
  <c r="C309" i="34"/>
  <c r="G308" i="34"/>
  <c r="K89" i="34" s="1"/>
  <c r="F308" i="34"/>
  <c r="K54" i="34" s="1"/>
  <c r="E308" i="34"/>
  <c r="K47" i="34" s="1"/>
  <c r="D308" i="34"/>
  <c r="K19" i="34" s="1"/>
  <c r="C308" i="34"/>
  <c r="G307" i="34"/>
  <c r="F307" i="34"/>
  <c r="J54" i="34" s="1"/>
  <c r="E307" i="34"/>
  <c r="D307" i="34"/>
  <c r="J19" i="34" s="1"/>
  <c r="C307" i="34"/>
  <c r="G306" i="34"/>
  <c r="I89" i="34" s="1"/>
  <c r="F306" i="34"/>
  <c r="I54" i="34" s="1"/>
  <c r="E306" i="34"/>
  <c r="I47" i="34" s="1"/>
  <c r="D306" i="34"/>
  <c r="I19" i="34" s="1"/>
  <c r="C306" i="34"/>
  <c r="G305" i="34"/>
  <c r="F305" i="34"/>
  <c r="E305" i="34"/>
  <c r="D305" i="34"/>
  <c r="K18" i="34" s="1"/>
  <c r="C305" i="34"/>
  <c r="G304" i="34"/>
  <c r="J88" i="34" s="1"/>
  <c r="F304" i="34"/>
  <c r="J53" i="34" s="1"/>
  <c r="E304" i="34"/>
  <c r="J46" i="34" s="1"/>
  <c r="D304" i="34"/>
  <c r="J18" i="34" s="1"/>
  <c r="C304" i="34"/>
  <c r="J11" i="34" s="1"/>
  <c r="G303" i="34"/>
  <c r="F303" i="34"/>
  <c r="I53" i="34" s="1"/>
  <c r="E303" i="34"/>
  <c r="D303" i="34"/>
  <c r="C303" i="34"/>
  <c r="G302" i="34"/>
  <c r="K87" i="34" s="1"/>
  <c r="F302" i="34"/>
  <c r="K52" i="34" s="1"/>
  <c r="E302" i="34"/>
  <c r="K45" i="34" s="1"/>
  <c r="D302" i="34"/>
  <c r="K17" i="34" s="1"/>
  <c r="C302" i="34"/>
  <c r="K10" i="34" s="1"/>
  <c r="G301" i="34"/>
  <c r="F301" i="34"/>
  <c r="J52" i="34" s="1"/>
  <c r="E301" i="34"/>
  <c r="D301" i="34"/>
  <c r="J17" i="34" s="1"/>
  <c r="C301" i="34"/>
  <c r="J10" i="34" s="1"/>
  <c r="G300" i="34"/>
  <c r="I87" i="34" s="1"/>
  <c r="F300" i="34"/>
  <c r="I52" i="34" s="1"/>
  <c r="E300" i="34"/>
  <c r="I45" i="34" s="1"/>
  <c r="D300" i="34"/>
  <c r="I17" i="34" s="1"/>
  <c r="C300" i="34"/>
  <c r="I10" i="34" s="1"/>
  <c r="F295" i="34"/>
  <c r="H86" i="34" s="1"/>
  <c r="F294" i="34"/>
  <c r="F293" i="34"/>
  <c r="F86" i="34" s="1"/>
  <c r="F292" i="34"/>
  <c r="H85" i="34" s="1"/>
  <c r="F291" i="34"/>
  <c r="F290" i="34"/>
  <c r="F85" i="34" s="1"/>
  <c r="F289" i="34"/>
  <c r="H84" i="34" s="1"/>
  <c r="F288" i="34"/>
  <c r="G84" i="34" s="1"/>
  <c r="F287" i="34"/>
  <c r="F84" i="34" s="1"/>
  <c r="F286" i="34"/>
  <c r="F285" i="34"/>
  <c r="F284" i="34"/>
  <c r="F283" i="34"/>
  <c r="H82" i="34" s="1"/>
  <c r="F282" i="34"/>
  <c r="F281" i="34"/>
  <c r="F82" i="34" s="1"/>
  <c r="F280" i="34"/>
  <c r="H81" i="34" s="1"/>
  <c r="F279" i="34"/>
  <c r="F278" i="34"/>
  <c r="F81" i="34" s="1"/>
  <c r="F277" i="34"/>
  <c r="F276" i="34"/>
  <c r="G80" i="34" s="1"/>
  <c r="F275" i="34"/>
  <c r="F274" i="34"/>
  <c r="H79" i="34" s="1"/>
  <c r="D274" i="34"/>
  <c r="H44" i="34" s="1"/>
  <c r="F273" i="34"/>
  <c r="D273" i="34"/>
  <c r="F272" i="34"/>
  <c r="F79" i="34" s="1"/>
  <c r="D272" i="34"/>
  <c r="F44" i="34" s="1"/>
  <c r="F271" i="34"/>
  <c r="D271" i="34"/>
  <c r="H43" i="34" s="1"/>
  <c r="F270" i="34"/>
  <c r="G78" i="34" s="1"/>
  <c r="D270" i="34"/>
  <c r="F269" i="34"/>
  <c r="F78" i="34" s="1"/>
  <c r="D269" i="34"/>
  <c r="F43" i="34" s="1"/>
  <c r="F268" i="34"/>
  <c r="H77" i="34" s="1"/>
  <c r="D268" i="34"/>
  <c r="H42" i="34" s="1"/>
  <c r="F267" i="34"/>
  <c r="G77" i="34" s="1"/>
  <c r="D267" i="34"/>
  <c r="F266" i="34"/>
  <c r="F77" i="34" s="1"/>
  <c r="D266" i="34"/>
  <c r="F42" i="34" s="1"/>
  <c r="F265" i="34"/>
  <c r="H76" i="34" s="1"/>
  <c r="D265" i="34"/>
  <c r="H41" i="34" s="1"/>
  <c r="F264" i="34"/>
  <c r="G76" i="34" s="1"/>
  <c r="D264" i="34"/>
  <c r="F263" i="34"/>
  <c r="D263" i="34"/>
  <c r="F41" i="34" s="1"/>
  <c r="F262" i="34"/>
  <c r="H75" i="34" s="1"/>
  <c r="D262" i="34"/>
  <c r="H40" i="34" s="1"/>
  <c r="F261" i="34"/>
  <c r="D261" i="34"/>
  <c r="F260" i="34"/>
  <c r="F75" i="34" s="1"/>
  <c r="D260" i="34"/>
  <c r="F40" i="34" s="1"/>
  <c r="F259" i="34"/>
  <c r="D259" i="34"/>
  <c r="H39" i="34" s="1"/>
  <c r="F258" i="34"/>
  <c r="G74" i="34" s="1"/>
  <c r="D258" i="34"/>
  <c r="F257" i="34"/>
  <c r="F74" i="34" s="1"/>
  <c r="D257" i="34"/>
  <c r="F39" i="34" s="1"/>
  <c r="F256" i="34"/>
  <c r="H73" i="34" s="1"/>
  <c r="D256" i="34"/>
  <c r="H38" i="34" s="1"/>
  <c r="F255" i="34"/>
  <c r="G73" i="34" s="1"/>
  <c r="D255" i="34"/>
  <c r="F254" i="34"/>
  <c r="F73" i="34" s="1"/>
  <c r="D254" i="34"/>
  <c r="F38" i="34" s="1"/>
  <c r="F253" i="34"/>
  <c r="H72" i="34" s="1"/>
  <c r="D253" i="34"/>
  <c r="H37" i="34" s="1"/>
  <c r="F252" i="34"/>
  <c r="G72" i="34" s="1"/>
  <c r="D252" i="34"/>
  <c r="F251" i="34"/>
  <c r="D251" i="34"/>
  <c r="F37" i="34" s="1"/>
  <c r="F250" i="34"/>
  <c r="H71" i="34" s="1"/>
  <c r="D250" i="34"/>
  <c r="H36" i="34" s="1"/>
  <c r="F249" i="34"/>
  <c r="D249" i="34"/>
  <c r="F248" i="34"/>
  <c r="F71" i="34" s="1"/>
  <c r="D248" i="34"/>
  <c r="F36" i="34" s="1"/>
  <c r="F247" i="34"/>
  <c r="D247" i="34"/>
  <c r="H35" i="34" s="1"/>
  <c r="F246" i="34"/>
  <c r="G70" i="34" s="1"/>
  <c r="D246" i="34"/>
  <c r="F245" i="34"/>
  <c r="F70" i="34" s="1"/>
  <c r="D245" i="34"/>
  <c r="F35" i="34" s="1"/>
  <c r="F244" i="34"/>
  <c r="H69" i="34" s="1"/>
  <c r="D244" i="34"/>
  <c r="H34" i="34" s="1"/>
  <c r="F243" i="34"/>
  <c r="G69" i="34" s="1"/>
  <c r="D243" i="34"/>
  <c r="F242" i="34"/>
  <c r="F69" i="34" s="1"/>
  <c r="D242" i="34"/>
  <c r="F34" i="34" s="1"/>
  <c r="F241" i="34"/>
  <c r="H68" i="34" s="1"/>
  <c r="D241" i="34"/>
  <c r="F240" i="34"/>
  <c r="D240" i="34"/>
  <c r="G33" i="34" s="1"/>
  <c r="F239" i="34"/>
  <c r="F68" i="34" s="1"/>
  <c r="D239" i="34"/>
  <c r="F238" i="34"/>
  <c r="H67" i="34" s="1"/>
  <c r="D238" i="34"/>
  <c r="H32" i="34" s="1"/>
  <c r="F237" i="34"/>
  <c r="G67" i="34" s="1"/>
  <c r="D237" i="34"/>
  <c r="F236" i="34"/>
  <c r="D236" i="34"/>
  <c r="F32" i="34" s="1"/>
  <c r="F235" i="34"/>
  <c r="D235" i="34"/>
  <c r="F234" i="34"/>
  <c r="G66" i="34" s="1"/>
  <c r="D234" i="34"/>
  <c r="G31" i="34" s="1"/>
  <c r="F233" i="34"/>
  <c r="F66" i="34" s="1"/>
  <c r="D233" i="34"/>
  <c r="F232" i="34"/>
  <c r="H65" i="34" s="1"/>
  <c r="D232" i="34"/>
  <c r="H30" i="34" s="1"/>
  <c r="F231" i="34"/>
  <c r="G65" i="34" s="1"/>
  <c r="D231" i="34"/>
  <c r="F230" i="34"/>
  <c r="F65" i="34" s="1"/>
  <c r="D230" i="34"/>
  <c r="F30" i="34" s="1"/>
  <c r="F229" i="34"/>
  <c r="H64" i="34" s="1"/>
  <c r="D229" i="34"/>
  <c r="F228" i="34"/>
  <c r="D228" i="34"/>
  <c r="G29" i="34" s="1"/>
  <c r="F227" i="34"/>
  <c r="F64" i="34" s="1"/>
  <c r="D227" i="34"/>
  <c r="F226" i="34"/>
  <c r="H63" i="34" s="1"/>
  <c r="D226" i="34"/>
  <c r="H28" i="34" s="1"/>
  <c r="F225" i="34"/>
  <c r="G63" i="34" s="1"/>
  <c r="D225" i="34"/>
  <c r="F224" i="34"/>
  <c r="D224" i="34"/>
  <c r="F28" i="34" s="1"/>
  <c r="F223" i="34"/>
  <c r="D223" i="34"/>
  <c r="F222" i="34"/>
  <c r="G62" i="34" s="1"/>
  <c r="D222" i="34"/>
  <c r="G27" i="34" s="1"/>
  <c r="F221" i="34"/>
  <c r="F62" i="34" s="1"/>
  <c r="D221" i="34"/>
  <c r="F220" i="34"/>
  <c r="H61" i="34" s="1"/>
  <c r="D220" i="34"/>
  <c r="H26" i="34" s="1"/>
  <c r="F219" i="34"/>
  <c r="G61" i="34" s="1"/>
  <c r="D219" i="34"/>
  <c r="F218" i="34"/>
  <c r="F61" i="34" s="1"/>
  <c r="D218" i="34"/>
  <c r="F26" i="34" s="1"/>
  <c r="F217" i="34"/>
  <c r="H60" i="34" s="1"/>
  <c r="D217" i="34"/>
  <c r="F216" i="34"/>
  <c r="D216" i="34"/>
  <c r="G25" i="34" s="1"/>
  <c r="F215" i="34"/>
  <c r="F60" i="34" s="1"/>
  <c r="D215" i="34"/>
  <c r="F214" i="34"/>
  <c r="H59" i="34" s="1"/>
  <c r="D214" i="34"/>
  <c r="H24" i="34" s="1"/>
  <c r="F213" i="34"/>
  <c r="G59" i="34" s="1"/>
  <c r="D213" i="34"/>
  <c r="F212" i="34"/>
  <c r="D212" i="34"/>
  <c r="F24" i="34" s="1"/>
  <c r="G211" i="34"/>
  <c r="H93" i="34" s="1"/>
  <c r="F211" i="34"/>
  <c r="E211" i="34"/>
  <c r="D211" i="34"/>
  <c r="C211" i="34"/>
  <c r="H16" i="34" s="1"/>
  <c r="G210" i="34"/>
  <c r="F210" i="34"/>
  <c r="G58" i="34" s="1"/>
  <c r="E210" i="34"/>
  <c r="D210" i="34"/>
  <c r="C210" i="34"/>
  <c r="G209" i="34"/>
  <c r="F93" i="34" s="1"/>
  <c r="F209" i="34"/>
  <c r="E209" i="34"/>
  <c r="D209" i="34"/>
  <c r="C209" i="34"/>
  <c r="F16" i="34" s="1"/>
  <c r="G208" i="34"/>
  <c r="H92" i="34" s="1"/>
  <c r="F208" i="34"/>
  <c r="H57" i="34" s="1"/>
  <c r="E208" i="34"/>
  <c r="H50" i="34" s="1"/>
  <c r="D208" i="34"/>
  <c r="H22" i="34" s="1"/>
  <c r="C208" i="34"/>
  <c r="H15" i="34" s="1"/>
  <c r="G207" i="34"/>
  <c r="G92" i="34" s="1"/>
  <c r="F207" i="34"/>
  <c r="E207" i="34"/>
  <c r="D207" i="34"/>
  <c r="C207" i="34"/>
  <c r="G15" i="34" s="1"/>
  <c r="G206" i="34"/>
  <c r="F92" i="34" s="1"/>
  <c r="F206" i="34"/>
  <c r="F57" i="34" s="1"/>
  <c r="E206" i="34"/>
  <c r="F50" i="34" s="1"/>
  <c r="D206" i="34"/>
  <c r="F22" i="34" s="1"/>
  <c r="C206" i="34"/>
  <c r="F15" i="34" s="1"/>
  <c r="G205" i="34"/>
  <c r="F205" i="34"/>
  <c r="E205" i="34"/>
  <c r="H49" i="34" s="1"/>
  <c r="D205" i="34"/>
  <c r="C205" i="34"/>
  <c r="H14" i="34" s="1"/>
  <c r="G204" i="34"/>
  <c r="G91" i="34" s="1"/>
  <c r="F204" i="34"/>
  <c r="G56" i="34" s="1"/>
  <c r="E204" i="34"/>
  <c r="G49" i="34" s="1"/>
  <c r="D204" i="34"/>
  <c r="G21" i="34" s="1"/>
  <c r="C204" i="34"/>
  <c r="G14" i="34" s="1"/>
  <c r="G203" i="34"/>
  <c r="F91" i="34" s="1"/>
  <c r="F203" i="34"/>
  <c r="E203" i="34"/>
  <c r="F49" i="34" s="1"/>
  <c r="D203" i="34"/>
  <c r="C203" i="34"/>
  <c r="F14" i="34" s="1"/>
  <c r="G202" i="34"/>
  <c r="H90" i="34" s="1"/>
  <c r="F202" i="34"/>
  <c r="E202" i="34"/>
  <c r="H48" i="34" s="1"/>
  <c r="D202" i="34"/>
  <c r="H20" i="34" s="1"/>
  <c r="C202" i="34"/>
  <c r="H13" i="34" s="1"/>
  <c r="G201" i="34"/>
  <c r="G90" i="34" s="1"/>
  <c r="F201" i="34"/>
  <c r="E201" i="34"/>
  <c r="G48" i="34" s="1"/>
  <c r="D201" i="34"/>
  <c r="C201" i="34"/>
  <c r="G200" i="34"/>
  <c r="F90" i="34" s="1"/>
  <c r="F200" i="34"/>
  <c r="E200" i="34"/>
  <c r="F48" i="34" s="1"/>
  <c r="D200" i="34"/>
  <c r="F20" i="34" s="1"/>
  <c r="C200" i="34"/>
  <c r="F13" i="34" s="1"/>
  <c r="G199" i="34"/>
  <c r="H89" i="34" s="1"/>
  <c r="F199" i="34"/>
  <c r="E199" i="34"/>
  <c r="D199" i="34"/>
  <c r="C199" i="34"/>
  <c r="H12" i="34" s="1"/>
  <c r="G198" i="34"/>
  <c r="G89" i="34" s="1"/>
  <c r="F198" i="34"/>
  <c r="G54" i="34" s="1"/>
  <c r="E198" i="34"/>
  <c r="G47" i="34" s="1"/>
  <c r="D198" i="34"/>
  <c r="G19" i="34" s="1"/>
  <c r="C198" i="34"/>
  <c r="G12" i="34" s="1"/>
  <c r="G197" i="34"/>
  <c r="F197" i="34"/>
  <c r="E197" i="34"/>
  <c r="F47" i="34" s="1"/>
  <c r="D197" i="34"/>
  <c r="C197" i="34"/>
  <c r="F12" i="34" s="1"/>
  <c r="G196" i="34"/>
  <c r="H88" i="34" s="1"/>
  <c r="F196" i="34"/>
  <c r="H53" i="34" s="1"/>
  <c r="E196" i="34"/>
  <c r="H46" i="34" s="1"/>
  <c r="D196" i="34"/>
  <c r="H18" i="34" s="1"/>
  <c r="C196" i="34"/>
  <c r="H11" i="34" s="1"/>
  <c r="G195" i="34"/>
  <c r="G88" i="34" s="1"/>
  <c r="F195" i="34"/>
  <c r="E195" i="34"/>
  <c r="G46" i="34" s="1"/>
  <c r="D195" i="34"/>
  <c r="C195" i="34"/>
  <c r="G11" i="34" s="1"/>
  <c r="G194" i="34"/>
  <c r="F88" i="34" s="1"/>
  <c r="F194" i="34"/>
  <c r="F53" i="34" s="1"/>
  <c r="E194" i="34"/>
  <c r="F46" i="34" s="1"/>
  <c r="D194" i="34"/>
  <c r="F18" i="34" s="1"/>
  <c r="C194" i="34"/>
  <c r="F11" i="34" s="1"/>
  <c r="G193" i="34"/>
  <c r="H87" i="34" s="1"/>
  <c r="F193" i="34"/>
  <c r="E193" i="34"/>
  <c r="H45" i="34" s="1"/>
  <c r="D193" i="34"/>
  <c r="C193" i="34"/>
  <c r="G192" i="34"/>
  <c r="G87" i="34" s="1"/>
  <c r="F192" i="34"/>
  <c r="G52" i="34" s="1"/>
  <c r="E192" i="34"/>
  <c r="G45" i="34" s="1"/>
  <c r="D192" i="34"/>
  <c r="G17" i="34" s="1"/>
  <c r="C192" i="34"/>
  <c r="G191" i="34"/>
  <c r="F87" i="34" s="1"/>
  <c r="F191" i="34"/>
  <c r="E191" i="34"/>
  <c r="D191" i="34"/>
  <c r="C191" i="34"/>
  <c r="F187" i="34"/>
  <c r="F186" i="34"/>
  <c r="D81" i="34" s="1"/>
  <c r="F185" i="34"/>
  <c r="F184" i="34"/>
  <c r="E80" i="34" s="1"/>
  <c r="F183" i="34"/>
  <c r="F182" i="34"/>
  <c r="C80" i="34" s="1"/>
  <c r="F181" i="34"/>
  <c r="F180" i="34"/>
  <c r="D79" i="34" s="1"/>
  <c r="F179" i="34"/>
  <c r="F178" i="34"/>
  <c r="E78" i="34" s="1"/>
  <c r="F177" i="34"/>
  <c r="F176" i="34"/>
  <c r="C78" i="34" s="1"/>
  <c r="F175" i="34"/>
  <c r="F174" i="34"/>
  <c r="D77" i="34" s="1"/>
  <c r="F173" i="34"/>
  <c r="F172" i="34"/>
  <c r="E76" i="34" s="1"/>
  <c r="F171" i="34"/>
  <c r="F170" i="34"/>
  <c r="C76" i="34" s="1"/>
  <c r="F169" i="34"/>
  <c r="F168" i="34"/>
  <c r="D75" i="34" s="1"/>
  <c r="F167" i="34"/>
  <c r="F166" i="34"/>
  <c r="E74" i="34" s="1"/>
  <c r="F165" i="34"/>
  <c r="F164" i="34"/>
  <c r="C74" i="34" s="1"/>
  <c r="F163" i="34"/>
  <c r="F162" i="34"/>
  <c r="D73" i="34" s="1"/>
  <c r="F161" i="34"/>
  <c r="F160" i="34"/>
  <c r="E72" i="34" s="1"/>
  <c r="F159" i="34"/>
  <c r="F158" i="34"/>
  <c r="C72" i="34" s="1"/>
  <c r="F157" i="34"/>
  <c r="F156" i="34"/>
  <c r="D71" i="34" s="1"/>
  <c r="F155" i="34"/>
  <c r="F154" i="34"/>
  <c r="E70" i="34" s="1"/>
  <c r="F153" i="34"/>
  <c r="F152" i="34"/>
  <c r="C70" i="34" s="1"/>
  <c r="F151" i="34"/>
  <c r="D151" i="34"/>
  <c r="E34" i="34" s="1"/>
  <c r="F150" i="34"/>
  <c r="D69" i="34" s="1"/>
  <c r="D150" i="34"/>
  <c r="D34" i="34" s="1"/>
  <c r="F149" i="34"/>
  <c r="D149" i="34"/>
  <c r="C34" i="34" s="1"/>
  <c r="F148" i="34"/>
  <c r="E68" i="34" s="1"/>
  <c r="D148" i="34"/>
  <c r="E33" i="34" s="1"/>
  <c r="F147" i="34"/>
  <c r="D147" i="34"/>
  <c r="D33" i="34" s="1"/>
  <c r="F146" i="34"/>
  <c r="C68" i="34" s="1"/>
  <c r="D146" i="34"/>
  <c r="C33" i="34" s="1"/>
  <c r="F145" i="34"/>
  <c r="D145" i="34"/>
  <c r="E32" i="34" s="1"/>
  <c r="F144" i="34"/>
  <c r="D67" i="34" s="1"/>
  <c r="D144" i="34"/>
  <c r="D32" i="34" s="1"/>
  <c r="F143" i="34"/>
  <c r="D143" i="34"/>
  <c r="C32" i="34" s="1"/>
  <c r="F142" i="34"/>
  <c r="E66" i="34" s="1"/>
  <c r="D142" i="34"/>
  <c r="E31" i="34" s="1"/>
  <c r="F141" i="34"/>
  <c r="D141" i="34"/>
  <c r="D31" i="34" s="1"/>
  <c r="F140" i="34"/>
  <c r="C66" i="34" s="1"/>
  <c r="D140" i="34"/>
  <c r="C31" i="34" s="1"/>
  <c r="F139" i="34"/>
  <c r="D139" i="34"/>
  <c r="E30" i="34" s="1"/>
  <c r="F138" i="34"/>
  <c r="D65" i="34" s="1"/>
  <c r="D138" i="34"/>
  <c r="D30" i="34" s="1"/>
  <c r="F137" i="34"/>
  <c r="D137" i="34"/>
  <c r="C30" i="34" s="1"/>
  <c r="F136" i="34"/>
  <c r="E64" i="34" s="1"/>
  <c r="D136" i="34"/>
  <c r="E29" i="34" s="1"/>
  <c r="F135" i="34"/>
  <c r="D135" i="34"/>
  <c r="D29" i="34" s="1"/>
  <c r="F134" i="34"/>
  <c r="C64" i="34" s="1"/>
  <c r="D134" i="34"/>
  <c r="C29" i="34" s="1"/>
  <c r="F133" i="34"/>
  <c r="D133" i="34"/>
  <c r="E28" i="34" s="1"/>
  <c r="F132" i="34"/>
  <c r="D63" i="34" s="1"/>
  <c r="D132" i="34"/>
  <c r="D28" i="34" s="1"/>
  <c r="F131" i="34"/>
  <c r="D131" i="34"/>
  <c r="C28" i="34" s="1"/>
  <c r="F130" i="34"/>
  <c r="E62" i="34" s="1"/>
  <c r="D130" i="34"/>
  <c r="E27" i="34" s="1"/>
  <c r="F129" i="34"/>
  <c r="D129" i="34"/>
  <c r="D27" i="34" s="1"/>
  <c r="F128" i="34"/>
  <c r="C62" i="34" s="1"/>
  <c r="D128" i="34"/>
  <c r="C27" i="34" s="1"/>
  <c r="F127" i="34"/>
  <c r="D127" i="34"/>
  <c r="E26" i="34" s="1"/>
  <c r="F126" i="34"/>
  <c r="D61" i="34" s="1"/>
  <c r="D126" i="34"/>
  <c r="D26" i="34" s="1"/>
  <c r="F125" i="34"/>
  <c r="D125" i="34"/>
  <c r="C26" i="34" s="1"/>
  <c r="F124" i="34"/>
  <c r="E60" i="34" s="1"/>
  <c r="D124" i="34"/>
  <c r="E25" i="34" s="1"/>
  <c r="F123" i="34"/>
  <c r="D123" i="34"/>
  <c r="D25" i="34" s="1"/>
  <c r="F122" i="34"/>
  <c r="C60" i="34" s="1"/>
  <c r="D122" i="34"/>
  <c r="C25" i="34" s="1"/>
  <c r="F121" i="34"/>
  <c r="D121" i="34"/>
  <c r="E24" i="34" s="1"/>
  <c r="F120" i="34"/>
  <c r="D59" i="34" s="1"/>
  <c r="D120" i="34"/>
  <c r="D24" i="34" s="1"/>
  <c r="F119" i="34"/>
  <c r="D119" i="34"/>
  <c r="C24" i="34" s="1"/>
  <c r="F118" i="34"/>
  <c r="E58" i="34" s="1"/>
  <c r="D118" i="34"/>
  <c r="F117" i="34"/>
  <c r="D117" i="34"/>
  <c r="D23" i="34" s="1"/>
  <c r="F116" i="34"/>
  <c r="C58" i="34" s="1"/>
  <c r="D116" i="34"/>
  <c r="C23" i="34" s="1"/>
  <c r="G115" i="34"/>
  <c r="F115" i="34"/>
  <c r="E57" i="34" s="1"/>
  <c r="E115" i="34"/>
  <c r="D115" i="34"/>
  <c r="C115" i="34"/>
  <c r="G114" i="34"/>
  <c r="D92" i="34" s="1"/>
  <c r="F114" i="34"/>
  <c r="D57" i="34" s="1"/>
  <c r="E114" i="34"/>
  <c r="D114" i="34"/>
  <c r="D22" i="34" s="1"/>
  <c r="C114" i="34"/>
  <c r="D15" i="34" s="1"/>
  <c r="G113" i="34"/>
  <c r="F113" i="34"/>
  <c r="E113" i="34"/>
  <c r="D113" i="34"/>
  <c r="C22" i="34" s="1"/>
  <c r="C113" i="34"/>
  <c r="G112" i="34"/>
  <c r="E91" i="34" s="1"/>
  <c r="F112" i="34"/>
  <c r="E56" i="34" s="1"/>
  <c r="E112" i="34"/>
  <c r="E49" i="34" s="1"/>
  <c r="D112" i="34"/>
  <c r="E21" i="34" s="1"/>
  <c r="C112" i="34"/>
  <c r="G111" i="34"/>
  <c r="F111" i="34"/>
  <c r="D56" i="34" s="1"/>
  <c r="E111" i="34"/>
  <c r="D111" i="34"/>
  <c r="D21" i="34" s="1"/>
  <c r="C111" i="34"/>
  <c r="G110" i="34"/>
  <c r="C91" i="34" s="1"/>
  <c r="F110" i="34"/>
  <c r="C56" i="34" s="1"/>
  <c r="E110" i="34"/>
  <c r="C49" i="34" s="1"/>
  <c r="D110" i="34"/>
  <c r="C21" i="34" s="1"/>
  <c r="C110" i="34"/>
  <c r="G109" i="34"/>
  <c r="F109" i="34"/>
  <c r="E55" i="34" s="1"/>
  <c r="E109" i="34"/>
  <c r="D109" i="34"/>
  <c r="C109" i="34"/>
  <c r="G108" i="34"/>
  <c r="D90" i="34" s="1"/>
  <c r="F108" i="34"/>
  <c r="D55" i="34" s="1"/>
  <c r="E108" i="34"/>
  <c r="D48" i="34" s="1"/>
  <c r="D108" i="34"/>
  <c r="D20" i="34" s="1"/>
  <c r="C108" i="34"/>
  <c r="G107" i="34"/>
  <c r="F107" i="34"/>
  <c r="C55" i="34" s="1"/>
  <c r="E107" i="34"/>
  <c r="D107" i="34"/>
  <c r="C20" i="34" s="1"/>
  <c r="C107" i="34"/>
  <c r="G106" i="34"/>
  <c r="E89" i="34" s="1"/>
  <c r="F106" i="34"/>
  <c r="E54" i="34" s="1"/>
  <c r="E106" i="34"/>
  <c r="E47" i="34" s="1"/>
  <c r="D106" i="34"/>
  <c r="E19" i="34" s="1"/>
  <c r="C106" i="34"/>
  <c r="E12" i="34" s="1"/>
  <c r="G105" i="34"/>
  <c r="F105" i="34"/>
  <c r="D54" i="34" s="1"/>
  <c r="E105" i="34"/>
  <c r="D105" i="34"/>
  <c r="D19" i="34" s="1"/>
  <c r="C105" i="34"/>
  <c r="G104" i="34"/>
  <c r="C89" i="34" s="1"/>
  <c r="F104" i="34"/>
  <c r="C54" i="34" s="1"/>
  <c r="E104" i="34"/>
  <c r="C47" i="34" s="1"/>
  <c r="D104" i="34"/>
  <c r="C19" i="34" s="1"/>
  <c r="C104" i="34"/>
  <c r="C12" i="34" s="1"/>
  <c r="G103" i="34"/>
  <c r="F103" i="34"/>
  <c r="E53" i="34" s="1"/>
  <c r="E103" i="34"/>
  <c r="D103" i="34"/>
  <c r="C103" i="34"/>
  <c r="G102" i="34"/>
  <c r="D88" i="34" s="1"/>
  <c r="F102" i="34"/>
  <c r="D53" i="34" s="1"/>
  <c r="E102" i="34"/>
  <c r="D46" i="34" s="1"/>
  <c r="D102" i="34"/>
  <c r="D18" i="34" s="1"/>
  <c r="C102" i="34"/>
  <c r="D11" i="34" s="1"/>
  <c r="G101" i="34"/>
  <c r="F101" i="34"/>
  <c r="E101" i="34"/>
  <c r="D101" i="34"/>
  <c r="C18" i="34" s="1"/>
  <c r="C101" i="34"/>
  <c r="G100" i="34"/>
  <c r="F100" i="34"/>
  <c r="E52" i="34" s="1"/>
  <c r="E100" i="34"/>
  <c r="E45" i="34" s="1"/>
  <c r="D100" i="34"/>
  <c r="E17" i="34" s="1"/>
  <c r="C100" i="34"/>
  <c r="E10" i="34" s="1"/>
  <c r="G99" i="34"/>
  <c r="F99" i="34"/>
  <c r="D52" i="34" s="1"/>
  <c r="E99" i="34"/>
  <c r="D99" i="34"/>
  <c r="D17" i="34" s="1"/>
  <c r="C99" i="34"/>
  <c r="D10" i="34" s="1"/>
  <c r="G98" i="34"/>
  <c r="F98" i="34"/>
  <c r="C52" i="34" s="1"/>
  <c r="E98" i="34"/>
  <c r="C45" i="34" s="1"/>
  <c r="D98" i="34"/>
  <c r="C17" i="34" s="1"/>
  <c r="C98" i="34"/>
  <c r="C10" i="34" s="1"/>
  <c r="G93" i="34"/>
  <c r="K92" i="34"/>
  <c r="I92" i="34"/>
  <c r="E92" i="34"/>
  <c r="C92" i="34"/>
  <c r="J91" i="34"/>
  <c r="H91" i="34"/>
  <c r="D91" i="34"/>
  <c r="K90" i="34"/>
  <c r="I90" i="34"/>
  <c r="E90" i="34"/>
  <c r="C90" i="34"/>
  <c r="J89" i="34"/>
  <c r="F89" i="34"/>
  <c r="D89" i="34"/>
  <c r="K88" i="34"/>
  <c r="I88" i="34"/>
  <c r="E88" i="34"/>
  <c r="C88" i="34"/>
  <c r="J87" i="34"/>
  <c r="E87" i="34"/>
  <c r="D87" i="34"/>
  <c r="C87" i="34"/>
  <c r="K86" i="34"/>
  <c r="J86" i="34"/>
  <c r="I86" i="34"/>
  <c r="G86" i="34"/>
  <c r="G85" i="34"/>
  <c r="K84" i="34"/>
  <c r="I84" i="34"/>
  <c r="H83" i="34"/>
  <c r="G83" i="34"/>
  <c r="F83" i="34"/>
  <c r="K82" i="34"/>
  <c r="J82" i="34"/>
  <c r="I82" i="34"/>
  <c r="G82" i="34"/>
  <c r="G81" i="34"/>
  <c r="E81" i="34"/>
  <c r="C81" i="34"/>
  <c r="H80" i="34"/>
  <c r="F80" i="34"/>
  <c r="D80" i="34"/>
  <c r="K79" i="34"/>
  <c r="G79" i="34"/>
  <c r="E79" i="34"/>
  <c r="C79" i="34"/>
  <c r="H78" i="34"/>
  <c r="D78" i="34"/>
  <c r="I77" i="34"/>
  <c r="E77" i="34"/>
  <c r="C77" i="34"/>
  <c r="J76" i="34"/>
  <c r="F76" i="34"/>
  <c r="D76" i="34"/>
  <c r="K75" i="34"/>
  <c r="G75" i="34"/>
  <c r="E75" i="34"/>
  <c r="C75" i="34"/>
  <c r="H74" i="34"/>
  <c r="D74" i="34"/>
  <c r="I73" i="34"/>
  <c r="E73" i="34"/>
  <c r="C73" i="34"/>
  <c r="J72" i="34"/>
  <c r="F72" i="34"/>
  <c r="D72" i="34"/>
  <c r="K71" i="34"/>
  <c r="G71" i="34"/>
  <c r="E71" i="34"/>
  <c r="C71" i="34"/>
  <c r="H70" i="34"/>
  <c r="D70" i="34"/>
  <c r="I69" i="34"/>
  <c r="E69" i="34"/>
  <c r="C69" i="34"/>
  <c r="K68" i="34"/>
  <c r="G68" i="34"/>
  <c r="D68" i="34"/>
  <c r="J67" i="34"/>
  <c r="F67" i="34"/>
  <c r="E67" i="34"/>
  <c r="C67" i="34"/>
  <c r="H66" i="34"/>
  <c r="D66" i="34"/>
  <c r="I65" i="34"/>
  <c r="E65" i="34"/>
  <c r="C65" i="34"/>
  <c r="K64" i="34"/>
  <c r="G64" i="34"/>
  <c r="D64" i="34"/>
  <c r="J63" i="34"/>
  <c r="F63" i="34"/>
  <c r="E63" i="34"/>
  <c r="C63" i="34"/>
  <c r="H62" i="34"/>
  <c r="D62" i="34"/>
  <c r="I61" i="34"/>
  <c r="E61" i="34"/>
  <c r="C61" i="34"/>
  <c r="K60" i="34"/>
  <c r="G60" i="34"/>
  <c r="D60" i="34"/>
  <c r="J59" i="34"/>
  <c r="F59" i="34"/>
  <c r="E59" i="34"/>
  <c r="C59" i="34"/>
  <c r="H58" i="34"/>
  <c r="F58" i="34"/>
  <c r="D58" i="34"/>
  <c r="K57" i="34"/>
  <c r="G57" i="34"/>
  <c r="C57" i="34"/>
  <c r="H56" i="34"/>
  <c r="F56" i="34"/>
  <c r="H55" i="34"/>
  <c r="G55" i="34"/>
  <c r="F55" i="34"/>
  <c r="H54" i="34"/>
  <c r="F54" i="34"/>
  <c r="K53" i="34"/>
  <c r="G53" i="34"/>
  <c r="C53" i="34"/>
  <c r="H52" i="34"/>
  <c r="F52" i="34"/>
  <c r="H51" i="34"/>
  <c r="G51" i="34"/>
  <c r="F51" i="34"/>
  <c r="K50" i="34"/>
  <c r="J50" i="34"/>
  <c r="I50" i="34"/>
  <c r="G50" i="34"/>
  <c r="E50" i="34"/>
  <c r="D50" i="34"/>
  <c r="C50" i="34"/>
  <c r="K49" i="34"/>
  <c r="J49" i="34"/>
  <c r="I49" i="34"/>
  <c r="D49" i="34"/>
  <c r="K48" i="34"/>
  <c r="I48" i="34"/>
  <c r="E48" i="34"/>
  <c r="C48" i="34"/>
  <c r="J47" i="34"/>
  <c r="H47" i="34"/>
  <c r="D47" i="34"/>
  <c r="K46" i="34"/>
  <c r="I46" i="34"/>
  <c r="E46" i="34"/>
  <c r="C46" i="34"/>
  <c r="J45" i="34"/>
  <c r="F45" i="34"/>
  <c r="D45" i="34"/>
  <c r="K44" i="34"/>
  <c r="I44" i="34"/>
  <c r="G44" i="34"/>
  <c r="K43" i="34"/>
  <c r="I43" i="34"/>
  <c r="G43" i="34"/>
  <c r="K42" i="34"/>
  <c r="I42" i="34"/>
  <c r="G42" i="34"/>
  <c r="K41" i="34"/>
  <c r="I41" i="34"/>
  <c r="G41" i="34"/>
  <c r="K40" i="34"/>
  <c r="I40" i="34"/>
  <c r="G40" i="34"/>
  <c r="K39" i="34"/>
  <c r="I39" i="34"/>
  <c r="G39" i="34"/>
  <c r="K38" i="34"/>
  <c r="I38" i="34"/>
  <c r="G38" i="34"/>
  <c r="K37" i="34"/>
  <c r="I37" i="34"/>
  <c r="G37" i="34"/>
  <c r="K36" i="34"/>
  <c r="I36" i="34"/>
  <c r="G36" i="34"/>
  <c r="K35" i="34"/>
  <c r="I35" i="34"/>
  <c r="G35" i="34"/>
  <c r="K34" i="34"/>
  <c r="I34" i="34"/>
  <c r="G34" i="34"/>
  <c r="J33" i="34"/>
  <c r="H33" i="34"/>
  <c r="F33" i="34"/>
  <c r="K32" i="34"/>
  <c r="I32" i="34"/>
  <c r="G32" i="34"/>
  <c r="J31" i="34"/>
  <c r="H31" i="34"/>
  <c r="F31" i="34"/>
  <c r="K30" i="34"/>
  <c r="I30" i="34"/>
  <c r="G30" i="34"/>
  <c r="J29" i="34"/>
  <c r="H29" i="34"/>
  <c r="F29" i="34"/>
  <c r="K28" i="34"/>
  <c r="I28" i="34"/>
  <c r="G28" i="34"/>
  <c r="J27" i="34"/>
  <c r="H27" i="34"/>
  <c r="F27" i="34"/>
  <c r="K26" i="34"/>
  <c r="I26" i="34"/>
  <c r="G26" i="34"/>
  <c r="J25" i="34"/>
  <c r="H25" i="34"/>
  <c r="F25" i="34"/>
  <c r="K24" i="34"/>
  <c r="I24" i="34"/>
  <c r="G24" i="34"/>
  <c r="J23" i="34"/>
  <c r="H23" i="34"/>
  <c r="G23" i="34"/>
  <c r="F23" i="34"/>
  <c r="E23" i="34"/>
  <c r="I22" i="34"/>
  <c r="G22" i="34"/>
  <c r="E22" i="34"/>
  <c r="H21" i="34"/>
  <c r="F21" i="34"/>
  <c r="I20" i="34"/>
  <c r="G20" i="34"/>
  <c r="E20" i="34"/>
  <c r="H19" i="34"/>
  <c r="F19" i="34"/>
  <c r="I18" i="34"/>
  <c r="G18" i="34"/>
  <c r="E18" i="34"/>
  <c r="H17" i="34"/>
  <c r="F17" i="34"/>
  <c r="I16" i="34"/>
  <c r="G16" i="34"/>
  <c r="K15" i="34"/>
  <c r="I15" i="34"/>
  <c r="E15" i="34"/>
  <c r="C15" i="34"/>
  <c r="J14" i="34"/>
  <c r="E14" i="34"/>
  <c r="D14" i="34"/>
  <c r="C14" i="34"/>
  <c r="K13" i="34"/>
  <c r="J13" i="34"/>
  <c r="I13" i="34"/>
  <c r="G13" i="34"/>
  <c r="E13" i="34"/>
  <c r="D13" i="34"/>
  <c r="C13" i="34"/>
  <c r="K12" i="34"/>
  <c r="J12" i="34"/>
  <c r="I12" i="34"/>
  <c r="D12" i="34"/>
  <c r="K11" i="34"/>
  <c r="I11" i="34"/>
  <c r="E11" i="34"/>
  <c r="C11" i="34"/>
  <c r="H10" i="34"/>
  <c r="G10" i="34"/>
  <c r="F10" i="34"/>
  <c r="F6" i="34"/>
  <c r="D6" i="34"/>
  <c r="D5" i="34"/>
  <c r="D4" i="34"/>
  <c r="D2" i="34"/>
  <c r="B405" i="33"/>
  <c r="F404" i="33"/>
  <c r="F403" i="33"/>
  <c r="J86" i="33" s="1"/>
  <c r="F402" i="33"/>
  <c r="F401" i="33"/>
  <c r="K85" i="33" s="1"/>
  <c r="F400" i="33"/>
  <c r="F399" i="33"/>
  <c r="I85" i="33" s="1"/>
  <c r="F398" i="33"/>
  <c r="F397" i="33"/>
  <c r="F396" i="33"/>
  <c r="F395" i="33"/>
  <c r="K83" i="33" s="1"/>
  <c r="F394" i="33"/>
  <c r="F393" i="33"/>
  <c r="I83" i="33" s="1"/>
  <c r="F392" i="33"/>
  <c r="F391" i="33"/>
  <c r="J82" i="33" s="1"/>
  <c r="F390" i="33"/>
  <c r="F389" i="33"/>
  <c r="K81" i="33" s="1"/>
  <c r="F388" i="33"/>
  <c r="F387" i="33"/>
  <c r="I81" i="33" s="1"/>
  <c r="F386" i="33"/>
  <c r="F385" i="33"/>
  <c r="J80" i="33" s="1"/>
  <c r="F384" i="33"/>
  <c r="F383" i="33"/>
  <c r="K79" i="33" s="1"/>
  <c r="D383" i="33"/>
  <c r="F382" i="33"/>
  <c r="D382" i="33"/>
  <c r="F381" i="33"/>
  <c r="I79" i="33" s="1"/>
  <c r="D381" i="33"/>
  <c r="F380" i="33"/>
  <c r="D380" i="33"/>
  <c r="F379" i="33"/>
  <c r="J78" i="33" s="1"/>
  <c r="D379" i="33"/>
  <c r="F378" i="33"/>
  <c r="I78" i="33" s="1"/>
  <c r="D378" i="33"/>
  <c r="F377" i="33"/>
  <c r="K77" i="33" s="1"/>
  <c r="D377" i="33"/>
  <c r="F376" i="33"/>
  <c r="D376" i="33"/>
  <c r="F375" i="33"/>
  <c r="I77" i="33" s="1"/>
  <c r="D375" i="33"/>
  <c r="F374" i="33"/>
  <c r="D374" i="33"/>
  <c r="F373" i="33"/>
  <c r="J76" i="33" s="1"/>
  <c r="D373" i="33"/>
  <c r="F372" i="33"/>
  <c r="I76" i="33" s="1"/>
  <c r="D372" i="33"/>
  <c r="F371" i="33"/>
  <c r="K75" i="33" s="1"/>
  <c r="D371" i="33"/>
  <c r="F370" i="33"/>
  <c r="D370" i="33"/>
  <c r="F369" i="33"/>
  <c r="I75" i="33" s="1"/>
  <c r="D369" i="33"/>
  <c r="F368" i="33"/>
  <c r="D368" i="33"/>
  <c r="F367" i="33"/>
  <c r="J74" i="33" s="1"/>
  <c r="D367" i="33"/>
  <c r="F366" i="33"/>
  <c r="I74" i="33" s="1"/>
  <c r="D366" i="33"/>
  <c r="F365" i="33"/>
  <c r="K73" i="33" s="1"/>
  <c r="D365" i="33"/>
  <c r="F364" i="33"/>
  <c r="D364" i="33"/>
  <c r="F363" i="33"/>
  <c r="I73" i="33" s="1"/>
  <c r="D363" i="33"/>
  <c r="F362" i="33"/>
  <c r="D362" i="33"/>
  <c r="F361" i="33"/>
  <c r="J72" i="33" s="1"/>
  <c r="D361" i="33"/>
  <c r="F360" i="33"/>
  <c r="I72" i="33" s="1"/>
  <c r="D360" i="33"/>
  <c r="F359" i="33"/>
  <c r="K71" i="33" s="1"/>
  <c r="D359" i="33"/>
  <c r="F358" i="33"/>
  <c r="D358" i="33"/>
  <c r="F357" i="33"/>
  <c r="I71" i="33" s="1"/>
  <c r="D357" i="33"/>
  <c r="F356" i="33"/>
  <c r="D356" i="33"/>
  <c r="F355" i="33"/>
  <c r="J70" i="33" s="1"/>
  <c r="D355" i="33"/>
  <c r="F354" i="33"/>
  <c r="I70" i="33" s="1"/>
  <c r="D354" i="33"/>
  <c r="F353" i="33"/>
  <c r="K69" i="33" s="1"/>
  <c r="D353" i="33"/>
  <c r="F352" i="33"/>
  <c r="D352" i="33"/>
  <c r="F351" i="33"/>
  <c r="I69" i="33" s="1"/>
  <c r="D351" i="33"/>
  <c r="F350" i="33"/>
  <c r="D350" i="33"/>
  <c r="F349" i="33"/>
  <c r="J68" i="33" s="1"/>
  <c r="D349" i="33"/>
  <c r="F348" i="33"/>
  <c r="I68" i="33" s="1"/>
  <c r="D348" i="33"/>
  <c r="F347" i="33"/>
  <c r="K67" i="33" s="1"/>
  <c r="D347" i="33"/>
  <c r="F346" i="33"/>
  <c r="D346" i="33"/>
  <c r="F345" i="33"/>
  <c r="I67" i="33" s="1"/>
  <c r="D345" i="33"/>
  <c r="F344" i="33"/>
  <c r="D344" i="33"/>
  <c r="F343" i="33"/>
  <c r="J66" i="33" s="1"/>
  <c r="D343" i="33"/>
  <c r="F342" i="33"/>
  <c r="I66" i="33" s="1"/>
  <c r="D342" i="33"/>
  <c r="F341" i="33"/>
  <c r="K65" i="33" s="1"/>
  <c r="D341" i="33"/>
  <c r="F340" i="33"/>
  <c r="D340" i="33"/>
  <c r="F339" i="33"/>
  <c r="I65" i="33" s="1"/>
  <c r="D339" i="33"/>
  <c r="F338" i="33"/>
  <c r="D338" i="33"/>
  <c r="F337" i="33"/>
  <c r="J64" i="33" s="1"/>
  <c r="D337" i="33"/>
  <c r="F336" i="33"/>
  <c r="I64" i="33" s="1"/>
  <c r="D336" i="33"/>
  <c r="F335" i="33"/>
  <c r="K63" i="33" s="1"/>
  <c r="D335" i="33"/>
  <c r="F334" i="33"/>
  <c r="D334" i="33"/>
  <c r="F333" i="33"/>
  <c r="I63" i="33" s="1"/>
  <c r="D333" i="33"/>
  <c r="F332" i="33"/>
  <c r="D332" i="33"/>
  <c r="F331" i="33"/>
  <c r="J62" i="33" s="1"/>
  <c r="D331" i="33"/>
  <c r="F330" i="33"/>
  <c r="I62" i="33" s="1"/>
  <c r="D330" i="33"/>
  <c r="F329" i="33"/>
  <c r="K61" i="33" s="1"/>
  <c r="D329" i="33"/>
  <c r="F328" i="33"/>
  <c r="D328" i="33"/>
  <c r="F327" i="33"/>
  <c r="I61" i="33" s="1"/>
  <c r="D327" i="33"/>
  <c r="F326" i="33"/>
  <c r="D326" i="33"/>
  <c r="F325" i="33"/>
  <c r="J60" i="33" s="1"/>
  <c r="D325" i="33"/>
  <c r="F324" i="33"/>
  <c r="I60" i="33" s="1"/>
  <c r="D324" i="33"/>
  <c r="F323" i="33"/>
  <c r="K59" i="33" s="1"/>
  <c r="D323" i="33"/>
  <c r="F322" i="33"/>
  <c r="D322" i="33"/>
  <c r="F321" i="33"/>
  <c r="I59" i="33" s="1"/>
  <c r="D321" i="33"/>
  <c r="G320" i="33"/>
  <c r="K93" i="33" s="1"/>
  <c r="F320" i="33"/>
  <c r="E320" i="33"/>
  <c r="K51" i="33" s="1"/>
  <c r="D320" i="33"/>
  <c r="C320" i="33"/>
  <c r="K16" i="33" s="1"/>
  <c r="G319" i="33"/>
  <c r="F319" i="33"/>
  <c r="J58" i="33" s="1"/>
  <c r="E319" i="33"/>
  <c r="D319" i="33"/>
  <c r="J23" i="33" s="1"/>
  <c r="C319" i="33"/>
  <c r="G318" i="33"/>
  <c r="I93" i="33" s="1"/>
  <c r="F318" i="33"/>
  <c r="E318" i="33"/>
  <c r="I51" i="33" s="1"/>
  <c r="D318" i="33"/>
  <c r="C318" i="33"/>
  <c r="I16" i="33" s="1"/>
  <c r="G317" i="33"/>
  <c r="F317" i="33"/>
  <c r="K57" i="33" s="1"/>
  <c r="E317" i="33"/>
  <c r="D317" i="33"/>
  <c r="K22" i="33" s="1"/>
  <c r="C317" i="33"/>
  <c r="G316" i="33"/>
  <c r="F316" i="33"/>
  <c r="E316" i="33"/>
  <c r="J50" i="33" s="1"/>
  <c r="D316" i="33"/>
  <c r="C316" i="33"/>
  <c r="J15" i="33" s="1"/>
  <c r="G315" i="33"/>
  <c r="F315" i="33"/>
  <c r="I57" i="33" s="1"/>
  <c r="E315" i="33"/>
  <c r="D315" i="33"/>
  <c r="I22" i="33" s="1"/>
  <c r="C315" i="33"/>
  <c r="G314" i="33"/>
  <c r="K91" i="33" s="1"/>
  <c r="F314" i="33"/>
  <c r="E314" i="33"/>
  <c r="D314" i="33"/>
  <c r="C314" i="33"/>
  <c r="G313" i="33"/>
  <c r="F313" i="33"/>
  <c r="J56" i="33" s="1"/>
  <c r="E313" i="33"/>
  <c r="D313" i="33"/>
  <c r="J21" i="33" s="1"/>
  <c r="C313" i="33"/>
  <c r="G312" i="33"/>
  <c r="I91" i="33" s="1"/>
  <c r="F312" i="33"/>
  <c r="E312" i="33"/>
  <c r="D312" i="33"/>
  <c r="C312" i="33"/>
  <c r="G311" i="33"/>
  <c r="F311" i="33"/>
  <c r="K55" i="33" s="1"/>
  <c r="E311" i="33"/>
  <c r="D311" i="33"/>
  <c r="K20" i="33" s="1"/>
  <c r="C311" i="33"/>
  <c r="G310" i="33"/>
  <c r="J90" i="33" s="1"/>
  <c r="F310" i="33"/>
  <c r="E310" i="33"/>
  <c r="D310" i="33"/>
  <c r="C310" i="33"/>
  <c r="G309" i="33"/>
  <c r="F309" i="33"/>
  <c r="I55" i="33" s="1"/>
  <c r="E309" i="33"/>
  <c r="D309" i="33"/>
  <c r="I20" i="33" s="1"/>
  <c r="C309" i="33"/>
  <c r="G308" i="33"/>
  <c r="F308" i="33"/>
  <c r="E308" i="33"/>
  <c r="K47" i="33" s="1"/>
  <c r="D308" i="33"/>
  <c r="C308" i="33"/>
  <c r="K12" i="33" s="1"/>
  <c r="G307" i="33"/>
  <c r="F307" i="33"/>
  <c r="J54" i="33" s="1"/>
  <c r="E307" i="33"/>
  <c r="D307" i="33"/>
  <c r="J19" i="33" s="1"/>
  <c r="C307" i="33"/>
  <c r="G306" i="33"/>
  <c r="F306" i="33"/>
  <c r="E306" i="33"/>
  <c r="I47" i="33" s="1"/>
  <c r="D306" i="33"/>
  <c r="C306" i="33"/>
  <c r="I12" i="33" s="1"/>
  <c r="G305" i="33"/>
  <c r="F305" i="33"/>
  <c r="K53" i="33" s="1"/>
  <c r="E305" i="33"/>
  <c r="D305" i="33"/>
  <c r="K18" i="33" s="1"/>
  <c r="C305" i="33"/>
  <c r="G304" i="33"/>
  <c r="F304" i="33"/>
  <c r="E304" i="33"/>
  <c r="J46" i="33" s="1"/>
  <c r="D304" i="33"/>
  <c r="C304" i="33"/>
  <c r="J11" i="33" s="1"/>
  <c r="G303" i="33"/>
  <c r="F303" i="33"/>
  <c r="I53" i="33" s="1"/>
  <c r="E303" i="33"/>
  <c r="D303" i="33"/>
  <c r="I18" i="33" s="1"/>
  <c r="C303" i="33"/>
  <c r="G302" i="33"/>
  <c r="K87" i="33" s="1"/>
  <c r="F302" i="33"/>
  <c r="E302" i="33"/>
  <c r="D302" i="33"/>
  <c r="C302" i="33"/>
  <c r="K10" i="33" s="1"/>
  <c r="G301" i="33"/>
  <c r="F301" i="33"/>
  <c r="J52" i="33" s="1"/>
  <c r="E301" i="33"/>
  <c r="D301" i="33"/>
  <c r="J17" i="33" s="1"/>
  <c r="C301" i="33"/>
  <c r="G300" i="33"/>
  <c r="I87" i="33" s="1"/>
  <c r="F300" i="33"/>
  <c r="E300" i="33"/>
  <c r="D300" i="33"/>
  <c r="C300" i="33"/>
  <c r="I10" i="33" s="1"/>
  <c r="F295" i="33"/>
  <c r="F294" i="33"/>
  <c r="G86" i="33" s="1"/>
  <c r="F293" i="33"/>
  <c r="F292" i="33"/>
  <c r="F291" i="33"/>
  <c r="F290" i="33"/>
  <c r="F289" i="33"/>
  <c r="F288" i="33"/>
  <c r="G84" i="33" s="1"/>
  <c r="F287" i="33"/>
  <c r="F286" i="33"/>
  <c r="H83" i="33" s="1"/>
  <c r="F285" i="33"/>
  <c r="F284" i="33"/>
  <c r="F83" i="33" s="1"/>
  <c r="F283" i="33"/>
  <c r="F282" i="33"/>
  <c r="G82" i="33" s="1"/>
  <c r="F281" i="33"/>
  <c r="F280" i="33"/>
  <c r="F279" i="33"/>
  <c r="F278" i="33"/>
  <c r="F277" i="33"/>
  <c r="F276" i="33"/>
  <c r="G80" i="33" s="1"/>
  <c r="F275" i="33"/>
  <c r="F274" i="33"/>
  <c r="H79" i="33" s="1"/>
  <c r="D274" i="33"/>
  <c r="F273" i="33"/>
  <c r="G79" i="33" s="1"/>
  <c r="D273" i="33"/>
  <c r="F272" i="33"/>
  <c r="D272" i="33"/>
  <c r="F271" i="33"/>
  <c r="H78" i="33" s="1"/>
  <c r="D271" i="33"/>
  <c r="F270" i="33"/>
  <c r="D270" i="33"/>
  <c r="F269" i="33"/>
  <c r="F78" i="33" s="1"/>
  <c r="D269" i="33"/>
  <c r="F268" i="33"/>
  <c r="H77" i="33" s="1"/>
  <c r="D268" i="33"/>
  <c r="F267" i="33"/>
  <c r="G77" i="33" s="1"/>
  <c r="D267" i="33"/>
  <c r="F266" i="33"/>
  <c r="D266" i="33"/>
  <c r="F265" i="33"/>
  <c r="H76" i="33" s="1"/>
  <c r="D265" i="33"/>
  <c r="F264" i="33"/>
  <c r="D264" i="33"/>
  <c r="F263" i="33"/>
  <c r="F76" i="33" s="1"/>
  <c r="D263" i="33"/>
  <c r="F262" i="33"/>
  <c r="H75" i="33" s="1"/>
  <c r="D262" i="33"/>
  <c r="F261" i="33"/>
  <c r="G75" i="33" s="1"/>
  <c r="D261" i="33"/>
  <c r="F260" i="33"/>
  <c r="D260" i="33"/>
  <c r="F259" i="33"/>
  <c r="H74" i="33" s="1"/>
  <c r="D259" i="33"/>
  <c r="F258" i="33"/>
  <c r="D258" i="33"/>
  <c r="F257" i="33"/>
  <c r="F74" i="33" s="1"/>
  <c r="D257" i="33"/>
  <c r="F256" i="33"/>
  <c r="H73" i="33" s="1"/>
  <c r="D256" i="33"/>
  <c r="F255" i="33"/>
  <c r="G73" i="33" s="1"/>
  <c r="D255" i="33"/>
  <c r="F254" i="33"/>
  <c r="D254" i="33"/>
  <c r="F253" i="33"/>
  <c r="H72" i="33" s="1"/>
  <c r="D253" i="33"/>
  <c r="F252" i="33"/>
  <c r="D252" i="33"/>
  <c r="F251" i="33"/>
  <c r="F72" i="33" s="1"/>
  <c r="D251" i="33"/>
  <c r="F250" i="33"/>
  <c r="H71" i="33" s="1"/>
  <c r="D250" i="33"/>
  <c r="F249" i="33"/>
  <c r="G71" i="33" s="1"/>
  <c r="D249" i="33"/>
  <c r="F248" i="33"/>
  <c r="D248" i="33"/>
  <c r="F247" i="33"/>
  <c r="H70" i="33" s="1"/>
  <c r="D247" i="33"/>
  <c r="F246" i="33"/>
  <c r="D246" i="33"/>
  <c r="F245" i="33"/>
  <c r="F70" i="33" s="1"/>
  <c r="D245" i="33"/>
  <c r="F244" i="33"/>
  <c r="H69" i="33" s="1"/>
  <c r="D244" i="33"/>
  <c r="F243" i="33"/>
  <c r="G69" i="33" s="1"/>
  <c r="D243" i="33"/>
  <c r="F242" i="33"/>
  <c r="D242" i="33"/>
  <c r="F241" i="33"/>
  <c r="H68" i="33" s="1"/>
  <c r="D241" i="33"/>
  <c r="F240" i="33"/>
  <c r="D240" i="33"/>
  <c r="F239" i="33"/>
  <c r="F68" i="33" s="1"/>
  <c r="D239" i="33"/>
  <c r="F238" i="33"/>
  <c r="H67" i="33" s="1"/>
  <c r="D238" i="33"/>
  <c r="F237" i="33"/>
  <c r="G67" i="33" s="1"/>
  <c r="D237" i="33"/>
  <c r="F236" i="33"/>
  <c r="D236" i="33"/>
  <c r="F235" i="33"/>
  <c r="H66" i="33" s="1"/>
  <c r="D235" i="33"/>
  <c r="F234" i="33"/>
  <c r="D234" i="33"/>
  <c r="F233" i="33"/>
  <c r="F66" i="33" s="1"/>
  <c r="D233" i="33"/>
  <c r="F232" i="33"/>
  <c r="H65" i="33" s="1"/>
  <c r="D232" i="33"/>
  <c r="F231" i="33"/>
  <c r="G65" i="33" s="1"/>
  <c r="D231" i="33"/>
  <c r="F230" i="33"/>
  <c r="D230" i="33"/>
  <c r="F229" i="33"/>
  <c r="H64" i="33" s="1"/>
  <c r="D229" i="33"/>
  <c r="F228" i="33"/>
  <c r="D228" i="33"/>
  <c r="F227" i="33"/>
  <c r="F64" i="33" s="1"/>
  <c r="D227" i="33"/>
  <c r="F226" i="33"/>
  <c r="H63" i="33" s="1"/>
  <c r="D226" i="33"/>
  <c r="F225" i="33"/>
  <c r="G63" i="33" s="1"/>
  <c r="D225" i="33"/>
  <c r="F224" i="33"/>
  <c r="D224" i="33"/>
  <c r="F223" i="33"/>
  <c r="H62" i="33" s="1"/>
  <c r="D223" i="33"/>
  <c r="F222" i="33"/>
  <c r="D222" i="33"/>
  <c r="F221" i="33"/>
  <c r="F62" i="33" s="1"/>
  <c r="D221" i="33"/>
  <c r="F220" i="33"/>
  <c r="H61" i="33" s="1"/>
  <c r="D220" i="33"/>
  <c r="F219" i="33"/>
  <c r="G61" i="33" s="1"/>
  <c r="D219" i="33"/>
  <c r="F218" i="33"/>
  <c r="D218" i="33"/>
  <c r="F217" i="33"/>
  <c r="H60" i="33" s="1"/>
  <c r="D217" i="33"/>
  <c r="F216" i="33"/>
  <c r="D216" i="33"/>
  <c r="F215" i="33"/>
  <c r="F60" i="33" s="1"/>
  <c r="D215" i="33"/>
  <c r="F214" i="33"/>
  <c r="H59" i="33" s="1"/>
  <c r="D214" i="33"/>
  <c r="F213" i="33"/>
  <c r="G59" i="33" s="1"/>
  <c r="D213" i="33"/>
  <c r="F212" i="33"/>
  <c r="D212" i="33"/>
  <c r="G211" i="33"/>
  <c r="F211" i="33"/>
  <c r="E211" i="33"/>
  <c r="H51" i="33" s="1"/>
  <c r="D211" i="33"/>
  <c r="C211" i="33"/>
  <c r="H16" i="33" s="1"/>
  <c r="G210" i="33"/>
  <c r="F210" i="33"/>
  <c r="G58" i="33" s="1"/>
  <c r="E210" i="33"/>
  <c r="D210" i="33"/>
  <c r="C210" i="33"/>
  <c r="G209" i="33"/>
  <c r="F209" i="33"/>
  <c r="E209" i="33"/>
  <c r="F51" i="33" s="1"/>
  <c r="D209" i="33"/>
  <c r="C209" i="33"/>
  <c r="F16" i="33" s="1"/>
  <c r="G208" i="33"/>
  <c r="F208" i="33"/>
  <c r="H57" i="33" s="1"/>
  <c r="E208" i="33"/>
  <c r="D208" i="33"/>
  <c r="H22" i="33" s="1"/>
  <c r="C208" i="33"/>
  <c r="G207" i="33"/>
  <c r="G92" i="33" s="1"/>
  <c r="F207" i="33"/>
  <c r="E207" i="33"/>
  <c r="G50" i="33" s="1"/>
  <c r="D207" i="33"/>
  <c r="C207" i="33"/>
  <c r="G15" i="33" s="1"/>
  <c r="G206" i="33"/>
  <c r="F206" i="33"/>
  <c r="F57" i="33" s="1"/>
  <c r="E206" i="33"/>
  <c r="D206" i="33"/>
  <c r="F22" i="33" s="1"/>
  <c r="C206" i="33"/>
  <c r="G205" i="33"/>
  <c r="H91" i="33" s="1"/>
  <c r="F205" i="33"/>
  <c r="E205" i="33"/>
  <c r="H49" i="33" s="1"/>
  <c r="D205" i="33"/>
  <c r="C205" i="33"/>
  <c r="H14" i="33" s="1"/>
  <c r="G204" i="33"/>
  <c r="F204" i="33"/>
  <c r="E204" i="33"/>
  <c r="D204" i="33"/>
  <c r="C204" i="33"/>
  <c r="G203" i="33"/>
  <c r="F91" i="33" s="1"/>
  <c r="F203" i="33"/>
  <c r="E203" i="33"/>
  <c r="F49" i="33" s="1"/>
  <c r="D203" i="33"/>
  <c r="C203" i="33"/>
  <c r="F14" i="33" s="1"/>
  <c r="G202" i="33"/>
  <c r="F202" i="33"/>
  <c r="H55" i="33" s="1"/>
  <c r="E202" i="33"/>
  <c r="D202" i="33"/>
  <c r="H20" i="33" s="1"/>
  <c r="C202" i="33"/>
  <c r="G201" i="33"/>
  <c r="G90" i="33" s="1"/>
  <c r="F201" i="33"/>
  <c r="E201" i="33"/>
  <c r="G48" i="33" s="1"/>
  <c r="D201" i="33"/>
  <c r="C201" i="33"/>
  <c r="G13" i="33" s="1"/>
  <c r="G200" i="33"/>
  <c r="F200" i="33"/>
  <c r="F55" i="33" s="1"/>
  <c r="E200" i="33"/>
  <c r="D200" i="33"/>
  <c r="F20" i="33" s="1"/>
  <c r="C200" i="33"/>
  <c r="G199" i="33"/>
  <c r="H89" i="33" s="1"/>
  <c r="F199" i="33"/>
  <c r="E199" i="33"/>
  <c r="H47" i="33" s="1"/>
  <c r="D199" i="33"/>
  <c r="C199" i="33"/>
  <c r="H12" i="33" s="1"/>
  <c r="G198" i="33"/>
  <c r="F198" i="33"/>
  <c r="E198" i="33"/>
  <c r="D198" i="33"/>
  <c r="C198" i="33"/>
  <c r="G197" i="33"/>
  <c r="F89" i="33" s="1"/>
  <c r="F197" i="33"/>
  <c r="E197" i="33"/>
  <c r="F47" i="33" s="1"/>
  <c r="D197" i="33"/>
  <c r="C197" i="33"/>
  <c r="F12" i="33" s="1"/>
  <c r="G196" i="33"/>
  <c r="F196" i="33"/>
  <c r="H53" i="33" s="1"/>
  <c r="E196" i="33"/>
  <c r="D196" i="33"/>
  <c r="H18" i="33" s="1"/>
  <c r="C196" i="33"/>
  <c r="G195" i="33"/>
  <c r="G88" i="33" s="1"/>
  <c r="F195" i="33"/>
  <c r="E195" i="33"/>
  <c r="G46" i="33" s="1"/>
  <c r="D195" i="33"/>
  <c r="C195" i="33"/>
  <c r="G11" i="33" s="1"/>
  <c r="G194" i="33"/>
  <c r="F194" i="33"/>
  <c r="F53" i="33" s="1"/>
  <c r="E194" i="33"/>
  <c r="D194" i="33"/>
  <c r="F18" i="33" s="1"/>
  <c r="C194" i="33"/>
  <c r="G193" i="33"/>
  <c r="H87" i="33" s="1"/>
  <c r="F193" i="33"/>
  <c r="E193" i="33"/>
  <c r="H45" i="33" s="1"/>
  <c r="D193" i="33"/>
  <c r="C193" i="33"/>
  <c r="G192" i="33"/>
  <c r="F192" i="33"/>
  <c r="E192" i="33"/>
  <c r="D192" i="33"/>
  <c r="C192" i="33"/>
  <c r="G191" i="33"/>
  <c r="F87" i="33" s="1"/>
  <c r="F191" i="33"/>
  <c r="E191" i="33"/>
  <c r="F45" i="33" s="1"/>
  <c r="D191" i="33"/>
  <c r="C191" i="33"/>
  <c r="F187" i="33"/>
  <c r="F186" i="33"/>
  <c r="F185" i="33"/>
  <c r="F184" i="33"/>
  <c r="E80" i="33" s="1"/>
  <c r="F183" i="33"/>
  <c r="F182" i="33"/>
  <c r="C80" i="33" s="1"/>
  <c r="F181" i="33"/>
  <c r="F180" i="33"/>
  <c r="F179" i="33"/>
  <c r="F178" i="33"/>
  <c r="E78" i="33" s="1"/>
  <c r="F177" i="33"/>
  <c r="F176" i="33"/>
  <c r="C78" i="33" s="1"/>
  <c r="F175" i="33"/>
  <c r="F174" i="33"/>
  <c r="F173" i="33"/>
  <c r="F172" i="33"/>
  <c r="E76" i="33" s="1"/>
  <c r="F171" i="33"/>
  <c r="F170" i="33"/>
  <c r="C76" i="33" s="1"/>
  <c r="F169" i="33"/>
  <c r="F168" i="33"/>
  <c r="F167" i="33"/>
  <c r="F166" i="33"/>
  <c r="E74" i="33" s="1"/>
  <c r="F165" i="33"/>
  <c r="F164" i="33"/>
  <c r="C74" i="33" s="1"/>
  <c r="F163" i="33"/>
  <c r="F162" i="33"/>
  <c r="F161" i="33"/>
  <c r="F160" i="33"/>
  <c r="E72" i="33" s="1"/>
  <c r="F159" i="33"/>
  <c r="F158" i="33"/>
  <c r="C72" i="33" s="1"/>
  <c r="F157" i="33"/>
  <c r="F156" i="33"/>
  <c r="F155" i="33"/>
  <c r="F154" i="33"/>
  <c r="E70" i="33" s="1"/>
  <c r="F153" i="33"/>
  <c r="F152" i="33"/>
  <c r="C70" i="33" s="1"/>
  <c r="F151" i="33"/>
  <c r="D151" i="33"/>
  <c r="E34" i="33" s="1"/>
  <c r="F150" i="33"/>
  <c r="D150" i="33"/>
  <c r="D34" i="33" s="1"/>
  <c r="F149" i="33"/>
  <c r="D149" i="33"/>
  <c r="C34" i="33" s="1"/>
  <c r="F148" i="33"/>
  <c r="D148" i="33"/>
  <c r="F147" i="33"/>
  <c r="D147" i="33"/>
  <c r="D33" i="33" s="1"/>
  <c r="F146" i="33"/>
  <c r="D146" i="33"/>
  <c r="C33" i="33" s="1"/>
  <c r="F145" i="33"/>
  <c r="D145" i="33"/>
  <c r="E32" i="33" s="1"/>
  <c r="F144" i="33"/>
  <c r="D144" i="33"/>
  <c r="F143" i="33"/>
  <c r="D143" i="33"/>
  <c r="C32" i="33" s="1"/>
  <c r="F142" i="33"/>
  <c r="D142" i="33"/>
  <c r="E31" i="33" s="1"/>
  <c r="F141" i="33"/>
  <c r="D141" i="33"/>
  <c r="D31" i="33" s="1"/>
  <c r="F140" i="33"/>
  <c r="D140" i="33"/>
  <c r="F139" i="33"/>
  <c r="D139" i="33"/>
  <c r="E30" i="33" s="1"/>
  <c r="F138" i="33"/>
  <c r="D138" i="33"/>
  <c r="D30" i="33" s="1"/>
  <c r="F137" i="33"/>
  <c r="D137" i="33"/>
  <c r="C30" i="33" s="1"/>
  <c r="F136" i="33"/>
  <c r="D136" i="33"/>
  <c r="F135" i="33"/>
  <c r="D135" i="33"/>
  <c r="D29" i="33" s="1"/>
  <c r="F134" i="33"/>
  <c r="D134" i="33"/>
  <c r="C29" i="33" s="1"/>
  <c r="F133" i="33"/>
  <c r="D133" i="33"/>
  <c r="E28" i="33" s="1"/>
  <c r="F132" i="33"/>
  <c r="D132" i="33"/>
  <c r="F131" i="33"/>
  <c r="D131" i="33"/>
  <c r="C28" i="33" s="1"/>
  <c r="F130" i="33"/>
  <c r="D130" i="33"/>
  <c r="E27" i="33" s="1"/>
  <c r="F129" i="33"/>
  <c r="D129" i="33"/>
  <c r="D27" i="33" s="1"/>
  <c r="F128" i="33"/>
  <c r="D128" i="33"/>
  <c r="F127" i="33"/>
  <c r="D127" i="33"/>
  <c r="E26" i="33" s="1"/>
  <c r="F126" i="33"/>
  <c r="D126" i="33"/>
  <c r="D26" i="33" s="1"/>
  <c r="F125" i="33"/>
  <c r="D125" i="33"/>
  <c r="C26" i="33" s="1"/>
  <c r="F124" i="33"/>
  <c r="D124" i="33"/>
  <c r="F123" i="33"/>
  <c r="D123" i="33"/>
  <c r="D25" i="33" s="1"/>
  <c r="F122" i="33"/>
  <c r="D122" i="33"/>
  <c r="C25" i="33" s="1"/>
  <c r="F121" i="33"/>
  <c r="D121" i="33"/>
  <c r="E24" i="33" s="1"/>
  <c r="F120" i="33"/>
  <c r="D120" i="33"/>
  <c r="F119" i="33"/>
  <c r="D119" i="33"/>
  <c r="C24" i="33" s="1"/>
  <c r="F118" i="33"/>
  <c r="D118" i="33"/>
  <c r="F117" i="33"/>
  <c r="D117" i="33"/>
  <c r="D23" i="33" s="1"/>
  <c r="F116" i="33"/>
  <c r="D116" i="33"/>
  <c r="C23" i="33" s="1"/>
  <c r="G115" i="33"/>
  <c r="F115" i="33"/>
  <c r="E57" i="33" s="1"/>
  <c r="E115" i="33"/>
  <c r="D115" i="33"/>
  <c r="E22" i="33" s="1"/>
  <c r="C115" i="33"/>
  <c r="G114" i="33"/>
  <c r="D92" i="33" s="1"/>
  <c r="F114" i="33"/>
  <c r="E114" i="33"/>
  <c r="D114" i="33"/>
  <c r="C114" i="33"/>
  <c r="G113" i="33"/>
  <c r="F113" i="33"/>
  <c r="C57" i="33" s="1"/>
  <c r="E113" i="33"/>
  <c r="D113" i="33"/>
  <c r="C22" i="33" s="1"/>
  <c r="C113" i="33"/>
  <c r="G112" i="33"/>
  <c r="E91" i="33" s="1"/>
  <c r="F112" i="33"/>
  <c r="E112" i="33"/>
  <c r="D112" i="33"/>
  <c r="C112" i="33"/>
  <c r="G111" i="33"/>
  <c r="F111" i="33"/>
  <c r="D56" i="33" s="1"/>
  <c r="E111" i="33"/>
  <c r="D111" i="33"/>
  <c r="D21" i="33" s="1"/>
  <c r="C111" i="33"/>
  <c r="G110" i="33"/>
  <c r="C91" i="33" s="1"/>
  <c r="F110" i="33"/>
  <c r="E110" i="33"/>
  <c r="D110" i="33"/>
  <c r="C110" i="33"/>
  <c r="G109" i="33"/>
  <c r="F109" i="33"/>
  <c r="E55" i="33" s="1"/>
  <c r="E109" i="33"/>
  <c r="D109" i="33"/>
  <c r="E20" i="33" s="1"/>
  <c r="C109" i="33"/>
  <c r="G108" i="33"/>
  <c r="F108" i="33"/>
  <c r="E108" i="33"/>
  <c r="D48" i="33" s="1"/>
  <c r="D108" i="33"/>
  <c r="C108" i="33"/>
  <c r="D13" i="33" s="1"/>
  <c r="G107" i="33"/>
  <c r="F107" i="33"/>
  <c r="C55" i="33" s="1"/>
  <c r="E107" i="33"/>
  <c r="D107" i="33"/>
  <c r="C20" i="33" s="1"/>
  <c r="C107" i="33"/>
  <c r="G106" i="33"/>
  <c r="F106" i="33"/>
  <c r="E106" i="33"/>
  <c r="E47" i="33" s="1"/>
  <c r="D106" i="33"/>
  <c r="C106" i="33"/>
  <c r="E12" i="33" s="1"/>
  <c r="G105" i="33"/>
  <c r="F105" i="33"/>
  <c r="D54" i="33" s="1"/>
  <c r="E105" i="33"/>
  <c r="D105" i="33"/>
  <c r="D19" i="33" s="1"/>
  <c r="C105" i="33"/>
  <c r="G104" i="33"/>
  <c r="F104" i="33"/>
  <c r="E104" i="33"/>
  <c r="C47" i="33" s="1"/>
  <c r="D104" i="33"/>
  <c r="C104" i="33"/>
  <c r="C12" i="33" s="1"/>
  <c r="G103" i="33"/>
  <c r="F103" i="33"/>
  <c r="E53" i="33" s="1"/>
  <c r="E103" i="33"/>
  <c r="D103" i="33"/>
  <c r="E18" i="33" s="1"/>
  <c r="C103" i="33"/>
  <c r="G102" i="33"/>
  <c r="D88" i="33" s="1"/>
  <c r="F102" i="33"/>
  <c r="E102" i="33"/>
  <c r="D102" i="33"/>
  <c r="C102" i="33"/>
  <c r="G101" i="33"/>
  <c r="F101" i="33"/>
  <c r="C53" i="33" s="1"/>
  <c r="E101" i="33"/>
  <c r="D101" i="33"/>
  <c r="C18" i="33" s="1"/>
  <c r="C101" i="33"/>
  <c r="G100" i="33"/>
  <c r="E87" i="33" s="1"/>
  <c r="F100" i="33"/>
  <c r="E100" i="33"/>
  <c r="D100" i="33"/>
  <c r="C100" i="33"/>
  <c r="E10" i="33" s="1"/>
  <c r="G99" i="33"/>
  <c r="F99" i="33"/>
  <c r="D52" i="33" s="1"/>
  <c r="E99" i="33"/>
  <c r="D99" i="33"/>
  <c r="D17" i="33" s="1"/>
  <c r="C99" i="33"/>
  <c r="G98" i="33"/>
  <c r="C87" i="33" s="1"/>
  <c r="F98" i="33"/>
  <c r="E98" i="33"/>
  <c r="D98" i="33"/>
  <c r="C98" i="33"/>
  <c r="C10" i="33" s="1"/>
  <c r="J93" i="33"/>
  <c r="H93" i="33"/>
  <c r="G93" i="33"/>
  <c r="F93" i="33"/>
  <c r="K92" i="33"/>
  <c r="J92" i="33"/>
  <c r="I92" i="33"/>
  <c r="H92" i="33"/>
  <c r="F92" i="33"/>
  <c r="E92" i="33"/>
  <c r="C92" i="33"/>
  <c r="J91" i="33"/>
  <c r="G91" i="33"/>
  <c r="D91" i="33"/>
  <c r="K90" i="33"/>
  <c r="I90" i="33"/>
  <c r="H90" i="33"/>
  <c r="F90" i="33"/>
  <c r="E90" i="33"/>
  <c r="D90" i="33"/>
  <c r="C90" i="33"/>
  <c r="K89" i="33"/>
  <c r="J89" i="33"/>
  <c r="I89" i="33"/>
  <c r="G89" i="33"/>
  <c r="E89" i="33"/>
  <c r="D89" i="33"/>
  <c r="C89" i="33"/>
  <c r="K88" i="33"/>
  <c r="J88" i="33"/>
  <c r="I88" i="33"/>
  <c r="H88" i="33"/>
  <c r="F88" i="33"/>
  <c r="E88" i="33"/>
  <c r="C88" i="33"/>
  <c r="J87" i="33"/>
  <c r="G87" i="33"/>
  <c r="D87" i="33"/>
  <c r="K86" i="33"/>
  <c r="I86" i="33"/>
  <c r="H86" i="33"/>
  <c r="F86" i="33"/>
  <c r="J85" i="33"/>
  <c r="H85" i="33"/>
  <c r="G85" i="33"/>
  <c r="F85" i="33"/>
  <c r="K84" i="33"/>
  <c r="J84" i="33"/>
  <c r="I84" i="33"/>
  <c r="H84" i="33"/>
  <c r="F84" i="33"/>
  <c r="J83" i="33"/>
  <c r="G83" i="33"/>
  <c r="K82" i="33"/>
  <c r="I82" i="33"/>
  <c r="H82" i="33"/>
  <c r="F82" i="33"/>
  <c r="J81" i="33"/>
  <c r="H81" i="33"/>
  <c r="G81" i="33"/>
  <c r="F81" i="33"/>
  <c r="E81" i="33"/>
  <c r="D81" i="33"/>
  <c r="C81" i="33"/>
  <c r="K80" i="33"/>
  <c r="I80" i="33"/>
  <c r="H80" i="33"/>
  <c r="F80" i="33"/>
  <c r="D80" i="33"/>
  <c r="J79" i="33"/>
  <c r="F79" i="33"/>
  <c r="E79" i="33"/>
  <c r="D79" i="33"/>
  <c r="C79" i="33"/>
  <c r="K78" i="33"/>
  <c r="G78" i="33"/>
  <c r="D78" i="33"/>
  <c r="J77" i="33"/>
  <c r="F77" i="33"/>
  <c r="E77" i="33"/>
  <c r="D77" i="33"/>
  <c r="C77" i="33"/>
  <c r="K76" i="33"/>
  <c r="G76" i="33"/>
  <c r="D76" i="33"/>
  <c r="J75" i="33"/>
  <c r="F75" i="33"/>
  <c r="E75" i="33"/>
  <c r="D75" i="33"/>
  <c r="C75" i="33"/>
  <c r="K74" i="33"/>
  <c r="G74" i="33"/>
  <c r="D74" i="33"/>
  <c r="J73" i="33"/>
  <c r="F73" i="33"/>
  <c r="E73" i="33"/>
  <c r="D73" i="33"/>
  <c r="C73" i="33"/>
  <c r="K72" i="33"/>
  <c r="G72" i="33"/>
  <c r="D72" i="33"/>
  <c r="J71" i="33"/>
  <c r="F71" i="33"/>
  <c r="E71" i="33"/>
  <c r="D71" i="33"/>
  <c r="C71" i="33"/>
  <c r="K70" i="33"/>
  <c r="G70" i="33"/>
  <c r="D70" i="33"/>
  <c r="J69" i="33"/>
  <c r="F69" i="33"/>
  <c r="E69" i="33"/>
  <c r="D69" i="33"/>
  <c r="C69" i="33"/>
  <c r="K68" i="33"/>
  <c r="G68" i="33"/>
  <c r="E68" i="33"/>
  <c r="D68" i="33"/>
  <c r="C68" i="33"/>
  <c r="J67" i="33"/>
  <c r="F67" i="33"/>
  <c r="E67" i="33"/>
  <c r="D67" i="33"/>
  <c r="C67" i="33"/>
  <c r="K66" i="33"/>
  <c r="G66" i="33"/>
  <c r="E66" i="33"/>
  <c r="D66" i="33"/>
  <c r="C66" i="33"/>
  <c r="J65" i="33"/>
  <c r="F65" i="33"/>
  <c r="E65" i="33"/>
  <c r="D65" i="33"/>
  <c r="C65" i="33"/>
  <c r="K64" i="33"/>
  <c r="G64" i="33"/>
  <c r="E64" i="33"/>
  <c r="D64" i="33"/>
  <c r="C64" i="33"/>
  <c r="J63" i="33"/>
  <c r="F63" i="33"/>
  <c r="E63" i="33"/>
  <c r="D63" i="33"/>
  <c r="C63" i="33"/>
  <c r="K62" i="33"/>
  <c r="G62" i="33"/>
  <c r="E62" i="33"/>
  <c r="D62" i="33"/>
  <c r="C62" i="33"/>
  <c r="J61" i="33"/>
  <c r="F61" i="33"/>
  <c r="E61" i="33"/>
  <c r="D61" i="33"/>
  <c r="C61" i="33"/>
  <c r="K60" i="33"/>
  <c r="G60" i="33"/>
  <c r="E60" i="33"/>
  <c r="D60" i="33"/>
  <c r="C60" i="33"/>
  <c r="J59" i="33"/>
  <c r="F59" i="33"/>
  <c r="E59" i="33"/>
  <c r="D59" i="33"/>
  <c r="C59" i="33"/>
  <c r="K58" i="33"/>
  <c r="I58" i="33"/>
  <c r="H58" i="33"/>
  <c r="F58" i="33"/>
  <c r="E58" i="33"/>
  <c r="D58" i="33"/>
  <c r="C58" i="33"/>
  <c r="J57" i="33"/>
  <c r="G57" i="33"/>
  <c r="D57" i="33"/>
  <c r="K56" i="33"/>
  <c r="I56" i="33"/>
  <c r="H56" i="33"/>
  <c r="G56" i="33"/>
  <c r="F56" i="33"/>
  <c r="E56" i="33"/>
  <c r="C56" i="33"/>
  <c r="J55" i="33"/>
  <c r="G55" i="33"/>
  <c r="D55" i="33"/>
  <c r="K54" i="33"/>
  <c r="I54" i="33"/>
  <c r="H54" i="33"/>
  <c r="G54" i="33"/>
  <c r="F54" i="33"/>
  <c r="E54" i="33"/>
  <c r="C54" i="33"/>
  <c r="J53" i="33"/>
  <c r="G53" i="33"/>
  <c r="D53" i="33"/>
  <c r="K52" i="33"/>
  <c r="I52" i="33"/>
  <c r="H52" i="33"/>
  <c r="G52" i="33"/>
  <c r="F52" i="33"/>
  <c r="E52" i="33"/>
  <c r="C52" i="33"/>
  <c r="J51" i="33"/>
  <c r="G51" i="33"/>
  <c r="K50" i="33"/>
  <c r="I50" i="33"/>
  <c r="H50" i="33"/>
  <c r="F50" i="33"/>
  <c r="E50" i="33"/>
  <c r="D50" i="33"/>
  <c r="C50" i="33"/>
  <c r="K49" i="33"/>
  <c r="J49" i="33"/>
  <c r="I49" i="33"/>
  <c r="G49" i="33"/>
  <c r="E49" i="33"/>
  <c r="D49" i="33"/>
  <c r="C49" i="33"/>
  <c r="K48" i="33"/>
  <c r="J48" i="33"/>
  <c r="I48" i="33"/>
  <c r="H48" i="33"/>
  <c r="F48" i="33"/>
  <c r="E48" i="33"/>
  <c r="C48" i="33"/>
  <c r="J47" i="33"/>
  <c r="G47" i="33"/>
  <c r="D47" i="33"/>
  <c r="K46" i="33"/>
  <c r="I46" i="33"/>
  <c r="H46" i="33"/>
  <c r="F46" i="33"/>
  <c r="E46" i="33"/>
  <c r="D46" i="33"/>
  <c r="C46" i="33"/>
  <c r="K45" i="33"/>
  <c r="J45" i="33"/>
  <c r="I45" i="33"/>
  <c r="G45" i="33"/>
  <c r="E45" i="33"/>
  <c r="D45" i="33"/>
  <c r="C45" i="33"/>
  <c r="K44" i="33"/>
  <c r="J44" i="33"/>
  <c r="I44" i="33"/>
  <c r="H44" i="33"/>
  <c r="G44" i="33"/>
  <c r="F44" i="33"/>
  <c r="K43" i="33"/>
  <c r="J43" i="33"/>
  <c r="I43" i="33"/>
  <c r="H43" i="33"/>
  <c r="G43" i="33"/>
  <c r="F43" i="33"/>
  <c r="K42" i="33"/>
  <c r="J42" i="33"/>
  <c r="I42" i="33"/>
  <c r="H42" i="33"/>
  <c r="G42" i="33"/>
  <c r="F42" i="33"/>
  <c r="K41" i="33"/>
  <c r="J41" i="33"/>
  <c r="I41" i="33"/>
  <c r="H41" i="33"/>
  <c r="G41" i="33"/>
  <c r="F41" i="33"/>
  <c r="K40" i="33"/>
  <c r="J40" i="33"/>
  <c r="I40" i="33"/>
  <c r="H40" i="33"/>
  <c r="G40" i="33"/>
  <c r="F40" i="33"/>
  <c r="K39" i="33"/>
  <c r="J39" i="33"/>
  <c r="I39" i="33"/>
  <c r="H39" i="33"/>
  <c r="G39" i="33"/>
  <c r="F39" i="33"/>
  <c r="K38" i="33"/>
  <c r="J38" i="33"/>
  <c r="I38" i="33"/>
  <c r="H38" i="33"/>
  <c r="G38" i="33"/>
  <c r="F38" i="33"/>
  <c r="K37" i="33"/>
  <c r="J37" i="33"/>
  <c r="I37" i="33"/>
  <c r="H37" i="33"/>
  <c r="G37" i="33"/>
  <c r="F37" i="33"/>
  <c r="K36" i="33"/>
  <c r="J36" i="33"/>
  <c r="I36" i="33"/>
  <c r="H36" i="33"/>
  <c r="G36" i="33"/>
  <c r="F36" i="33"/>
  <c r="K35" i="33"/>
  <c r="J35" i="33"/>
  <c r="I35" i="33"/>
  <c r="H35" i="33"/>
  <c r="G35" i="33"/>
  <c r="F35" i="33"/>
  <c r="K34" i="33"/>
  <c r="J34" i="33"/>
  <c r="I34" i="33"/>
  <c r="H34" i="33"/>
  <c r="G34" i="33"/>
  <c r="F34" i="33"/>
  <c r="K33" i="33"/>
  <c r="J33" i="33"/>
  <c r="I33" i="33"/>
  <c r="H33" i="33"/>
  <c r="G33" i="33"/>
  <c r="F33" i="33"/>
  <c r="E33" i="33"/>
  <c r="K32" i="33"/>
  <c r="J32" i="33"/>
  <c r="I32" i="33"/>
  <c r="H32" i="33"/>
  <c r="G32" i="33"/>
  <c r="F32" i="33"/>
  <c r="D32" i="33"/>
  <c r="K31" i="33"/>
  <c r="J31" i="33"/>
  <c r="I31" i="33"/>
  <c r="H31" i="33"/>
  <c r="G31" i="33"/>
  <c r="F31" i="33"/>
  <c r="C31" i="33"/>
  <c r="K30" i="33"/>
  <c r="J30" i="33"/>
  <c r="I30" i="33"/>
  <c r="H30" i="33"/>
  <c r="G30" i="33"/>
  <c r="F30" i="33"/>
  <c r="K29" i="33"/>
  <c r="J29" i="33"/>
  <c r="I29" i="33"/>
  <c r="H29" i="33"/>
  <c r="G29" i="33"/>
  <c r="F29" i="33"/>
  <c r="E29" i="33"/>
  <c r="K28" i="33"/>
  <c r="J28" i="33"/>
  <c r="I28" i="33"/>
  <c r="H28" i="33"/>
  <c r="G28" i="33"/>
  <c r="F28" i="33"/>
  <c r="D28" i="33"/>
  <c r="K27" i="33"/>
  <c r="J27" i="33"/>
  <c r="I27" i="33"/>
  <c r="H27" i="33"/>
  <c r="G27" i="33"/>
  <c r="F27" i="33"/>
  <c r="C27" i="33"/>
  <c r="K26" i="33"/>
  <c r="J26" i="33"/>
  <c r="I26" i="33"/>
  <c r="H26" i="33"/>
  <c r="G26" i="33"/>
  <c r="F26" i="33"/>
  <c r="K25" i="33"/>
  <c r="J25" i="33"/>
  <c r="I25" i="33"/>
  <c r="H25" i="33"/>
  <c r="G25" i="33"/>
  <c r="F25" i="33"/>
  <c r="E25" i="33"/>
  <c r="K24" i="33"/>
  <c r="J24" i="33"/>
  <c r="I24" i="33"/>
  <c r="H24" i="33"/>
  <c r="G24" i="33"/>
  <c r="F24" i="33"/>
  <c r="D24" i="33"/>
  <c r="K23" i="33"/>
  <c r="I23" i="33"/>
  <c r="H23" i="33"/>
  <c r="G23" i="33"/>
  <c r="F23" i="33"/>
  <c r="E23" i="33"/>
  <c r="J22" i="33"/>
  <c r="G22" i="33"/>
  <c r="D22" i="33"/>
  <c r="K21" i="33"/>
  <c r="I21" i="33"/>
  <c r="H21" i="33"/>
  <c r="G21" i="33"/>
  <c r="F21" i="33"/>
  <c r="E21" i="33"/>
  <c r="C21" i="33"/>
  <c r="J20" i="33"/>
  <c r="G20" i="33"/>
  <c r="D20" i="33"/>
  <c r="K19" i="33"/>
  <c r="I19" i="33"/>
  <c r="H19" i="33"/>
  <c r="G19" i="33"/>
  <c r="F19" i="33"/>
  <c r="E19" i="33"/>
  <c r="C19" i="33"/>
  <c r="J18" i="33"/>
  <c r="G18" i="33"/>
  <c r="D18" i="33"/>
  <c r="K17" i="33"/>
  <c r="I17" i="33"/>
  <c r="H17" i="33"/>
  <c r="G17" i="33"/>
  <c r="F17" i="33"/>
  <c r="E17" i="33"/>
  <c r="C17" i="33"/>
  <c r="J16" i="33"/>
  <c r="G16" i="33"/>
  <c r="K15" i="33"/>
  <c r="I15" i="33"/>
  <c r="H15" i="33"/>
  <c r="F15" i="33"/>
  <c r="E15" i="33"/>
  <c r="D15" i="33"/>
  <c r="C15" i="33"/>
  <c r="K14" i="33"/>
  <c r="J14" i="33"/>
  <c r="I14" i="33"/>
  <c r="G14" i="33"/>
  <c r="E14" i="33"/>
  <c r="D14" i="33"/>
  <c r="C14" i="33"/>
  <c r="K13" i="33"/>
  <c r="J13" i="33"/>
  <c r="I13" i="33"/>
  <c r="H13" i="33"/>
  <c r="F13" i="33"/>
  <c r="E13" i="33"/>
  <c r="C13" i="33"/>
  <c r="J12" i="33"/>
  <c r="G12" i="33"/>
  <c r="D12" i="33"/>
  <c r="K11" i="33"/>
  <c r="I11" i="33"/>
  <c r="H11" i="33"/>
  <c r="F11" i="33"/>
  <c r="E11" i="33"/>
  <c r="D11" i="33"/>
  <c r="C11" i="33"/>
  <c r="L10" i="33"/>
  <c r="J10" i="33"/>
  <c r="H10" i="33"/>
  <c r="G10" i="33"/>
  <c r="F10" i="33"/>
  <c r="D10" i="33"/>
  <c r="F6" i="33"/>
  <c r="D6" i="33"/>
  <c r="D5" i="33"/>
  <c r="D4" i="33"/>
  <c r="D2" i="33"/>
  <c r="B405" i="32"/>
  <c r="F404" i="32"/>
  <c r="K86" i="32" s="1"/>
  <c r="F403" i="32"/>
  <c r="F402" i="32"/>
  <c r="I86" i="32" s="1"/>
  <c r="F401" i="32"/>
  <c r="F400" i="32"/>
  <c r="J85" i="32" s="1"/>
  <c r="F399" i="32"/>
  <c r="F398" i="32"/>
  <c r="K84" i="32" s="1"/>
  <c r="F397" i="32"/>
  <c r="F396" i="32"/>
  <c r="I84" i="32" s="1"/>
  <c r="F395" i="32"/>
  <c r="F394" i="32"/>
  <c r="F393" i="32"/>
  <c r="F392" i="32"/>
  <c r="K82" i="32" s="1"/>
  <c r="F391" i="32"/>
  <c r="F390" i="32"/>
  <c r="I82" i="32" s="1"/>
  <c r="F389" i="32"/>
  <c r="F388" i="32"/>
  <c r="J81" i="32" s="1"/>
  <c r="F387" i="32"/>
  <c r="F386" i="32"/>
  <c r="K80" i="32" s="1"/>
  <c r="F385" i="32"/>
  <c r="F384" i="32"/>
  <c r="I80" i="32" s="1"/>
  <c r="F383" i="32"/>
  <c r="D383" i="32"/>
  <c r="K44" i="32" s="1"/>
  <c r="F382" i="32"/>
  <c r="D382" i="32"/>
  <c r="J44" i="32" s="1"/>
  <c r="F381" i="32"/>
  <c r="D381" i="32"/>
  <c r="F380" i="32"/>
  <c r="D380" i="32"/>
  <c r="F379" i="32"/>
  <c r="D379" i="32"/>
  <c r="J43" i="32" s="1"/>
  <c r="F378" i="32"/>
  <c r="D378" i="32"/>
  <c r="I43" i="32" s="1"/>
  <c r="F377" i="32"/>
  <c r="D377" i="32"/>
  <c r="K42" i="32" s="1"/>
  <c r="F376" i="32"/>
  <c r="D376" i="32"/>
  <c r="J42" i="32" s="1"/>
  <c r="F375" i="32"/>
  <c r="D375" i="32"/>
  <c r="F374" i="32"/>
  <c r="D374" i="32"/>
  <c r="F373" i="32"/>
  <c r="D373" i="32"/>
  <c r="J41" i="32" s="1"/>
  <c r="F372" i="32"/>
  <c r="D372" i="32"/>
  <c r="I41" i="32" s="1"/>
  <c r="F371" i="32"/>
  <c r="D371" i="32"/>
  <c r="K40" i="32" s="1"/>
  <c r="F370" i="32"/>
  <c r="D370" i="32"/>
  <c r="J40" i="32" s="1"/>
  <c r="F369" i="32"/>
  <c r="D369" i="32"/>
  <c r="F368" i="32"/>
  <c r="D368" i="32"/>
  <c r="F367" i="32"/>
  <c r="D367" i="32"/>
  <c r="J39" i="32" s="1"/>
  <c r="F366" i="32"/>
  <c r="D366" i="32"/>
  <c r="I39" i="32" s="1"/>
  <c r="F365" i="32"/>
  <c r="D365" i="32"/>
  <c r="K38" i="32" s="1"/>
  <c r="F364" i="32"/>
  <c r="D364" i="32"/>
  <c r="J38" i="32" s="1"/>
  <c r="F363" i="32"/>
  <c r="D363" i="32"/>
  <c r="F362" i="32"/>
  <c r="D362" i="32"/>
  <c r="F361" i="32"/>
  <c r="D361" i="32"/>
  <c r="J37" i="32" s="1"/>
  <c r="F360" i="32"/>
  <c r="D360" i="32"/>
  <c r="I37" i="32" s="1"/>
  <c r="F359" i="32"/>
  <c r="D359" i="32"/>
  <c r="K36" i="32" s="1"/>
  <c r="F358" i="32"/>
  <c r="D358" i="32"/>
  <c r="J36" i="32" s="1"/>
  <c r="F357" i="32"/>
  <c r="D357" i="32"/>
  <c r="F356" i="32"/>
  <c r="D356" i="32"/>
  <c r="F355" i="32"/>
  <c r="D355" i="32"/>
  <c r="J35" i="32" s="1"/>
  <c r="F354" i="32"/>
  <c r="D354" i="32"/>
  <c r="I35" i="32" s="1"/>
  <c r="F353" i="32"/>
  <c r="D353" i="32"/>
  <c r="K34" i="32" s="1"/>
  <c r="F352" i="32"/>
  <c r="D352" i="32"/>
  <c r="J34" i="32" s="1"/>
  <c r="F351" i="32"/>
  <c r="D351" i="32"/>
  <c r="F350" i="32"/>
  <c r="D350" i="32"/>
  <c r="K33" i="32" s="1"/>
  <c r="F349" i="32"/>
  <c r="D349" i="32"/>
  <c r="J33" i="32" s="1"/>
  <c r="F348" i="32"/>
  <c r="D348" i="32"/>
  <c r="I33" i="32" s="1"/>
  <c r="F347" i="32"/>
  <c r="D347" i="32"/>
  <c r="K32" i="32" s="1"/>
  <c r="F346" i="32"/>
  <c r="D346" i="32"/>
  <c r="F345" i="32"/>
  <c r="D345" i="32"/>
  <c r="I32" i="32" s="1"/>
  <c r="F344" i="32"/>
  <c r="D344" i="32"/>
  <c r="F343" i="32"/>
  <c r="D343" i="32"/>
  <c r="J31" i="32" s="1"/>
  <c r="F342" i="32"/>
  <c r="D342" i="32"/>
  <c r="I31" i="32" s="1"/>
  <c r="F341" i="32"/>
  <c r="D341" i="32"/>
  <c r="K30" i="32" s="1"/>
  <c r="F340" i="32"/>
  <c r="D340" i="32"/>
  <c r="J30" i="32" s="1"/>
  <c r="F339" i="32"/>
  <c r="D339" i="32"/>
  <c r="F338" i="32"/>
  <c r="D338" i="32"/>
  <c r="K29" i="32" s="1"/>
  <c r="F337" i="32"/>
  <c r="D337" i="32"/>
  <c r="J29" i="32" s="1"/>
  <c r="F336" i="32"/>
  <c r="D336" i="32"/>
  <c r="I29" i="32" s="1"/>
  <c r="F335" i="32"/>
  <c r="D335" i="32"/>
  <c r="K28" i="32" s="1"/>
  <c r="F334" i="32"/>
  <c r="D334" i="32"/>
  <c r="F333" i="32"/>
  <c r="D333" i="32"/>
  <c r="I28" i="32" s="1"/>
  <c r="F332" i="32"/>
  <c r="D332" i="32"/>
  <c r="F331" i="32"/>
  <c r="D331" i="32"/>
  <c r="J27" i="32" s="1"/>
  <c r="F330" i="32"/>
  <c r="D330" i="32"/>
  <c r="I27" i="32" s="1"/>
  <c r="F329" i="32"/>
  <c r="D329" i="32"/>
  <c r="K26" i="32" s="1"/>
  <c r="F328" i="32"/>
  <c r="D328" i="32"/>
  <c r="J26" i="32" s="1"/>
  <c r="F327" i="32"/>
  <c r="D327" i="32"/>
  <c r="F326" i="32"/>
  <c r="D326" i="32"/>
  <c r="K25" i="32" s="1"/>
  <c r="F325" i="32"/>
  <c r="D325" i="32"/>
  <c r="J25" i="32" s="1"/>
  <c r="F324" i="32"/>
  <c r="D324" i="32"/>
  <c r="I25" i="32" s="1"/>
  <c r="F323" i="32"/>
  <c r="D323" i="32"/>
  <c r="K24" i="32" s="1"/>
  <c r="F322" i="32"/>
  <c r="D322" i="32"/>
  <c r="F321" i="32"/>
  <c r="I59" i="32" s="1"/>
  <c r="D321" i="32"/>
  <c r="I24" i="32" s="1"/>
  <c r="G320" i="32"/>
  <c r="K93" i="32" s="1"/>
  <c r="F320" i="32"/>
  <c r="K58" i="32" s="1"/>
  <c r="E320" i="32"/>
  <c r="K51" i="32" s="1"/>
  <c r="D320" i="32"/>
  <c r="C320" i="32"/>
  <c r="K16" i="32" s="1"/>
  <c r="G319" i="32"/>
  <c r="F319" i="32"/>
  <c r="J58" i="32" s="1"/>
  <c r="E319" i="32"/>
  <c r="J51" i="32" s="1"/>
  <c r="D319" i="32"/>
  <c r="J23" i="32" s="1"/>
  <c r="C319" i="32"/>
  <c r="J16" i="32" s="1"/>
  <c r="G318" i="32"/>
  <c r="I93" i="32" s="1"/>
  <c r="F318" i="32"/>
  <c r="I58" i="32" s="1"/>
  <c r="E318" i="32"/>
  <c r="I51" i="32" s="1"/>
  <c r="D318" i="32"/>
  <c r="I23" i="32" s="1"/>
  <c r="C318" i="32"/>
  <c r="I16" i="32" s="1"/>
  <c r="G317" i="32"/>
  <c r="F317" i="32"/>
  <c r="K57" i="32" s="1"/>
  <c r="E317" i="32"/>
  <c r="K50" i="32" s="1"/>
  <c r="D317" i="32"/>
  <c r="K22" i="32" s="1"/>
  <c r="C317" i="32"/>
  <c r="K15" i="32" s="1"/>
  <c r="G316" i="32"/>
  <c r="F316" i="32"/>
  <c r="J57" i="32" s="1"/>
  <c r="E316" i="32"/>
  <c r="D316" i="32"/>
  <c r="J22" i="32" s="1"/>
  <c r="C316" i="32"/>
  <c r="G315" i="32"/>
  <c r="F315" i="32"/>
  <c r="I57" i="32" s="1"/>
  <c r="E315" i="32"/>
  <c r="I50" i="32" s="1"/>
  <c r="D315" i="32"/>
  <c r="I22" i="32" s="1"/>
  <c r="C315" i="32"/>
  <c r="I15" i="32" s="1"/>
  <c r="G314" i="32"/>
  <c r="F314" i="32"/>
  <c r="K56" i="32" s="1"/>
  <c r="E314" i="32"/>
  <c r="D314" i="32"/>
  <c r="C314" i="32"/>
  <c r="G313" i="32"/>
  <c r="J91" i="32" s="1"/>
  <c r="F313" i="32"/>
  <c r="J56" i="32" s="1"/>
  <c r="E313" i="32"/>
  <c r="D313" i="32"/>
  <c r="J21" i="32" s="1"/>
  <c r="C313" i="32"/>
  <c r="J14" i="32" s="1"/>
  <c r="G312" i="32"/>
  <c r="F312" i="32"/>
  <c r="I56" i="32" s="1"/>
  <c r="E312" i="32"/>
  <c r="D312" i="32"/>
  <c r="I21" i="32" s="1"/>
  <c r="C312" i="32"/>
  <c r="G311" i="32"/>
  <c r="K90" i="32" s="1"/>
  <c r="F311" i="32"/>
  <c r="K55" i="32" s="1"/>
  <c r="E311" i="32"/>
  <c r="D311" i="32"/>
  <c r="K20" i="32" s="1"/>
  <c r="C311" i="32"/>
  <c r="K13" i="32" s="1"/>
  <c r="G310" i="32"/>
  <c r="F310" i="32"/>
  <c r="J55" i="32" s="1"/>
  <c r="E310" i="32"/>
  <c r="D310" i="32"/>
  <c r="J20" i="32" s="1"/>
  <c r="C310" i="32"/>
  <c r="G309" i="32"/>
  <c r="I90" i="32" s="1"/>
  <c r="F309" i="32"/>
  <c r="I55" i="32" s="1"/>
  <c r="E309" i="32"/>
  <c r="D309" i="32"/>
  <c r="I20" i="32" s="1"/>
  <c r="C309" i="32"/>
  <c r="I13" i="32" s="1"/>
  <c r="G308" i="32"/>
  <c r="F308" i="32"/>
  <c r="E308" i="32"/>
  <c r="D308" i="32"/>
  <c r="K19" i="32" s="1"/>
  <c r="C308" i="32"/>
  <c r="G307" i="32"/>
  <c r="J89" i="32" s="1"/>
  <c r="F307" i="32"/>
  <c r="J54" i="32" s="1"/>
  <c r="E307" i="32"/>
  <c r="J47" i="32" s="1"/>
  <c r="D307" i="32"/>
  <c r="J19" i="32" s="1"/>
  <c r="C307" i="32"/>
  <c r="J12" i="32" s="1"/>
  <c r="G306" i="32"/>
  <c r="F306" i="32"/>
  <c r="I54" i="32" s="1"/>
  <c r="E306" i="32"/>
  <c r="D306" i="32"/>
  <c r="I19" i="32" s="1"/>
  <c r="C306" i="32"/>
  <c r="G305" i="32"/>
  <c r="K88" i="32" s="1"/>
  <c r="F305" i="32"/>
  <c r="K53" i="32" s="1"/>
  <c r="E305" i="32"/>
  <c r="K46" i="32" s="1"/>
  <c r="D305" i="32"/>
  <c r="K18" i="32" s="1"/>
  <c r="C305" i="32"/>
  <c r="K11" i="32" s="1"/>
  <c r="G304" i="32"/>
  <c r="F304" i="32"/>
  <c r="J53" i="32" s="1"/>
  <c r="E304" i="32"/>
  <c r="D304" i="32"/>
  <c r="J18" i="32" s="1"/>
  <c r="C304" i="32"/>
  <c r="G303" i="32"/>
  <c r="I88" i="32" s="1"/>
  <c r="F303" i="32"/>
  <c r="I53" i="32" s="1"/>
  <c r="E303" i="32"/>
  <c r="I46" i="32" s="1"/>
  <c r="D303" i="32"/>
  <c r="I18" i="32" s="1"/>
  <c r="C303" i="32"/>
  <c r="I11" i="32" s="1"/>
  <c r="G302" i="32"/>
  <c r="F302" i="32"/>
  <c r="K52" i="32" s="1"/>
  <c r="E302" i="32"/>
  <c r="D302" i="32"/>
  <c r="C302" i="32"/>
  <c r="K10" i="32" s="1"/>
  <c r="G301" i="32"/>
  <c r="J87" i="32" s="1"/>
  <c r="F301" i="32"/>
  <c r="J52" i="32" s="1"/>
  <c r="E301" i="32"/>
  <c r="J45" i="32" s="1"/>
  <c r="D301" i="32"/>
  <c r="J17" i="32" s="1"/>
  <c r="C301" i="32"/>
  <c r="G300" i="32"/>
  <c r="F300" i="32"/>
  <c r="I52" i="32" s="1"/>
  <c r="E300" i="32"/>
  <c r="D300" i="32"/>
  <c r="I17" i="32" s="1"/>
  <c r="C300" i="32"/>
  <c r="I10" i="32" s="1"/>
  <c r="F295" i="32"/>
  <c r="H86" i="32" s="1"/>
  <c r="F294" i="32"/>
  <c r="G86" i="32" s="1"/>
  <c r="F293" i="32"/>
  <c r="F86" i="32" s="1"/>
  <c r="F292" i="32"/>
  <c r="F291" i="32"/>
  <c r="G85" i="32" s="1"/>
  <c r="F290" i="32"/>
  <c r="F289" i="32"/>
  <c r="H84" i="32" s="1"/>
  <c r="F288" i="32"/>
  <c r="G84" i="32" s="1"/>
  <c r="F287" i="32"/>
  <c r="F286" i="32"/>
  <c r="F285" i="32"/>
  <c r="G83" i="32" s="1"/>
  <c r="F284" i="32"/>
  <c r="F283" i="32"/>
  <c r="H82" i="32" s="1"/>
  <c r="F282" i="32"/>
  <c r="G82" i="32" s="1"/>
  <c r="F281" i="32"/>
  <c r="F82" i="32" s="1"/>
  <c r="F280" i="32"/>
  <c r="F279" i="32"/>
  <c r="G81" i="32" s="1"/>
  <c r="F278" i="32"/>
  <c r="F277" i="32"/>
  <c r="H80" i="32" s="1"/>
  <c r="F276" i="32"/>
  <c r="F275" i="32"/>
  <c r="F80" i="32" s="1"/>
  <c r="F274" i="32"/>
  <c r="D274" i="32"/>
  <c r="H44" i="32" s="1"/>
  <c r="F273" i="32"/>
  <c r="G79" i="32" s="1"/>
  <c r="D273" i="32"/>
  <c r="G44" i="32" s="1"/>
  <c r="F272" i="32"/>
  <c r="D272" i="32"/>
  <c r="F44" i="32" s="1"/>
  <c r="F271" i="32"/>
  <c r="H78" i="32" s="1"/>
  <c r="D271" i="32"/>
  <c r="H43" i="32" s="1"/>
  <c r="F270" i="32"/>
  <c r="D270" i="32"/>
  <c r="F269" i="32"/>
  <c r="F78" i="32" s="1"/>
  <c r="D269" i="32"/>
  <c r="F43" i="32" s="1"/>
  <c r="F268" i="32"/>
  <c r="D268" i="32"/>
  <c r="H42" i="32" s="1"/>
  <c r="F267" i="32"/>
  <c r="G77" i="32" s="1"/>
  <c r="D267" i="32"/>
  <c r="G42" i="32" s="1"/>
  <c r="F266" i="32"/>
  <c r="D266" i="32"/>
  <c r="F42" i="32" s="1"/>
  <c r="F265" i="32"/>
  <c r="H76" i="32" s="1"/>
  <c r="D265" i="32"/>
  <c r="H41" i="32" s="1"/>
  <c r="F264" i="32"/>
  <c r="D264" i="32"/>
  <c r="F263" i="32"/>
  <c r="F76" i="32" s="1"/>
  <c r="D263" i="32"/>
  <c r="F41" i="32" s="1"/>
  <c r="F262" i="32"/>
  <c r="D262" i="32"/>
  <c r="H40" i="32" s="1"/>
  <c r="F261" i="32"/>
  <c r="G75" i="32" s="1"/>
  <c r="D261" i="32"/>
  <c r="G40" i="32" s="1"/>
  <c r="F260" i="32"/>
  <c r="D260" i="32"/>
  <c r="F40" i="32" s="1"/>
  <c r="F259" i="32"/>
  <c r="H74" i="32" s="1"/>
  <c r="D259" i="32"/>
  <c r="H39" i="32" s="1"/>
  <c r="F258" i="32"/>
  <c r="D258" i="32"/>
  <c r="F257" i="32"/>
  <c r="F74" i="32" s="1"/>
  <c r="D257" i="32"/>
  <c r="F39" i="32" s="1"/>
  <c r="F256" i="32"/>
  <c r="D256" i="32"/>
  <c r="H38" i="32" s="1"/>
  <c r="F255" i="32"/>
  <c r="G73" i="32" s="1"/>
  <c r="D255" i="32"/>
  <c r="G38" i="32" s="1"/>
  <c r="F254" i="32"/>
  <c r="D254" i="32"/>
  <c r="F38" i="32" s="1"/>
  <c r="F253" i="32"/>
  <c r="H72" i="32" s="1"/>
  <c r="D253" i="32"/>
  <c r="H37" i="32" s="1"/>
  <c r="F252" i="32"/>
  <c r="D252" i="32"/>
  <c r="F251" i="32"/>
  <c r="F72" i="32" s="1"/>
  <c r="D251" i="32"/>
  <c r="F37" i="32" s="1"/>
  <c r="F250" i="32"/>
  <c r="D250" i="32"/>
  <c r="H36" i="32" s="1"/>
  <c r="F249" i="32"/>
  <c r="G71" i="32" s="1"/>
  <c r="D249" i="32"/>
  <c r="G36" i="32" s="1"/>
  <c r="F248" i="32"/>
  <c r="D248" i="32"/>
  <c r="F36" i="32" s="1"/>
  <c r="F247" i="32"/>
  <c r="H70" i="32" s="1"/>
  <c r="D247" i="32"/>
  <c r="H35" i="32" s="1"/>
  <c r="F246" i="32"/>
  <c r="D246" i="32"/>
  <c r="F245" i="32"/>
  <c r="F70" i="32" s="1"/>
  <c r="D245" i="32"/>
  <c r="F35" i="32" s="1"/>
  <c r="F244" i="32"/>
  <c r="D244" i="32"/>
  <c r="H34" i="32" s="1"/>
  <c r="F243" i="32"/>
  <c r="G69" i="32" s="1"/>
  <c r="D243" i="32"/>
  <c r="G34" i="32" s="1"/>
  <c r="F242" i="32"/>
  <c r="D242" i="32"/>
  <c r="F34" i="32" s="1"/>
  <c r="F241" i="32"/>
  <c r="H68" i="32" s="1"/>
  <c r="D241" i="32"/>
  <c r="F240" i="32"/>
  <c r="D240" i="32"/>
  <c r="G33" i="32" s="1"/>
  <c r="F239" i="32"/>
  <c r="F68" i="32" s="1"/>
  <c r="D239" i="32"/>
  <c r="F33" i="32" s="1"/>
  <c r="F238" i="32"/>
  <c r="D238" i="32"/>
  <c r="H32" i="32" s="1"/>
  <c r="F237" i="32"/>
  <c r="G67" i="32" s="1"/>
  <c r="D237" i="32"/>
  <c r="G32" i="32" s="1"/>
  <c r="F236" i="32"/>
  <c r="D236" i="32"/>
  <c r="F235" i="32"/>
  <c r="H66" i="32" s="1"/>
  <c r="D235" i="32"/>
  <c r="H31" i="32" s="1"/>
  <c r="F234" i="32"/>
  <c r="D234" i="32"/>
  <c r="F233" i="32"/>
  <c r="F66" i="32" s="1"/>
  <c r="D233" i="32"/>
  <c r="F31" i="32" s="1"/>
  <c r="F232" i="32"/>
  <c r="D232" i="32"/>
  <c r="H30" i="32" s="1"/>
  <c r="F231" i="32"/>
  <c r="G65" i="32" s="1"/>
  <c r="D231" i="32"/>
  <c r="G30" i="32" s="1"/>
  <c r="F230" i="32"/>
  <c r="D230" i="32"/>
  <c r="F30" i="32" s="1"/>
  <c r="F229" i="32"/>
  <c r="H64" i="32" s="1"/>
  <c r="D229" i="32"/>
  <c r="F228" i="32"/>
  <c r="D228" i="32"/>
  <c r="G29" i="32" s="1"/>
  <c r="F227" i="32"/>
  <c r="F64" i="32" s="1"/>
  <c r="D227" i="32"/>
  <c r="F29" i="32" s="1"/>
  <c r="F226" i="32"/>
  <c r="D226" i="32"/>
  <c r="H28" i="32" s="1"/>
  <c r="F225" i="32"/>
  <c r="G63" i="32" s="1"/>
  <c r="D225" i="32"/>
  <c r="G28" i="32" s="1"/>
  <c r="F224" i="32"/>
  <c r="D224" i="32"/>
  <c r="F223" i="32"/>
  <c r="H62" i="32" s="1"/>
  <c r="D223" i="32"/>
  <c r="H27" i="32" s="1"/>
  <c r="F222" i="32"/>
  <c r="D222" i="32"/>
  <c r="F221" i="32"/>
  <c r="F62" i="32" s="1"/>
  <c r="D221" i="32"/>
  <c r="F27" i="32" s="1"/>
  <c r="F220" i="32"/>
  <c r="D220" i="32"/>
  <c r="H26" i="32" s="1"/>
  <c r="F219" i="32"/>
  <c r="G61" i="32" s="1"/>
  <c r="D219" i="32"/>
  <c r="G26" i="32" s="1"/>
  <c r="F218" i="32"/>
  <c r="D218" i="32"/>
  <c r="F26" i="32" s="1"/>
  <c r="F217" i="32"/>
  <c r="H60" i="32" s="1"/>
  <c r="D217" i="32"/>
  <c r="F216" i="32"/>
  <c r="D216" i="32"/>
  <c r="G25" i="32" s="1"/>
  <c r="F215" i="32"/>
  <c r="F60" i="32" s="1"/>
  <c r="D215" i="32"/>
  <c r="F25" i="32" s="1"/>
  <c r="F214" i="32"/>
  <c r="D214" i="32"/>
  <c r="H24" i="32" s="1"/>
  <c r="F213" i="32"/>
  <c r="G59" i="32" s="1"/>
  <c r="D213" i="32"/>
  <c r="G24" i="32" s="1"/>
  <c r="F212" i="32"/>
  <c r="D212" i="32"/>
  <c r="G211" i="32"/>
  <c r="F211" i="32"/>
  <c r="H58" i="32" s="1"/>
  <c r="E211" i="32"/>
  <c r="D211" i="32"/>
  <c r="H23" i="32" s="1"/>
  <c r="C211" i="32"/>
  <c r="G210" i="32"/>
  <c r="F210" i="32"/>
  <c r="E210" i="32"/>
  <c r="G51" i="32" s="1"/>
  <c r="D210" i="32"/>
  <c r="C210" i="32"/>
  <c r="G16" i="32" s="1"/>
  <c r="G209" i="32"/>
  <c r="F209" i="32"/>
  <c r="F58" i="32" s="1"/>
  <c r="E209" i="32"/>
  <c r="D209" i="32"/>
  <c r="F23" i="32" s="1"/>
  <c r="C209" i="32"/>
  <c r="G208" i="32"/>
  <c r="H92" i="32" s="1"/>
  <c r="F208" i="32"/>
  <c r="E208" i="32"/>
  <c r="H50" i="32" s="1"/>
  <c r="D208" i="32"/>
  <c r="C208" i="32"/>
  <c r="G207" i="32"/>
  <c r="G92" i="32" s="1"/>
  <c r="F207" i="32"/>
  <c r="G57" i="32" s="1"/>
  <c r="E207" i="32"/>
  <c r="G50" i="32" s="1"/>
  <c r="D207" i="32"/>
  <c r="G22" i="32" s="1"/>
  <c r="C207" i="32"/>
  <c r="G15" i="32" s="1"/>
  <c r="G206" i="32"/>
  <c r="F92" i="32" s="1"/>
  <c r="F206" i="32"/>
  <c r="E206" i="32"/>
  <c r="F50" i="32" s="1"/>
  <c r="D206" i="32"/>
  <c r="C206" i="32"/>
  <c r="F15" i="32" s="1"/>
  <c r="G205" i="32"/>
  <c r="H91" i="32" s="1"/>
  <c r="F205" i="32"/>
  <c r="E205" i="32"/>
  <c r="H49" i="32" s="1"/>
  <c r="D205" i="32"/>
  <c r="H21" i="32" s="1"/>
  <c r="C205" i="32"/>
  <c r="H14" i="32" s="1"/>
  <c r="G204" i="32"/>
  <c r="G91" i="32" s="1"/>
  <c r="F204" i="32"/>
  <c r="E204" i="32"/>
  <c r="D204" i="32"/>
  <c r="C204" i="32"/>
  <c r="G14" i="32" s="1"/>
  <c r="G203" i="32"/>
  <c r="F91" i="32" s="1"/>
  <c r="F203" i="32"/>
  <c r="E203" i="32"/>
  <c r="F49" i="32" s="1"/>
  <c r="D203" i="32"/>
  <c r="F21" i="32" s="1"/>
  <c r="C203" i="32"/>
  <c r="F14" i="32" s="1"/>
  <c r="G202" i="32"/>
  <c r="H90" i="32" s="1"/>
  <c r="F202" i="32"/>
  <c r="E202" i="32"/>
  <c r="H48" i="32" s="1"/>
  <c r="D202" i="32"/>
  <c r="C202" i="32"/>
  <c r="H13" i="32" s="1"/>
  <c r="G201" i="32"/>
  <c r="G90" i="32" s="1"/>
  <c r="F201" i="32"/>
  <c r="G55" i="32" s="1"/>
  <c r="E201" i="32"/>
  <c r="G48" i="32" s="1"/>
  <c r="D201" i="32"/>
  <c r="G20" i="32" s="1"/>
  <c r="C201" i="32"/>
  <c r="G13" i="32" s="1"/>
  <c r="G200" i="32"/>
  <c r="F90" i="32" s="1"/>
  <c r="F200" i="32"/>
  <c r="E200" i="32"/>
  <c r="F48" i="32" s="1"/>
  <c r="D200" i="32"/>
  <c r="C200" i="32"/>
  <c r="G199" i="32"/>
  <c r="H89" i="32" s="1"/>
  <c r="F199" i="32"/>
  <c r="H54" i="32" s="1"/>
  <c r="E199" i="32"/>
  <c r="H47" i="32" s="1"/>
  <c r="D199" i="32"/>
  <c r="C199" i="32"/>
  <c r="H12" i="32" s="1"/>
  <c r="G198" i="32"/>
  <c r="G89" i="32" s="1"/>
  <c r="F198" i="32"/>
  <c r="E198" i="32"/>
  <c r="G47" i="32" s="1"/>
  <c r="D198" i="32"/>
  <c r="C198" i="32"/>
  <c r="G12" i="32" s="1"/>
  <c r="G197" i="32"/>
  <c r="F89" i="32" s="1"/>
  <c r="F197" i="32"/>
  <c r="F54" i="32" s="1"/>
  <c r="E197" i="32"/>
  <c r="F47" i="32" s="1"/>
  <c r="D197" i="32"/>
  <c r="C197" i="32"/>
  <c r="F12" i="32" s="1"/>
  <c r="G196" i="32"/>
  <c r="H88" i="32" s="1"/>
  <c r="F196" i="32"/>
  <c r="E196" i="32"/>
  <c r="D196" i="32"/>
  <c r="C196" i="32"/>
  <c r="H11" i="32" s="1"/>
  <c r="G195" i="32"/>
  <c r="G88" i="32" s="1"/>
  <c r="F195" i="32"/>
  <c r="G53" i="32" s="1"/>
  <c r="E195" i="32"/>
  <c r="G46" i="32" s="1"/>
  <c r="D195" i="32"/>
  <c r="G18" i="32" s="1"/>
  <c r="C195" i="32"/>
  <c r="G11" i="32" s="1"/>
  <c r="G194" i="32"/>
  <c r="F194" i="32"/>
  <c r="E194" i="32"/>
  <c r="F46" i="32" s="1"/>
  <c r="D194" i="32"/>
  <c r="C194" i="32"/>
  <c r="F11" i="32" s="1"/>
  <c r="G193" i="32"/>
  <c r="H87" i="32" s="1"/>
  <c r="F193" i="32"/>
  <c r="E193" i="32"/>
  <c r="H45" i="32" s="1"/>
  <c r="D193" i="32"/>
  <c r="H17" i="32" s="1"/>
  <c r="C193" i="32"/>
  <c r="G192" i="32"/>
  <c r="G87" i="32" s="1"/>
  <c r="F192" i="32"/>
  <c r="E192" i="32"/>
  <c r="G45" i="32" s="1"/>
  <c r="D192" i="32"/>
  <c r="C192" i="32"/>
  <c r="G191" i="32"/>
  <c r="F87" i="32" s="1"/>
  <c r="F191" i="32"/>
  <c r="E191" i="32"/>
  <c r="F45" i="32" s="1"/>
  <c r="D191" i="32"/>
  <c r="F17" i="32" s="1"/>
  <c r="C191" i="32"/>
  <c r="F187" i="32"/>
  <c r="E81" i="32" s="1"/>
  <c r="F186" i="32"/>
  <c r="F185" i="32"/>
  <c r="C81" i="32" s="1"/>
  <c r="F184" i="32"/>
  <c r="F183" i="32"/>
  <c r="D80" i="32" s="1"/>
  <c r="F182" i="32"/>
  <c r="F181" i="32"/>
  <c r="E79" i="32" s="1"/>
  <c r="F180" i="32"/>
  <c r="F179" i="32"/>
  <c r="C79" i="32" s="1"/>
  <c r="F178" i="32"/>
  <c r="F177" i="32"/>
  <c r="D78" i="32" s="1"/>
  <c r="F176" i="32"/>
  <c r="F175" i="32"/>
  <c r="F174" i="32"/>
  <c r="F173" i="32"/>
  <c r="F172" i="32"/>
  <c r="F171" i="32"/>
  <c r="F170" i="32"/>
  <c r="F169" i="32"/>
  <c r="E75" i="32" s="1"/>
  <c r="F168" i="32"/>
  <c r="F167" i="32"/>
  <c r="C75" i="32" s="1"/>
  <c r="F166" i="32"/>
  <c r="F165" i="32"/>
  <c r="D74" i="32" s="1"/>
  <c r="F164" i="32"/>
  <c r="F163" i="32"/>
  <c r="E73" i="32" s="1"/>
  <c r="F162" i="32"/>
  <c r="F161" i="32"/>
  <c r="C73" i="32" s="1"/>
  <c r="F160" i="32"/>
  <c r="F159" i="32"/>
  <c r="D72" i="32" s="1"/>
  <c r="F158" i="32"/>
  <c r="F157" i="32"/>
  <c r="E71" i="32" s="1"/>
  <c r="F156" i="32"/>
  <c r="F155" i="32"/>
  <c r="C71" i="32" s="1"/>
  <c r="F154" i="32"/>
  <c r="F153" i="32"/>
  <c r="D70" i="32" s="1"/>
  <c r="F152" i="32"/>
  <c r="F151" i="32"/>
  <c r="D151" i="32"/>
  <c r="E34" i="32" s="1"/>
  <c r="F150" i="32"/>
  <c r="D69" i="32" s="1"/>
  <c r="D150" i="32"/>
  <c r="F149" i="32"/>
  <c r="C69" i="32" s="1"/>
  <c r="D149" i="32"/>
  <c r="C34" i="32" s="1"/>
  <c r="F148" i="32"/>
  <c r="E68" i="32" s="1"/>
  <c r="D148" i="32"/>
  <c r="F147" i="32"/>
  <c r="D147" i="32"/>
  <c r="D33" i="32" s="1"/>
  <c r="F146" i="32"/>
  <c r="C68" i="32" s="1"/>
  <c r="D146" i="32"/>
  <c r="F145" i="32"/>
  <c r="E67" i="32" s="1"/>
  <c r="D145" i="32"/>
  <c r="E32" i="32" s="1"/>
  <c r="F144" i="32"/>
  <c r="D144" i="32"/>
  <c r="F143" i="32"/>
  <c r="C67" i="32" s="1"/>
  <c r="D143" i="32"/>
  <c r="C32" i="32" s="1"/>
  <c r="F142" i="32"/>
  <c r="E66" i="32" s="1"/>
  <c r="D142" i="32"/>
  <c r="F141" i="32"/>
  <c r="D66" i="32" s="1"/>
  <c r="D141" i="32"/>
  <c r="D31" i="32" s="1"/>
  <c r="F140" i="32"/>
  <c r="D140" i="32"/>
  <c r="F139" i="32"/>
  <c r="D139" i="32"/>
  <c r="E30" i="32" s="1"/>
  <c r="F138" i="32"/>
  <c r="D65" i="32" s="1"/>
  <c r="D138" i="32"/>
  <c r="F137" i="32"/>
  <c r="C65" i="32" s="1"/>
  <c r="D137" i="32"/>
  <c r="C30" i="32" s="1"/>
  <c r="F136" i="32"/>
  <c r="E64" i="32" s="1"/>
  <c r="D136" i="32"/>
  <c r="F135" i="32"/>
  <c r="D135" i="32"/>
  <c r="D29" i="32" s="1"/>
  <c r="F134" i="32"/>
  <c r="C64" i="32" s="1"/>
  <c r="D134" i="32"/>
  <c r="F133" i="32"/>
  <c r="E63" i="32" s="1"/>
  <c r="D133" i="32"/>
  <c r="E28" i="32" s="1"/>
  <c r="F132" i="32"/>
  <c r="D132" i="32"/>
  <c r="F131" i="32"/>
  <c r="C63" i="32" s="1"/>
  <c r="D131" i="32"/>
  <c r="C28" i="32" s="1"/>
  <c r="F130" i="32"/>
  <c r="E62" i="32" s="1"/>
  <c r="D130" i="32"/>
  <c r="F129" i="32"/>
  <c r="D62" i="32" s="1"/>
  <c r="D129" i="32"/>
  <c r="D27" i="32" s="1"/>
  <c r="F128" i="32"/>
  <c r="D128" i="32"/>
  <c r="F127" i="32"/>
  <c r="D127" i="32"/>
  <c r="E26" i="32" s="1"/>
  <c r="F126" i="32"/>
  <c r="D61" i="32" s="1"/>
  <c r="D126" i="32"/>
  <c r="F125" i="32"/>
  <c r="C61" i="32" s="1"/>
  <c r="D125" i="32"/>
  <c r="C26" i="32" s="1"/>
  <c r="F124" i="32"/>
  <c r="E60" i="32" s="1"/>
  <c r="D124" i="32"/>
  <c r="F123" i="32"/>
  <c r="D123" i="32"/>
  <c r="D25" i="32" s="1"/>
  <c r="F122" i="32"/>
  <c r="C60" i="32" s="1"/>
  <c r="D122" i="32"/>
  <c r="F121" i="32"/>
  <c r="E59" i="32" s="1"/>
  <c r="D121" i="32"/>
  <c r="E24" i="32" s="1"/>
  <c r="F120" i="32"/>
  <c r="D59" i="32" s="1"/>
  <c r="D120" i="32"/>
  <c r="F119" i="32"/>
  <c r="D119" i="32"/>
  <c r="C24" i="32" s="1"/>
  <c r="F118" i="32"/>
  <c r="E58" i="32" s="1"/>
  <c r="D118" i="32"/>
  <c r="F117" i="32"/>
  <c r="D58" i="32" s="1"/>
  <c r="D117" i="32"/>
  <c r="D23" i="32" s="1"/>
  <c r="F116" i="32"/>
  <c r="D116" i="32"/>
  <c r="G115" i="32"/>
  <c r="E92" i="32" s="1"/>
  <c r="F115" i="32"/>
  <c r="E57" i="32" s="1"/>
  <c r="E115" i="32"/>
  <c r="D115" i="32"/>
  <c r="E22" i="32" s="1"/>
  <c r="C115" i="32"/>
  <c r="E15" i="32" s="1"/>
  <c r="G114" i="32"/>
  <c r="F114" i="32"/>
  <c r="D57" i="32" s="1"/>
  <c r="E114" i="32"/>
  <c r="D114" i="32"/>
  <c r="D22" i="32" s="1"/>
  <c r="C114" i="32"/>
  <c r="G113" i="32"/>
  <c r="C92" i="32" s="1"/>
  <c r="F113" i="32"/>
  <c r="C57" i="32" s="1"/>
  <c r="E113" i="32"/>
  <c r="D113" i="32"/>
  <c r="C22" i="32" s="1"/>
  <c r="C113" i="32"/>
  <c r="C15" i="32" s="1"/>
  <c r="G112" i="32"/>
  <c r="F112" i="32"/>
  <c r="E56" i="32" s="1"/>
  <c r="E112" i="32"/>
  <c r="D112" i="32"/>
  <c r="E21" i="32" s="1"/>
  <c r="C112" i="32"/>
  <c r="G111" i="32"/>
  <c r="D91" i="32" s="1"/>
  <c r="F111" i="32"/>
  <c r="D56" i="32" s="1"/>
  <c r="E111" i="32"/>
  <c r="D111" i="32"/>
  <c r="D21" i="32" s="1"/>
  <c r="C111" i="32"/>
  <c r="D14" i="32" s="1"/>
  <c r="G110" i="32"/>
  <c r="F110" i="32"/>
  <c r="C56" i="32" s="1"/>
  <c r="E110" i="32"/>
  <c r="D110" i="32"/>
  <c r="C110" i="32"/>
  <c r="G109" i="32"/>
  <c r="E90" i="32" s="1"/>
  <c r="F109" i="32"/>
  <c r="E55" i="32" s="1"/>
  <c r="E109" i="32"/>
  <c r="E48" i="32" s="1"/>
  <c r="D109" i="32"/>
  <c r="E20" i="32" s="1"/>
  <c r="C109" i="32"/>
  <c r="E13" i="32" s="1"/>
  <c r="G108" i="32"/>
  <c r="F108" i="32"/>
  <c r="D55" i="32" s="1"/>
  <c r="E108" i="32"/>
  <c r="D108" i="32"/>
  <c r="D20" i="32" s="1"/>
  <c r="C108" i="32"/>
  <c r="G107" i="32"/>
  <c r="C90" i="32" s="1"/>
  <c r="F107" i="32"/>
  <c r="C55" i="32" s="1"/>
  <c r="E107" i="32"/>
  <c r="C48" i="32" s="1"/>
  <c r="D107" i="32"/>
  <c r="C20" i="32" s="1"/>
  <c r="C107" i="32"/>
  <c r="C13" i="32" s="1"/>
  <c r="G106" i="32"/>
  <c r="F106" i="32"/>
  <c r="E54" i="32" s="1"/>
  <c r="E106" i="32"/>
  <c r="D106" i="32"/>
  <c r="E19" i="32" s="1"/>
  <c r="C106" i="32"/>
  <c r="G105" i="32"/>
  <c r="D89" i="32" s="1"/>
  <c r="F105" i="32"/>
  <c r="D54" i="32" s="1"/>
  <c r="E105" i="32"/>
  <c r="D47" i="32" s="1"/>
  <c r="D105" i="32"/>
  <c r="D19" i="32" s="1"/>
  <c r="C105" i="32"/>
  <c r="D12" i="32" s="1"/>
  <c r="G104" i="32"/>
  <c r="F104" i="32"/>
  <c r="E104" i="32"/>
  <c r="D104" i="32"/>
  <c r="C19" i="32" s="1"/>
  <c r="C104" i="32"/>
  <c r="G103" i="32"/>
  <c r="E88" i="32" s="1"/>
  <c r="F103" i="32"/>
  <c r="E53" i="32" s="1"/>
  <c r="E103" i="32"/>
  <c r="E46" i="32" s="1"/>
  <c r="D103" i="32"/>
  <c r="E18" i="32" s="1"/>
  <c r="C103" i="32"/>
  <c r="G102" i="32"/>
  <c r="F102" i="32"/>
  <c r="D53" i="32" s="1"/>
  <c r="E102" i="32"/>
  <c r="D102" i="32"/>
  <c r="D18" i="32" s="1"/>
  <c r="C102" i="32"/>
  <c r="G101" i="32"/>
  <c r="C88" i="32" s="1"/>
  <c r="F101" i="32"/>
  <c r="C53" i="32" s="1"/>
  <c r="E101" i="32"/>
  <c r="C46" i="32" s="1"/>
  <c r="D101" i="32"/>
  <c r="C18" i="32" s="1"/>
  <c r="C101" i="32"/>
  <c r="G100" i="32"/>
  <c r="F100" i="32"/>
  <c r="E52" i="32" s="1"/>
  <c r="E100" i="32"/>
  <c r="D100" i="32"/>
  <c r="E17" i="32" s="1"/>
  <c r="C100" i="32"/>
  <c r="E10" i="32" s="1"/>
  <c r="G99" i="32"/>
  <c r="D87" i="32" s="1"/>
  <c r="F99" i="32"/>
  <c r="D52" i="32" s="1"/>
  <c r="E99" i="32"/>
  <c r="D45" i="32" s="1"/>
  <c r="D99" i="32"/>
  <c r="D17" i="32" s="1"/>
  <c r="C99" i="32"/>
  <c r="G98" i="32"/>
  <c r="F98" i="32"/>
  <c r="C52" i="32" s="1"/>
  <c r="E98" i="32"/>
  <c r="D98" i="32"/>
  <c r="C98" i="32"/>
  <c r="C10" i="32" s="1"/>
  <c r="J93" i="32"/>
  <c r="H93" i="32"/>
  <c r="G93" i="32"/>
  <c r="F93" i="32"/>
  <c r="K92" i="32"/>
  <c r="J92" i="32"/>
  <c r="I92" i="32"/>
  <c r="D92" i="32"/>
  <c r="K91" i="32"/>
  <c r="I91" i="32"/>
  <c r="E91" i="32"/>
  <c r="C91" i="32"/>
  <c r="J90" i="32"/>
  <c r="D90" i="32"/>
  <c r="K89" i="32"/>
  <c r="I89" i="32"/>
  <c r="E89" i="32"/>
  <c r="C89" i="32"/>
  <c r="J88" i="32"/>
  <c r="F88" i="32"/>
  <c r="D88" i="32"/>
  <c r="K87" i="32"/>
  <c r="I87" i="32"/>
  <c r="E87" i="32"/>
  <c r="C87" i="32"/>
  <c r="J86" i="32"/>
  <c r="K85" i="32"/>
  <c r="I85" i="32"/>
  <c r="H85" i="32"/>
  <c r="F85" i="32"/>
  <c r="J84" i="32"/>
  <c r="F84" i="32"/>
  <c r="K83" i="32"/>
  <c r="J83" i="32"/>
  <c r="I83" i="32"/>
  <c r="H83" i="32"/>
  <c r="F83" i="32"/>
  <c r="J82" i="32"/>
  <c r="K81" i="32"/>
  <c r="I81" i="32"/>
  <c r="H81" i="32"/>
  <c r="F81" i="32"/>
  <c r="D81" i="32"/>
  <c r="J80" i="32"/>
  <c r="G80" i="32"/>
  <c r="E80" i="32"/>
  <c r="C80" i="32"/>
  <c r="K79" i="32"/>
  <c r="J79" i="32"/>
  <c r="I79" i="32"/>
  <c r="H79" i="32"/>
  <c r="F79" i="32"/>
  <c r="D79" i="32"/>
  <c r="K78" i="32"/>
  <c r="J78" i="32"/>
  <c r="I78" i="32"/>
  <c r="G78" i="32"/>
  <c r="E78" i="32"/>
  <c r="C78" i="32"/>
  <c r="K77" i="32"/>
  <c r="J77" i="32"/>
  <c r="I77" i="32"/>
  <c r="H77" i="32"/>
  <c r="F77" i="32"/>
  <c r="E77" i="32"/>
  <c r="D77" i="32"/>
  <c r="C77" i="32"/>
  <c r="K76" i="32"/>
  <c r="J76" i="32"/>
  <c r="I76" i="32"/>
  <c r="G76" i="32"/>
  <c r="E76" i="32"/>
  <c r="D76" i="32"/>
  <c r="C76" i="32"/>
  <c r="K75" i="32"/>
  <c r="J75" i="32"/>
  <c r="I75" i="32"/>
  <c r="H75" i="32"/>
  <c r="F75" i="32"/>
  <c r="D75" i="32"/>
  <c r="K74" i="32"/>
  <c r="J74" i="32"/>
  <c r="I74" i="32"/>
  <c r="G74" i="32"/>
  <c r="E74" i="32"/>
  <c r="C74" i="32"/>
  <c r="K73" i="32"/>
  <c r="J73" i="32"/>
  <c r="I73" i="32"/>
  <c r="H73" i="32"/>
  <c r="F73" i="32"/>
  <c r="D73" i="32"/>
  <c r="K72" i="32"/>
  <c r="J72" i="32"/>
  <c r="I72" i="32"/>
  <c r="G72" i="32"/>
  <c r="E72" i="32"/>
  <c r="C72" i="32"/>
  <c r="K71" i="32"/>
  <c r="J71" i="32"/>
  <c r="I71" i="32"/>
  <c r="H71" i="32"/>
  <c r="F71" i="32"/>
  <c r="D71" i="32"/>
  <c r="K70" i="32"/>
  <c r="J70" i="32"/>
  <c r="I70" i="32"/>
  <c r="G70" i="32"/>
  <c r="E70" i="32"/>
  <c r="C70" i="32"/>
  <c r="K69" i="32"/>
  <c r="J69" i="32"/>
  <c r="I69" i="32"/>
  <c r="H69" i="32"/>
  <c r="F69" i="32"/>
  <c r="E69" i="32"/>
  <c r="K68" i="32"/>
  <c r="J68" i="32"/>
  <c r="I68" i="32"/>
  <c r="G68" i="32"/>
  <c r="D68" i="32"/>
  <c r="K67" i="32"/>
  <c r="J67" i="32"/>
  <c r="I67" i="32"/>
  <c r="H67" i="32"/>
  <c r="F67" i="32"/>
  <c r="D67" i="32"/>
  <c r="K66" i="32"/>
  <c r="J66" i="32"/>
  <c r="I66" i="32"/>
  <c r="G66" i="32"/>
  <c r="C66" i="32"/>
  <c r="K65" i="32"/>
  <c r="J65" i="32"/>
  <c r="I65" i="32"/>
  <c r="H65" i="32"/>
  <c r="F65" i="32"/>
  <c r="E65" i="32"/>
  <c r="K64" i="32"/>
  <c r="J64" i="32"/>
  <c r="I64" i="32"/>
  <c r="G64" i="32"/>
  <c r="D64" i="32"/>
  <c r="K63" i="32"/>
  <c r="J63" i="32"/>
  <c r="I63" i="32"/>
  <c r="H63" i="32"/>
  <c r="F63" i="32"/>
  <c r="D63" i="32"/>
  <c r="K62" i="32"/>
  <c r="J62" i="32"/>
  <c r="I62" i="32"/>
  <c r="G62" i="32"/>
  <c r="C62" i="32"/>
  <c r="K61" i="32"/>
  <c r="J61" i="32"/>
  <c r="I61" i="32"/>
  <c r="H61" i="32"/>
  <c r="F61" i="32"/>
  <c r="E61" i="32"/>
  <c r="K60" i="32"/>
  <c r="J60" i="32"/>
  <c r="I60" i="32"/>
  <c r="G60" i="32"/>
  <c r="D60" i="32"/>
  <c r="K59" i="32"/>
  <c r="J59" i="32"/>
  <c r="H59" i="32"/>
  <c r="F59" i="32"/>
  <c r="C59" i="32"/>
  <c r="G58" i="32"/>
  <c r="C58" i="32"/>
  <c r="H57" i="32"/>
  <c r="F57" i="32"/>
  <c r="H56" i="32"/>
  <c r="G56" i="32"/>
  <c r="F56" i="32"/>
  <c r="H55" i="32"/>
  <c r="F55" i="32"/>
  <c r="K54" i="32"/>
  <c r="G54" i="32"/>
  <c r="C54" i="32"/>
  <c r="H53" i="32"/>
  <c r="F53" i="32"/>
  <c r="H52" i="32"/>
  <c r="G52" i="32"/>
  <c r="F52" i="32"/>
  <c r="H51" i="32"/>
  <c r="F51" i="32"/>
  <c r="J50" i="32"/>
  <c r="E50" i="32"/>
  <c r="D50" i="32"/>
  <c r="C50" i="32"/>
  <c r="K49" i="32"/>
  <c r="J49" i="32"/>
  <c r="I49" i="32"/>
  <c r="G49" i="32"/>
  <c r="E49" i="32"/>
  <c r="D49" i="32"/>
  <c r="C49" i="32"/>
  <c r="K48" i="32"/>
  <c r="J48" i="32"/>
  <c r="I48" i="32"/>
  <c r="D48" i="32"/>
  <c r="K47" i="32"/>
  <c r="I47" i="32"/>
  <c r="E47" i="32"/>
  <c r="C47" i="32"/>
  <c r="J46" i="32"/>
  <c r="H46" i="32"/>
  <c r="D46" i="32"/>
  <c r="K45" i="32"/>
  <c r="I45" i="32"/>
  <c r="E45" i="32"/>
  <c r="C45" i="32"/>
  <c r="I44" i="32"/>
  <c r="K43" i="32"/>
  <c r="G43" i="32"/>
  <c r="I42" i="32"/>
  <c r="K41" i="32"/>
  <c r="G41" i="32"/>
  <c r="I40" i="32"/>
  <c r="K39" i="32"/>
  <c r="G39" i="32"/>
  <c r="I38" i="32"/>
  <c r="K37" i="32"/>
  <c r="G37" i="32"/>
  <c r="I36" i="32"/>
  <c r="K35" i="32"/>
  <c r="G35" i="32"/>
  <c r="I34" i="32"/>
  <c r="D34" i="32"/>
  <c r="H33" i="32"/>
  <c r="E33" i="32"/>
  <c r="C33" i="32"/>
  <c r="J32" i="32"/>
  <c r="F32" i="32"/>
  <c r="D32" i="32"/>
  <c r="K31" i="32"/>
  <c r="G31" i="32"/>
  <c r="E31" i="32"/>
  <c r="C31" i="32"/>
  <c r="I30" i="32"/>
  <c r="D30" i="32"/>
  <c r="H29" i="32"/>
  <c r="E29" i="32"/>
  <c r="C29" i="32"/>
  <c r="J28" i="32"/>
  <c r="F28" i="32"/>
  <c r="D28" i="32"/>
  <c r="K27" i="32"/>
  <c r="G27" i="32"/>
  <c r="E27" i="32"/>
  <c r="C27" i="32"/>
  <c r="I26" i="32"/>
  <c r="D26" i="32"/>
  <c r="H25" i="32"/>
  <c r="E25" i="32"/>
  <c r="C25" i="32"/>
  <c r="J24" i="32"/>
  <c r="F24" i="32"/>
  <c r="D24" i="32"/>
  <c r="K23" i="32"/>
  <c r="G23" i="32"/>
  <c r="E23" i="32"/>
  <c r="C23" i="32"/>
  <c r="H22" i="32"/>
  <c r="F22" i="32"/>
  <c r="K21" i="32"/>
  <c r="G21" i="32"/>
  <c r="C21" i="32"/>
  <c r="H20" i="32"/>
  <c r="F20" i="32"/>
  <c r="H19" i="32"/>
  <c r="G19" i="32"/>
  <c r="F19" i="32"/>
  <c r="H18" i="32"/>
  <c r="F18" i="32"/>
  <c r="K17" i="32"/>
  <c r="G17" i="32"/>
  <c r="C17" i="32"/>
  <c r="H16" i="32"/>
  <c r="F16" i="32"/>
  <c r="J15" i="32"/>
  <c r="H15" i="32"/>
  <c r="D15" i="32"/>
  <c r="K14" i="32"/>
  <c r="I14" i="32"/>
  <c r="E14" i="32"/>
  <c r="C14" i="32"/>
  <c r="J13" i="32"/>
  <c r="F13" i="32"/>
  <c r="D13" i="32"/>
  <c r="K12" i="32"/>
  <c r="I12" i="32"/>
  <c r="E12" i="32"/>
  <c r="C12" i="32"/>
  <c r="J11" i="32"/>
  <c r="E11" i="32"/>
  <c r="D11" i="32"/>
  <c r="C11" i="32"/>
  <c r="L10" i="32"/>
  <c r="J10" i="32"/>
  <c r="H10" i="32"/>
  <c r="G10" i="32"/>
  <c r="F10" i="32"/>
  <c r="D10" i="32"/>
  <c r="F6" i="32"/>
  <c r="D6" i="32"/>
  <c r="D5" i="32"/>
  <c r="D4" i="32"/>
  <c r="D2" i="32"/>
  <c r="B405" i="31"/>
  <c r="L10" i="31" s="1"/>
  <c r="F404" i="31"/>
  <c r="F403" i="31"/>
  <c r="F402" i="31"/>
  <c r="F401" i="31"/>
  <c r="K85" i="31" s="1"/>
  <c r="F400" i="31"/>
  <c r="J85" i="31" s="1"/>
  <c r="F399" i="31"/>
  <c r="I85" i="31" s="1"/>
  <c r="F398" i="31"/>
  <c r="F397" i="31"/>
  <c r="J84" i="31" s="1"/>
  <c r="F396" i="31"/>
  <c r="F395" i="31"/>
  <c r="K83" i="31" s="1"/>
  <c r="F394" i="31"/>
  <c r="J83" i="31" s="1"/>
  <c r="F393" i="31"/>
  <c r="I83" i="31" s="1"/>
  <c r="F392" i="31"/>
  <c r="F391" i="31"/>
  <c r="F390" i="31"/>
  <c r="F389" i="31"/>
  <c r="K81" i="31" s="1"/>
  <c r="F388" i="31"/>
  <c r="J81" i="31" s="1"/>
  <c r="F387" i="31"/>
  <c r="I81" i="31" s="1"/>
  <c r="F386" i="31"/>
  <c r="K80" i="31" s="1"/>
  <c r="F385" i="31"/>
  <c r="J80" i="31" s="1"/>
  <c r="F384" i="31"/>
  <c r="I80" i="31" s="1"/>
  <c r="F383" i="31"/>
  <c r="D383" i="31"/>
  <c r="F382" i="31"/>
  <c r="J79" i="31" s="1"/>
  <c r="D382" i="31"/>
  <c r="J44" i="31" s="1"/>
  <c r="F381" i="31"/>
  <c r="I79" i="31" s="1"/>
  <c r="D381" i="31"/>
  <c r="F380" i="31"/>
  <c r="K78" i="31" s="1"/>
  <c r="D380" i="31"/>
  <c r="F379" i="31"/>
  <c r="J78" i="31" s="1"/>
  <c r="D379" i="31"/>
  <c r="J43" i="31" s="1"/>
  <c r="F378" i="31"/>
  <c r="I78" i="31" s="1"/>
  <c r="D378" i="31"/>
  <c r="F377" i="31"/>
  <c r="K77" i="31" s="1"/>
  <c r="D377" i="31"/>
  <c r="F376" i="31"/>
  <c r="J77" i="31" s="1"/>
  <c r="D376" i="31"/>
  <c r="J42" i="31" s="1"/>
  <c r="F375" i="31"/>
  <c r="D375" i="31"/>
  <c r="F374" i="31"/>
  <c r="K76" i="31" s="1"/>
  <c r="D374" i="31"/>
  <c r="F373" i="31"/>
  <c r="D373" i="31"/>
  <c r="J41" i="31" s="1"/>
  <c r="F372" i="31"/>
  <c r="I76" i="31" s="1"/>
  <c r="D372" i="31"/>
  <c r="F371" i="31"/>
  <c r="D371" i="31"/>
  <c r="F370" i="31"/>
  <c r="J75" i="31" s="1"/>
  <c r="D370" i="31"/>
  <c r="J40" i="31" s="1"/>
  <c r="F369" i="31"/>
  <c r="I75" i="31" s="1"/>
  <c r="D369" i="31"/>
  <c r="F368" i="31"/>
  <c r="K74" i="31" s="1"/>
  <c r="D368" i="31"/>
  <c r="F367" i="31"/>
  <c r="J74" i="31" s="1"/>
  <c r="D367" i="31"/>
  <c r="J39" i="31" s="1"/>
  <c r="F366" i="31"/>
  <c r="I74" i="31" s="1"/>
  <c r="D366" i="31"/>
  <c r="F365" i="31"/>
  <c r="K73" i="31" s="1"/>
  <c r="D365" i="31"/>
  <c r="F364" i="31"/>
  <c r="J73" i="31" s="1"/>
  <c r="D364" i="31"/>
  <c r="J38" i="31" s="1"/>
  <c r="F363" i="31"/>
  <c r="D363" i="31"/>
  <c r="F362" i="31"/>
  <c r="K72" i="31" s="1"/>
  <c r="D362" i="31"/>
  <c r="F361" i="31"/>
  <c r="D361" i="31"/>
  <c r="J37" i="31" s="1"/>
  <c r="F360" i="31"/>
  <c r="I72" i="31" s="1"/>
  <c r="D360" i="31"/>
  <c r="F359" i="31"/>
  <c r="D359" i="31"/>
  <c r="F358" i="31"/>
  <c r="J71" i="31" s="1"/>
  <c r="D358" i="31"/>
  <c r="J36" i="31" s="1"/>
  <c r="F357" i="31"/>
  <c r="I71" i="31" s="1"/>
  <c r="D357" i="31"/>
  <c r="F356" i="31"/>
  <c r="K70" i="31" s="1"/>
  <c r="D356" i="31"/>
  <c r="F355" i="31"/>
  <c r="J70" i="31" s="1"/>
  <c r="D355" i="31"/>
  <c r="J35" i="31" s="1"/>
  <c r="F354" i="31"/>
  <c r="I70" i="31" s="1"/>
  <c r="D354" i="31"/>
  <c r="F353" i="31"/>
  <c r="K69" i="31" s="1"/>
  <c r="D353" i="31"/>
  <c r="F352" i="31"/>
  <c r="J69" i="31" s="1"/>
  <c r="D352" i="31"/>
  <c r="J34" i="31" s="1"/>
  <c r="F351" i="31"/>
  <c r="D351" i="31"/>
  <c r="F350" i="31"/>
  <c r="D350" i="31"/>
  <c r="K33" i="31" s="1"/>
  <c r="F349" i="31"/>
  <c r="J68" i="31" s="1"/>
  <c r="D349" i="31"/>
  <c r="F348" i="31"/>
  <c r="I68" i="31" s="1"/>
  <c r="D348" i="31"/>
  <c r="I33" i="31" s="1"/>
  <c r="F347" i="31"/>
  <c r="K67" i="31" s="1"/>
  <c r="D347" i="31"/>
  <c r="F346" i="31"/>
  <c r="D346" i="31"/>
  <c r="J32" i="31" s="1"/>
  <c r="F345" i="31"/>
  <c r="I67" i="31" s="1"/>
  <c r="D345" i="31"/>
  <c r="F344" i="31"/>
  <c r="K66" i="31" s="1"/>
  <c r="D344" i="31"/>
  <c r="K31" i="31" s="1"/>
  <c r="F343" i="31"/>
  <c r="J66" i="31" s="1"/>
  <c r="D343" i="31"/>
  <c r="F342" i="31"/>
  <c r="I66" i="31" s="1"/>
  <c r="D342" i="31"/>
  <c r="I31" i="31" s="1"/>
  <c r="F341" i="31"/>
  <c r="K65" i="31" s="1"/>
  <c r="D341" i="31"/>
  <c r="F340" i="31"/>
  <c r="J65" i="31" s="1"/>
  <c r="D340" i="31"/>
  <c r="J30" i="31" s="1"/>
  <c r="F339" i="31"/>
  <c r="D339" i="31"/>
  <c r="F338" i="31"/>
  <c r="D338" i="31"/>
  <c r="K29" i="31" s="1"/>
  <c r="F337" i="31"/>
  <c r="J64" i="31" s="1"/>
  <c r="D337" i="31"/>
  <c r="F336" i="31"/>
  <c r="I64" i="31" s="1"/>
  <c r="D336" i="31"/>
  <c r="I29" i="31" s="1"/>
  <c r="F335" i="31"/>
  <c r="K63" i="31" s="1"/>
  <c r="D335" i="31"/>
  <c r="F334" i="31"/>
  <c r="D334" i="31"/>
  <c r="J28" i="31" s="1"/>
  <c r="F333" i="31"/>
  <c r="I63" i="31" s="1"/>
  <c r="D333" i="31"/>
  <c r="F332" i="31"/>
  <c r="K62" i="31" s="1"/>
  <c r="D332" i="31"/>
  <c r="K27" i="31" s="1"/>
  <c r="F331" i="31"/>
  <c r="J62" i="31" s="1"/>
  <c r="D331" i="31"/>
  <c r="F330" i="31"/>
  <c r="I62" i="31" s="1"/>
  <c r="D330" i="31"/>
  <c r="I27" i="31" s="1"/>
  <c r="F329" i="31"/>
  <c r="K61" i="31" s="1"/>
  <c r="D329" i="31"/>
  <c r="F328" i="31"/>
  <c r="J61" i="31" s="1"/>
  <c r="D328" i="31"/>
  <c r="J26" i="31" s="1"/>
  <c r="F327" i="31"/>
  <c r="D327" i="31"/>
  <c r="F326" i="31"/>
  <c r="D326" i="31"/>
  <c r="K25" i="31" s="1"/>
  <c r="F325" i="31"/>
  <c r="J60" i="31" s="1"/>
  <c r="D325" i="31"/>
  <c r="F324" i="31"/>
  <c r="I60" i="31" s="1"/>
  <c r="D324" i="31"/>
  <c r="I25" i="31" s="1"/>
  <c r="F323" i="31"/>
  <c r="K59" i="31" s="1"/>
  <c r="D323" i="31"/>
  <c r="F322" i="31"/>
  <c r="D322" i="31"/>
  <c r="J24" i="31" s="1"/>
  <c r="F321" i="31"/>
  <c r="I59" i="31" s="1"/>
  <c r="D321" i="31"/>
  <c r="G320" i="31"/>
  <c r="K93" i="31" s="1"/>
  <c r="F320" i="31"/>
  <c r="K58" i="31" s="1"/>
  <c r="E320" i="31"/>
  <c r="K51" i="31" s="1"/>
  <c r="D320" i="31"/>
  <c r="K23" i="31" s="1"/>
  <c r="C320" i="31"/>
  <c r="K16" i="31" s="1"/>
  <c r="G319" i="31"/>
  <c r="J93" i="31" s="1"/>
  <c r="F319" i="31"/>
  <c r="J58" i="31" s="1"/>
  <c r="E319" i="31"/>
  <c r="J51" i="31" s="1"/>
  <c r="D319" i="31"/>
  <c r="C319" i="31"/>
  <c r="J16" i="31" s="1"/>
  <c r="G318" i="31"/>
  <c r="I93" i="31" s="1"/>
  <c r="F318" i="31"/>
  <c r="I58" i="31" s="1"/>
  <c r="E318" i="31"/>
  <c r="I51" i="31" s="1"/>
  <c r="D318" i="31"/>
  <c r="I23" i="31" s="1"/>
  <c r="C318" i="31"/>
  <c r="G317" i="31"/>
  <c r="F317" i="31"/>
  <c r="E317" i="31"/>
  <c r="D317" i="31"/>
  <c r="K22" i="31" s="1"/>
  <c r="C317" i="31"/>
  <c r="G316" i="31"/>
  <c r="J92" i="31" s="1"/>
  <c r="F316" i="31"/>
  <c r="J57" i="31" s="1"/>
  <c r="E316" i="31"/>
  <c r="D316" i="31"/>
  <c r="J22" i="31" s="1"/>
  <c r="C316" i="31"/>
  <c r="J15" i="31" s="1"/>
  <c r="G315" i="31"/>
  <c r="F315" i="31"/>
  <c r="I57" i="31" s="1"/>
  <c r="E315" i="31"/>
  <c r="D315" i="31"/>
  <c r="C315" i="31"/>
  <c r="G314" i="31"/>
  <c r="K91" i="31" s="1"/>
  <c r="F314" i="31"/>
  <c r="K56" i="31" s="1"/>
  <c r="E314" i="31"/>
  <c r="D314" i="31"/>
  <c r="K21" i="31" s="1"/>
  <c r="C314" i="31"/>
  <c r="K14" i="31" s="1"/>
  <c r="G313" i="31"/>
  <c r="F313" i="31"/>
  <c r="J56" i="31" s="1"/>
  <c r="E313" i="31"/>
  <c r="D313" i="31"/>
  <c r="J21" i="31" s="1"/>
  <c r="C313" i="31"/>
  <c r="G312" i="31"/>
  <c r="I91" i="31" s="1"/>
  <c r="F312" i="31"/>
  <c r="I56" i="31" s="1"/>
  <c r="E312" i="31"/>
  <c r="D312" i="31"/>
  <c r="I21" i="31" s="1"/>
  <c r="C312" i="31"/>
  <c r="I14" i="31" s="1"/>
  <c r="G311" i="31"/>
  <c r="F311" i="31"/>
  <c r="K55" i="31" s="1"/>
  <c r="E311" i="31"/>
  <c r="D311" i="31"/>
  <c r="K20" i="31" s="1"/>
  <c r="C311" i="31"/>
  <c r="G310" i="31"/>
  <c r="J90" i="31" s="1"/>
  <c r="F310" i="31"/>
  <c r="J55" i="31" s="1"/>
  <c r="E310" i="31"/>
  <c r="J48" i="31" s="1"/>
  <c r="D310" i="31"/>
  <c r="J20" i="31" s="1"/>
  <c r="C310" i="31"/>
  <c r="G309" i="31"/>
  <c r="F309" i="31"/>
  <c r="I55" i="31" s="1"/>
  <c r="E309" i="31"/>
  <c r="D309" i="31"/>
  <c r="C309" i="31"/>
  <c r="G308" i="31"/>
  <c r="K89" i="31" s="1"/>
  <c r="F308" i="31"/>
  <c r="K54" i="31" s="1"/>
  <c r="E308" i="31"/>
  <c r="K47" i="31" s="1"/>
  <c r="D308" i="31"/>
  <c r="K19" i="31" s="1"/>
  <c r="C308" i="31"/>
  <c r="G307" i="31"/>
  <c r="F307" i="31"/>
  <c r="J54" i="31" s="1"/>
  <c r="E307" i="31"/>
  <c r="D307" i="31"/>
  <c r="J19" i="31" s="1"/>
  <c r="C307" i="31"/>
  <c r="G306" i="31"/>
  <c r="I89" i="31" s="1"/>
  <c r="F306" i="31"/>
  <c r="I54" i="31" s="1"/>
  <c r="E306" i="31"/>
  <c r="I47" i="31" s="1"/>
  <c r="D306" i="31"/>
  <c r="I19" i="31" s="1"/>
  <c r="C306" i="31"/>
  <c r="G305" i="31"/>
  <c r="F305" i="31"/>
  <c r="E305" i="31"/>
  <c r="D305" i="31"/>
  <c r="K18" i="31" s="1"/>
  <c r="C305" i="31"/>
  <c r="G304" i="31"/>
  <c r="J88" i="31" s="1"/>
  <c r="F304" i="31"/>
  <c r="J53" i="31" s="1"/>
  <c r="E304" i="31"/>
  <c r="J46" i="31" s="1"/>
  <c r="D304" i="31"/>
  <c r="J18" i="31" s="1"/>
  <c r="C304" i="31"/>
  <c r="J11" i="31" s="1"/>
  <c r="G303" i="31"/>
  <c r="F303" i="31"/>
  <c r="I53" i="31" s="1"/>
  <c r="E303" i="31"/>
  <c r="D303" i="31"/>
  <c r="C303" i="31"/>
  <c r="G302" i="31"/>
  <c r="K87" i="31" s="1"/>
  <c r="F302" i="31"/>
  <c r="K52" i="31" s="1"/>
  <c r="E302" i="31"/>
  <c r="K45" i="31" s="1"/>
  <c r="D302" i="31"/>
  <c r="K17" i="31" s="1"/>
  <c r="C302" i="31"/>
  <c r="K10" i="31" s="1"/>
  <c r="G301" i="31"/>
  <c r="F301" i="31"/>
  <c r="J52" i="31" s="1"/>
  <c r="E301" i="31"/>
  <c r="D301" i="31"/>
  <c r="J17" i="31" s="1"/>
  <c r="C301" i="31"/>
  <c r="J10" i="31" s="1"/>
  <c r="G300" i="31"/>
  <c r="I87" i="31" s="1"/>
  <c r="F300" i="31"/>
  <c r="I52" i="31" s="1"/>
  <c r="E300" i="31"/>
  <c r="I45" i="31" s="1"/>
  <c r="D300" i="31"/>
  <c r="I17" i="31" s="1"/>
  <c r="C300" i="31"/>
  <c r="I10" i="31" s="1"/>
  <c r="F295" i="31"/>
  <c r="H86" i="31" s="1"/>
  <c r="F294" i="31"/>
  <c r="F293" i="31"/>
  <c r="F86" i="31" s="1"/>
  <c r="F292" i="31"/>
  <c r="H85" i="31" s="1"/>
  <c r="F291" i="31"/>
  <c r="F290" i="31"/>
  <c r="F85" i="31" s="1"/>
  <c r="F289" i="31"/>
  <c r="H84" i="31" s="1"/>
  <c r="F288" i="31"/>
  <c r="G84" i="31" s="1"/>
  <c r="F287" i="31"/>
  <c r="F84" i="31" s="1"/>
  <c r="F286" i="31"/>
  <c r="F285" i="31"/>
  <c r="F284" i="31"/>
  <c r="F283" i="31"/>
  <c r="H82" i="31" s="1"/>
  <c r="F282" i="31"/>
  <c r="F281" i="31"/>
  <c r="F82" i="31" s="1"/>
  <c r="F280" i="31"/>
  <c r="H81" i="31" s="1"/>
  <c r="F279" i="31"/>
  <c r="F278" i="31"/>
  <c r="F81" i="31" s="1"/>
  <c r="F277" i="31"/>
  <c r="F276" i="31"/>
  <c r="G80" i="31" s="1"/>
  <c r="F275" i="31"/>
  <c r="F274" i="31"/>
  <c r="H79" i="31" s="1"/>
  <c r="D274" i="31"/>
  <c r="H44" i="31" s="1"/>
  <c r="F273" i="31"/>
  <c r="D273" i="31"/>
  <c r="F272" i="31"/>
  <c r="F79" i="31" s="1"/>
  <c r="D272" i="31"/>
  <c r="F44" i="31" s="1"/>
  <c r="F271" i="31"/>
  <c r="D271" i="31"/>
  <c r="H43" i="31" s="1"/>
  <c r="F270" i="31"/>
  <c r="G78" i="31" s="1"/>
  <c r="D270" i="31"/>
  <c r="F269" i="31"/>
  <c r="F78" i="31" s="1"/>
  <c r="D269" i="31"/>
  <c r="F43" i="31" s="1"/>
  <c r="F268" i="31"/>
  <c r="H77" i="31" s="1"/>
  <c r="D268" i="31"/>
  <c r="H42" i="31" s="1"/>
  <c r="F267" i="31"/>
  <c r="G77" i="31" s="1"/>
  <c r="D267" i="31"/>
  <c r="F266" i="31"/>
  <c r="F77" i="31" s="1"/>
  <c r="D266" i="31"/>
  <c r="F42" i="31" s="1"/>
  <c r="F265" i="31"/>
  <c r="H76" i="31" s="1"/>
  <c r="D265" i="31"/>
  <c r="H41" i="31" s="1"/>
  <c r="F264" i="31"/>
  <c r="G76" i="31" s="1"/>
  <c r="D264" i="31"/>
  <c r="F263" i="31"/>
  <c r="D263" i="31"/>
  <c r="F41" i="31" s="1"/>
  <c r="F262" i="31"/>
  <c r="H75" i="31" s="1"/>
  <c r="D262" i="31"/>
  <c r="H40" i="31" s="1"/>
  <c r="F261" i="31"/>
  <c r="D261" i="31"/>
  <c r="F260" i="31"/>
  <c r="F75" i="31" s="1"/>
  <c r="D260" i="31"/>
  <c r="F40" i="31" s="1"/>
  <c r="F259" i="31"/>
  <c r="D259" i="31"/>
  <c r="H39" i="31" s="1"/>
  <c r="F258" i="31"/>
  <c r="G74" i="31" s="1"/>
  <c r="D258" i="31"/>
  <c r="F257" i="31"/>
  <c r="F74" i="31" s="1"/>
  <c r="D257" i="31"/>
  <c r="F39" i="31" s="1"/>
  <c r="F256" i="31"/>
  <c r="H73" i="31" s="1"/>
  <c r="D256" i="31"/>
  <c r="H38" i="31" s="1"/>
  <c r="F255" i="31"/>
  <c r="G73" i="31" s="1"/>
  <c r="D255" i="31"/>
  <c r="F254" i="31"/>
  <c r="F73" i="31" s="1"/>
  <c r="D254" i="31"/>
  <c r="F38" i="31" s="1"/>
  <c r="F253" i="31"/>
  <c r="H72" i="31" s="1"/>
  <c r="D253" i="31"/>
  <c r="H37" i="31" s="1"/>
  <c r="F252" i="31"/>
  <c r="G72" i="31" s="1"/>
  <c r="D252" i="31"/>
  <c r="F251" i="31"/>
  <c r="D251" i="31"/>
  <c r="F37" i="31" s="1"/>
  <c r="F250" i="31"/>
  <c r="H71" i="31" s="1"/>
  <c r="D250" i="31"/>
  <c r="H36" i="31" s="1"/>
  <c r="F249" i="31"/>
  <c r="D249" i="31"/>
  <c r="F248" i="31"/>
  <c r="F71" i="31" s="1"/>
  <c r="D248" i="31"/>
  <c r="F36" i="31" s="1"/>
  <c r="F247" i="31"/>
  <c r="D247" i="31"/>
  <c r="H35" i="31" s="1"/>
  <c r="F246" i="31"/>
  <c r="G70" i="31" s="1"/>
  <c r="D246" i="31"/>
  <c r="F245" i="31"/>
  <c r="F70" i="31" s="1"/>
  <c r="D245" i="31"/>
  <c r="F35" i="31" s="1"/>
  <c r="F244" i="31"/>
  <c r="H69" i="31" s="1"/>
  <c r="D244" i="31"/>
  <c r="H34" i="31" s="1"/>
  <c r="F243" i="31"/>
  <c r="G69" i="31" s="1"/>
  <c r="D243" i="31"/>
  <c r="F242" i="31"/>
  <c r="F69" i="31" s="1"/>
  <c r="D242" i="31"/>
  <c r="F34" i="31" s="1"/>
  <c r="F241" i="31"/>
  <c r="H68" i="31" s="1"/>
  <c r="D241" i="31"/>
  <c r="F240" i="31"/>
  <c r="D240" i="31"/>
  <c r="G33" i="31" s="1"/>
  <c r="F239" i="31"/>
  <c r="F68" i="31" s="1"/>
  <c r="D239" i="31"/>
  <c r="F238" i="31"/>
  <c r="H67" i="31" s="1"/>
  <c r="D238" i="31"/>
  <c r="H32" i="31" s="1"/>
  <c r="F237" i="31"/>
  <c r="G67" i="31" s="1"/>
  <c r="D237" i="31"/>
  <c r="F236" i="31"/>
  <c r="D236" i="31"/>
  <c r="F32" i="31" s="1"/>
  <c r="F235" i="31"/>
  <c r="D235" i="31"/>
  <c r="F234" i="31"/>
  <c r="G66" i="31" s="1"/>
  <c r="D234" i="31"/>
  <c r="G31" i="31" s="1"/>
  <c r="F233" i="31"/>
  <c r="F66" i="31" s="1"/>
  <c r="D233" i="31"/>
  <c r="F232" i="31"/>
  <c r="H65" i="31" s="1"/>
  <c r="D232" i="31"/>
  <c r="H30" i="31" s="1"/>
  <c r="F231" i="31"/>
  <c r="G65" i="31" s="1"/>
  <c r="D231" i="31"/>
  <c r="F230" i="31"/>
  <c r="F65" i="31" s="1"/>
  <c r="D230" i="31"/>
  <c r="F30" i="31" s="1"/>
  <c r="F229" i="31"/>
  <c r="H64" i="31" s="1"/>
  <c r="D229" i="31"/>
  <c r="F228" i="31"/>
  <c r="D228" i="31"/>
  <c r="G29" i="31" s="1"/>
  <c r="F227" i="31"/>
  <c r="F64" i="31" s="1"/>
  <c r="D227" i="31"/>
  <c r="F226" i="31"/>
  <c r="H63" i="31" s="1"/>
  <c r="D226" i="31"/>
  <c r="H28" i="31" s="1"/>
  <c r="F225" i="31"/>
  <c r="G63" i="31" s="1"/>
  <c r="D225" i="31"/>
  <c r="F224" i="31"/>
  <c r="D224" i="31"/>
  <c r="F28" i="31" s="1"/>
  <c r="F223" i="31"/>
  <c r="D223" i="31"/>
  <c r="F222" i="31"/>
  <c r="G62" i="31" s="1"/>
  <c r="D222" i="31"/>
  <c r="G27" i="31" s="1"/>
  <c r="F221" i="31"/>
  <c r="F62" i="31" s="1"/>
  <c r="D221" i="31"/>
  <c r="F220" i="31"/>
  <c r="H61" i="31" s="1"/>
  <c r="D220" i="31"/>
  <c r="H26" i="31" s="1"/>
  <c r="F219" i="31"/>
  <c r="G61" i="31" s="1"/>
  <c r="D219" i="31"/>
  <c r="F218" i="31"/>
  <c r="F61" i="31" s="1"/>
  <c r="D218" i="31"/>
  <c r="F26" i="31" s="1"/>
  <c r="F217" i="31"/>
  <c r="H60" i="31" s="1"/>
  <c r="D217" i="31"/>
  <c r="F216" i="31"/>
  <c r="D216" i="31"/>
  <c r="G25" i="31" s="1"/>
  <c r="F215" i="31"/>
  <c r="F60" i="31" s="1"/>
  <c r="D215" i="31"/>
  <c r="F214" i="31"/>
  <c r="H59" i="31" s="1"/>
  <c r="D214" i="31"/>
  <c r="H24" i="31" s="1"/>
  <c r="F213" i="31"/>
  <c r="G59" i="31" s="1"/>
  <c r="D213" i="31"/>
  <c r="F212" i="31"/>
  <c r="D212" i="31"/>
  <c r="F24" i="31" s="1"/>
  <c r="G211" i="31"/>
  <c r="H93" i="31" s="1"/>
  <c r="F211" i="31"/>
  <c r="E211" i="31"/>
  <c r="D211" i="31"/>
  <c r="C211" i="31"/>
  <c r="H16" i="31" s="1"/>
  <c r="G210" i="31"/>
  <c r="F210" i="31"/>
  <c r="G58" i="31" s="1"/>
  <c r="E210" i="31"/>
  <c r="D210" i="31"/>
  <c r="C210" i="31"/>
  <c r="G209" i="31"/>
  <c r="F93" i="31" s="1"/>
  <c r="F209" i="31"/>
  <c r="E209" i="31"/>
  <c r="D209" i="31"/>
  <c r="C209" i="31"/>
  <c r="F16" i="31" s="1"/>
  <c r="G208" i="31"/>
  <c r="H92" i="31" s="1"/>
  <c r="F208" i="31"/>
  <c r="H57" i="31" s="1"/>
  <c r="E208" i="31"/>
  <c r="H50" i="31" s="1"/>
  <c r="D208" i="31"/>
  <c r="H22" i="31" s="1"/>
  <c r="C208" i="31"/>
  <c r="H15" i="31" s="1"/>
  <c r="G207" i="31"/>
  <c r="G92" i="31" s="1"/>
  <c r="F207" i="31"/>
  <c r="E207" i="31"/>
  <c r="D207" i="31"/>
  <c r="C207" i="31"/>
  <c r="G15" i="31" s="1"/>
  <c r="G206" i="31"/>
  <c r="F92" i="31" s="1"/>
  <c r="F206" i="31"/>
  <c r="F57" i="31" s="1"/>
  <c r="E206" i="31"/>
  <c r="F50" i="31" s="1"/>
  <c r="D206" i="31"/>
  <c r="F22" i="31" s="1"/>
  <c r="C206" i="31"/>
  <c r="F15" i="31" s="1"/>
  <c r="G205" i="31"/>
  <c r="F205" i="31"/>
  <c r="E205" i="31"/>
  <c r="H49" i="31" s="1"/>
  <c r="D205" i="31"/>
  <c r="C205" i="31"/>
  <c r="H14" i="31" s="1"/>
  <c r="G204" i="31"/>
  <c r="G91" i="31" s="1"/>
  <c r="F204" i="31"/>
  <c r="G56" i="31" s="1"/>
  <c r="E204" i="31"/>
  <c r="G49" i="31" s="1"/>
  <c r="D204" i="31"/>
  <c r="G21" i="31" s="1"/>
  <c r="C204" i="31"/>
  <c r="G14" i="31" s="1"/>
  <c r="G203" i="31"/>
  <c r="F91" i="31" s="1"/>
  <c r="F203" i="31"/>
  <c r="E203" i="31"/>
  <c r="F49" i="31" s="1"/>
  <c r="D203" i="31"/>
  <c r="C203" i="31"/>
  <c r="F14" i="31" s="1"/>
  <c r="G202" i="31"/>
  <c r="H90" i="31" s="1"/>
  <c r="F202" i="31"/>
  <c r="E202" i="31"/>
  <c r="H48" i="31" s="1"/>
  <c r="D202" i="31"/>
  <c r="H20" i="31" s="1"/>
  <c r="C202" i="31"/>
  <c r="H13" i="31" s="1"/>
  <c r="G201" i="31"/>
  <c r="G90" i="31" s="1"/>
  <c r="F201" i="31"/>
  <c r="E201" i="31"/>
  <c r="G48" i="31" s="1"/>
  <c r="D201" i="31"/>
  <c r="C201" i="31"/>
  <c r="G200" i="31"/>
  <c r="F90" i="31" s="1"/>
  <c r="F200" i="31"/>
  <c r="E200" i="31"/>
  <c r="F48" i="31" s="1"/>
  <c r="D200" i="31"/>
  <c r="F20" i="31" s="1"/>
  <c r="C200" i="31"/>
  <c r="F13" i="31" s="1"/>
  <c r="G199" i="31"/>
  <c r="H89" i="31" s="1"/>
  <c r="F199" i="31"/>
  <c r="E199" i="31"/>
  <c r="D199" i="31"/>
  <c r="C199" i="31"/>
  <c r="H12" i="31" s="1"/>
  <c r="G198" i="31"/>
  <c r="G89" i="31" s="1"/>
  <c r="F198" i="31"/>
  <c r="G54" i="31" s="1"/>
  <c r="E198" i="31"/>
  <c r="G47" i="31" s="1"/>
  <c r="D198" i="31"/>
  <c r="G19" i="31" s="1"/>
  <c r="C198" i="31"/>
  <c r="G12" i="31" s="1"/>
  <c r="G197" i="31"/>
  <c r="F197" i="31"/>
  <c r="E197" i="31"/>
  <c r="F47" i="31" s="1"/>
  <c r="D197" i="31"/>
  <c r="C197" i="31"/>
  <c r="F12" i="31" s="1"/>
  <c r="G196" i="31"/>
  <c r="H88" i="31" s="1"/>
  <c r="F196" i="31"/>
  <c r="H53" i="31" s="1"/>
  <c r="E196" i="31"/>
  <c r="H46" i="31" s="1"/>
  <c r="D196" i="31"/>
  <c r="H18" i="31" s="1"/>
  <c r="C196" i="31"/>
  <c r="H11" i="31" s="1"/>
  <c r="G195" i="31"/>
  <c r="G88" i="31" s="1"/>
  <c r="F195" i="31"/>
  <c r="E195" i="31"/>
  <c r="G46" i="31" s="1"/>
  <c r="D195" i="31"/>
  <c r="C195" i="31"/>
  <c r="G11" i="31" s="1"/>
  <c r="G194" i="31"/>
  <c r="F88" i="31" s="1"/>
  <c r="F194" i="31"/>
  <c r="F53" i="31" s="1"/>
  <c r="E194" i="31"/>
  <c r="F46" i="31" s="1"/>
  <c r="D194" i="31"/>
  <c r="F18" i="31" s="1"/>
  <c r="C194" i="31"/>
  <c r="F11" i="31" s="1"/>
  <c r="G193" i="31"/>
  <c r="H87" i="31" s="1"/>
  <c r="F193" i="31"/>
  <c r="E193" i="31"/>
  <c r="H45" i="31" s="1"/>
  <c r="D193" i="31"/>
  <c r="C193" i="31"/>
  <c r="G192" i="31"/>
  <c r="G87" i="31" s="1"/>
  <c r="F192" i="31"/>
  <c r="G52" i="31" s="1"/>
  <c r="E192" i="31"/>
  <c r="G45" i="31" s="1"/>
  <c r="D192" i="31"/>
  <c r="G17" i="31" s="1"/>
  <c r="C192" i="31"/>
  <c r="G191" i="31"/>
  <c r="F87" i="31" s="1"/>
  <c r="F191" i="31"/>
  <c r="E191" i="31"/>
  <c r="D191" i="31"/>
  <c r="C191" i="31"/>
  <c r="F187" i="31"/>
  <c r="F186" i="31"/>
  <c r="D81" i="31" s="1"/>
  <c r="F185" i="31"/>
  <c r="F184" i="31"/>
  <c r="E80" i="31" s="1"/>
  <c r="F183" i="31"/>
  <c r="F182" i="31"/>
  <c r="C80" i="31" s="1"/>
  <c r="F181" i="31"/>
  <c r="F180" i="31"/>
  <c r="D79" i="31" s="1"/>
  <c r="F179" i="31"/>
  <c r="F178" i="31"/>
  <c r="E78" i="31" s="1"/>
  <c r="F177" i="31"/>
  <c r="F176" i="31"/>
  <c r="C78" i="31" s="1"/>
  <c r="F175" i="31"/>
  <c r="F174" i="31"/>
  <c r="D77" i="31" s="1"/>
  <c r="F173" i="31"/>
  <c r="F172" i="31"/>
  <c r="E76" i="31" s="1"/>
  <c r="F171" i="31"/>
  <c r="F170" i="31"/>
  <c r="C76" i="31" s="1"/>
  <c r="F169" i="31"/>
  <c r="F168" i="31"/>
  <c r="D75" i="31" s="1"/>
  <c r="F167" i="31"/>
  <c r="F166" i="31"/>
  <c r="E74" i="31" s="1"/>
  <c r="F165" i="31"/>
  <c r="F164" i="31"/>
  <c r="C74" i="31" s="1"/>
  <c r="F163" i="31"/>
  <c r="F162" i="31"/>
  <c r="D73" i="31" s="1"/>
  <c r="F161" i="31"/>
  <c r="F160" i="31"/>
  <c r="E72" i="31" s="1"/>
  <c r="F159" i="31"/>
  <c r="F158" i="31"/>
  <c r="C72" i="31" s="1"/>
  <c r="F157" i="31"/>
  <c r="F156" i="31"/>
  <c r="D71" i="31" s="1"/>
  <c r="F155" i="31"/>
  <c r="F154" i="31"/>
  <c r="E70" i="31" s="1"/>
  <c r="F153" i="31"/>
  <c r="F152" i="31"/>
  <c r="C70" i="31" s="1"/>
  <c r="F151" i="31"/>
  <c r="D151" i="31"/>
  <c r="E34" i="31" s="1"/>
  <c r="F150" i="31"/>
  <c r="D69" i="31" s="1"/>
  <c r="D150" i="31"/>
  <c r="D34" i="31" s="1"/>
  <c r="F149" i="31"/>
  <c r="D149" i="31"/>
  <c r="C34" i="31" s="1"/>
  <c r="F148" i="31"/>
  <c r="E68" i="31" s="1"/>
  <c r="D148" i="31"/>
  <c r="E33" i="31" s="1"/>
  <c r="F147" i="31"/>
  <c r="D147" i="31"/>
  <c r="D33" i="31" s="1"/>
  <c r="F146" i="31"/>
  <c r="C68" i="31" s="1"/>
  <c r="D146" i="31"/>
  <c r="C33" i="31" s="1"/>
  <c r="F145" i="31"/>
  <c r="D145" i="31"/>
  <c r="E32" i="31" s="1"/>
  <c r="F144" i="31"/>
  <c r="D67" i="31" s="1"/>
  <c r="D144" i="31"/>
  <c r="D32" i="31" s="1"/>
  <c r="F143" i="31"/>
  <c r="D143" i="31"/>
  <c r="C32" i="31" s="1"/>
  <c r="F142" i="31"/>
  <c r="E66" i="31" s="1"/>
  <c r="D142" i="31"/>
  <c r="E31" i="31" s="1"/>
  <c r="F141" i="31"/>
  <c r="D141" i="31"/>
  <c r="D31" i="31" s="1"/>
  <c r="F140" i="31"/>
  <c r="C66" i="31" s="1"/>
  <c r="D140" i="31"/>
  <c r="C31" i="31" s="1"/>
  <c r="F139" i="31"/>
  <c r="D139" i="31"/>
  <c r="E30" i="31" s="1"/>
  <c r="F138" i="31"/>
  <c r="D65" i="31" s="1"/>
  <c r="D138" i="31"/>
  <c r="D30" i="31" s="1"/>
  <c r="F137" i="31"/>
  <c r="D137" i="31"/>
  <c r="C30" i="31" s="1"/>
  <c r="F136" i="31"/>
  <c r="E64" i="31" s="1"/>
  <c r="D136" i="31"/>
  <c r="E29" i="31" s="1"/>
  <c r="F135" i="31"/>
  <c r="D135" i="31"/>
  <c r="D29" i="31" s="1"/>
  <c r="F134" i="31"/>
  <c r="C64" i="31" s="1"/>
  <c r="D134" i="31"/>
  <c r="C29" i="31" s="1"/>
  <c r="F133" i="31"/>
  <c r="D133" i="31"/>
  <c r="E28" i="31" s="1"/>
  <c r="F132" i="31"/>
  <c r="D63" i="31" s="1"/>
  <c r="D132" i="31"/>
  <c r="D28" i="31" s="1"/>
  <c r="F131" i="31"/>
  <c r="D131" i="31"/>
  <c r="C28" i="31" s="1"/>
  <c r="F130" i="31"/>
  <c r="E62" i="31" s="1"/>
  <c r="D130" i="31"/>
  <c r="E27" i="31" s="1"/>
  <c r="F129" i="31"/>
  <c r="D129" i="31"/>
  <c r="D27" i="31" s="1"/>
  <c r="F128" i="31"/>
  <c r="C62" i="31" s="1"/>
  <c r="D128" i="31"/>
  <c r="C27" i="31" s="1"/>
  <c r="F127" i="31"/>
  <c r="D127" i="31"/>
  <c r="E26" i="31" s="1"/>
  <c r="F126" i="31"/>
  <c r="D61" i="31" s="1"/>
  <c r="D126" i="31"/>
  <c r="D26" i="31" s="1"/>
  <c r="F125" i="31"/>
  <c r="D125" i="31"/>
  <c r="C26" i="31" s="1"/>
  <c r="F124" i="31"/>
  <c r="E60" i="31" s="1"/>
  <c r="D124" i="31"/>
  <c r="E25" i="31" s="1"/>
  <c r="F123" i="31"/>
  <c r="D123" i="31"/>
  <c r="D25" i="31" s="1"/>
  <c r="F122" i="31"/>
  <c r="C60" i="31" s="1"/>
  <c r="D122" i="31"/>
  <c r="C25" i="31" s="1"/>
  <c r="F121" i="31"/>
  <c r="D121" i="31"/>
  <c r="E24" i="31" s="1"/>
  <c r="F120" i="31"/>
  <c r="D59" i="31" s="1"/>
  <c r="D120" i="31"/>
  <c r="D24" i="31" s="1"/>
  <c r="F119" i="31"/>
  <c r="D119" i="31"/>
  <c r="C24" i="31" s="1"/>
  <c r="F118" i="31"/>
  <c r="E58" i="31" s="1"/>
  <c r="D118" i="31"/>
  <c r="F117" i="31"/>
  <c r="D117" i="31"/>
  <c r="D23" i="31" s="1"/>
  <c r="F116" i="31"/>
  <c r="C58" i="31" s="1"/>
  <c r="D116" i="31"/>
  <c r="C23" i="31" s="1"/>
  <c r="G115" i="31"/>
  <c r="F115" i="31"/>
  <c r="E57" i="31" s="1"/>
  <c r="E115" i="31"/>
  <c r="D115" i="31"/>
  <c r="C115" i="31"/>
  <c r="G114" i="31"/>
  <c r="D92" i="31" s="1"/>
  <c r="F114" i="31"/>
  <c r="D57" i="31" s="1"/>
  <c r="E114" i="31"/>
  <c r="D114" i="31"/>
  <c r="D22" i="31" s="1"/>
  <c r="C114" i="31"/>
  <c r="D15" i="31" s="1"/>
  <c r="G113" i="31"/>
  <c r="F113" i="31"/>
  <c r="E113" i="31"/>
  <c r="D113" i="31"/>
  <c r="C22" i="31" s="1"/>
  <c r="C113" i="31"/>
  <c r="G112" i="31"/>
  <c r="E91" i="31" s="1"/>
  <c r="F112" i="31"/>
  <c r="E56" i="31" s="1"/>
  <c r="E112" i="31"/>
  <c r="E49" i="31" s="1"/>
  <c r="D112" i="31"/>
  <c r="E21" i="31" s="1"/>
  <c r="C112" i="31"/>
  <c r="G111" i="31"/>
  <c r="F111" i="31"/>
  <c r="D56" i="31" s="1"/>
  <c r="E111" i="31"/>
  <c r="D111" i="31"/>
  <c r="D21" i="31" s="1"/>
  <c r="C111" i="31"/>
  <c r="G110" i="31"/>
  <c r="C91" i="31" s="1"/>
  <c r="F110" i="31"/>
  <c r="C56" i="31" s="1"/>
  <c r="E110" i="31"/>
  <c r="C49" i="31" s="1"/>
  <c r="D110" i="31"/>
  <c r="C21" i="31" s="1"/>
  <c r="C110" i="31"/>
  <c r="G109" i="31"/>
  <c r="F109" i="31"/>
  <c r="E55" i="31" s="1"/>
  <c r="E109" i="31"/>
  <c r="D109" i="31"/>
  <c r="C109" i="31"/>
  <c r="G108" i="31"/>
  <c r="D90" i="31" s="1"/>
  <c r="F108" i="31"/>
  <c r="D55" i="31" s="1"/>
  <c r="E108" i="31"/>
  <c r="D48" i="31" s="1"/>
  <c r="D108" i="31"/>
  <c r="D20" i="31" s="1"/>
  <c r="C108" i="31"/>
  <c r="G107" i="31"/>
  <c r="F107" i="31"/>
  <c r="C55" i="31" s="1"/>
  <c r="E107" i="31"/>
  <c r="D107" i="31"/>
  <c r="C20" i="31" s="1"/>
  <c r="C107" i="31"/>
  <c r="G106" i="31"/>
  <c r="E89" i="31" s="1"/>
  <c r="F106" i="31"/>
  <c r="E54" i="31" s="1"/>
  <c r="E106" i="31"/>
  <c r="E47" i="31" s="1"/>
  <c r="D106" i="31"/>
  <c r="E19" i="31" s="1"/>
  <c r="C106" i="31"/>
  <c r="E12" i="31" s="1"/>
  <c r="G105" i="31"/>
  <c r="F105" i="31"/>
  <c r="D54" i="31" s="1"/>
  <c r="E105" i="31"/>
  <c r="D105" i="31"/>
  <c r="D19" i="31" s="1"/>
  <c r="C105" i="31"/>
  <c r="G104" i="31"/>
  <c r="C89" i="31" s="1"/>
  <c r="F104" i="31"/>
  <c r="C54" i="31" s="1"/>
  <c r="E104" i="31"/>
  <c r="C47" i="31" s="1"/>
  <c r="D104" i="31"/>
  <c r="C19" i="31" s="1"/>
  <c r="C104" i="31"/>
  <c r="C12" i="31" s="1"/>
  <c r="G103" i="31"/>
  <c r="F103" i="31"/>
  <c r="E53" i="31" s="1"/>
  <c r="E103" i="31"/>
  <c r="D103" i="31"/>
  <c r="C103" i="31"/>
  <c r="G102" i="31"/>
  <c r="D88" i="31" s="1"/>
  <c r="F102" i="31"/>
  <c r="D53" i="31" s="1"/>
  <c r="E102" i="31"/>
  <c r="D46" i="31" s="1"/>
  <c r="D102" i="31"/>
  <c r="D18" i="31" s="1"/>
  <c r="C102" i="31"/>
  <c r="D11" i="31" s="1"/>
  <c r="G101" i="31"/>
  <c r="F101" i="31"/>
  <c r="E101" i="31"/>
  <c r="D101" i="31"/>
  <c r="C18" i="31" s="1"/>
  <c r="C101" i="31"/>
  <c r="G100" i="31"/>
  <c r="F100" i="31"/>
  <c r="E52" i="31" s="1"/>
  <c r="E100" i="31"/>
  <c r="E45" i="31" s="1"/>
  <c r="D100" i="31"/>
  <c r="E17" i="31" s="1"/>
  <c r="C100" i="31"/>
  <c r="E10" i="31" s="1"/>
  <c r="G99" i="31"/>
  <c r="F99" i="31"/>
  <c r="D52" i="31" s="1"/>
  <c r="E99" i="31"/>
  <c r="D99" i="31"/>
  <c r="D17" i="31" s="1"/>
  <c r="C99" i="31"/>
  <c r="D10" i="31" s="1"/>
  <c r="G98" i="31"/>
  <c r="F98" i="31"/>
  <c r="C52" i="31" s="1"/>
  <c r="E98" i="31"/>
  <c r="C45" i="31" s="1"/>
  <c r="D98" i="31"/>
  <c r="C17" i="31" s="1"/>
  <c r="C98" i="31"/>
  <c r="C10" i="31" s="1"/>
  <c r="G93" i="31"/>
  <c r="K92" i="31"/>
  <c r="I92" i="31"/>
  <c r="E92" i="31"/>
  <c r="C92" i="31"/>
  <c r="J91" i="31"/>
  <c r="H91" i="31"/>
  <c r="D91" i="31"/>
  <c r="K90" i="31"/>
  <c r="I90" i="31"/>
  <c r="E90" i="31"/>
  <c r="C90" i="31"/>
  <c r="J89" i="31"/>
  <c r="F89" i="31"/>
  <c r="D89" i="31"/>
  <c r="K88" i="31"/>
  <c r="I88" i="31"/>
  <c r="E88" i="31"/>
  <c r="C88" i="31"/>
  <c r="J87" i="31"/>
  <c r="E87" i="31"/>
  <c r="D87" i="31"/>
  <c r="C87" i="31"/>
  <c r="K86" i="31"/>
  <c r="J86" i="31"/>
  <c r="I86" i="31"/>
  <c r="G86" i="31"/>
  <c r="G85" i="31"/>
  <c r="K84" i="31"/>
  <c r="I84" i="31"/>
  <c r="H83" i="31"/>
  <c r="G83" i="31"/>
  <c r="F83" i="31"/>
  <c r="K82" i="31"/>
  <c r="J82" i="31"/>
  <c r="I82" i="31"/>
  <c r="G82" i="31"/>
  <c r="G81" i="31"/>
  <c r="E81" i="31"/>
  <c r="C81" i="31"/>
  <c r="H80" i="31"/>
  <c r="F80" i="31"/>
  <c r="D80" i="31"/>
  <c r="K79" i="31"/>
  <c r="G79" i="31"/>
  <c r="E79" i="31"/>
  <c r="C79" i="31"/>
  <c r="H78" i="31"/>
  <c r="D78" i="31"/>
  <c r="I77" i="31"/>
  <c r="E77" i="31"/>
  <c r="C77" i="31"/>
  <c r="J76" i="31"/>
  <c r="F76" i="31"/>
  <c r="D76" i="31"/>
  <c r="K75" i="31"/>
  <c r="G75" i="31"/>
  <c r="E75" i="31"/>
  <c r="C75" i="31"/>
  <c r="H74" i="31"/>
  <c r="D74" i="31"/>
  <c r="I73" i="31"/>
  <c r="E73" i="31"/>
  <c r="C73" i="31"/>
  <c r="J72" i="31"/>
  <c r="F72" i="31"/>
  <c r="D72" i="31"/>
  <c r="K71" i="31"/>
  <c r="G71" i="31"/>
  <c r="E71" i="31"/>
  <c r="C71" i="31"/>
  <c r="H70" i="31"/>
  <c r="D70" i="31"/>
  <c r="I69" i="31"/>
  <c r="E69" i="31"/>
  <c r="C69" i="31"/>
  <c r="K68" i="31"/>
  <c r="G68" i="31"/>
  <c r="D68" i="31"/>
  <c r="J67" i="31"/>
  <c r="F67" i="31"/>
  <c r="E67" i="31"/>
  <c r="C67" i="31"/>
  <c r="H66" i="31"/>
  <c r="D66" i="31"/>
  <c r="I65" i="31"/>
  <c r="E65" i="31"/>
  <c r="C65" i="31"/>
  <c r="K64" i="31"/>
  <c r="G64" i="31"/>
  <c r="D64" i="31"/>
  <c r="J63" i="31"/>
  <c r="F63" i="31"/>
  <c r="E63" i="31"/>
  <c r="C63" i="31"/>
  <c r="H62" i="31"/>
  <c r="D62" i="31"/>
  <c r="I61" i="31"/>
  <c r="E61" i="31"/>
  <c r="C61" i="31"/>
  <c r="K60" i="31"/>
  <c r="G60" i="31"/>
  <c r="D60" i="31"/>
  <c r="J59" i="31"/>
  <c r="F59" i="31"/>
  <c r="E59" i="31"/>
  <c r="C59" i="31"/>
  <c r="H58" i="31"/>
  <c r="F58" i="31"/>
  <c r="D58" i="31"/>
  <c r="K57" i="31"/>
  <c r="G57" i="31"/>
  <c r="C57" i="31"/>
  <c r="H56" i="31"/>
  <c r="F56" i="31"/>
  <c r="H55" i="31"/>
  <c r="G55" i="31"/>
  <c r="F55" i="31"/>
  <c r="H54" i="31"/>
  <c r="F54" i="31"/>
  <c r="K53" i="31"/>
  <c r="G53" i="31"/>
  <c r="C53" i="31"/>
  <c r="H52" i="31"/>
  <c r="F52" i="31"/>
  <c r="H51" i="31"/>
  <c r="G51" i="31"/>
  <c r="F51" i="31"/>
  <c r="K50" i="31"/>
  <c r="J50" i="31"/>
  <c r="I50" i="31"/>
  <c r="G50" i="31"/>
  <c r="E50" i="31"/>
  <c r="D50" i="31"/>
  <c r="C50" i="31"/>
  <c r="K49" i="31"/>
  <c r="J49" i="31"/>
  <c r="I49" i="31"/>
  <c r="D49" i="31"/>
  <c r="K48" i="31"/>
  <c r="I48" i="31"/>
  <c r="E48" i="31"/>
  <c r="C48" i="31"/>
  <c r="J47" i="31"/>
  <c r="H47" i="31"/>
  <c r="D47" i="31"/>
  <c r="K46" i="31"/>
  <c r="I46" i="31"/>
  <c r="E46" i="31"/>
  <c r="C46" i="31"/>
  <c r="J45" i="31"/>
  <c r="F45" i="31"/>
  <c r="D45" i="31"/>
  <c r="K44" i="31"/>
  <c r="I44" i="31"/>
  <c r="G44" i="31"/>
  <c r="K43" i="31"/>
  <c r="I43" i="31"/>
  <c r="G43" i="31"/>
  <c r="K42" i="31"/>
  <c r="I42" i="31"/>
  <c r="G42" i="31"/>
  <c r="K41" i="31"/>
  <c r="I41" i="31"/>
  <c r="G41" i="31"/>
  <c r="K40" i="31"/>
  <c r="I40" i="31"/>
  <c r="G40" i="31"/>
  <c r="K39" i="31"/>
  <c r="I39" i="31"/>
  <c r="G39" i="31"/>
  <c r="K38" i="31"/>
  <c r="I38" i="31"/>
  <c r="G38" i="31"/>
  <c r="K37" i="31"/>
  <c r="I37" i="31"/>
  <c r="G37" i="31"/>
  <c r="K36" i="31"/>
  <c r="I36" i="31"/>
  <c r="G36" i="31"/>
  <c r="K35" i="31"/>
  <c r="I35" i="31"/>
  <c r="G35" i="31"/>
  <c r="K34" i="31"/>
  <c r="I34" i="31"/>
  <c r="G34" i="31"/>
  <c r="J33" i="31"/>
  <c r="H33" i="31"/>
  <c r="F33" i="31"/>
  <c r="K32" i="31"/>
  <c r="I32" i="31"/>
  <c r="G32" i="31"/>
  <c r="J31" i="31"/>
  <c r="H31" i="31"/>
  <c r="F31" i="31"/>
  <c r="K30" i="31"/>
  <c r="I30" i="31"/>
  <c r="G30" i="31"/>
  <c r="J29" i="31"/>
  <c r="H29" i="31"/>
  <c r="F29" i="31"/>
  <c r="K28" i="31"/>
  <c r="I28" i="31"/>
  <c r="G28" i="31"/>
  <c r="J27" i="31"/>
  <c r="H27" i="31"/>
  <c r="F27" i="31"/>
  <c r="K26" i="31"/>
  <c r="I26" i="31"/>
  <c r="G26" i="31"/>
  <c r="J25" i="31"/>
  <c r="H25" i="31"/>
  <c r="F25" i="31"/>
  <c r="K24" i="31"/>
  <c r="I24" i="31"/>
  <c r="G24" i="31"/>
  <c r="J23" i="31"/>
  <c r="H23" i="31"/>
  <c r="G23" i="31"/>
  <c r="F23" i="31"/>
  <c r="E23" i="31"/>
  <c r="I22" i="31"/>
  <c r="G22" i="31"/>
  <c r="E22" i="31"/>
  <c r="H21" i="31"/>
  <c r="F21" i="31"/>
  <c r="I20" i="31"/>
  <c r="G20" i="31"/>
  <c r="E20" i="31"/>
  <c r="H19" i="31"/>
  <c r="F19" i="31"/>
  <c r="I18" i="31"/>
  <c r="G18" i="31"/>
  <c r="E18" i="31"/>
  <c r="H17" i="31"/>
  <c r="F17" i="31"/>
  <c r="I16" i="31"/>
  <c r="G16" i="31"/>
  <c r="K15" i="31"/>
  <c r="I15" i="31"/>
  <c r="E15" i="31"/>
  <c r="C15" i="31"/>
  <c r="J14" i="31"/>
  <c r="E14" i="31"/>
  <c r="D14" i="31"/>
  <c r="C14" i="31"/>
  <c r="K13" i="31"/>
  <c r="J13" i="31"/>
  <c r="I13" i="31"/>
  <c r="G13" i="31"/>
  <c r="E13" i="31"/>
  <c r="D13" i="31"/>
  <c r="C13" i="31"/>
  <c r="K12" i="31"/>
  <c r="J12" i="31"/>
  <c r="I12" i="31"/>
  <c r="D12" i="31"/>
  <c r="K11" i="31"/>
  <c r="I11" i="31"/>
  <c r="E11" i="31"/>
  <c r="C11" i="31"/>
  <c r="H10" i="31"/>
  <c r="G10" i="31"/>
  <c r="F10" i="31"/>
  <c r="F6" i="31"/>
  <c r="D6" i="31"/>
  <c r="D5" i="31"/>
  <c r="D4" i="31"/>
  <c r="D2" i="31"/>
  <c r="B405" i="30"/>
  <c r="F404" i="30"/>
  <c r="F403" i="30"/>
  <c r="J86" i="30" s="1"/>
  <c r="F402" i="30"/>
  <c r="F401" i="30"/>
  <c r="K85" i="30" s="1"/>
  <c r="F400" i="30"/>
  <c r="F399" i="30"/>
  <c r="I85" i="30" s="1"/>
  <c r="F398" i="30"/>
  <c r="F397" i="30"/>
  <c r="F396" i="30"/>
  <c r="F395" i="30"/>
  <c r="K83" i="30" s="1"/>
  <c r="F394" i="30"/>
  <c r="F393" i="30"/>
  <c r="I83" i="30" s="1"/>
  <c r="F392" i="30"/>
  <c r="F391" i="30"/>
  <c r="J82" i="30" s="1"/>
  <c r="F390" i="30"/>
  <c r="F389" i="30"/>
  <c r="K81" i="30" s="1"/>
  <c r="F388" i="30"/>
  <c r="F387" i="30"/>
  <c r="I81" i="30" s="1"/>
  <c r="F386" i="30"/>
  <c r="F385" i="30"/>
  <c r="J80" i="30" s="1"/>
  <c r="F384" i="30"/>
  <c r="F383" i="30"/>
  <c r="K79" i="30" s="1"/>
  <c r="D383" i="30"/>
  <c r="F382" i="30"/>
  <c r="D382" i="30"/>
  <c r="F381" i="30"/>
  <c r="I79" i="30" s="1"/>
  <c r="D381" i="30"/>
  <c r="F380" i="30"/>
  <c r="D380" i="30"/>
  <c r="F379" i="30"/>
  <c r="J78" i="30" s="1"/>
  <c r="D379" i="30"/>
  <c r="F378" i="30"/>
  <c r="I78" i="30" s="1"/>
  <c r="D378" i="30"/>
  <c r="F377" i="30"/>
  <c r="K77" i="30" s="1"/>
  <c r="D377" i="30"/>
  <c r="F376" i="30"/>
  <c r="D376" i="30"/>
  <c r="F375" i="30"/>
  <c r="I77" i="30" s="1"/>
  <c r="D375" i="30"/>
  <c r="F374" i="30"/>
  <c r="D374" i="30"/>
  <c r="F373" i="30"/>
  <c r="J76" i="30" s="1"/>
  <c r="D373" i="30"/>
  <c r="F372" i="30"/>
  <c r="I76" i="30" s="1"/>
  <c r="D372" i="30"/>
  <c r="F371" i="30"/>
  <c r="K75" i="30" s="1"/>
  <c r="D371" i="30"/>
  <c r="F370" i="30"/>
  <c r="D370" i="30"/>
  <c r="F369" i="30"/>
  <c r="I75" i="30" s="1"/>
  <c r="D369" i="30"/>
  <c r="F368" i="30"/>
  <c r="D368" i="30"/>
  <c r="F367" i="30"/>
  <c r="J74" i="30" s="1"/>
  <c r="D367" i="30"/>
  <c r="F366" i="30"/>
  <c r="I74" i="30" s="1"/>
  <c r="D366" i="30"/>
  <c r="F365" i="30"/>
  <c r="K73" i="30" s="1"/>
  <c r="D365" i="30"/>
  <c r="F364" i="30"/>
  <c r="D364" i="30"/>
  <c r="F363" i="30"/>
  <c r="I73" i="30" s="1"/>
  <c r="D363" i="30"/>
  <c r="F362" i="30"/>
  <c r="D362" i="30"/>
  <c r="F361" i="30"/>
  <c r="J72" i="30" s="1"/>
  <c r="D361" i="30"/>
  <c r="F360" i="30"/>
  <c r="I72" i="30" s="1"/>
  <c r="D360" i="30"/>
  <c r="F359" i="30"/>
  <c r="K71" i="30" s="1"/>
  <c r="D359" i="30"/>
  <c r="F358" i="30"/>
  <c r="D358" i="30"/>
  <c r="F357" i="30"/>
  <c r="I71" i="30" s="1"/>
  <c r="D357" i="30"/>
  <c r="F356" i="30"/>
  <c r="D356" i="30"/>
  <c r="F355" i="30"/>
  <c r="J70" i="30" s="1"/>
  <c r="D355" i="30"/>
  <c r="F354" i="30"/>
  <c r="I70" i="30" s="1"/>
  <c r="D354" i="30"/>
  <c r="F353" i="30"/>
  <c r="K69" i="30" s="1"/>
  <c r="D353" i="30"/>
  <c r="F352" i="30"/>
  <c r="D352" i="30"/>
  <c r="F351" i="30"/>
  <c r="I69" i="30" s="1"/>
  <c r="D351" i="30"/>
  <c r="F350" i="30"/>
  <c r="D350" i="30"/>
  <c r="F349" i="30"/>
  <c r="J68" i="30" s="1"/>
  <c r="D349" i="30"/>
  <c r="F348" i="30"/>
  <c r="I68" i="30" s="1"/>
  <c r="D348" i="30"/>
  <c r="F347" i="30"/>
  <c r="K67" i="30" s="1"/>
  <c r="D347" i="30"/>
  <c r="F346" i="30"/>
  <c r="D346" i="30"/>
  <c r="F345" i="30"/>
  <c r="I67" i="30" s="1"/>
  <c r="D345" i="30"/>
  <c r="F344" i="30"/>
  <c r="D344" i="30"/>
  <c r="F343" i="30"/>
  <c r="J66" i="30" s="1"/>
  <c r="D343" i="30"/>
  <c r="F342" i="30"/>
  <c r="I66" i="30" s="1"/>
  <c r="D342" i="30"/>
  <c r="F341" i="30"/>
  <c r="K65" i="30" s="1"/>
  <c r="D341" i="30"/>
  <c r="F340" i="30"/>
  <c r="D340" i="30"/>
  <c r="F339" i="30"/>
  <c r="I65" i="30" s="1"/>
  <c r="D339" i="30"/>
  <c r="F338" i="30"/>
  <c r="D338" i="30"/>
  <c r="F337" i="30"/>
  <c r="J64" i="30" s="1"/>
  <c r="D337" i="30"/>
  <c r="F336" i="30"/>
  <c r="I64" i="30" s="1"/>
  <c r="D336" i="30"/>
  <c r="F335" i="30"/>
  <c r="K63" i="30" s="1"/>
  <c r="D335" i="30"/>
  <c r="F334" i="30"/>
  <c r="D334" i="30"/>
  <c r="F333" i="30"/>
  <c r="I63" i="30" s="1"/>
  <c r="D333" i="30"/>
  <c r="F332" i="30"/>
  <c r="D332" i="30"/>
  <c r="F331" i="30"/>
  <c r="J62" i="30" s="1"/>
  <c r="D331" i="30"/>
  <c r="F330" i="30"/>
  <c r="I62" i="30" s="1"/>
  <c r="D330" i="30"/>
  <c r="F329" i="30"/>
  <c r="K61" i="30" s="1"/>
  <c r="D329" i="30"/>
  <c r="F328" i="30"/>
  <c r="D328" i="30"/>
  <c r="F327" i="30"/>
  <c r="I61" i="30" s="1"/>
  <c r="D327" i="30"/>
  <c r="F326" i="30"/>
  <c r="D326" i="30"/>
  <c r="F325" i="30"/>
  <c r="J60" i="30" s="1"/>
  <c r="D325" i="30"/>
  <c r="F324" i="30"/>
  <c r="I60" i="30" s="1"/>
  <c r="D324" i="30"/>
  <c r="F323" i="30"/>
  <c r="K59" i="30" s="1"/>
  <c r="D323" i="30"/>
  <c r="F322" i="30"/>
  <c r="D322" i="30"/>
  <c r="F321" i="30"/>
  <c r="I59" i="30" s="1"/>
  <c r="D321" i="30"/>
  <c r="G320" i="30"/>
  <c r="K93" i="30" s="1"/>
  <c r="F320" i="30"/>
  <c r="E320" i="30"/>
  <c r="K51" i="30" s="1"/>
  <c r="D320" i="30"/>
  <c r="C320" i="30"/>
  <c r="K16" i="30" s="1"/>
  <c r="G319" i="30"/>
  <c r="F319" i="30"/>
  <c r="J58" i="30" s="1"/>
  <c r="E319" i="30"/>
  <c r="D319" i="30"/>
  <c r="J23" i="30" s="1"/>
  <c r="C319" i="30"/>
  <c r="G318" i="30"/>
  <c r="I93" i="30" s="1"/>
  <c r="F318" i="30"/>
  <c r="E318" i="30"/>
  <c r="I51" i="30" s="1"/>
  <c r="D318" i="30"/>
  <c r="C318" i="30"/>
  <c r="I16" i="30" s="1"/>
  <c r="G317" i="30"/>
  <c r="F317" i="30"/>
  <c r="K57" i="30" s="1"/>
  <c r="E317" i="30"/>
  <c r="D317" i="30"/>
  <c r="K22" i="30" s="1"/>
  <c r="C317" i="30"/>
  <c r="G316" i="30"/>
  <c r="F316" i="30"/>
  <c r="E316" i="30"/>
  <c r="J50" i="30" s="1"/>
  <c r="D316" i="30"/>
  <c r="C316" i="30"/>
  <c r="J15" i="30" s="1"/>
  <c r="G315" i="30"/>
  <c r="F315" i="30"/>
  <c r="I57" i="30" s="1"/>
  <c r="E315" i="30"/>
  <c r="D315" i="30"/>
  <c r="I22" i="30" s="1"/>
  <c r="C315" i="30"/>
  <c r="G314" i="30"/>
  <c r="K91" i="30" s="1"/>
  <c r="F314" i="30"/>
  <c r="E314" i="30"/>
  <c r="D314" i="30"/>
  <c r="C314" i="30"/>
  <c r="G313" i="30"/>
  <c r="F313" i="30"/>
  <c r="J56" i="30" s="1"/>
  <c r="E313" i="30"/>
  <c r="D313" i="30"/>
  <c r="J21" i="30" s="1"/>
  <c r="C313" i="30"/>
  <c r="G312" i="30"/>
  <c r="I91" i="30" s="1"/>
  <c r="F312" i="30"/>
  <c r="E312" i="30"/>
  <c r="D312" i="30"/>
  <c r="C312" i="30"/>
  <c r="G311" i="30"/>
  <c r="F311" i="30"/>
  <c r="K55" i="30" s="1"/>
  <c r="E311" i="30"/>
  <c r="D311" i="30"/>
  <c r="K20" i="30" s="1"/>
  <c r="C311" i="30"/>
  <c r="G310" i="30"/>
  <c r="J90" i="30" s="1"/>
  <c r="F310" i="30"/>
  <c r="E310" i="30"/>
  <c r="D310" i="30"/>
  <c r="C310" i="30"/>
  <c r="G309" i="30"/>
  <c r="F309" i="30"/>
  <c r="I55" i="30" s="1"/>
  <c r="E309" i="30"/>
  <c r="D309" i="30"/>
  <c r="I20" i="30" s="1"/>
  <c r="C309" i="30"/>
  <c r="G308" i="30"/>
  <c r="F308" i="30"/>
  <c r="E308" i="30"/>
  <c r="K47" i="30" s="1"/>
  <c r="D308" i="30"/>
  <c r="C308" i="30"/>
  <c r="K12" i="30" s="1"/>
  <c r="G307" i="30"/>
  <c r="F307" i="30"/>
  <c r="J54" i="30" s="1"/>
  <c r="E307" i="30"/>
  <c r="D307" i="30"/>
  <c r="J19" i="30" s="1"/>
  <c r="C307" i="30"/>
  <c r="G306" i="30"/>
  <c r="F306" i="30"/>
  <c r="E306" i="30"/>
  <c r="I47" i="30" s="1"/>
  <c r="D306" i="30"/>
  <c r="C306" i="30"/>
  <c r="I12" i="30" s="1"/>
  <c r="G305" i="30"/>
  <c r="F305" i="30"/>
  <c r="K53" i="30" s="1"/>
  <c r="E305" i="30"/>
  <c r="D305" i="30"/>
  <c r="K18" i="30" s="1"/>
  <c r="C305" i="30"/>
  <c r="G304" i="30"/>
  <c r="F304" i="30"/>
  <c r="E304" i="30"/>
  <c r="J46" i="30" s="1"/>
  <c r="D304" i="30"/>
  <c r="C304" i="30"/>
  <c r="J11" i="30" s="1"/>
  <c r="G303" i="30"/>
  <c r="F303" i="30"/>
  <c r="I53" i="30" s="1"/>
  <c r="E303" i="30"/>
  <c r="D303" i="30"/>
  <c r="I18" i="30" s="1"/>
  <c r="C303" i="30"/>
  <c r="G302" i="30"/>
  <c r="K87" i="30" s="1"/>
  <c r="F302" i="30"/>
  <c r="E302" i="30"/>
  <c r="D302" i="30"/>
  <c r="C302" i="30"/>
  <c r="K10" i="30" s="1"/>
  <c r="G301" i="30"/>
  <c r="F301" i="30"/>
  <c r="J52" i="30" s="1"/>
  <c r="E301" i="30"/>
  <c r="D301" i="30"/>
  <c r="J17" i="30" s="1"/>
  <c r="C301" i="30"/>
  <c r="G300" i="30"/>
  <c r="I87" i="30" s="1"/>
  <c r="F300" i="30"/>
  <c r="E300" i="30"/>
  <c r="D300" i="30"/>
  <c r="C300" i="30"/>
  <c r="I10" i="30" s="1"/>
  <c r="F295" i="30"/>
  <c r="F294" i="30"/>
  <c r="G86" i="30" s="1"/>
  <c r="F293" i="30"/>
  <c r="F292" i="30"/>
  <c r="F291" i="30"/>
  <c r="F290" i="30"/>
  <c r="F289" i="30"/>
  <c r="F288" i="30"/>
  <c r="G84" i="30" s="1"/>
  <c r="F287" i="30"/>
  <c r="F286" i="30"/>
  <c r="H83" i="30" s="1"/>
  <c r="F285" i="30"/>
  <c r="F284" i="30"/>
  <c r="F83" i="30" s="1"/>
  <c r="F283" i="30"/>
  <c r="F282" i="30"/>
  <c r="G82" i="30" s="1"/>
  <c r="F281" i="30"/>
  <c r="F280" i="30"/>
  <c r="F279" i="30"/>
  <c r="F278" i="30"/>
  <c r="F277" i="30"/>
  <c r="F276" i="30"/>
  <c r="G80" i="30" s="1"/>
  <c r="F275" i="30"/>
  <c r="F274" i="30"/>
  <c r="H79" i="30" s="1"/>
  <c r="D274" i="30"/>
  <c r="F273" i="30"/>
  <c r="G79" i="30" s="1"/>
  <c r="D273" i="30"/>
  <c r="F272" i="30"/>
  <c r="D272" i="30"/>
  <c r="F271" i="30"/>
  <c r="H78" i="30" s="1"/>
  <c r="D271" i="30"/>
  <c r="F270" i="30"/>
  <c r="D270" i="30"/>
  <c r="F269" i="30"/>
  <c r="F78" i="30" s="1"/>
  <c r="D269" i="30"/>
  <c r="F268" i="30"/>
  <c r="H77" i="30" s="1"/>
  <c r="D268" i="30"/>
  <c r="F267" i="30"/>
  <c r="G77" i="30" s="1"/>
  <c r="D267" i="30"/>
  <c r="F266" i="30"/>
  <c r="D266" i="30"/>
  <c r="F265" i="30"/>
  <c r="H76" i="30" s="1"/>
  <c r="D265" i="30"/>
  <c r="F264" i="30"/>
  <c r="D264" i="30"/>
  <c r="F263" i="30"/>
  <c r="F76" i="30" s="1"/>
  <c r="D263" i="30"/>
  <c r="F262" i="30"/>
  <c r="H75" i="30" s="1"/>
  <c r="D262" i="30"/>
  <c r="F261" i="30"/>
  <c r="G75" i="30" s="1"/>
  <c r="D261" i="30"/>
  <c r="F260" i="30"/>
  <c r="D260" i="30"/>
  <c r="F259" i="30"/>
  <c r="H74" i="30" s="1"/>
  <c r="D259" i="30"/>
  <c r="F258" i="30"/>
  <c r="D258" i="30"/>
  <c r="F257" i="30"/>
  <c r="F74" i="30" s="1"/>
  <c r="D257" i="30"/>
  <c r="F256" i="30"/>
  <c r="H73" i="30" s="1"/>
  <c r="D256" i="30"/>
  <c r="F255" i="30"/>
  <c r="G73" i="30" s="1"/>
  <c r="D255" i="30"/>
  <c r="F254" i="30"/>
  <c r="D254" i="30"/>
  <c r="F253" i="30"/>
  <c r="H72" i="30" s="1"/>
  <c r="D253" i="30"/>
  <c r="F252" i="30"/>
  <c r="D252" i="30"/>
  <c r="F251" i="30"/>
  <c r="F72" i="30" s="1"/>
  <c r="D251" i="30"/>
  <c r="F250" i="30"/>
  <c r="H71" i="30" s="1"/>
  <c r="D250" i="30"/>
  <c r="F249" i="30"/>
  <c r="G71" i="30" s="1"/>
  <c r="D249" i="30"/>
  <c r="F248" i="30"/>
  <c r="D248" i="30"/>
  <c r="F247" i="30"/>
  <c r="H70" i="30" s="1"/>
  <c r="D247" i="30"/>
  <c r="F246" i="30"/>
  <c r="D246" i="30"/>
  <c r="F245" i="30"/>
  <c r="F70" i="30" s="1"/>
  <c r="D245" i="30"/>
  <c r="F244" i="30"/>
  <c r="H69" i="30" s="1"/>
  <c r="D244" i="30"/>
  <c r="F243" i="30"/>
  <c r="G69" i="30" s="1"/>
  <c r="D243" i="30"/>
  <c r="F242" i="30"/>
  <c r="D242" i="30"/>
  <c r="F241" i="30"/>
  <c r="H68" i="30" s="1"/>
  <c r="D241" i="30"/>
  <c r="F240" i="30"/>
  <c r="D240" i="30"/>
  <c r="F239" i="30"/>
  <c r="F68" i="30" s="1"/>
  <c r="D239" i="30"/>
  <c r="F238" i="30"/>
  <c r="H67" i="30" s="1"/>
  <c r="D238" i="30"/>
  <c r="F237" i="30"/>
  <c r="G67" i="30" s="1"/>
  <c r="D237" i="30"/>
  <c r="F236" i="30"/>
  <c r="D236" i="30"/>
  <c r="F235" i="30"/>
  <c r="H66" i="30" s="1"/>
  <c r="D235" i="30"/>
  <c r="F234" i="30"/>
  <c r="D234" i="30"/>
  <c r="F233" i="30"/>
  <c r="F66" i="30" s="1"/>
  <c r="D233" i="30"/>
  <c r="F232" i="30"/>
  <c r="H65" i="30" s="1"/>
  <c r="D232" i="30"/>
  <c r="F231" i="30"/>
  <c r="G65" i="30" s="1"/>
  <c r="D231" i="30"/>
  <c r="F230" i="30"/>
  <c r="D230" i="30"/>
  <c r="F229" i="30"/>
  <c r="H64" i="30" s="1"/>
  <c r="D229" i="30"/>
  <c r="F228" i="30"/>
  <c r="D228" i="30"/>
  <c r="F227" i="30"/>
  <c r="F64" i="30" s="1"/>
  <c r="D227" i="30"/>
  <c r="F226" i="30"/>
  <c r="H63" i="30" s="1"/>
  <c r="D226" i="30"/>
  <c r="F225" i="30"/>
  <c r="G63" i="30" s="1"/>
  <c r="D225" i="30"/>
  <c r="F224" i="30"/>
  <c r="D224" i="30"/>
  <c r="F223" i="30"/>
  <c r="H62" i="30" s="1"/>
  <c r="D223" i="30"/>
  <c r="F222" i="30"/>
  <c r="D222" i="30"/>
  <c r="F221" i="30"/>
  <c r="F62" i="30" s="1"/>
  <c r="D221" i="30"/>
  <c r="F220" i="30"/>
  <c r="H61" i="30" s="1"/>
  <c r="D220" i="30"/>
  <c r="F219" i="30"/>
  <c r="G61" i="30" s="1"/>
  <c r="D219" i="30"/>
  <c r="F218" i="30"/>
  <c r="D218" i="30"/>
  <c r="F217" i="30"/>
  <c r="H60" i="30" s="1"/>
  <c r="D217" i="30"/>
  <c r="F216" i="30"/>
  <c r="D216" i="30"/>
  <c r="F215" i="30"/>
  <c r="F60" i="30" s="1"/>
  <c r="D215" i="30"/>
  <c r="F214" i="30"/>
  <c r="H59" i="30" s="1"/>
  <c r="D214" i="30"/>
  <c r="F213" i="30"/>
  <c r="G59" i="30" s="1"/>
  <c r="D213" i="30"/>
  <c r="F212" i="30"/>
  <c r="D212" i="30"/>
  <c r="G211" i="30"/>
  <c r="F211" i="30"/>
  <c r="E211" i="30"/>
  <c r="H51" i="30" s="1"/>
  <c r="D211" i="30"/>
  <c r="C211" i="30"/>
  <c r="H16" i="30" s="1"/>
  <c r="G210" i="30"/>
  <c r="F210" i="30"/>
  <c r="G58" i="30" s="1"/>
  <c r="E210" i="30"/>
  <c r="D210" i="30"/>
  <c r="C210" i="30"/>
  <c r="G209" i="30"/>
  <c r="F209" i="30"/>
  <c r="E209" i="30"/>
  <c r="F51" i="30" s="1"/>
  <c r="D209" i="30"/>
  <c r="C209" i="30"/>
  <c r="F16" i="30" s="1"/>
  <c r="G208" i="30"/>
  <c r="F208" i="30"/>
  <c r="H57" i="30" s="1"/>
  <c r="E208" i="30"/>
  <c r="D208" i="30"/>
  <c r="H22" i="30" s="1"/>
  <c r="C208" i="30"/>
  <c r="G207" i="30"/>
  <c r="G92" i="30" s="1"/>
  <c r="F207" i="30"/>
  <c r="E207" i="30"/>
  <c r="G50" i="30" s="1"/>
  <c r="D207" i="30"/>
  <c r="C207" i="30"/>
  <c r="G15" i="30" s="1"/>
  <c r="G206" i="30"/>
  <c r="F206" i="30"/>
  <c r="F57" i="30" s="1"/>
  <c r="E206" i="30"/>
  <c r="D206" i="30"/>
  <c r="F22" i="30" s="1"/>
  <c r="C206" i="30"/>
  <c r="G205" i="30"/>
  <c r="H91" i="30" s="1"/>
  <c r="F205" i="30"/>
  <c r="E205" i="30"/>
  <c r="H49" i="30" s="1"/>
  <c r="D205" i="30"/>
  <c r="C205" i="30"/>
  <c r="H14" i="30" s="1"/>
  <c r="G204" i="30"/>
  <c r="F204" i="30"/>
  <c r="E204" i="30"/>
  <c r="D204" i="30"/>
  <c r="C204" i="30"/>
  <c r="G203" i="30"/>
  <c r="F91" i="30" s="1"/>
  <c r="F203" i="30"/>
  <c r="E203" i="30"/>
  <c r="F49" i="30" s="1"/>
  <c r="D203" i="30"/>
  <c r="C203" i="30"/>
  <c r="F14" i="30" s="1"/>
  <c r="G202" i="30"/>
  <c r="F202" i="30"/>
  <c r="H55" i="30" s="1"/>
  <c r="E202" i="30"/>
  <c r="D202" i="30"/>
  <c r="H20" i="30" s="1"/>
  <c r="C202" i="30"/>
  <c r="G201" i="30"/>
  <c r="G90" i="30" s="1"/>
  <c r="F201" i="30"/>
  <c r="E201" i="30"/>
  <c r="G48" i="30" s="1"/>
  <c r="D201" i="30"/>
  <c r="C201" i="30"/>
  <c r="G13" i="30" s="1"/>
  <c r="G200" i="30"/>
  <c r="F200" i="30"/>
  <c r="F55" i="30" s="1"/>
  <c r="E200" i="30"/>
  <c r="D200" i="30"/>
  <c r="F20" i="30" s="1"/>
  <c r="C200" i="30"/>
  <c r="G199" i="30"/>
  <c r="H89" i="30" s="1"/>
  <c r="F199" i="30"/>
  <c r="E199" i="30"/>
  <c r="H47" i="30" s="1"/>
  <c r="D199" i="30"/>
  <c r="C199" i="30"/>
  <c r="H12" i="30" s="1"/>
  <c r="G198" i="30"/>
  <c r="F198" i="30"/>
  <c r="E198" i="30"/>
  <c r="D198" i="30"/>
  <c r="C198" i="30"/>
  <c r="G197" i="30"/>
  <c r="F89" i="30" s="1"/>
  <c r="F197" i="30"/>
  <c r="E197" i="30"/>
  <c r="F47" i="30" s="1"/>
  <c r="D197" i="30"/>
  <c r="C197" i="30"/>
  <c r="F12" i="30" s="1"/>
  <c r="G196" i="30"/>
  <c r="F196" i="30"/>
  <c r="H53" i="30" s="1"/>
  <c r="E196" i="30"/>
  <c r="D196" i="30"/>
  <c r="H18" i="30" s="1"/>
  <c r="C196" i="30"/>
  <c r="G195" i="30"/>
  <c r="G88" i="30" s="1"/>
  <c r="F195" i="30"/>
  <c r="E195" i="30"/>
  <c r="G46" i="30" s="1"/>
  <c r="D195" i="30"/>
  <c r="C195" i="30"/>
  <c r="G11" i="30" s="1"/>
  <c r="G194" i="30"/>
  <c r="F194" i="30"/>
  <c r="F53" i="30" s="1"/>
  <c r="E194" i="30"/>
  <c r="D194" i="30"/>
  <c r="F18" i="30" s="1"/>
  <c r="C194" i="30"/>
  <c r="G193" i="30"/>
  <c r="H87" i="30" s="1"/>
  <c r="F193" i="30"/>
  <c r="E193" i="30"/>
  <c r="H45" i="30" s="1"/>
  <c r="D193" i="30"/>
  <c r="C193" i="30"/>
  <c r="G192" i="30"/>
  <c r="F192" i="30"/>
  <c r="E192" i="30"/>
  <c r="D192" i="30"/>
  <c r="C192" i="30"/>
  <c r="G191" i="30"/>
  <c r="F87" i="30" s="1"/>
  <c r="F191" i="30"/>
  <c r="E191" i="30"/>
  <c r="F45" i="30" s="1"/>
  <c r="D191" i="30"/>
  <c r="C191" i="30"/>
  <c r="F187" i="30"/>
  <c r="F186" i="30"/>
  <c r="F185" i="30"/>
  <c r="F184" i="30"/>
  <c r="E80" i="30" s="1"/>
  <c r="F183" i="30"/>
  <c r="F182" i="30"/>
  <c r="C80" i="30" s="1"/>
  <c r="F181" i="30"/>
  <c r="F180" i="30"/>
  <c r="F179" i="30"/>
  <c r="F178" i="30"/>
  <c r="E78" i="30" s="1"/>
  <c r="F177" i="30"/>
  <c r="F176" i="30"/>
  <c r="C78" i="30" s="1"/>
  <c r="F175" i="30"/>
  <c r="F174" i="30"/>
  <c r="F173" i="30"/>
  <c r="F172" i="30"/>
  <c r="E76" i="30" s="1"/>
  <c r="F171" i="30"/>
  <c r="F170" i="30"/>
  <c r="C76" i="30" s="1"/>
  <c r="F169" i="30"/>
  <c r="F168" i="30"/>
  <c r="F167" i="30"/>
  <c r="F166" i="30"/>
  <c r="E74" i="30" s="1"/>
  <c r="F165" i="30"/>
  <c r="F164" i="30"/>
  <c r="C74" i="30" s="1"/>
  <c r="F163" i="30"/>
  <c r="F162" i="30"/>
  <c r="F161" i="30"/>
  <c r="F160" i="30"/>
  <c r="E72" i="30" s="1"/>
  <c r="F159" i="30"/>
  <c r="F158" i="30"/>
  <c r="C72" i="30" s="1"/>
  <c r="F157" i="30"/>
  <c r="F156" i="30"/>
  <c r="F155" i="30"/>
  <c r="F154" i="30"/>
  <c r="E70" i="30" s="1"/>
  <c r="F153" i="30"/>
  <c r="F152" i="30"/>
  <c r="C70" i="30" s="1"/>
  <c r="F151" i="30"/>
  <c r="D151" i="30"/>
  <c r="E34" i="30" s="1"/>
  <c r="F150" i="30"/>
  <c r="D150" i="30"/>
  <c r="D34" i="30" s="1"/>
  <c r="F149" i="30"/>
  <c r="D149" i="30"/>
  <c r="C34" i="30" s="1"/>
  <c r="F148" i="30"/>
  <c r="D148" i="30"/>
  <c r="F147" i="30"/>
  <c r="D147" i="30"/>
  <c r="D33" i="30" s="1"/>
  <c r="F146" i="30"/>
  <c r="D146" i="30"/>
  <c r="C33" i="30" s="1"/>
  <c r="F145" i="30"/>
  <c r="D145" i="30"/>
  <c r="E32" i="30" s="1"/>
  <c r="F144" i="30"/>
  <c r="D144" i="30"/>
  <c r="F143" i="30"/>
  <c r="D143" i="30"/>
  <c r="C32" i="30" s="1"/>
  <c r="F142" i="30"/>
  <c r="D142" i="30"/>
  <c r="E31" i="30" s="1"/>
  <c r="F141" i="30"/>
  <c r="D141" i="30"/>
  <c r="D31" i="30" s="1"/>
  <c r="F140" i="30"/>
  <c r="D140" i="30"/>
  <c r="F139" i="30"/>
  <c r="D139" i="30"/>
  <c r="E30" i="30" s="1"/>
  <c r="F138" i="30"/>
  <c r="D138" i="30"/>
  <c r="D30" i="30" s="1"/>
  <c r="F137" i="30"/>
  <c r="D137" i="30"/>
  <c r="C30" i="30" s="1"/>
  <c r="F136" i="30"/>
  <c r="D136" i="30"/>
  <c r="F135" i="30"/>
  <c r="D135" i="30"/>
  <c r="D29" i="30" s="1"/>
  <c r="F134" i="30"/>
  <c r="D134" i="30"/>
  <c r="C29" i="30" s="1"/>
  <c r="F133" i="30"/>
  <c r="D133" i="30"/>
  <c r="E28" i="30" s="1"/>
  <c r="F132" i="30"/>
  <c r="D132" i="30"/>
  <c r="F131" i="30"/>
  <c r="D131" i="30"/>
  <c r="C28" i="30" s="1"/>
  <c r="F130" i="30"/>
  <c r="D130" i="30"/>
  <c r="E27" i="30" s="1"/>
  <c r="F129" i="30"/>
  <c r="D129" i="30"/>
  <c r="D27" i="30" s="1"/>
  <c r="F128" i="30"/>
  <c r="D128" i="30"/>
  <c r="F127" i="30"/>
  <c r="D127" i="30"/>
  <c r="E26" i="30" s="1"/>
  <c r="F126" i="30"/>
  <c r="D126" i="30"/>
  <c r="D26" i="30" s="1"/>
  <c r="F125" i="30"/>
  <c r="D125" i="30"/>
  <c r="C26" i="30" s="1"/>
  <c r="F124" i="30"/>
  <c r="D124" i="30"/>
  <c r="F123" i="30"/>
  <c r="D123" i="30"/>
  <c r="D25" i="30" s="1"/>
  <c r="F122" i="30"/>
  <c r="D122" i="30"/>
  <c r="C25" i="30" s="1"/>
  <c r="F121" i="30"/>
  <c r="D121" i="30"/>
  <c r="E24" i="30" s="1"/>
  <c r="F120" i="30"/>
  <c r="D120" i="30"/>
  <c r="F119" i="30"/>
  <c r="D119" i="30"/>
  <c r="C24" i="30" s="1"/>
  <c r="F118" i="30"/>
  <c r="D118" i="30"/>
  <c r="F117" i="30"/>
  <c r="D117" i="30"/>
  <c r="D23" i="30" s="1"/>
  <c r="F116" i="30"/>
  <c r="D116" i="30"/>
  <c r="C23" i="30" s="1"/>
  <c r="G115" i="30"/>
  <c r="F115" i="30"/>
  <c r="E57" i="30" s="1"/>
  <c r="E115" i="30"/>
  <c r="D115" i="30"/>
  <c r="E22" i="30" s="1"/>
  <c r="C115" i="30"/>
  <c r="G114" i="30"/>
  <c r="D92" i="30" s="1"/>
  <c r="F114" i="30"/>
  <c r="E114" i="30"/>
  <c r="D114" i="30"/>
  <c r="C114" i="30"/>
  <c r="G113" i="30"/>
  <c r="F113" i="30"/>
  <c r="C57" i="30" s="1"/>
  <c r="E113" i="30"/>
  <c r="D113" i="30"/>
  <c r="C22" i="30" s="1"/>
  <c r="C113" i="30"/>
  <c r="G112" i="30"/>
  <c r="E91" i="30" s="1"/>
  <c r="F112" i="30"/>
  <c r="E112" i="30"/>
  <c r="D112" i="30"/>
  <c r="C112" i="30"/>
  <c r="G111" i="30"/>
  <c r="F111" i="30"/>
  <c r="D56" i="30" s="1"/>
  <c r="E111" i="30"/>
  <c r="D111" i="30"/>
  <c r="D21" i="30" s="1"/>
  <c r="C111" i="30"/>
  <c r="G110" i="30"/>
  <c r="C91" i="30" s="1"/>
  <c r="F110" i="30"/>
  <c r="E110" i="30"/>
  <c r="D110" i="30"/>
  <c r="C110" i="30"/>
  <c r="G109" i="30"/>
  <c r="F109" i="30"/>
  <c r="E55" i="30" s="1"/>
  <c r="E109" i="30"/>
  <c r="D109" i="30"/>
  <c r="E20" i="30" s="1"/>
  <c r="C109" i="30"/>
  <c r="G108" i="30"/>
  <c r="F108" i="30"/>
  <c r="E108" i="30"/>
  <c r="D48" i="30" s="1"/>
  <c r="D108" i="30"/>
  <c r="C108" i="30"/>
  <c r="D13" i="30" s="1"/>
  <c r="G107" i="30"/>
  <c r="F107" i="30"/>
  <c r="C55" i="30" s="1"/>
  <c r="E107" i="30"/>
  <c r="D107" i="30"/>
  <c r="C20" i="30" s="1"/>
  <c r="C107" i="30"/>
  <c r="G106" i="30"/>
  <c r="F106" i="30"/>
  <c r="E106" i="30"/>
  <c r="E47" i="30" s="1"/>
  <c r="D106" i="30"/>
  <c r="C106" i="30"/>
  <c r="E12" i="30" s="1"/>
  <c r="G105" i="30"/>
  <c r="F105" i="30"/>
  <c r="D54" i="30" s="1"/>
  <c r="E105" i="30"/>
  <c r="D105" i="30"/>
  <c r="D19" i="30" s="1"/>
  <c r="C105" i="30"/>
  <c r="G104" i="30"/>
  <c r="F104" i="30"/>
  <c r="E104" i="30"/>
  <c r="C47" i="30" s="1"/>
  <c r="D104" i="30"/>
  <c r="C104" i="30"/>
  <c r="C12" i="30" s="1"/>
  <c r="G103" i="30"/>
  <c r="F103" i="30"/>
  <c r="E53" i="30" s="1"/>
  <c r="E103" i="30"/>
  <c r="D103" i="30"/>
  <c r="E18" i="30" s="1"/>
  <c r="C103" i="30"/>
  <c r="G102" i="30"/>
  <c r="D88" i="30" s="1"/>
  <c r="F102" i="30"/>
  <c r="E102" i="30"/>
  <c r="D102" i="30"/>
  <c r="C102" i="30"/>
  <c r="G101" i="30"/>
  <c r="F101" i="30"/>
  <c r="C53" i="30" s="1"/>
  <c r="E101" i="30"/>
  <c r="D101" i="30"/>
  <c r="C18" i="30" s="1"/>
  <c r="C101" i="30"/>
  <c r="G100" i="30"/>
  <c r="E87" i="30" s="1"/>
  <c r="F100" i="30"/>
  <c r="E100" i="30"/>
  <c r="D100" i="30"/>
  <c r="C100" i="30"/>
  <c r="E10" i="30" s="1"/>
  <c r="G99" i="30"/>
  <c r="F99" i="30"/>
  <c r="D52" i="30" s="1"/>
  <c r="E99" i="30"/>
  <c r="D99" i="30"/>
  <c r="D17" i="30" s="1"/>
  <c r="C99" i="30"/>
  <c r="G98" i="30"/>
  <c r="C87" i="30" s="1"/>
  <c r="F98" i="30"/>
  <c r="E98" i="30"/>
  <c r="D98" i="30"/>
  <c r="C98" i="30"/>
  <c r="C10" i="30" s="1"/>
  <c r="J93" i="30"/>
  <c r="H93" i="30"/>
  <c r="G93" i="30"/>
  <c r="F93" i="30"/>
  <c r="K92" i="30"/>
  <c r="J92" i="30"/>
  <c r="I92" i="30"/>
  <c r="H92" i="30"/>
  <c r="F92" i="30"/>
  <c r="E92" i="30"/>
  <c r="C92" i="30"/>
  <c r="J91" i="30"/>
  <c r="G91" i="30"/>
  <c r="D91" i="30"/>
  <c r="K90" i="30"/>
  <c r="I90" i="30"/>
  <c r="H90" i="30"/>
  <c r="F90" i="30"/>
  <c r="E90" i="30"/>
  <c r="D90" i="30"/>
  <c r="C90" i="30"/>
  <c r="K89" i="30"/>
  <c r="J89" i="30"/>
  <c r="I89" i="30"/>
  <c r="G89" i="30"/>
  <c r="E89" i="30"/>
  <c r="D89" i="30"/>
  <c r="C89" i="30"/>
  <c r="K88" i="30"/>
  <c r="J88" i="30"/>
  <c r="I88" i="30"/>
  <c r="H88" i="30"/>
  <c r="F88" i="30"/>
  <c r="E88" i="30"/>
  <c r="C88" i="30"/>
  <c r="J87" i="30"/>
  <c r="G87" i="30"/>
  <c r="D87" i="30"/>
  <c r="K86" i="30"/>
  <c r="I86" i="30"/>
  <c r="H86" i="30"/>
  <c r="F86" i="30"/>
  <c r="J85" i="30"/>
  <c r="H85" i="30"/>
  <c r="G85" i="30"/>
  <c r="F85" i="30"/>
  <c r="K84" i="30"/>
  <c r="J84" i="30"/>
  <c r="I84" i="30"/>
  <c r="H84" i="30"/>
  <c r="F84" i="30"/>
  <c r="J83" i="30"/>
  <c r="G83" i="30"/>
  <c r="K82" i="30"/>
  <c r="I82" i="30"/>
  <c r="H82" i="30"/>
  <c r="F82" i="30"/>
  <c r="J81" i="30"/>
  <c r="H81" i="30"/>
  <c r="G81" i="30"/>
  <c r="F81" i="30"/>
  <c r="E81" i="30"/>
  <c r="D81" i="30"/>
  <c r="C81" i="30"/>
  <c r="K80" i="30"/>
  <c r="I80" i="30"/>
  <c r="H80" i="30"/>
  <c r="F80" i="30"/>
  <c r="D80" i="30"/>
  <c r="J79" i="30"/>
  <c r="F79" i="30"/>
  <c r="E79" i="30"/>
  <c r="D79" i="30"/>
  <c r="C79" i="30"/>
  <c r="K78" i="30"/>
  <c r="G78" i="30"/>
  <c r="D78" i="30"/>
  <c r="J77" i="30"/>
  <c r="F77" i="30"/>
  <c r="E77" i="30"/>
  <c r="D77" i="30"/>
  <c r="C77" i="30"/>
  <c r="K76" i="30"/>
  <c r="G76" i="30"/>
  <c r="D76" i="30"/>
  <c r="J75" i="30"/>
  <c r="F75" i="30"/>
  <c r="E75" i="30"/>
  <c r="D75" i="30"/>
  <c r="C75" i="30"/>
  <c r="K74" i="30"/>
  <c r="G74" i="30"/>
  <c r="D74" i="30"/>
  <c r="J73" i="30"/>
  <c r="F73" i="30"/>
  <c r="E73" i="30"/>
  <c r="D73" i="30"/>
  <c r="C73" i="30"/>
  <c r="K72" i="30"/>
  <c r="G72" i="30"/>
  <c r="D72" i="30"/>
  <c r="J71" i="30"/>
  <c r="F71" i="30"/>
  <c r="E71" i="30"/>
  <c r="D71" i="30"/>
  <c r="C71" i="30"/>
  <c r="K70" i="30"/>
  <c r="G70" i="30"/>
  <c r="D70" i="30"/>
  <c r="J69" i="30"/>
  <c r="F69" i="30"/>
  <c r="E69" i="30"/>
  <c r="D69" i="30"/>
  <c r="C69" i="30"/>
  <c r="K68" i="30"/>
  <c r="G68" i="30"/>
  <c r="E68" i="30"/>
  <c r="D68" i="30"/>
  <c r="C68" i="30"/>
  <c r="J67" i="30"/>
  <c r="F67" i="30"/>
  <c r="E67" i="30"/>
  <c r="D67" i="30"/>
  <c r="C67" i="30"/>
  <c r="K66" i="30"/>
  <c r="G66" i="30"/>
  <c r="E66" i="30"/>
  <c r="D66" i="30"/>
  <c r="C66" i="30"/>
  <c r="J65" i="30"/>
  <c r="F65" i="30"/>
  <c r="E65" i="30"/>
  <c r="D65" i="30"/>
  <c r="C65" i="30"/>
  <c r="K64" i="30"/>
  <c r="G64" i="30"/>
  <c r="E64" i="30"/>
  <c r="D64" i="30"/>
  <c r="C64" i="30"/>
  <c r="J63" i="30"/>
  <c r="F63" i="30"/>
  <c r="E63" i="30"/>
  <c r="D63" i="30"/>
  <c r="C63" i="30"/>
  <c r="K62" i="30"/>
  <c r="G62" i="30"/>
  <c r="E62" i="30"/>
  <c r="D62" i="30"/>
  <c r="C62" i="30"/>
  <c r="J61" i="30"/>
  <c r="F61" i="30"/>
  <c r="E61" i="30"/>
  <c r="D61" i="30"/>
  <c r="C61" i="30"/>
  <c r="K60" i="30"/>
  <c r="G60" i="30"/>
  <c r="E60" i="30"/>
  <c r="D60" i="30"/>
  <c r="C60" i="30"/>
  <c r="J59" i="30"/>
  <c r="F59" i="30"/>
  <c r="E59" i="30"/>
  <c r="D59" i="30"/>
  <c r="C59" i="30"/>
  <c r="K58" i="30"/>
  <c r="I58" i="30"/>
  <c r="H58" i="30"/>
  <c r="F58" i="30"/>
  <c r="E58" i="30"/>
  <c r="D58" i="30"/>
  <c r="C58" i="30"/>
  <c r="J57" i="30"/>
  <c r="G57" i="30"/>
  <c r="D57" i="30"/>
  <c r="K56" i="30"/>
  <c r="I56" i="30"/>
  <c r="H56" i="30"/>
  <c r="G56" i="30"/>
  <c r="F56" i="30"/>
  <c r="E56" i="30"/>
  <c r="C56" i="30"/>
  <c r="J55" i="30"/>
  <c r="G55" i="30"/>
  <c r="D55" i="30"/>
  <c r="K54" i="30"/>
  <c r="I54" i="30"/>
  <c r="H54" i="30"/>
  <c r="G54" i="30"/>
  <c r="F54" i="30"/>
  <c r="E54" i="30"/>
  <c r="C54" i="30"/>
  <c r="J53" i="30"/>
  <c r="G53" i="30"/>
  <c r="D53" i="30"/>
  <c r="K52" i="30"/>
  <c r="I52" i="30"/>
  <c r="H52" i="30"/>
  <c r="G52" i="30"/>
  <c r="F52" i="30"/>
  <c r="E52" i="30"/>
  <c r="C52" i="30"/>
  <c r="J51" i="30"/>
  <c r="G51" i="30"/>
  <c r="K50" i="30"/>
  <c r="I50" i="30"/>
  <c r="H50" i="30"/>
  <c r="F50" i="30"/>
  <c r="E50" i="30"/>
  <c r="D50" i="30"/>
  <c r="C50" i="30"/>
  <c r="K49" i="30"/>
  <c r="J49" i="30"/>
  <c r="I49" i="30"/>
  <c r="G49" i="30"/>
  <c r="E49" i="30"/>
  <c r="D49" i="30"/>
  <c r="C49" i="30"/>
  <c r="K48" i="30"/>
  <c r="J48" i="30"/>
  <c r="I48" i="30"/>
  <c r="H48" i="30"/>
  <c r="F48" i="30"/>
  <c r="E48" i="30"/>
  <c r="C48" i="30"/>
  <c r="J47" i="30"/>
  <c r="G47" i="30"/>
  <c r="D47" i="30"/>
  <c r="K46" i="30"/>
  <c r="I46" i="30"/>
  <c r="H46" i="30"/>
  <c r="F46" i="30"/>
  <c r="E46" i="30"/>
  <c r="D46" i="30"/>
  <c r="C46" i="30"/>
  <c r="K45" i="30"/>
  <c r="J45" i="30"/>
  <c r="I45" i="30"/>
  <c r="G45" i="30"/>
  <c r="E45" i="30"/>
  <c r="D45" i="30"/>
  <c r="C45" i="30"/>
  <c r="K44" i="30"/>
  <c r="J44" i="30"/>
  <c r="I44" i="30"/>
  <c r="H44" i="30"/>
  <c r="G44" i="30"/>
  <c r="F44" i="30"/>
  <c r="K43" i="30"/>
  <c r="J43" i="30"/>
  <c r="I43" i="30"/>
  <c r="H43" i="30"/>
  <c r="G43" i="30"/>
  <c r="F43" i="30"/>
  <c r="K42" i="30"/>
  <c r="J42" i="30"/>
  <c r="I42" i="30"/>
  <c r="H42" i="30"/>
  <c r="G42" i="30"/>
  <c r="F42" i="30"/>
  <c r="K41" i="30"/>
  <c r="J41" i="30"/>
  <c r="I41" i="30"/>
  <c r="H41" i="30"/>
  <c r="G41" i="30"/>
  <c r="F41" i="30"/>
  <c r="K40" i="30"/>
  <c r="J40" i="30"/>
  <c r="I40" i="30"/>
  <c r="H40" i="30"/>
  <c r="G40" i="30"/>
  <c r="F40" i="30"/>
  <c r="K39" i="30"/>
  <c r="J39" i="30"/>
  <c r="I39" i="30"/>
  <c r="H39" i="30"/>
  <c r="G39" i="30"/>
  <c r="F39" i="30"/>
  <c r="K38" i="30"/>
  <c r="J38" i="30"/>
  <c r="I38" i="30"/>
  <c r="H38" i="30"/>
  <c r="G38" i="30"/>
  <c r="F38" i="30"/>
  <c r="K37" i="30"/>
  <c r="J37" i="30"/>
  <c r="I37" i="30"/>
  <c r="H37" i="30"/>
  <c r="G37" i="30"/>
  <c r="F37" i="30"/>
  <c r="K36" i="30"/>
  <c r="J36" i="30"/>
  <c r="I36" i="30"/>
  <c r="H36" i="30"/>
  <c r="G36" i="30"/>
  <c r="F36" i="30"/>
  <c r="K35" i="30"/>
  <c r="J35" i="30"/>
  <c r="I35" i="30"/>
  <c r="H35" i="30"/>
  <c r="G35" i="30"/>
  <c r="F35" i="30"/>
  <c r="K34" i="30"/>
  <c r="J34" i="30"/>
  <c r="I34" i="30"/>
  <c r="H34" i="30"/>
  <c r="G34" i="30"/>
  <c r="F34" i="30"/>
  <c r="K33" i="30"/>
  <c r="J33" i="30"/>
  <c r="I33" i="30"/>
  <c r="H33" i="30"/>
  <c r="G33" i="30"/>
  <c r="F33" i="30"/>
  <c r="E33" i="30"/>
  <c r="K32" i="30"/>
  <c r="J32" i="30"/>
  <c r="I32" i="30"/>
  <c r="H32" i="30"/>
  <c r="G32" i="30"/>
  <c r="F32" i="30"/>
  <c r="D32" i="30"/>
  <c r="K31" i="30"/>
  <c r="J31" i="30"/>
  <c r="I31" i="30"/>
  <c r="H31" i="30"/>
  <c r="G31" i="30"/>
  <c r="F31" i="30"/>
  <c r="C31" i="30"/>
  <c r="K30" i="30"/>
  <c r="J30" i="30"/>
  <c r="I30" i="30"/>
  <c r="H30" i="30"/>
  <c r="G30" i="30"/>
  <c r="F30" i="30"/>
  <c r="K29" i="30"/>
  <c r="J29" i="30"/>
  <c r="I29" i="30"/>
  <c r="H29" i="30"/>
  <c r="G29" i="30"/>
  <c r="F29" i="30"/>
  <c r="E29" i="30"/>
  <c r="K28" i="30"/>
  <c r="J28" i="30"/>
  <c r="I28" i="30"/>
  <c r="H28" i="30"/>
  <c r="G28" i="30"/>
  <c r="F28" i="30"/>
  <c r="D28" i="30"/>
  <c r="K27" i="30"/>
  <c r="J27" i="30"/>
  <c r="I27" i="30"/>
  <c r="H27" i="30"/>
  <c r="G27" i="30"/>
  <c r="F27" i="30"/>
  <c r="C27" i="30"/>
  <c r="K26" i="30"/>
  <c r="J26" i="30"/>
  <c r="I26" i="30"/>
  <c r="H26" i="30"/>
  <c r="G26" i="30"/>
  <c r="F26" i="30"/>
  <c r="K25" i="30"/>
  <c r="J25" i="30"/>
  <c r="I25" i="30"/>
  <c r="H25" i="30"/>
  <c r="G25" i="30"/>
  <c r="F25" i="30"/>
  <c r="E25" i="30"/>
  <c r="K24" i="30"/>
  <c r="J24" i="30"/>
  <c r="I24" i="30"/>
  <c r="H24" i="30"/>
  <c r="G24" i="30"/>
  <c r="F24" i="30"/>
  <c r="D24" i="30"/>
  <c r="K23" i="30"/>
  <c r="I23" i="30"/>
  <c r="H23" i="30"/>
  <c r="G23" i="30"/>
  <c r="F23" i="30"/>
  <c r="E23" i="30"/>
  <c r="J22" i="30"/>
  <c r="G22" i="30"/>
  <c r="D22" i="30"/>
  <c r="K21" i="30"/>
  <c r="I21" i="30"/>
  <c r="H21" i="30"/>
  <c r="G21" i="30"/>
  <c r="F21" i="30"/>
  <c r="E21" i="30"/>
  <c r="C21" i="30"/>
  <c r="J20" i="30"/>
  <c r="G20" i="30"/>
  <c r="D20" i="30"/>
  <c r="K19" i="30"/>
  <c r="I19" i="30"/>
  <c r="H19" i="30"/>
  <c r="G19" i="30"/>
  <c r="F19" i="30"/>
  <c r="E19" i="30"/>
  <c r="C19" i="30"/>
  <c r="J18" i="30"/>
  <c r="G18" i="30"/>
  <c r="D18" i="30"/>
  <c r="K17" i="30"/>
  <c r="I17" i="30"/>
  <c r="H17" i="30"/>
  <c r="G17" i="30"/>
  <c r="F17" i="30"/>
  <c r="E17" i="30"/>
  <c r="C17" i="30"/>
  <c r="J16" i="30"/>
  <c r="G16" i="30"/>
  <c r="K15" i="30"/>
  <c r="I15" i="30"/>
  <c r="H15" i="30"/>
  <c r="F15" i="30"/>
  <c r="E15" i="30"/>
  <c r="D15" i="30"/>
  <c r="C15" i="30"/>
  <c r="K14" i="30"/>
  <c r="J14" i="30"/>
  <c r="I14" i="30"/>
  <c r="G14" i="30"/>
  <c r="E14" i="30"/>
  <c r="D14" i="30"/>
  <c r="C14" i="30"/>
  <c r="K13" i="30"/>
  <c r="J13" i="30"/>
  <c r="I13" i="30"/>
  <c r="H13" i="30"/>
  <c r="F13" i="30"/>
  <c r="E13" i="30"/>
  <c r="C13" i="30"/>
  <c r="J12" i="30"/>
  <c r="G12" i="30"/>
  <c r="D12" i="30"/>
  <c r="K11" i="30"/>
  <c r="I11" i="30"/>
  <c r="H11" i="30"/>
  <c r="F11" i="30"/>
  <c r="E11" i="30"/>
  <c r="D11" i="30"/>
  <c r="C11" i="30"/>
  <c r="L10" i="30"/>
  <c r="J10" i="30"/>
  <c r="H10" i="30"/>
  <c r="G10" i="30"/>
  <c r="F10" i="30"/>
  <c r="D10" i="30"/>
  <c r="F6" i="30"/>
  <c r="D6" i="30"/>
  <c r="D5" i="30"/>
  <c r="D4" i="30"/>
  <c r="D2" i="30"/>
  <c r="B405" i="29"/>
  <c r="F404" i="29"/>
  <c r="K86" i="29" s="1"/>
  <c r="F403" i="29"/>
  <c r="F402" i="29"/>
  <c r="I86" i="29" s="1"/>
  <c r="F401" i="29"/>
  <c r="F400" i="29"/>
  <c r="J85" i="29" s="1"/>
  <c r="F399" i="29"/>
  <c r="F398" i="29"/>
  <c r="K84" i="29" s="1"/>
  <c r="F397" i="29"/>
  <c r="F396" i="29"/>
  <c r="I84" i="29" s="1"/>
  <c r="F395" i="29"/>
  <c r="F394" i="29"/>
  <c r="J83" i="29" s="1"/>
  <c r="F393" i="29"/>
  <c r="F392" i="29"/>
  <c r="K82" i="29" s="1"/>
  <c r="F391" i="29"/>
  <c r="F390" i="29"/>
  <c r="I82" i="29" s="1"/>
  <c r="F389" i="29"/>
  <c r="F388" i="29"/>
  <c r="J81" i="29" s="1"/>
  <c r="F387" i="29"/>
  <c r="F386" i="29"/>
  <c r="K80" i="29" s="1"/>
  <c r="F385" i="29"/>
  <c r="F384" i="29"/>
  <c r="I80" i="29" s="1"/>
  <c r="F383" i="29"/>
  <c r="D383" i="29"/>
  <c r="K44" i="29" s="1"/>
  <c r="F382" i="29"/>
  <c r="D382" i="29"/>
  <c r="J44" i="29" s="1"/>
  <c r="F381" i="29"/>
  <c r="D381" i="29"/>
  <c r="I44" i="29" s="1"/>
  <c r="F380" i="29"/>
  <c r="D380" i="29"/>
  <c r="K43" i="29" s="1"/>
  <c r="F379" i="29"/>
  <c r="D379" i="29"/>
  <c r="J43" i="29" s="1"/>
  <c r="F378" i="29"/>
  <c r="D378" i="29"/>
  <c r="I43" i="29" s="1"/>
  <c r="F377" i="29"/>
  <c r="D377" i="29"/>
  <c r="K42" i="29" s="1"/>
  <c r="F376" i="29"/>
  <c r="D376" i="29"/>
  <c r="J42" i="29" s="1"/>
  <c r="F375" i="29"/>
  <c r="D375" i="29"/>
  <c r="I42" i="29" s="1"/>
  <c r="F374" i="29"/>
  <c r="D374" i="29"/>
  <c r="K41" i="29" s="1"/>
  <c r="F373" i="29"/>
  <c r="D373" i="29"/>
  <c r="J41" i="29" s="1"/>
  <c r="F372" i="29"/>
  <c r="D372" i="29"/>
  <c r="I41" i="29" s="1"/>
  <c r="F371" i="29"/>
  <c r="D371" i="29"/>
  <c r="K40" i="29" s="1"/>
  <c r="F370" i="29"/>
  <c r="D370" i="29"/>
  <c r="J40" i="29" s="1"/>
  <c r="F369" i="29"/>
  <c r="D369" i="29"/>
  <c r="F368" i="29"/>
  <c r="D368" i="29"/>
  <c r="K39" i="29" s="1"/>
  <c r="F367" i="29"/>
  <c r="D367" i="29"/>
  <c r="J39" i="29" s="1"/>
  <c r="F366" i="29"/>
  <c r="D366" i="29"/>
  <c r="I39" i="29" s="1"/>
  <c r="F365" i="29"/>
  <c r="D365" i="29"/>
  <c r="K38" i="29" s="1"/>
  <c r="F364" i="29"/>
  <c r="D364" i="29"/>
  <c r="J38" i="29" s="1"/>
  <c r="F363" i="29"/>
  <c r="D363" i="29"/>
  <c r="I38" i="29" s="1"/>
  <c r="F362" i="29"/>
  <c r="D362" i="29"/>
  <c r="F361" i="29"/>
  <c r="D361" i="29"/>
  <c r="J37" i="29" s="1"/>
  <c r="F360" i="29"/>
  <c r="D360" i="29"/>
  <c r="I37" i="29" s="1"/>
  <c r="F359" i="29"/>
  <c r="D359" i="29"/>
  <c r="K36" i="29" s="1"/>
  <c r="F358" i="29"/>
  <c r="D358" i="29"/>
  <c r="J36" i="29" s="1"/>
  <c r="F357" i="29"/>
  <c r="D357" i="29"/>
  <c r="I36" i="29" s="1"/>
  <c r="F356" i="29"/>
  <c r="D356" i="29"/>
  <c r="K35" i="29" s="1"/>
  <c r="F355" i="29"/>
  <c r="D355" i="29"/>
  <c r="J35" i="29" s="1"/>
  <c r="F354" i="29"/>
  <c r="D354" i="29"/>
  <c r="I35" i="29" s="1"/>
  <c r="F353" i="29"/>
  <c r="D353" i="29"/>
  <c r="K34" i="29" s="1"/>
  <c r="F352" i="29"/>
  <c r="D352" i="29"/>
  <c r="J34" i="29" s="1"/>
  <c r="F351" i="29"/>
  <c r="D351" i="29"/>
  <c r="I34" i="29" s="1"/>
  <c r="F350" i="29"/>
  <c r="D350" i="29"/>
  <c r="K33" i="29" s="1"/>
  <c r="F349" i="29"/>
  <c r="D349" i="29"/>
  <c r="J33" i="29" s="1"/>
  <c r="F348" i="29"/>
  <c r="D348" i="29"/>
  <c r="I33" i="29" s="1"/>
  <c r="F347" i="29"/>
  <c r="D347" i="29"/>
  <c r="K32" i="29" s="1"/>
  <c r="F346" i="29"/>
  <c r="D346" i="29"/>
  <c r="J32" i="29" s="1"/>
  <c r="F345" i="29"/>
  <c r="D345" i="29"/>
  <c r="I32" i="29" s="1"/>
  <c r="F344" i="29"/>
  <c r="D344" i="29"/>
  <c r="K31" i="29" s="1"/>
  <c r="F343" i="29"/>
  <c r="D343" i="29"/>
  <c r="J31" i="29" s="1"/>
  <c r="F342" i="29"/>
  <c r="D342" i="29"/>
  <c r="I31" i="29" s="1"/>
  <c r="F341" i="29"/>
  <c r="D341" i="29"/>
  <c r="K30" i="29" s="1"/>
  <c r="F340" i="29"/>
  <c r="D340" i="29"/>
  <c r="J30" i="29" s="1"/>
  <c r="F339" i="29"/>
  <c r="D339" i="29"/>
  <c r="I30" i="29" s="1"/>
  <c r="F338" i="29"/>
  <c r="D338" i="29"/>
  <c r="K29" i="29" s="1"/>
  <c r="F337" i="29"/>
  <c r="D337" i="29"/>
  <c r="J29" i="29" s="1"/>
  <c r="F336" i="29"/>
  <c r="D336" i="29"/>
  <c r="I29" i="29" s="1"/>
  <c r="F335" i="29"/>
  <c r="D335" i="29"/>
  <c r="K28" i="29" s="1"/>
  <c r="F334" i="29"/>
  <c r="D334" i="29"/>
  <c r="J28" i="29" s="1"/>
  <c r="F333" i="29"/>
  <c r="D333" i="29"/>
  <c r="I28" i="29" s="1"/>
  <c r="F332" i="29"/>
  <c r="D332" i="29"/>
  <c r="K27" i="29" s="1"/>
  <c r="F331" i="29"/>
  <c r="D331" i="29"/>
  <c r="J27" i="29" s="1"/>
  <c r="F330" i="29"/>
  <c r="D330" i="29"/>
  <c r="I27" i="29" s="1"/>
  <c r="F329" i="29"/>
  <c r="D329" i="29"/>
  <c r="K26" i="29" s="1"/>
  <c r="F328" i="29"/>
  <c r="D328" i="29"/>
  <c r="J26" i="29" s="1"/>
  <c r="F327" i="29"/>
  <c r="D327" i="29"/>
  <c r="I26" i="29" s="1"/>
  <c r="F326" i="29"/>
  <c r="D326" i="29"/>
  <c r="K25" i="29" s="1"/>
  <c r="F325" i="29"/>
  <c r="D325" i="29"/>
  <c r="J25" i="29" s="1"/>
  <c r="F324" i="29"/>
  <c r="D324" i="29"/>
  <c r="I25" i="29" s="1"/>
  <c r="F323" i="29"/>
  <c r="D323" i="29"/>
  <c r="K24" i="29" s="1"/>
  <c r="F322" i="29"/>
  <c r="D322" i="29"/>
  <c r="J24" i="29" s="1"/>
  <c r="F321" i="29"/>
  <c r="D321" i="29"/>
  <c r="I24" i="29" s="1"/>
  <c r="G320" i="29"/>
  <c r="F320" i="29"/>
  <c r="K58" i="29" s="1"/>
  <c r="E320" i="29"/>
  <c r="D320" i="29"/>
  <c r="K23" i="29" s="1"/>
  <c r="C320" i="29"/>
  <c r="G319" i="29"/>
  <c r="J93" i="29" s="1"/>
  <c r="F319" i="29"/>
  <c r="E319" i="29"/>
  <c r="J51" i="29" s="1"/>
  <c r="D319" i="29"/>
  <c r="C319" i="29"/>
  <c r="J16" i="29" s="1"/>
  <c r="G318" i="29"/>
  <c r="F318" i="29"/>
  <c r="I58" i="29" s="1"/>
  <c r="E318" i="29"/>
  <c r="D318" i="29"/>
  <c r="I23" i="29" s="1"/>
  <c r="C318" i="29"/>
  <c r="G317" i="29"/>
  <c r="K92" i="29" s="1"/>
  <c r="F317" i="29"/>
  <c r="E317" i="29"/>
  <c r="K50" i="29" s="1"/>
  <c r="D317" i="29"/>
  <c r="C317" i="29"/>
  <c r="K15" i="29" s="1"/>
  <c r="G316" i="29"/>
  <c r="F316" i="29"/>
  <c r="J57" i="29" s="1"/>
  <c r="E316" i="29"/>
  <c r="D316" i="29"/>
  <c r="J22" i="29" s="1"/>
  <c r="C316" i="29"/>
  <c r="G315" i="29"/>
  <c r="I92" i="29" s="1"/>
  <c r="F315" i="29"/>
  <c r="E315" i="29"/>
  <c r="I50" i="29" s="1"/>
  <c r="D315" i="29"/>
  <c r="C315" i="29"/>
  <c r="I15" i="29" s="1"/>
  <c r="G314" i="29"/>
  <c r="F314" i="29"/>
  <c r="K56" i="29" s="1"/>
  <c r="E314" i="29"/>
  <c r="D314" i="29"/>
  <c r="K21" i="29" s="1"/>
  <c r="C314" i="29"/>
  <c r="G313" i="29"/>
  <c r="J91" i="29" s="1"/>
  <c r="F313" i="29"/>
  <c r="E313" i="29"/>
  <c r="J49" i="29" s="1"/>
  <c r="D313" i="29"/>
  <c r="C313" i="29"/>
  <c r="J14" i="29" s="1"/>
  <c r="G312" i="29"/>
  <c r="F312" i="29"/>
  <c r="I56" i="29" s="1"/>
  <c r="E312" i="29"/>
  <c r="D312" i="29"/>
  <c r="I21" i="29" s="1"/>
  <c r="C312" i="29"/>
  <c r="G311" i="29"/>
  <c r="K90" i="29" s="1"/>
  <c r="F311" i="29"/>
  <c r="E311" i="29"/>
  <c r="K48" i="29" s="1"/>
  <c r="D311" i="29"/>
  <c r="C311" i="29"/>
  <c r="K13" i="29" s="1"/>
  <c r="G310" i="29"/>
  <c r="F310" i="29"/>
  <c r="J55" i="29" s="1"/>
  <c r="E310" i="29"/>
  <c r="D310" i="29"/>
  <c r="J20" i="29" s="1"/>
  <c r="C310" i="29"/>
  <c r="G309" i="29"/>
  <c r="I90" i="29" s="1"/>
  <c r="F309" i="29"/>
  <c r="E309" i="29"/>
  <c r="I48" i="29" s="1"/>
  <c r="D309" i="29"/>
  <c r="C309" i="29"/>
  <c r="I13" i="29" s="1"/>
  <c r="G308" i="29"/>
  <c r="F308" i="29"/>
  <c r="K54" i="29" s="1"/>
  <c r="E308" i="29"/>
  <c r="D308" i="29"/>
  <c r="K19" i="29" s="1"/>
  <c r="C308" i="29"/>
  <c r="G307" i="29"/>
  <c r="J89" i="29" s="1"/>
  <c r="F307" i="29"/>
  <c r="E307" i="29"/>
  <c r="J47" i="29" s="1"/>
  <c r="D307" i="29"/>
  <c r="C307" i="29"/>
  <c r="J12" i="29" s="1"/>
  <c r="G306" i="29"/>
  <c r="F306" i="29"/>
  <c r="I54" i="29" s="1"/>
  <c r="E306" i="29"/>
  <c r="D306" i="29"/>
  <c r="I19" i="29" s="1"/>
  <c r="C306" i="29"/>
  <c r="G305" i="29"/>
  <c r="K88" i="29" s="1"/>
  <c r="F305" i="29"/>
  <c r="E305" i="29"/>
  <c r="K46" i="29" s="1"/>
  <c r="D305" i="29"/>
  <c r="C305" i="29"/>
  <c r="K11" i="29" s="1"/>
  <c r="G304" i="29"/>
  <c r="F304" i="29"/>
  <c r="J53" i="29" s="1"/>
  <c r="E304" i="29"/>
  <c r="D304" i="29"/>
  <c r="J18" i="29" s="1"/>
  <c r="C304" i="29"/>
  <c r="G303" i="29"/>
  <c r="I88" i="29" s="1"/>
  <c r="F303" i="29"/>
  <c r="E303" i="29"/>
  <c r="I46" i="29" s="1"/>
  <c r="D303" i="29"/>
  <c r="C303" i="29"/>
  <c r="I11" i="29" s="1"/>
  <c r="G302" i="29"/>
  <c r="F302" i="29"/>
  <c r="K52" i="29" s="1"/>
  <c r="E302" i="29"/>
  <c r="D302" i="29"/>
  <c r="K17" i="29" s="1"/>
  <c r="C302" i="29"/>
  <c r="G301" i="29"/>
  <c r="J87" i="29" s="1"/>
  <c r="F301" i="29"/>
  <c r="E301" i="29"/>
  <c r="J45" i="29" s="1"/>
  <c r="D301" i="29"/>
  <c r="C301" i="29"/>
  <c r="J10" i="29" s="1"/>
  <c r="G300" i="29"/>
  <c r="F300" i="29"/>
  <c r="I52" i="29" s="1"/>
  <c r="E300" i="29"/>
  <c r="D300" i="29"/>
  <c r="I17" i="29" s="1"/>
  <c r="C300" i="29"/>
  <c r="F295" i="29"/>
  <c r="H86" i="29" s="1"/>
  <c r="F294" i="29"/>
  <c r="F293" i="29"/>
  <c r="F86" i="29" s="1"/>
  <c r="F292" i="29"/>
  <c r="F291" i="29"/>
  <c r="G85" i="29" s="1"/>
  <c r="F290" i="29"/>
  <c r="F289" i="29"/>
  <c r="H84" i="29" s="1"/>
  <c r="F288" i="29"/>
  <c r="F287" i="29"/>
  <c r="F84" i="29" s="1"/>
  <c r="F286" i="29"/>
  <c r="F285" i="29"/>
  <c r="G83" i="29" s="1"/>
  <c r="F284" i="29"/>
  <c r="F283" i="29"/>
  <c r="H82" i="29" s="1"/>
  <c r="F282" i="29"/>
  <c r="F281" i="29"/>
  <c r="F82" i="29" s="1"/>
  <c r="F280" i="29"/>
  <c r="F279" i="29"/>
  <c r="G81" i="29" s="1"/>
  <c r="F278" i="29"/>
  <c r="F277" i="29"/>
  <c r="H80" i="29" s="1"/>
  <c r="F276" i="29"/>
  <c r="F275" i="29"/>
  <c r="F80" i="29" s="1"/>
  <c r="F274" i="29"/>
  <c r="D274" i="29"/>
  <c r="H44" i="29" s="1"/>
  <c r="F273" i="29"/>
  <c r="D273" i="29"/>
  <c r="G44" i="29" s="1"/>
  <c r="F272" i="29"/>
  <c r="D272" i="29"/>
  <c r="F44" i="29" s="1"/>
  <c r="F271" i="29"/>
  <c r="D271" i="29"/>
  <c r="H43" i="29" s="1"/>
  <c r="F270" i="29"/>
  <c r="D270" i="29"/>
  <c r="F269" i="29"/>
  <c r="D269" i="29"/>
  <c r="F43" i="29" s="1"/>
  <c r="F268" i="29"/>
  <c r="D268" i="29"/>
  <c r="H42" i="29" s="1"/>
  <c r="F267" i="29"/>
  <c r="D267" i="29"/>
  <c r="G42" i="29" s="1"/>
  <c r="F266" i="29"/>
  <c r="D266" i="29"/>
  <c r="F42" i="29" s="1"/>
  <c r="F265" i="29"/>
  <c r="D265" i="29"/>
  <c r="H41" i="29" s="1"/>
  <c r="F264" i="29"/>
  <c r="D264" i="29"/>
  <c r="G41" i="29" s="1"/>
  <c r="F263" i="29"/>
  <c r="D263" i="29"/>
  <c r="F41" i="29" s="1"/>
  <c r="F262" i="29"/>
  <c r="D262" i="29"/>
  <c r="H40" i="29" s="1"/>
  <c r="F261" i="29"/>
  <c r="D261" i="29"/>
  <c r="G40" i="29" s="1"/>
  <c r="F260" i="29"/>
  <c r="D260" i="29"/>
  <c r="F40" i="29" s="1"/>
  <c r="F259" i="29"/>
  <c r="D259" i="29"/>
  <c r="H39" i="29" s="1"/>
  <c r="F258" i="29"/>
  <c r="D258" i="29"/>
  <c r="G39" i="29" s="1"/>
  <c r="F257" i="29"/>
  <c r="D257" i="29"/>
  <c r="F39" i="29" s="1"/>
  <c r="F256" i="29"/>
  <c r="D256" i="29"/>
  <c r="H38" i="29" s="1"/>
  <c r="F255" i="29"/>
  <c r="D255" i="29"/>
  <c r="G38" i="29" s="1"/>
  <c r="F254" i="29"/>
  <c r="D254" i="29"/>
  <c r="F38" i="29" s="1"/>
  <c r="F253" i="29"/>
  <c r="D253" i="29"/>
  <c r="H37" i="29" s="1"/>
  <c r="F252" i="29"/>
  <c r="D252" i="29"/>
  <c r="G37" i="29" s="1"/>
  <c r="F251" i="29"/>
  <c r="D251" i="29"/>
  <c r="F37" i="29" s="1"/>
  <c r="F250" i="29"/>
  <c r="D250" i="29"/>
  <c r="H36" i="29" s="1"/>
  <c r="F249" i="29"/>
  <c r="D249" i="29"/>
  <c r="G36" i="29" s="1"/>
  <c r="F248" i="29"/>
  <c r="D248" i="29"/>
  <c r="F36" i="29" s="1"/>
  <c r="F247" i="29"/>
  <c r="D247" i="29"/>
  <c r="H35" i="29" s="1"/>
  <c r="F246" i="29"/>
  <c r="D246" i="29"/>
  <c r="F245" i="29"/>
  <c r="D245" i="29"/>
  <c r="F35" i="29" s="1"/>
  <c r="F244" i="29"/>
  <c r="D244" i="29"/>
  <c r="H34" i="29" s="1"/>
  <c r="F243" i="29"/>
  <c r="D243" i="29"/>
  <c r="G34" i="29" s="1"/>
  <c r="F242" i="29"/>
  <c r="D242" i="29"/>
  <c r="F34" i="29" s="1"/>
  <c r="F241" i="29"/>
  <c r="D241" i="29"/>
  <c r="H33" i="29" s="1"/>
  <c r="F240" i="29"/>
  <c r="D240" i="29"/>
  <c r="G33" i="29" s="1"/>
  <c r="F239" i="29"/>
  <c r="D239" i="29"/>
  <c r="F33" i="29" s="1"/>
  <c r="F238" i="29"/>
  <c r="D238" i="29"/>
  <c r="H32" i="29" s="1"/>
  <c r="F237" i="29"/>
  <c r="D237" i="29"/>
  <c r="G32" i="29" s="1"/>
  <c r="F236" i="29"/>
  <c r="D236" i="29"/>
  <c r="F32" i="29" s="1"/>
  <c r="F235" i="29"/>
  <c r="D235" i="29"/>
  <c r="H31" i="29" s="1"/>
  <c r="F234" i="29"/>
  <c r="D234" i="29"/>
  <c r="G31" i="29" s="1"/>
  <c r="F233" i="29"/>
  <c r="D233" i="29"/>
  <c r="F31" i="29" s="1"/>
  <c r="F232" i="29"/>
  <c r="D232" i="29"/>
  <c r="H30" i="29" s="1"/>
  <c r="F231" i="29"/>
  <c r="D231" i="29"/>
  <c r="G30" i="29" s="1"/>
  <c r="F230" i="29"/>
  <c r="D230" i="29"/>
  <c r="F30" i="29" s="1"/>
  <c r="F229" i="29"/>
  <c r="D229" i="29"/>
  <c r="H29" i="29" s="1"/>
  <c r="F228" i="29"/>
  <c r="D228" i="29"/>
  <c r="G29" i="29" s="1"/>
  <c r="F227" i="29"/>
  <c r="D227" i="29"/>
  <c r="F29" i="29" s="1"/>
  <c r="F226" i="29"/>
  <c r="D226" i="29"/>
  <c r="H28" i="29" s="1"/>
  <c r="F225" i="29"/>
  <c r="D225" i="29"/>
  <c r="G28" i="29" s="1"/>
  <c r="F224" i="29"/>
  <c r="D224" i="29"/>
  <c r="F28" i="29" s="1"/>
  <c r="F223" i="29"/>
  <c r="D223" i="29"/>
  <c r="H27" i="29" s="1"/>
  <c r="F222" i="29"/>
  <c r="D222" i="29"/>
  <c r="G27" i="29" s="1"/>
  <c r="F221" i="29"/>
  <c r="D221" i="29"/>
  <c r="F27" i="29" s="1"/>
  <c r="F220" i="29"/>
  <c r="D220" i="29"/>
  <c r="H26" i="29" s="1"/>
  <c r="F219" i="29"/>
  <c r="D219" i="29"/>
  <c r="G26" i="29" s="1"/>
  <c r="F218" i="29"/>
  <c r="D218" i="29"/>
  <c r="F26" i="29" s="1"/>
  <c r="F217" i="29"/>
  <c r="D217" i="29"/>
  <c r="H25" i="29" s="1"/>
  <c r="F216" i="29"/>
  <c r="D216" i="29"/>
  <c r="G25" i="29" s="1"/>
  <c r="F215" i="29"/>
  <c r="D215" i="29"/>
  <c r="F25" i="29" s="1"/>
  <c r="F214" i="29"/>
  <c r="D214" i="29"/>
  <c r="H24" i="29" s="1"/>
  <c r="F213" i="29"/>
  <c r="D213" i="29"/>
  <c r="G24" i="29" s="1"/>
  <c r="F212" i="29"/>
  <c r="D212" i="29"/>
  <c r="F24" i="29" s="1"/>
  <c r="G211" i="29"/>
  <c r="F211" i="29"/>
  <c r="H58" i="29" s="1"/>
  <c r="E211" i="29"/>
  <c r="D211" i="29"/>
  <c r="H23" i="29" s="1"/>
  <c r="C211" i="29"/>
  <c r="G210" i="29"/>
  <c r="G93" i="29" s="1"/>
  <c r="F210" i="29"/>
  <c r="E210" i="29"/>
  <c r="G51" i="29" s="1"/>
  <c r="D210" i="29"/>
  <c r="C210" i="29"/>
  <c r="G16" i="29" s="1"/>
  <c r="G209" i="29"/>
  <c r="F209" i="29"/>
  <c r="F58" i="29" s="1"/>
  <c r="E209" i="29"/>
  <c r="D209" i="29"/>
  <c r="F23" i="29" s="1"/>
  <c r="C209" i="29"/>
  <c r="G208" i="29"/>
  <c r="H92" i="29" s="1"/>
  <c r="F208" i="29"/>
  <c r="E208" i="29"/>
  <c r="H50" i="29" s="1"/>
  <c r="D208" i="29"/>
  <c r="C208" i="29"/>
  <c r="H15" i="29" s="1"/>
  <c r="G207" i="29"/>
  <c r="F207" i="29"/>
  <c r="G57" i="29" s="1"/>
  <c r="E207" i="29"/>
  <c r="D207" i="29"/>
  <c r="G22" i="29" s="1"/>
  <c r="C207" i="29"/>
  <c r="G206" i="29"/>
  <c r="F92" i="29" s="1"/>
  <c r="F206" i="29"/>
  <c r="E206" i="29"/>
  <c r="F50" i="29" s="1"/>
  <c r="D206" i="29"/>
  <c r="C206" i="29"/>
  <c r="F15" i="29" s="1"/>
  <c r="G205" i="29"/>
  <c r="F205" i="29"/>
  <c r="H56" i="29" s="1"/>
  <c r="E205" i="29"/>
  <c r="D205" i="29"/>
  <c r="H21" i="29" s="1"/>
  <c r="C205" i="29"/>
  <c r="G204" i="29"/>
  <c r="G91" i="29" s="1"/>
  <c r="F204" i="29"/>
  <c r="E204" i="29"/>
  <c r="G49" i="29" s="1"/>
  <c r="D204" i="29"/>
  <c r="C204" i="29"/>
  <c r="G14" i="29" s="1"/>
  <c r="G203" i="29"/>
  <c r="F91" i="29" s="1"/>
  <c r="F203" i="29"/>
  <c r="F56" i="29" s="1"/>
  <c r="E203" i="29"/>
  <c r="D203" i="29"/>
  <c r="F21" i="29" s="1"/>
  <c r="C203" i="29"/>
  <c r="G202" i="29"/>
  <c r="H90" i="29" s="1"/>
  <c r="F202" i="29"/>
  <c r="E202" i="29"/>
  <c r="H48" i="29" s="1"/>
  <c r="D202" i="29"/>
  <c r="C202" i="29"/>
  <c r="H13" i="29" s="1"/>
  <c r="G201" i="29"/>
  <c r="F201" i="29"/>
  <c r="G55" i="29" s="1"/>
  <c r="E201" i="29"/>
  <c r="D201" i="29"/>
  <c r="G20" i="29" s="1"/>
  <c r="C201" i="29"/>
  <c r="G200" i="29"/>
  <c r="F90" i="29" s="1"/>
  <c r="F200" i="29"/>
  <c r="E200" i="29"/>
  <c r="F48" i="29" s="1"/>
  <c r="D200" i="29"/>
  <c r="C200" i="29"/>
  <c r="F13" i="29" s="1"/>
  <c r="G199" i="29"/>
  <c r="F199" i="29"/>
  <c r="H54" i="29" s="1"/>
  <c r="E199" i="29"/>
  <c r="D199" i="29"/>
  <c r="H19" i="29" s="1"/>
  <c r="C199" i="29"/>
  <c r="G198" i="29"/>
  <c r="G89" i="29" s="1"/>
  <c r="F198" i="29"/>
  <c r="E198" i="29"/>
  <c r="G47" i="29" s="1"/>
  <c r="D198" i="29"/>
  <c r="C198" i="29"/>
  <c r="G12" i="29" s="1"/>
  <c r="G197" i="29"/>
  <c r="F197" i="29"/>
  <c r="F54" i="29" s="1"/>
  <c r="E197" i="29"/>
  <c r="D197" i="29"/>
  <c r="F19" i="29" s="1"/>
  <c r="C197" i="29"/>
  <c r="G196" i="29"/>
  <c r="H88" i="29" s="1"/>
  <c r="F196" i="29"/>
  <c r="E196" i="29"/>
  <c r="H46" i="29" s="1"/>
  <c r="D196" i="29"/>
  <c r="C196" i="29"/>
  <c r="H11" i="29" s="1"/>
  <c r="G195" i="29"/>
  <c r="F195" i="29"/>
  <c r="G53" i="29" s="1"/>
  <c r="E195" i="29"/>
  <c r="D195" i="29"/>
  <c r="G18" i="29" s="1"/>
  <c r="C195" i="29"/>
  <c r="G194" i="29"/>
  <c r="F88" i="29" s="1"/>
  <c r="F194" i="29"/>
  <c r="E194" i="29"/>
  <c r="F46" i="29" s="1"/>
  <c r="D194" i="29"/>
  <c r="C194" i="29"/>
  <c r="F11" i="29" s="1"/>
  <c r="G193" i="29"/>
  <c r="F193" i="29"/>
  <c r="H52" i="29" s="1"/>
  <c r="E193" i="29"/>
  <c r="D193" i="29"/>
  <c r="H17" i="29" s="1"/>
  <c r="C193" i="29"/>
  <c r="G192" i="29"/>
  <c r="G87" i="29" s="1"/>
  <c r="F192" i="29"/>
  <c r="E192" i="29"/>
  <c r="G45" i="29" s="1"/>
  <c r="D192" i="29"/>
  <c r="C192" i="29"/>
  <c r="G10" i="29" s="1"/>
  <c r="G191" i="29"/>
  <c r="F191" i="29"/>
  <c r="F52" i="29" s="1"/>
  <c r="E191" i="29"/>
  <c r="D191" i="29"/>
  <c r="F17" i="29" s="1"/>
  <c r="C191" i="29"/>
  <c r="F187" i="29"/>
  <c r="E81" i="29" s="1"/>
  <c r="F186" i="29"/>
  <c r="F185" i="29"/>
  <c r="C81" i="29" s="1"/>
  <c r="F184" i="29"/>
  <c r="F183" i="29"/>
  <c r="D80" i="29" s="1"/>
  <c r="F182" i="29"/>
  <c r="F181" i="29"/>
  <c r="E79" i="29" s="1"/>
  <c r="F180" i="29"/>
  <c r="F179" i="29"/>
  <c r="C79" i="29" s="1"/>
  <c r="F178" i="29"/>
  <c r="F177" i="29"/>
  <c r="D78" i="29" s="1"/>
  <c r="F176" i="29"/>
  <c r="F175" i="29"/>
  <c r="E77" i="29" s="1"/>
  <c r="F174" i="29"/>
  <c r="F173" i="29"/>
  <c r="C77" i="29" s="1"/>
  <c r="F172" i="29"/>
  <c r="F171" i="29"/>
  <c r="D76" i="29" s="1"/>
  <c r="F170" i="29"/>
  <c r="F169" i="29"/>
  <c r="E75" i="29" s="1"/>
  <c r="F168" i="29"/>
  <c r="F167" i="29"/>
  <c r="C75" i="29" s="1"/>
  <c r="F166" i="29"/>
  <c r="F165" i="29"/>
  <c r="D74" i="29" s="1"/>
  <c r="F164" i="29"/>
  <c r="F163" i="29"/>
  <c r="E73" i="29" s="1"/>
  <c r="F162" i="29"/>
  <c r="F161" i="29"/>
  <c r="C73" i="29" s="1"/>
  <c r="F160" i="29"/>
  <c r="F159" i="29"/>
  <c r="D72" i="29" s="1"/>
  <c r="F158" i="29"/>
  <c r="F157" i="29"/>
  <c r="E71" i="29" s="1"/>
  <c r="F156" i="29"/>
  <c r="F155" i="29"/>
  <c r="C71" i="29" s="1"/>
  <c r="F154" i="29"/>
  <c r="F153" i="29"/>
  <c r="D70" i="29" s="1"/>
  <c r="F152" i="29"/>
  <c r="F151" i="29"/>
  <c r="E69" i="29" s="1"/>
  <c r="D151" i="29"/>
  <c r="F150" i="29"/>
  <c r="D69" i="29" s="1"/>
  <c r="D150" i="29"/>
  <c r="F149" i="29"/>
  <c r="C69" i="29" s="1"/>
  <c r="D149" i="29"/>
  <c r="F148" i="29"/>
  <c r="E68" i="29" s="1"/>
  <c r="D148" i="29"/>
  <c r="F147" i="29"/>
  <c r="D68" i="29" s="1"/>
  <c r="D147" i="29"/>
  <c r="F146" i="29"/>
  <c r="C68" i="29" s="1"/>
  <c r="D146" i="29"/>
  <c r="F145" i="29"/>
  <c r="E67" i="29" s="1"/>
  <c r="D145" i="29"/>
  <c r="F144" i="29"/>
  <c r="D67" i="29" s="1"/>
  <c r="D144" i="29"/>
  <c r="F143" i="29"/>
  <c r="C67" i="29" s="1"/>
  <c r="D143" i="29"/>
  <c r="F142" i="29"/>
  <c r="E66" i="29" s="1"/>
  <c r="D142" i="29"/>
  <c r="F141" i="29"/>
  <c r="D141" i="29"/>
  <c r="F140" i="29"/>
  <c r="C66" i="29" s="1"/>
  <c r="D140" i="29"/>
  <c r="F139" i="29"/>
  <c r="E65" i="29" s="1"/>
  <c r="D139" i="29"/>
  <c r="F138" i="29"/>
  <c r="D65" i="29" s="1"/>
  <c r="D138" i="29"/>
  <c r="F137" i="29"/>
  <c r="C65" i="29" s="1"/>
  <c r="D137" i="29"/>
  <c r="F136" i="29"/>
  <c r="E64" i="29" s="1"/>
  <c r="D136" i="29"/>
  <c r="F135" i="29"/>
  <c r="D64" i="29" s="1"/>
  <c r="D135" i="29"/>
  <c r="F134" i="29"/>
  <c r="C64" i="29" s="1"/>
  <c r="D134" i="29"/>
  <c r="F133" i="29"/>
  <c r="E63" i="29" s="1"/>
  <c r="D133" i="29"/>
  <c r="F132" i="29"/>
  <c r="D63" i="29" s="1"/>
  <c r="D132" i="29"/>
  <c r="F131" i="29"/>
  <c r="C63" i="29" s="1"/>
  <c r="D131" i="29"/>
  <c r="F130" i="29"/>
  <c r="E62" i="29" s="1"/>
  <c r="D130" i="29"/>
  <c r="F129" i="29"/>
  <c r="D62" i="29" s="1"/>
  <c r="D129" i="29"/>
  <c r="F128" i="29"/>
  <c r="C62" i="29" s="1"/>
  <c r="D128" i="29"/>
  <c r="F127" i="29"/>
  <c r="E61" i="29" s="1"/>
  <c r="D127" i="29"/>
  <c r="F126" i="29"/>
  <c r="D61" i="29" s="1"/>
  <c r="D126" i="29"/>
  <c r="F125" i="29"/>
  <c r="D125" i="29"/>
  <c r="F124" i="29"/>
  <c r="E60" i="29" s="1"/>
  <c r="D124" i="29"/>
  <c r="F123" i="29"/>
  <c r="D60" i="29" s="1"/>
  <c r="D123" i="29"/>
  <c r="F122" i="29"/>
  <c r="C60" i="29" s="1"/>
  <c r="D122" i="29"/>
  <c r="F121" i="29"/>
  <c r="E59" i="29" s="1"/>
  <c r="D121" i="29"/>
  <c r="F120" i="29"/>
  <c r="D59" i="29" s="1"/>
  <c r="D120" i="29"/>
  <c r="F119" i="29"/>
  <c r="C59" i="29" s="1"/>
  <c r="D119" i="29"/>
  <c r="F118" i="29"/>
  <c r="E58" i="29" s="1"/>
  <c r="D118" i="29"/>
  <c r="F117" i="29"/>
  <c r="D58" i="29" s="1"/>
  <c r="D117" i="29"/>
  <c r="F116" i="29"/>
  <c r="C58" i="29" s="1"/>
  <c r="D116" i="29"/>
  <c r="G115" i="29"/>
  <c r="E92" i="29" s="1"/>
  <c r="F115" i="29"/>
  <c r="E115" i="29"/>
  <c r="E50" i="29" s="1"/>
  <c r="D115" i="29"/>
  <c r="C115" i="29"/>
  <c r="E15" i="29" s="1"/>
  <c r="G114" i="29"/>
  <c r="F114" i="29"/>
  <c r="D57" i="29" s="1"/>
  <c r="E114" i="29"/>
  <c r="D114" i="29"/>
  <c r="D22" i="29" s="1"/>
  <c r="C114" i="29"/>
  <c r="G113" i="29"/>
  <c r="C92" i="29" s="1"/>
  <c r="F113" i="29"/>
  <c r="E113" i="29"/>
  <c r="C50" i="29" s="1"/>
  <c r="D113" i="29"/>
  <c r="C113" i="29"/>
  <c r="C15" i="29" s="1"/>
  <c r="G112" i="29"/>
  <c r="F112" i="29"/>
  <c r="E56" i="29" s="1"/>
  <c r="E112" i="29"/>
  <c r="D112" i="29"/>
  <c r="E21" i="29" s="1"/>
  <c r="C112" i="29"/>
  <c r="G111" i="29"/>
  <c r="D91" i="29" s="1"/>
  <c r="F111" i="29"/>
  <c r="E111" i="29"/>
  <c r="D49" i="29" s="1"/>
  <c r="D111" i="29"/>
  <c r="C111" i="29"/>
  <c r="D14" i="29" s="1"/>
  <c r="G110" i="29"/>
  <c r="F110" i="29"/>
  <c r="C56" i="29" s="1"/>
  <c r="E110" i="29"/>
  <c r="D110" i="29"/>
  <c r="C21" i="29" s="1"/>
  <c r="C110" i="29"/>
  <c r="G109" i="29"/>
  <c r="E90" i="29" s="1"/>
  <c r="F109" i="29"/>
  <c r="E109" i="29"/>
  <c r="E48" i="29" s="1"/>
  <c r="D109" i="29"/>
  <c r="C109" i="29"/>
  <c r="E13" i="29" s="1"/>
  <c r="G108" i="29"/>
  <c r="F108" i="29"/>
  <c r="D55" i="29" s="1"/>
  <c r="E108" i="29"/>
  <c r="D108" i="29"/>
  <c r="D20" i="29" s="1"/>
  <c r="C108" i="29"/>
  <c r="G107" i="29"/>
  <c r="C90" i="29" s="1"/>
  <c r="F107" i="29"/>
  <c r="E107" i="29"/>
  <c r="C48" i="29" s="1"/>
  <c r="D107" i="29"/>
  <c r="C107" i="29"/>
  <c r="C13" i="29" s="1"/>
  <c r="G106" i="29"/>
  <c r="F106" i="29"/>
  <c r="E54" i="29" s="1"/>
  <c r="E106" i="29"/>
  <c r="D106" i="29"/>
  <c r="E19" i="29" s="1"/>
  <c r="C106" i="29"/>
  <c r="G105" i="29"/>
  <c r="D89" i="29" s="1"/>
  <c r="F105" i="29"/>
  <c r="E105" i="29"/>
  <c r="D47" i="29" s="1"/>
  <c r="D105" i="29"/>
  <c r="C105" i="29"/>
  <c r="D12" i="29" s="1"/>
  <c r="G104" i="29"/>
  <c r="F104" i="29"/>
  <c r="C54" i="29" s="1"/>
  <c r="E104" i="29"/>
  <c r="D104" i="29"/>
  <c r="C19" i="29" s="1"/>
  <c r="C104" i="29"/>
  <c r="G103" i="29"/>
  <c r="E88" i="29" s="1"/>
  <c r="F103" i="29"/>
  <c r="E103" i="29"/>
  <c r="E46" i="29" s="1"/>
  <c r="D103" i="29"/>
  <c r="C103" i="29"/>
  <c r="E11" i="29" s="1"/>
  <c r="G102" i="29"/>
  <c r="F102" i="29"/>
  <c r="D53" i="29" s="1"/>
  <c r="E102" i="29"/>
  <c r="D102" i="29"/>
  <c r="D18" i="29" s="1"/>
  <c r="C102" i="29"/>
  <c r="G101" i="29"/>
  <c r="C88" i="29" s="1"/>
  <c r="F101" i="29"/>
  <c r="E101" i="29"/>
  <c r="C46" i="29" s="1"/>
  <c r="D101" i="29"/>
  <c r="C101" i="29"/>
  <c r="C11" i="29" s="1"/>
  <c r="G100" i="29"/>
  <c r="F100" i="29"/>
  <c r="E52" i="29" s="1"/>
  <c r="E100" i="29"/>
  <c r="D100" i="29"/>
  <c r="E17" i="29" s="1"/>
  <c r="C100" i="29"/>
  <c r="G99" i="29"/>
  <c r="D87" i="29" s="1"/>
  <c r="F99" i="29"/>
  <c r="E99" i="29"/>
  <c r="D45" i="29" s="1"/>
  <c r="D99" i="29"/>
  <c r="C99" i="29"/>
  <c r="D10" i="29" s="1"/>
  <c r="G98" i="29"/>
  <c r="F98" i="29"/>
  <c r="C52" i="29" s="1"/>
  <c r="E98" i="29"/>
  <c r="D98" i="29"/>
  <c r="C17" i="29" s="1"/>
  <c r="C98" i="29"/>
  <c r="K93" i="29"/>
  <c r="I93" i="29"/>
  <c r="H93" i="29"/>
  <c r="F93" i="29"/>
  <c r="J92" i="29"/>
  <c r="G92" i="29"/>
  <c r="D92" i="29"/>
  <c r="K91" i="29"/>
  <c r="I91" i="29"/>
  <c r="H91" i="29"/>
  <c r="E91" i="29"/>
  <c r="C91" i="29"/>
  <c r="J90" i="29"/>
  <c r="G90" i="29"/>
  <c r="D90" i="29"/>
  <c r="K89" i="29"/>
  <c r="I89" i="29"/>
  <c r="H89" i="29"/>
  <c r="F89" i="29"/>
  <c r="E89" i="29"/>
  <c r="C89" i="29"/>
  <c r="J88" i="29"/>
  <c r="G88" i="29"/>
  <c r="D88" i="29"/>
  <c r="K87" i="29"/>
  <c r="I87" i="29"/>
  <c r="H87" i="29"/>
  <c r="F87" i="29"/>
  <c r="E87" i="29"/>
  <c r="C87" i="29"/>
  <c r="J86" i="29"/>
  <c r="G86" i="29"/>
  <c r="K85" i="29"/>
  <c r="I85" i="29"/>
  <c r="H85" i="29"/>
  <c r="F85" i="29"/>
  <c r="J84" i="29"/>
  <c r="G84" i="29"/>
  <c r="K83" i="29"/>
  <c r="I83" i="29"/>
  <c r="H83" i="29"/>
  <c r="F83" i="29"/>
  <c r="J82" i="29"/>
  <c r="G82" i="29"/>
  <c r="K81" i="29"/>
  <c r="I81" i="29"/>
  <c r="H81" i="29"/>
  <c r="F81" i="29"/>
  <c r="D81" i="29"/>
  <c r="J80" i="29"/>
  <c r="G80" i="29"/>
  <c r="E80" i="29"/>
  <c r="C80" i="29"/>
  <c r="K79" i="29"/>
  <c r="J79" i="29"/>
  <c r="I79" i="29"/>
  <c r="H79" i="29"/>
  <c r="G79" i="29"/>
  <c r="F79" i="29"/>
  <c r="D79" i="29"/>
  <c r="K78" i="29"/>
  <c r="J78" i="29"/>
  <c r="I78" i="29"/>
  <c r="H78" i="29"/>
  <c r="G78" i="29"/>
  <c r="F78" i="29"/>
  <c r="E78" i="29"/>
  <c r="C78" i="29"/>
  <c r="K77" i="29"/>
  <c r="J77" i="29"/>
  <c r="I77" i="29"/>
  <c r="H77" i="29"/>
  <c r="G77" i="29"/>
  <c r="F77" i="29"/>
  <c r="D77" i="29"/>
  <c r="K76" i="29"/>
  <c r="J76" i="29"/>
  <c r="I76" i="29"/>
  <c r="H76" i="29"/>
  <c r="G76" i="29"/>
  <c r="F76" i="29"/>
  <c r="E76" i="29"/>
  <c r="C76" i="29"/>
  <c r="K75" i="29"/>
  <c r="J75" i="29"/>
  <c r="I75" i="29"/>
  <c r="H75" i="29"/>
  <c r="G75" i="29"/>
  <c r="F75" i="29"/>
  <c r="D75" i="29"/>
  <c r="K74" i="29"/>
  <c r="J74" i="29"/>
  <c r="I74" i="29"/>
  <c r="H74" i="29"/>
  <c r="G74" i="29"/>
  <c r="F74" i="29"/>
  <c r="E74" i="29"/>
  <c r="C74" i="29"/>
  <c r="K73" i="29"/>
  <c r="J73" i="29"/>
  <c r="I73" i="29"/>
  <c r="H73" i="29"/>
  <c r="G73" i="29"/>
  <c r="F73" i="29"/>
  <c r="D73" i="29"/>
  <c r="K72" i="29"/>
  <c r="J72" i="29"/>
  <c r="I72" i="29"/>
  <c r="H72" i="29"/>
  <c r="G72" i="29"/>
  <c r="F72" i="29"/>
  <c r="E72" i="29"/>
  <c r="C72" i="29"/>
  <c r="K71" i="29"/>
  <c r="J71" i="29"/>
  <c r="I71" i="29"/>
  <c r="H71" i="29"/>
  <c r="G71" i="29"/>
  <c r="F71" i="29"/>
  <c r="D71" i="29"/>
  <c r="K70" i="29"/>
  <c r="J70" i="29"/>
  <c r="I70" i="29"/>
  <c r="H70" i="29"/>
  <c r="G70" i="29"/>
  <c r="F70" i="29"/>
  <c r="E70" i="29"/>
  <c r="C70" i="29"/>
  <c r="K69" i="29"/>
  <c r="J69" i="29"/>
  <c r="I69" i="29"/>
  <c r="H69" i="29"/>
  <c r="G69" i="29"/>
  <c r="F69" i="29"/>
  <c r="K68" i="29"/>
  <c r="J68" i="29"/>
  <c r="I68" i="29"/>
  <c r="H68" i="29"/>
  <c r="G68" i="29"/>
  <c r="F68" i="29"/>
  <c r="K67" i="29"/>
  <c r="J67" i="29"/>
  <c r="I67" i="29"/>
  <c r="H67" i="29"/>
  <c r="G67" i="29"/>
  <c r="F67" i="29"/>
  <c r="K66" i="29"/>
  <c r="J66" i="29"/>
  <c r="I66" i="29"/>
  <c r="H66" i="29"/>
  <c r="G66" i="29"/>
  <c r="F66" i="29"/>
  <c r="D66" i="29"/>
  <c r="K65" i="29"/>
  <c r="J65" i="29"/>
  <c r="I65" i="29"/>
  <c r="H65" i="29"/>
  <c r="G65" i="29"/>
  <c r="F65" i="29"/>
  <c r="K64" i="29"/>
  <c r="J64" i="29"/>
  <c r="I64" i="29"/>
  <c r="H64" i="29"/>
  <c r="G64" i="29"/>
  <c r="F64" i="29"/>
  <c r="K63" i="29"/>
  <c r="J63" i="29"/>
  <c r="I63" i="29"/>
  <c r="H63" i="29"/>
  <c r="G63" i="29"/>
  <c r="F63" i="29"/>
  <c r="K62" i="29"/>
  <c r="J62" i="29"/>
  <c r="I62" i="29"/>
  <c r="H62" i="29"/>
  <c r="G62" i="29"/>
  <c r="F62" i="29"/>
  <c r="K61" i="29"/>
  <c r="J61" i="29"/>
  <c r="I61" i="29"/>
  <c r="H61" i="29"/>
  <c r="G61" i="29"/>
  <c r="F61" i="29"/>
  <c r="C61" i="29"/>
  <c r="K60" i="29"/>
  <c r="J60" i="29"/>
  <c r="I60" i="29"/>
  <c r="H60" i="29"/>
  <c r="G60" i="29"/>
  <c r="F60" i="29"/>
  <c r="K59" i="29"/>
  <c r="J59" i="29"/>
  <c r="I59" i="29"/>
  <c r="H59" i="29"/>
  <c r="G59" i="29"/>
  <c r="F59" i="29"/>
  <c r="J58" i="29"/>
  <c r="G58" i="29"/>
  <c r="K57" i="29"/>
  <c r="I57" i="29"/>
  <c r="H57" i="29"/>
  <c r="F57" i="29"/>
  <c r="E57" i="29"/>
  <c r="C57" i="29"/>
  <c r="J56" i="29"/>
  <c r="G56" i="29"/>
  <c r="D56" i="29"/>
  <c r="K55" i="29"/>
  <c r="I55" i="29"/>
  <c r="H55" i="29"/>
  <c r="F55" i="29"/>
  <c r="E55" i="29"/>
  <c r="C55" i="29"/>
  <c r="J54" i="29"/>
  <c r="G54" i="29"/>
  <c r="D54" i="29"/>
  <c r="K53" i="29"/>
  <c r="I53" i="29"/>
  <c r="H53" i="29"/>
  <c r="F53" i="29"/>
  <c r="E53" i="29"/>
  <c r="C53" i="29"/>
  <c r="J52" i="29"/>
  <c r="G52" i="29"/>
  <c r="D52" i="29"/>
  <c r="K51" i="29"/>
  <c r="I51" i="29"/>
  <c r="H51" i="29"/>
  <c r="F51" i="29"/>
  <c r="J50" i="29"/>
  <c r="G50" i="29"/>
  <c r="D50" i="29"/>
  <c r="K49" i="29"/>
  <c r="I49" i="29"/>
  <c r="H49" i="29"/>
  <c r="F49" i="29"/>
  <c r="E49" i="29"/>
  <c r="C49" i="29"/>
  <c r="J48" i="29"/>
  <c r="G48" i="29"/>
  <c r="D48" i="29"/>
  <c r="K47" i="29"/>
  <c r="I47" i="29"/>
  <c r="H47" i="29"/>
  <c r="F47" i="29"/>
  <c r="E47" i="29"/>
  <c r="C47" i="29"/>
  <c r="J46" i="29"/>
  <c r="G46" i="29"/>
  <c r="D46" i="29"/>
  <c r="K45" i="29"/>
  <c r="I45" i="29"/>
  <c r="H45" i="29"/>
  <c r="F45" i="29"/>
  <c r="E45" i="29"/>
  <c r="C45" i="29"/>
  <c r="G43" i="29"/>
  <c r="I40" i="29"/>
  <c r="K37" i="29"/>
  <c r="G35" i="29"/>
  <c r="E34" i="29"/>
  <c r="D34" i="29"/>
  <c r="C34" i="29"/>
  <c r="E33" i="29"/>
  <c r="D33" i="29"/>
  <c r="C33" i="29"/>
  <c r="E32" i="29"/>
  <c r="D32" i="29"/>
  <c r="C32" i="29"/>
  <c r="E31" i="29"/>
  <c r="D31" i="29"/>
  <c r="C31" i="29"/>
  <c r="E30" i="29"/>
  <c r="D30" i="29"/>
  <c r="C30" i="29"/>
  <c r="E29" i="29"/>
  <c r="D29" i="29"/>
  <c r="C29" i="29"/>
  <c r="E28" i="29"/>
  <c r="D28" i="29"/>
  <c r="C28" i="29"/>
  <c r="E27" i="29"/>
  <c r="D27" i="29"/>
  <c r="C27" i="29"/>
  <c r="E26" i="29"/>
  <c r="D26" i="29"/>
  <c r="C26" i="29"/>
  <c r="E25" i="29"/>
  <c r="D25" i="29"/>
  <c r="C25" i="29"/>
  <c r="E24" i="29"/>
  <c r="D24" i="29"/>
  <c r="C24" i="29"/>
  <c r="J23" i="29"/>
  <c r="G23" i="29"/>
  <c r="E23" i="29"/>
  <c r="D23" i="29"/>
  <c r="C23" i="29"/>
  <c r="K22" i="29"/>
  <c r="I22" i="29"/>
  <c r="H22" i="29"/>
  <c r="F22" i="29"/>
  <c r="E22" i="29"/>
  <c r="C22" i="29"/>
  <c r="J21" i="29"/>
  <c r="G21" i="29"/>
  <c r="D21" i="29"/>
  <c r="K20" i="29"/>
  <c r="I20" i="29"/>
  <c r="H20" i="29"/>
  <c r="F20" i="29"/>
  <c r="E20" i="29"/>
  <c r="C20" i="29"/>
  <c r="J19" i="29"/>
  <c r="G19" i="29"/>
  <c r="D19" i="29"/>
  <c r="K18" i="29"/>
  <c r="I18" i="29"/>
  <c r="H18" i="29"/>
  <c r="F18" i="29"/>
  <c r="E18" i="29"/>
  <c r="C18" i="29"/>
  <c r="J17" i="29"/>
  <c r="G17" i="29"/>
  <c r="D17" i="29"/>
  <c r="K16" i="29"/>
  <c r="I16" i="29"/>
  <c r="H16" i="29"/>
  <c r="F16" i="29"/>
  <c r="J15" i="29"/>
  <c r="G15" i="29"/>
  <c r="D15" i="29"/>
  <c r="K14" i="29"/>
  <c r="I14" i="29"/>
  <c r="H14" i="29"/>
  <c r="F14" i="29"/>
  <c r="E14" i="29"/>
  <c r="C14" i="29"/>
  <c r="J13" i="29"/>
  <c r="G13" i="29"/>
  <c r="D13" i="29"/>
  <c r="K12" i="29"/>
  <c r="I12" i="29"/>
  <c r="H12" i="29"/>
  <c r="F12" i="29"/>
  <c r="E12" i="29"/>
  <c r="C12" i="29"/>
  <c r="J11" i="29"/>
  <c r="G11" i="29"/>
  <c r="D11" i="29"/>
  <c r="L10" i="29"/>
  <c r="K10" i="29"/>
  <c r="I10" i="29"/>
  <c r="H10" i="29"/>
  <c r="F10" i="29"/>
  <c r="E10" i="29"/>
  <c r="C10" i="29"/>
  <c r="F6" i="29"/>
  <c r="D6" i="29"/>
  <c r="D5" i="29"/>
  <c r="D4" i="29"/>
  <c r="D2" i="29"/>
  <c r="B405" i="28"/>
  <c r="F404" i="28"/>
  <c r="K86" i="28" s="1"/>
  <c r="F403" i="28"/>
  <c r="F402" i="28"/>
  <c r="I86" i="28" s="1"/>
  <c r="F401" i="28"/>
  <c r="K85" i="28" s="1"/>
  <c r="F400" i="28"/>
  <c r="F399" i="28"/>
  <c r="I85" i="28" s="1"/>
  <c r="F398" i="28"/>
  <c r="F397" i="28"/>
  <c r="F396" i="28"/>
  <c r="F395" i="28"/>
  <c r="K83" i="28" s="1"/>
  <c r="F394" i="28"/>
  <c r="J83" i="28" s="1"/>
  <c r="F393" i="28"/>
  <c r="I83" i="28" s="1"/>
  <c r="F392" i="28"/>
  <c r="K82" i="28" s="1"/>
  <c r="F391" i="28"/>
  <c r="F390" i="28"/>
  <c r="I82" i="28" s="1"/>
  <c r="F389" i="28"/>
  <c r="K81" i="28" s="1"/>
  <c r="F388" i="28"/>
  <c r="F387" i="28"/>
  <c r="I81" i="28" s="1"/>
  <c r="F386" i="28"/>
  <c r="K80" i="28" s="1"/>
  <c r="F385" i="28"/>
  <c r="J80" i="28" s="1"/>
  <c r="F384" i="28"/>
  <c r="F383" i="28"/>
  <c r="K79" i="28" s="1"/>
  <c r="D383" i="28"/>
  <c r="K44" i="28" s="1"/>
  <c r="F382" i="28"/>
  <c r="D382" i="28"/>
  <c r="F381" i="28"/>
  <c r="I79" i="28" s="1"/>
  <c r="D381" i="28"/>
  <c r="I44" i="28" s="1"/>
  <c r="F380" i="28"/>
  <c r="D380" i="28"/>
  <c r="K43" i="28" s="1"/>
  <c r="F379" i="28"/>
  <c r="J78" i="28" s="1"/>
  <c r="D379" i="28"/>
  <c r="F378" i="28"/>
  <c r="D378" i="28"/>
  <c r="I43" i="28" s="1"/>
  <c r="F377" i="28"/>
  <c r="K77" i="28" s="1"/>
  <c r="D377" i="28"/>
  <c r="K42" i="28" s="1"/>
  <c r="F376" i="28"/>
  <c r="D376" i="28"/>
  <c r="F375" i="28"/>
  <c r="I77" i="28" s="1"/>
  <c r="D375" i="28"/>
  <c r="I42" i="28" s="1"/>
  <c r="F374" i="28"/>
  <c r="D374" i="28"/>
  <c r="K41" i="28" s="1"/>
  <c r="F373" i="28"/>
  <c r="J76" i="28" s="1"/>
  <c r="D373" i="28"/>
  <c r="F372" i="28"/>
  <c r="D372" i="28"/>
  <c r="I41" i="28" s="1"/>
  <c r="F371" i="28"/>
  <c r="K75" i="28" s="1"/>
  <c r="D371" i="28"/>
  <c r="K40" i="28" s="1"/>
  <c r="F370" i="28"/>
  <c r="D370" i="28"/>
  <c r="F369" i="28"/>
  <c r="I75" i="28" s="1"/>
  <c r="D369" i="28"/>
  <c r="I40" i="28" s="1"/>
  <c r="F368" i="28"/>
  <c r="D368" i="28"/>
  <c r="K39" i="28" s="1"/>
  <c r="F367" i="28"/>
  <c r="J74" i="28" s="1"/>
  <c r="D367" i="28"/>
  <c r="F366" i="28"/>
  <c r="D366" i="28"/>
  <c r="I39" i="28" s="1"/>
  <c r="F365" i="28"/>
  <c r="K73" i="28" s="1"/>
  <c r="D365" i="28"/>
  <c r="K38" i="28" s="1"/>
  <c r="F364" i="28"/>
  <c r="D364" i="28"/>
  <c r="F363" i="28"/>
  <c r="I73" i="28" s="1"/>
  <c r="D363" i="28"/>
  <c r="I38" i="28" s="1"/>
  <c r="F362" i="28"/>
  <c r="D362" i="28"/>
  <c r="K37" i="28" s="1"/>
  <c r="F361" i="28"/>
  <c r="J72" i="28" s="1"/>
  <c r="D361" i="28"/>
  <c r="F360" i="28"/>
  <c r="D360" i="28"/>
  <c r="I37" i="28" s="1"/>
  <c r="F359" i="28"/>
  <c r="K71" i="28" s="1"/>
  <c r="D359" i="28"/>
  <c r="K36" i="28" s="1"/>
  <c r="F358" i="28"/>
  <c r="D358" i="28"/>
  <c r="F357" i="28"/>
  <c r="I71" i="28" s="1"/>
  <c r="D357" i="28"/>
  <c r="I36" i="28" s="1"/>
  <c r="F356" i="28"/>
  <c r="D356" i="28"/>
  <c r="K35" i="28" s="1"/>
  <c r="F355" i="28"/>
  <c r="J70" i="28" s="1"/>
  <c r="D355" i="28"/>
  <c r="F354" i="28"/>
  <c r="D354" i="28"/>
  <c r="I35" i="28" s="1"/>
  <c r="F353" i="28"/>
  <c r="K69" i="28" s="1"/>
  <c r="D353" i="28"/>
  <c r="K34" i="28" s="1"/>
  <c r="F352" i="28"/>
  <c r="D352" i="28"/>
  <c r="F351" i="28"/>
  <c r="I69" i="28" s="1"/>
  <c r="D351" i="28"/>
  <c r="I34" i="28" s="1"/>
  <c r="F350" i="28"/>
  <c r="D350" i="28"/>
  <c r="K33" i="28" s="1"/>
  <c r="F349" i="28"/>
  <c r="J68" i="28" s="1"/>
  <c r="D349" i="28"/>
  <c r="F348" i="28"/>
  <c r="D348" i="28"/>
  <c r="I33" i="28" s="1"/>
  <c r="F347" i="28"/>
  <c r="K67" i="28" s="1"/>
  <c r="D347" i="28"/>
  <c r="F346" i="28"/>
  <c r="D346" i="28"/>
  <c r="J32" i="28" s="1"/>
  <c r="F345" i="28"/>
  <c r="I67" i="28" s="1"/>
  <c r="D345" i="28"/>
  <c r="F344" i="28"/>
  <c r="D344" i="28"/>
  <c r="K31" i="28" s="1"/>
  <c r="F343" i="28"/>
  <c r="J66" i="28" s="1"/>
  <c r="D343" i="28"/>
  <c r="F342" i="28"/>
  <c r="D342" i="28"/>
  <c r="I31" i="28" s="1"/>
  <c r="F341" i="28"/>
  <c r="K65" i="28" s="1"/>
  <c r="D341" i="28"/>
  <c r="F340" i="28"/>
  <c r="D340" i="28"/>
  <c r="J30" i="28" s="1"/>
  <c r="F339" i="28"/>
  <c r="I65" i="28" s="1"/>
  <c r="D339" i="28"/>
  <c r="F338" i="28"/>
  <c r="D338" i="28"/>
  <c r="F337" i="28"/>
  <c r="J64" i="28" s="1"/>
  <c r="D337" i="28"/>
  <c r="J29" i="28" s="1"/>
  <c r="F336" i="28"/>
  <c r="D336" i="28"/>
  <c r="F335" i="28"/>
  <c r="K63" i="28" s="1"/>
  <c r="D335" i="28"/>
  <c r="K28" i="28" s="1"/>
  <c r="F334" i="28"/>
  <c r="D334" i="28"/>
  <c r="F333" i="28"/>
  <c r="I63" i="28" s="1"/>
  <c r="D333" i="28"/>
  <c r="I28" i="28" s="1"/>
  <c r="F332" i="28"/>
  <c r="D332" i="28"/>
  <c r="F331" i="28"/>
  <c r="J62" i="28" s="1"/>
  <c r="D331" i="28"/>
  <c r="J27" i="28" s="1"/>
  <c r="F330" i="28"/>
  <c r="D330" i="28"/>
  <c r="F329" i="28"/>
  <c r="K61" i="28" s="1"/>
  <c r="D329" i="28"/>
  <c r="K26" i="28" s="1"/>
  <c r="F328" i="28"/>
  <c r="D328" i="28"/>
  <c r="F327" i="28"/>
  <c r="I61" i="28" s="1"/>
  <c r="D327" i="28"/>
  <c r="I26" i="28" s="1"/>
  <c r="F326" i="28"/>
  <c r="D326" i="28"/>
  <c r="K25" i="28" s="1"/>
  <c r="F325" i="28"/>
  <c r="J60" i="28" s="1"/>
  <c r="D325" i="28"/>
  <c r="F324" i="28"/>
  <c r="D324" i="28"/>
  <c r="I25" i="28" s="1"/>
  <c r="F323" i="28"/>
  <c r="K59" i="28" s="1"/>
  <c r="D323" i="28"/>
  <c r="F322" i="28"/>
  <c r="D322" i="28"/>
  <c r="J24" i="28" s="1"/>
  <c r="F321" i="28"/>
  <c r="I59" i="28" s="1"/>
  <c r="D321" i="28"/>
  <c r="G320" i="28"/>
  <c r="K93" i="28" s="1"/>
  <c r="F320" i="28"/>
  <c r="K58" i="28" s="1"/>
  <c r="E320" i="28"/>
  <c r="K51" i="28" s="1"/>
  <c r="D320" i="28"/>
  <c r="K23" i="28" s="1"/>
  <c r="C320" i="28"/>
  <c r="K16" i="28" s="1"/>
  <c r="G319" i="28"/>
  <c r="F319" i="28"/>
  <c r="J58" i="28" s="1"/>
  <c r="E319" i="28"/>
  <c r="J51" i="28" s="1"/>
  <c r="D319" i="28"/>
  <c r="J23" i="28" s="1"/>
  <c r="C319" i="28"/>
  <c r="J16" i="28" s="1"/>
  <c r="G318" i="28"/>
  <c r="I93" i="28" s="1"/>
  <c r="F318" i="28"/>
  <c r="E318" i="28"/>
  <c r="I51" i="28" s="1"/>
  <c r="D318" i="28"/>
  <c r="C318" i="28"/>
  <c r="I16" i="28" s="1"/>
  <c r="G317" i="28"/>
  <c r="F317" i="28"/>
  <c r="K57" i="28" s="1"/>
  <c r="E317" i="28"/>
  <c r="K50" i="28" s="1"/>
  <c r="D317" i="28"/>
  <c r="K22" i="28" s="1"/>
  <c r="C317" i="28"/>
  <c r="K15" i="28" s="1"/>
  <c r="G316" i="28"/>
  <c r="F316" i="28"/>
  <c r="J57" i="28" s="1"/>
  <c r="E316" i="28"/>
  <c r="D316" i="28"/>
  <c r="J22" i="28" s="1"/>
  <c r="C316" i="28"/>
  <c r="G315" i="28"/>
  <c r="F315" i="28"/>
  <c r="I57" i="28" s="1"/>
  <c r="E315" i="28"/>
  <c r="I50" i="28" s="1"/>
  <c r="D315" i="28"/>
  <c r="I22" i="28" s="1"/>
  <c r="C315" i="28"/>
  <c r="I15" i="28" s="1"/>
  <c r="G314" i="28"/>
  <c r="F314" i="28"/>
  <c r="E314" i="28"/>
  <c r="D314" i="28"/>
  <c r="C314" i="28"/>
  <c r="G313" i="28"/>
  <c r="F313" i="28"/>
  <c r="J56" i="28" s="1"/>
  <c r="E313" i="28"/>
  <c r="D313" i="28"/>
  <c r="J21" i="28" s="1"/>
  <c r="C313" i="28"/>
  <c r="G312" i="28"/>
  <c r="F312" i="28"/>
  <c r="I56" i="28" s="1"/>
  <c r="E312" i="28"/>
  <c r="D312" i="28"/>
  <c r="I21" i="28" s="1"/>
  <c r="C312" i="28"/>
  <c r="G311" i="28"/>
  <c r="F311" i="28"/>
  <c r="K55" i="28" s="1"/>
  <c r="E311" i="28"/>
  <c r="D311" i="28"/>
  <c r="K20" i="28" s="1"/>
  <c r="C311" i="28"/>
  <c r="G310" i="28"/>
  <c r="F310" i="28"/>
  <c r="J55" i="28" s="1"/>
  <c r="E310" i="28"/>
  <c r="D310" i="28"/>
  <c r="J20" i="28" s="1"/>
  <c r="C310" i="28"/>
  <c r="G309" i="28"/>
  <c r="F309" i="28"/>
  <c r="I55" i="28" s="1"/>
  <c r="E309" i="28"/>
  <c r="D309" i="28"/>
  <c r="I20" i="28" s="1"/>
  <c r="C309" i="28"/>
  <c r="G308" i="28"/>
  <c r="F308" i="28"/>
  <c r="E308" i="28"/>
  <c r="D308" i="28"/>
  <c r="C308" i="28"/>
  <c r="G307" i="28"/>
  <c r="J89" i="28" s="1"/>
  <c r="F307" i="28"/>
  <c r="J54" i="28" s="1"/>
  <c r="E307" i="28"/>
  <c r="D307" i="28"/>
  <c r="J19" i="28" s="1"/>
  <c r="C307" i="28"/>
  <c r="G306" i="28"/>
  <c r="F306" i="28"/>
  <c r="I54" i="28" s="1"/>
  <c r="E306" i="28"/>
  <c r="D306" i="28"/>
  <c r="I19" i="28" s="1"/>
  <c r="C306" i="28"/>
  <c r="G305" i="28"/>
  <c r="K88" i="28" s="1"/>
  <c r="F305" i="28"/>
  <c r="K53" i="28" s="1"/>
  <c r="E305" i="28"/>
  <c r="D305" i="28"/>
  <c r="K18" i="28" s="1"/>
  <c r="C305" i="28"/>
  <c r="G304" i="28"/>
  <c r="F304" i="28"/>
  <c r="J53" i="28" s="1"/>
  <c r="E304" i="28"/>
  <c r="D304" i="28"/>
  <c r="J18" i="28" s="1"/>
  <c r="C304" i="28"/>
  <c r="G303" i="28"/>
  <c r="I88" i="28" s="1"/>
  <c r="F303" i="28"/>
  <c r="I53" i="28" s="1"/>
  <c r="E303" i="28"/>
  <c r="D303" i="28"/>
  <c r="I18" i="28" s="1"/>
  <c r="C303" i="28"/>
  <c r="G302" i="28"/>
  <c r="F302" i="28"/>
  <c r="E302" i="28"/>
  <c r="D302" i="28"/>
  <c r="C302" i="28"/>
  <c r="K10" i="28" s="1"/>
  <c r="G301" i="28"/>
  <c r="J87" i="28" s="1"/>
  <c r="F301" i="28"/>
  <c r="J52" i="28" s="1"/>
  <c r="E301" i="28"/>
  <c r="J45" i="28" s="1"/>
  <c r="D301" i="28"/>
  <c r="J17" i="28" s="1"/>
  <c r="C301" i="28"/>
  <c r="J10" i="28" s="1"/>
  <c r="G300" i="28"/>
  <c r="F300" i="28"/>
  <c r="I52" i="28" s="1"/>
  <c r="E300" i="28"/>
  <c r="D300" i="28"/>
  <c r="I17" i="28" s="1"/>
  <c r="C300" i="28"/>
  <c r="I10" i="28" s="1"/>
  <c r="F295" i="28"/>
  <c r="F294" i="28"/>
  <c r="G86" i="28" s="1"/>
  <c r="F293" i="28"/>
  <c r="F86" i="28" s="1"/>
  <c r="F292" i="28"/>
  <c r="F291" i="28"/>
  <c r="F290" i="28"/>
  <c r="F289" i="28"/>
  <c r="H84" i="28" s="1"/>
  <c r="F288" i="28"/>
  <c r="G84" i="28" s="1"/>
  <c r="F287" i="28"/>
  <c r="F286" i="28"/>
  <c r="F285" i="28"/>
  <c r="G83" i="28" s="1"/>
  <c r="F284" i="28"/>
  <c r="F283" i="28"/>
  <c r="F282" i="28"/>
  <c r="G82" i="28" s="1"/>
  <c r="F281" i="28"/>
  <c r="F82" i="28" s="1"/>
  <c r="F280" i="28"/>
  <c r="F279" i="28"/>
  <c r="F278" i="28"/>
  <c r="F277" i="28"/>
  <c r="H80" i="28" s="1"/>
  <c r="F276" i="28"/>
  <c r="F275" i="28"/>
  <c r="F80" i="28" s="1"/>
  <c r="F274" i="28"/>
  <c r="D274" i="28"/>
  <c r="F273" i="28"/>
  <c r="G79" i="28" s="1"/>
  <c r="D273" i="28"/>
  <c r="G44" i="28" s="1"/>
  <c r="F272" i="28"/>
  <c r="D272" i="28"/>
  <c r="F271" i="28"/>
  <c r="H78" i="28" s="1"/>
  <c r="D271" i="28"/>
  <c r="F270" i="28"/>
  <c r="D270" i="28"/>
  <c r="G43" i="28" s="1"/>
  <c r="F269" i="28"/>
  <c r="F78" i="28" s="1"/>
  <c r="D269" i="28"/>
  <c r="F268" i="28"/>
  <c r="D268" i="28"/>
  <c r="F267" i="28"/>
  <c r="G77" i="28" s="1"/>
  <c r="D267" i="28"/>
  <c r="G42" i="28" s="1"/>
  <c r="F266" i="28"/>
  <c r="D266" i="28"/>
  <c r="F265" i="28"/>
  <c r="H76" i="28" s="1"/>
  <c r="D265" i="28"/>
  <c r="F264" i="28"/>
  <c r="D264" i="28"/>
  <c r="G41" i="28" s="1"/>
  <c r="F263" i="28"/>
  <c r="F76" i="28" s="1"/>
  <c r="D263" i="28"/>
  <c r="F262" i="28"/>
  <c r="D262" i="28"/>
  <c r="F261" i="28"/>
  <c r="G75" i="28" s="1"/>
  <c r="D261" i="28"/>
  <c r="G40" i="28" s="1"/>
  <c r="F260" i="28"/>
  <c r="D260" i="28"/>
  <c r="F259" i="28"/>
  <c r="H74" i="28" s="1"/>
  <c r="D259" i="28"/>
  <c r="F258" i="28"/>
  <c r="D258" i="28"/>
  <c r="G39" i="28" s="1"/>
  <c r="F257" i="28"/>
  <c r="F74" i="28" s="1"/>
  <c r="D257" i="28"/>
  <c r="F256" i="28"/>
  <c r="D256" i="28"/>
  <c r="F255" i="28"/>
  <c r="G73" i="28" s="1"/>
  <c r="D255" i="28"/>
  <c r="G38" i="28" s="1"/>
  <c r="F254" i="28"/>
  <c r="D254" i="28"/>
  <c r="F253" i="28"/>
  <c r="H72" i="28" s="1"/>
  <c r="D253" i="28"/>
  <c r="F252" i="28"/>
  <c r="D252" i="28"/>
  <c r="G37" i="28" s="1"/>
  <c r="F251" i="28"/>
  <c r="F72" i="28" s="1"/>
  <c r="D251" i="28"/>
  <c r="F250" i="28"/>
  <c r="D250" i="28"/>
  <c r="F249" i="28"/>
  <c r="G71" i="28" s="1"/>
  <c r="D249" i="28"/>
  <c r="G36" i="28" s="1"/>
  <c r="F248" i="28"/>
  <c r="D248" i="28"/>
  <c r="F247" i="28"/>
  <c r="H70" i="28" s="1"/>
  <c r="D247" i="28"/>
  <c r="F246" i="28"/>
  <c r="D246" i="28"/>
  <c r="G35" i="28" s="1"/>
  <c r="F245" i="28"/>
  <c r="F70" i="28" s="1"/>
  <c r="D245" i="28"/>
  <c r="F244" i="28"/>
  <c r="D244" i="28"/>
  <c r="F243" i="28"/>
  <c r="G69" i="28" s="1"/>
  <c r="D243" i="28"/>
  <c r="G34" i="28" s="1"/>
  <c r="F242" i="28"/>
  <c r="D242" i="28"/>
  <c r="F241" i="28"/>
  <c r="H68" i="28" s="1"/>
  <c r="D241" i="28"/>
  <c r="F240" i="28"/>
  <c r="D240" i="28"/>
  <c r="G33" i="28" s="1"/>
  <c r="F239" i="28"/>
  <c r="F68" i="28" s="1"/>
  <c r="D239" i="28"/>
  <c r="F238" i="28"/>
  <c r="D238" i="28"/>
  <c r="H32" i="28" s="1"/>
  <c r="F237" i="28"/>
  <c r="G67" i="28" s="1"/>
  <c r="D237" i="28"/>
  <c r="F236" i="28"/>
  <c r="D236" i="28"/>
  <c r="F32" i="28" s="1"/>
  <c r="F235" i="28"/>
  <c r="H66" i="28" s="1"/>
  <c r="D235" i="28"/>
  <c r="F234" i="28"/>
  <c r="D234" i="28"/>
  <c r="G31" i="28" s="1"/>
  <c r="F233" i="28"/>
  <c r="F66" i="28" s="1"/>
  <c r="D233" i="28"/>
  <c r="F232" i="28"/>
  <c r="D232" i="28"/>
  <c r="H30" i="28" s="1"/>
  <c r="F231" i="28"/>
  <c r="G65" i="28" s="1"/>
  <c r="D231" i="28"/>
  <c r="F230" i="28"/>
  <c r="D230" i="28"/>
  <c r="F30" i="28" s="1"/>
  <c r="F229" i="28"/>
  <c r="H64" i="28" s="1"/>
  <c r="D229" i="28"/>
  <c r="H29" i="28" s="1"/>
  <c r="F228" i="28"/>
  <c r="D228" i="28"/>
  <c r="F227" i="28"/>
  <c r="F64" i="28" s="1"/>
  <c r="D227" i="28"/>
  <c r="F29" i="28" s="1"/>
  <c r="F226" i="28"/>
  <c r="D226" i="28"/>
  <c r="F225" i="28"/>
  <c r="G63" i="28" s="1"/>
  <c r="D225" i="28"/>
  <c r="G28" i="28" s="1"/>
  <c r="F224" i="28"/>
  <c r="D224" i="28"/>
  <c r="F223" i="28"/>
  <c r="H62" i="28" s="1"/>
  <c r="D223" i="28"/>
  <c r="H27" i="28" s="1"/>
  <c r="F222" i="28"/>
  <c r="D222" i="28"/>
  <c r="F221" i="28"/>
  <c r="F62" i="28" s="1"/>
  <c r="D221" i="28"/>
  <c r="F27" i="28" s="1"/>
  <c r="F220" i="28"/>
  <c r="D220" i="28"/>
  <c r="F219" i="28"/>
  <c r="G61" i="28" s="1"/>
  <c r="D219" i="28"/>
  <c r="G26" i="28" s="1"/>
  <c r="F218" i="28"/>
  <c r="D218" i="28"/>
  <c r="F217" i="28"/>
  <c r="H60" i="28" s="1"/>
  <c r="D217" i="28"/>
  <c r="F216" i="28"/>
  <c r="D216" i="28"/>
  <c r="G25" i="28" s="1"/>
  <c r="F215" i="28"/>
  <c r="F60" i="28" s="1"/>
  <c r="D215" i="28"/>
  <c r="F214" i="28"/>
  <c r="D214" i="28"/>
  <c r="H24" i="28" s="1"/>
  <c r="F213" i="28"/>
  <c r="G59" i="28" s="1"/>
  <c r="D213" i="28"/>
  <c r="F212" i="28"/>
  <c r="D212" i="28"/>
  <c r="F24" i="28" s="1"/>
  <c r="G211" i="28"/>
  <c r="F211" i="28"/>
  <c r="H58" i="28" s="1"/>
  <c r="E211" i="28"/>
  <c r="D211" i="28"/>
  <c r="H23" i="28" s="1"/>
  <c r="C211" i="28"/>
  <c r="G210" i="28"/>
  <c r="F210" i="28"/>
  <c r="E210" i="28"/>
  <c r="G51" i="28" s="1"/>
  <c r="D210" i="28"/>
  <c r="C210" i="28"/>
  <c r="G16" i="28" s="1"/>
  <c r="G209" i="28"/>
  <c r="F209" i="28"/>
  <c r="F58" i="28" s="1"/>
  <c r="E209" i="28"/>
  <c r="D209" i="28"/>
  <c r="F23" i="28" s="1"/>
  <c r="C209" i="28"/>
  <c r="G208" i="28"/>
  <c r="H92" i="28" s="1"/>
  <c r="F208" i="28"/>
  <c r="E208" i="28"/>
  <c r="D208" i="28"/>
  <c r="C208" i="28"/>
  <c r="G207" i="28"/>
  <c r="G92" i="28" s="1"/>
  <c r="F207" i="28"/>
  <c r="G57" i="28" s="1"/>
  <c r="E207" i="28"/>
  <c r="G50" i="28" s="1"/>
  <c r="D207" i="28"/>
  <c r="G22" i="28" s="1"/>
  <c r="C207" i="28"/>
  <c r="G15" i="28" s="1"/>
  <c r="G206" i="28"/>
  <c r="F206" i="28"/>
  <c r="E206" i="28"/>
  <c r="F50" i="28" s="1"/>
  <c r="D206" i="28"/>
  <c r="C206" i="28"/>
  <c r="F15" i="28" s="1"/>
  <c r="G205" i="28"/>
  <c r="H91" i="28" s="1"/>
  <c r="F205" i="28"/>
  <c r="E205" i="28"/>
  <c r="H49" i="28" s="1"/>
  <c r="D205" i="28"/>
  <c r="C205" i="28"/>
  <c r="H14" i="28" s="1"/>
  <c r="G204" i="28"/>
  <c r="F204" i="28"/>
  <c r="E204" i="28"/>
  <c r="D204" i="28"/>
  <c r="C204" i="28"/>
  <c r="G203" i="28"/>
  <c r="F91" i="28" s="1"/>
  <c r="F203" i="28"/>
  <c r="E203" i="28"/>
  <c r="F49" i="28" s="1"/>
  <c r="D203" i="28"/>
  <c r="C203" i="28"/>
  <c r="F14" i="28" s="1"/>
  <c r="G202" i="28"/>
  <c r="H90" i="28" s="1"/>
  <c r="F202" i="28"/>
  <c r="E202" i="28"/>
  <c r="H48" i="28" s="1"/>
  <c r="D202" i="28"/>
  <c r="C202" i="28"/>
  <c r="H13" i="28" s="1"/>
  <c r="G201" i="28"/>
  <c r="G90" i="28" s="1"/>
  <c r="F201" i="28"/>
  <c r="G55" i="28" s="1"/>
  <c r="E201" i="28"/>
  <c r="G48" i="28" s="1"/>
  <c r="D201" i="28"/>
  <c r="G20" i="28" s="1"/>
  <c r="C201" i="28"/>
  <c r="G13" i="28" s="1"/>
  <c r="G200" i="28"/>
  <c r="F200" i="28"/>
  <c r="E200" i="28"/>
  <c r="D200" i="28"/>
  <c r="C200" i="28"/>
  <c r="G199" i="28"/>
  <c r="H89" i="28" s="1"/>
  <c r="F199" i="28"/>
  <c r="E199" i="28"/>
  <c r="H47" i="28" s="1"/>
  <c r="D199" i="28"/>
  <c r="C199" i="28"/>
  <c r="H12" i="28" s="1"/>
  <c r="G198" i="28"/>
  <c r="G89" i="28" s="1"/>
  <c r="F198" i="28"/>
  <c r="E198" i="28"/>
  <c r="D198" i="28"/>
  <c r="C198" i="28"/>
  <c r="G197" i="28"/>
  <c r="F89" i="28" s="1"/>
  <c r="F197" i="28"/>
  <c r="E197" i="28"/>
  <c r="F47" i="28" s="1"/>
  <c r="D197" i="28"/>
  <c r="C197" i="28"/>
  <c r="F12" i="28" s="1"/>
  <c r="G196" i="28"/>
  <c r="F196" i="28"/>
  <c r="H53" i="28" s="1"/>
  <c r="E196" i="28"/>
  <c r="H46" i="28" s="1"/>
  <c r="D196" i="28"/>
  <c r="H18" i="28" s="1"/>
  <c r="C196" i="28"/>
  <c r="H11" i="28" s="1"/>
  <c r="G195" i="28"/>
  <c r="G88" i="28" s="1"/>
  <c r="F195" i="28"/>
  <c r="E195" i="28"/>
  <c r="G46" i="28" s="1"/>
  <c r="D195" i="28"/>
  <c r="C195" i="28"/>
  <c r="G11" i="28" s="1"/>
  <c r="G194" i="28"/>
  <c r="F88" i="28" s="1"/>
  <c r="F194" i="28"/>
  <c r="F53" i="28" s="1"/>
  <c r="E194" i="28"/>
  <c r="D194" i="28"/>
  <c r="F18" i="28" s="1"/>
  <c r="C194" i="28"/>
  <c r="G193" i="28"/>
  <c r="H87" i="28" s="1"/>
  <c r="F193" i="28"/>
  <c r="E193" i="28"/>
  <c r="H45" i="28" s="1"/>
  <c r="D193" i="28"/>
  <c r="C193" i="28"/>
  <c r="G192" i="28"/>
  <c r="G87" i="28" s="1"/>
  <c r="F192" i="28"/>
  <c r="E192" i="28"/>
  <c r="G45" i="28" s="1"/>
  <c r="D192" i="28"/>
  <c r="C192" i="28"/>
  <c r="G10" i="28" s="1"/>
  <c r="G191" i="28"/>
  <c r="F87" i="28" s="1"/>
  <c r="F191" i="28"/>
  <c r="E191" i="28"/>
  <c r="F45" i="28" s="1"/>
  <c r="D191" i="28"/>
  <c r="C191" i="28"/>
  <c r="F187" i="28"/>
  <c r="F186" i="28"/>
  <c r="F185" i="28"/>
  <c r="F184" i="28"/>
  <c r="E80" i="28" s="1"/>
  <c r="F183" i="28"/>
  <c r="F182" i="28"/>
  <c r="C80" i="28" s="1"/>
  <c r="F181" i="28"/>
  <c r="F180" i="28"/>
  <c r="F179" i="28"/>
  <c r="F178" i="28"/>
  <c r="E78" i="28" s="1"/>
  <c r="F177" i="28"/>
  <c r="F176" i="28"/>
  <c r="C78" i="28" s="1"/>
  <c r="F175" i="28"/>
  <c r="F174" i="28"/>
  <c r="F173" i="28"/>
  <c r="F172" i="28"/>
  <c r="E76" i="28" s="1"/>
  <c r="F171" i="28"/>
  <c r="F170" i="28"/>
  <c r="C76" i="28" s="1"/>
  <c r="F169" i="28"/>
  <c r="F168" i="28"/>
  <c r="F167" i="28"/>
  <c r="F166" i="28"/>
  <c r="E74" i="28" s="1"/>
  <c r="F165" i="28"/>
  <c r="F164" i="28"/>
  <c r="C74" i="28" s="1"/>
  <c r="F163" i="28"/>
  <c r="F162" i="28"/>
  <c r="F161" i="28"/>
  <c r="F160" i="28"/>
  <c r="E72" i="28" s="1"/>
  <c r="F159" i="28"/>
  <c r="F158" i="28"/>
  <c r="C72" i="28" s="1"/>
  <c r="F157" i="28"/>
  <c r="F156" i="28"/>
  <c r="F155" i="28"/>
  <c r="F154" i="28"/>
  <c r="E70" i="28" s="1"/>
  <c r="F153" i="28"/>
  <c r="F152" i="28"/>
  <c r="C70" i="28" s="1"/>
  <c r="F151" i="28"/>
  <c r="D151" i="28"/>
  <c r="E34" i="28" s="1"/>
  <c r="F150" i="28"/>
  <c r="D69" i="28" s="1"/>
  <c r="D150" i="28"/>
  <c r="D34" i="28" s="1"/>
  <c r="F149" i="28"/>
  <c r="D149" i="28"/>
  <c r="C34" i="28" s="1"/>
  <c r="F148" i="28"/>
  <c r="D148" i="28"/>
  <c r="F147" i="28"/>
  <c r="D68" i="28" s="1"/>
  <c r="D147" i="28"/>
  <c r="D33" i="28" s="1"/>
  <c r="F146" i="28"/>
  <c r="D146" i="28"/>
  <c r="C33" i="28" s="1"/>
  <c r="F145" i="28"/>
  <c r="D145" i="28"/>
  <c r="E32" i="28" s="1"/>
  <c r="F144" i="28"/>
  <c r="D67" i="28" s="1"/>
  <c r="D144" i="28"/>
  <c r="F143" i="28"/>
  <c r="D143" i="28"/>
  <c r="C32" i="28" s="1"/>
  <c r="F142" i="28"/>
  <c r="D142" i="28"/>
  <c r="E31" i="28" s="1"/>
  <c r="F141" i="28"/>
  <c r="D66" i="28" s="1"/>
  <c r="D141" i="28"/>
  <c r="D31" i="28" s="1"/>
  <c r="F140" i="28"/>
  <c r="D140" i="28"/>
  <c r="F139" i="28"/>
  <c r="D139" i="28"/>
  <c r="E30" i="28" s="1"/>
  <c r="F138" i="28"/>
  <c r="D65" i="28" s="1"/>
  <c r="D138" i="28"/>
  <c r="D30" i="28" s="1"/>
  <c r="F137" i="28"/>
  <c r="D137" i="28"/>
  <c r="C30" i="28" s="1"/>
  <c r="F136" i="28"/>
  <c r="D136" i="28"/>
  <c r="F135" i="28"/>
  <c r="D64" i="28" s="1"/>
  <c r="D135" i="28"/>
  <c r="D29" i="28" s="1"/>
  <c r="F134" i="28"/>
  <c r="D134" i="28"/>
  <c r="C29" i="28" s="1"/>
  <c r="F133" i="28"/>
  <c r="D133" i="28"/>
  <c r="E28" i="28" s="1"/>
  <c r="F132" i="28"/>
  <c r="D63" i="28" s="1"/>
  <c r="D132" i="28"/>
  <c r="F131" i="28"/>
  <c r="D131" i="28"/>
  <c r="C28" i="28" s="1"/>
  <c r="F130" i="28"/>
  <c r="D130" i="28"/>
  <c r="E27" i="28" s="1"/>
  <c r="F129" i="28"/>
  <c r="D62" i="28" s="1"/>
  <c r="D129" i="28"/>
  <c r="D27" i="28" s="1"/>
  <c r="F128" i="28"/>
  <c r="D128" i="28"/>
  <c r="F127" i="28"/>
  <c r="D127" i="28"/>
  <c r="E26" i="28" s="1"/>
  <c r="F126" i="28"/>
  <c r="D61" i="28" s="1"/>
  <c r="D126" i="28"/>
  <c r="D26" i="28" s="1"/>
  <c r="F125" i="28"/>
  <c r="D125" i="28"/>
  <c r="C26" i="28" s="1"/>
  <c r="F124" i="28"/>
  <c r="D124" i="28"/>
  <c r="F123" i="28"/>
  <c r="D60" i="28" s="1"/>
  <c r="D123" i="28"/>
  <c r="D25" i="28" s="1"/>
  <c r="F122" i="28"/>
  <c r="D122" i="28"/>
  <c r="C25" i="28" s="1"/>
  <c r="F121" i="28"/>
  <c r="D121" i="28"/>
  <c r="E24" i="28" s="1"/>
  <c r="F120" i="28"/>
  <c r="D59" i="28" s="1"/>
  <c r="D120" i="28"/>
  <c r="F119" i="28"/>
  <c r="D119" i="28"/>
  <c r="C24" i="28" s="1"/>
  <c r="F118" i="28"/>
  <c r="D118" i="28"/>
  <c r="F117" i="28"/>
  <c r="D58" i="28" s="1"/>
  <c r="D117" i="28"/>
  <c r="D23" i="28" s="1"/>
  <c r="F116" i="28"/>
  <c r="D116" i="28"/>
  <c r="C23" i="28" s="1"/>
  <c r="G115" i="28"/>
  <c r="E92" i="28" s="1"/>
  <c r="F115" i="28"/>
  <c r="E57" i="28" s="1"/>
  <c r="E115" i="28"/>
  <c r="D115" i="28"/>
  <c r="E22" i="28" s="1"/>
  <c r="C115" i="28"/>
  <c r="G114" i="28"/>
  <c r="D92" i="28" s="1"/>
  <c r="F114" i="28"/>
  <c r="D57" i="28" s="1"/>
  <c r="E114" i="28"/>
  <c r="D114" i="28"/>
  <c r="D22" i="28" s="1"/>
  <c r="C114" i="28"/>
  <c r="G113" i="28"/>
  <c r="F113" i="28"/>
  <c r="C57" i="28" s="1"/>
  <c r="E113" i="28"/>
  <c r="D113" i="28"/>
  <c r="C22" i="28" s="1"/>
  <c r="C113" i="28"/>
  <c r="G112" i="28"/>
  <c r="E91" i="28" s="1"/>
  <c r="F112" i="28"/>
  <c r="E56" i="28" s="1"/>
  <c r="E112" i="28"/>
  <c r="D112" i="28"/>
  <c r="E21" i="28" s="1"/>
  <c r="C112" i="28"/>
  <c r="G111" i="28"/>
  <c r="D91" i="28" s="1"/>
  <c r="F111" i="28"/>
  <c r="D56" i="28" s="1"/>
  <c r="E111" i="28"/>
  <c r="D111" i="28"/>
  <c r="D21" i="28" s="1"/>
  <c r="C111" i="28"/>
  <c r="G110" i="28"/>
  <c r="C91" i="28" s="1"/>
  <c r="F110" i="28"/>
  <c r="E110" i="28"/>
  <c r="D110" i="28"/>
  <c r="C110" i="28"/>
  <c r="G109" i="28"/>
  <c r="E90" i="28" s="1"/>
  <c r="F109" i="28"/>
  <c r="E55" i="28" s="1"/>
  <c r="E109" i="28"/>
  <c r="E48" i="28" s="1"/>
  <c r="D109" i="28"/>
  <c r="E20" i="28" s="1"/>
  <c r="C109" i="28"/>
  <c r="E13" i="28" s="1"/>
  <c r="G108" i="28"/>
  <c r="F108" i="28"/>
  <c r="D55" i="28" s="1"/>
  <c r="E108" i="28"/>
  <c r="D48" i="28" s="1"/>
  <c r="D108" i="28"/>
  <c r="D20" i="28" s="1"/>
  <c r="C108" i="28"/>
  <c r="D13" i="28" s="1"/>
  <c r="G107" i="28"/>
  <c r="C90" i="28" s="1"/>
  <c r="F107" i="28"/>
  <c r="C55" i="28" s="1"/>
  <c r="E107" i="28"/>
  <c r="D107" i="28"/>
  <c r="C20" i="28" s="1"/>
  <c r="C107" i="28"/>
  <c r="G106" i="28"/>
  <c r="F106" i="28"/>
  <c r="E54" i="28" s="1"/>
  <c r="E106" i="28"/>
  <c r="E47" i="28" s="1"/>
  <c r="D106" i="28"/>
  <c r="E19" i="28" s="1"/>
  <c r="C106" i="28"/>
  <c r="E12" i="28" s="1"/>
  <c r="G105" i="28"/>
  <c r="D89" i="28" s="1"/>
  <c r="F105" i="28"/>
  <c r="D54" i="28" s="1"/>
  <c r="E105" i="28"/>
  <c r="D47" i="28" s="1"/>
  <c r="D105" i="28"/>
  <c r="D19" i="28" s="1"/>
  <c r="C105" i="28"/>
  <c r="D12" i="28" s="1"/>
  <c r="G104" i="28"/>
  <c r="F104" i="28"/>
  <c r="E104" i="28"/>
  <c r="C47" i="28" s="1"/>
  <c r="D104" i="28"/>
  <c r="C104" i="28"/>
  <c r="C12" i="28" s="1"/>
  <c r="G103" i="28"/>
  <c r="F103" i="28"/>
  <c r="E53" i="28" s="1"/>
  <c r="E103" i="28"/>
  <c r="E46" i="28" s="1"/>
  <c r="D103" i="28"/>
  <c r="E18" i="28" s="1"/>
  <c r="C103" i="28"/>
  <c r="E11" i="28" s="1"/>
  <c r="G102" i="28"/>
  <c r="D88" i="28" s="1"/>
  <c r="F102" i="28"/>
  <c r="D53" i="28" s="1"/>
  <c r="E102" i="28"/>
  <c r="D102" i="28"/>
  <c r="D18" i="28" s="1"/>
  <c r="C102" i="28"/>
  <c r="G101" i="28"/>
  <c r="C88" i="28" s="1"/>
  <c r="F101" i="28"/>
  <c r="C53" i="28" s="1"/>
  <c r="E101" i="28"/>
  <c r="C46" i="28" s="1"/>
  <c r="D101" i="28"/>
  <c r="C18" i="28" s="1"/>
  <c r="C101" i="28"/>
  <c r="C11" i="28" s="1"/>
  <c r="G100" i="28"/>
  <c r="E87" i="28" s="1"/>
  <c r="F100" i="28"/>
  <c r="E52" i="28" s="1"/>
  <c r="E100" i="28"/>
  <c r="D100" i="28"/>
  <c r="E17" i="28" s="1"/>
  <c r="C100" i="28"/>
  <c r="E10" i="28" s="1"/>
  <c r="G99" i="28"/>
  <c r="F99" i="28"/>
  <c r="D52" i="28" s="1"/>
  <c r="E99" i="28"/>
  <c r="D45" i="28" s="1"/>
  <c r="D99" i="28"/>
  <c r="D17" i="28" s="1"/>
  <c r="C99" i="28"/>
  <c r="D10" i="28" s="1"/>
  <c r="G98" i="28"/>
  <c r="C87" i="28" s="1"/>
  <c r="F98" i="28"/>
  <c r="E98" i="28"/>
  <c r="D98" i="28"/>
  <c r="C98" i="28"/>
  <c r="C10" i="28" s="1"/>
  <c r="J93" i="28"/>
  <c r="H93" i="28"/>
  <c r="G93" i="28"/>
  <c r="F93" i="28"/>
  <c r="K92" i="28"/>
  <c r="J92" i="28"/>
  <c r="I92" i="28"/>
  <c r="F92" i="28"/>
  <c r="C92" i="28"/>
  <c r="K91" i="28"/>
  <c r="J91" i="28"/>
  <c r="I91" i="28"/>
  <c r="G91" i="28"/>
  <c r="K90" i="28"/>
  <c r="J90" i="28"/>
  <c r="I90" i="28"/>
  <c r="F90" i="28"/>
  <c r="D90" i="28"/>
  <c r="K89" i="28"/>
  <c r="I89" i="28"/>
  <c r="E89" i="28"/>
  <c r="C89" i="28"/>
  <c r="J88" i="28"/>
  <c r="H88" i="28"/>
  <c r="E88" i="28"/>
  <c r="K87" i="28"/>
  <c r="I87" i="28"/>
  <c r="D87" i="28"/>
  <c r="J86" i="28"/>
  <c r="H86" i="28"/>
  <c r="J85" i="28"/>
  <c r="H85" i="28"/>
  <c r="G85" i="28"/>
  <c r="F85" i="28"/>
  <c r="K84" i="28"/>
  <c r="J84" i="28"/>
  <c r="I84" i="28"/>
  <c r="F84" i="28"/>
  <c r="H83" i="28"/>
  <c r="F83" i="28"/>
  <c r="J82" i="28"/>
  <c r="H82" i="28"/>
  <c r="J81" i="28"/>
  <c r="H81" i="28"/>
  <c r="G81" i="28"/>
  <c r="F81" i="28"/>
  <c r="E81" i="28"/>
  <c r="D81" i="28"/>
  <c r="C81" i="28"/>
  <c r="I80" i="28"/>
  <c r="G80" i="28"/>
  <c r="D80" i="28"/>
  <c r="J79" i="28"/>
  <c r="H79" i="28"/>
  <c r="F79" i="28"/>
  <c r="E79" i="28"/>
  <c r="D79" i="28"/>
  <c r="C79" i="28"/>
  <c r="K78" i="28"/>
  <c r="I78" i="28"/>
  <c r="G78" i="28"/>
  <c r="D78" i="28"/>
  <c r="J77" i="28"/>
  <c r="H77" i="28"/>
  <c r="F77" i="28"/>
  <c r="E77" i="28"/>
  <c r="D77" i="28"/>
  <c r="C77" i="28"/>
  <c r="K76" i="28"/>
  <c r="I76" i="28"/>
  <c r="G76" i="28"/>
  <c r="D76" i="28"/>
  <c r="J75" i="28"/>
  <c r="H75" i="28"/>
  <c r="F75" i="28"/>
  <c r="E75" i="28"/>
  <c r="D75" i="28"/>
  <c r="C75" i="28"/>
  <c r="K74" i="28"/>
  <c r="I74" i="28"/>
  <c r="G74" i="28"/>
  <c r="D74" i="28"/>
  <c r="J73" i="28"/>
  <c r="H73" i="28"/>
  <c r="F73" i="28"/>
  <c r="E73" i="28"/>
  <c r="D73" i="28"/>
  <c r="C73" i="28"/>
  <c r="K72" i="28"/>
  <c r="I72" i="28"/>
  <c r="G72" i="28"/>
  <c r="D72" i="28"/>
  <c r="J71" i="28"/>
  <c r="H71" i="28"/>
  <c r="F71" i="28"/>
  <c r="E71" i="28"/>
  <c r="D71" i="28"/>
  <c r="C71" i="28"/>
  <c r="K70" i="28"/>
  <c r="I70" i="28"/>
  <c r="G70" i="28"/>
  <c r="D70" i="28"/>
  <c r="J69" i="28"/>
  <c r="H69" i="28"/>
  <c r="F69" i="28"/>
  <c r="E69" i="28"/>
  <c r="C69" i="28"/>
  <c r="K68" i="28"/>
  <c r="I68" i="28"/>
  <c r="G68" i="28"/>
  <c r="E68" i="28"/>
  <c r="C68" i="28"/>
  <c r="J67" i="28"/>
  <c r="H67" i="28"/>
  <c r="F67" i="28"/>
  <c r="E67" i="28"/>
  <c r="C67" i="28"/>
  <c r="K66" i="28"/>
  <c r="I66" i="28"/>
  <c r="G66" i="28"/>
  <c r="E66" i="28"/>
  <c r="C66" i="28"/>
  <c r="J65" i="28"/>
  <c r="H65" i="28"/>
  <c r="F65" i="28"/>
  <c r="E65" i="28"/>
  <c r="C65" i="28"/>
  <c r="K64" i="28"/>
  <c r="I64" i="28"/>
  <c r="G64" i="28"/>
  <c r="E64" i="28"/>
  <c r="C64" i="28"/>
  <c r="J63" i="28"/>
  <c r="H63" i="28"/>
  <c r="F63" i="28"/>
  <c r="E63" i="28"/>
  <c r="C63" i="28"/>
  <c r="K62" i="28"/>
  <c r="I62" i="28"/>
  <c r="G62" i="28"/>
  <c r="E62" i="28"/>
  <c r="C62" i="28"/>
  <c r="J61" i="28"/>
  <c r="H61" i="28"/>
  <c r="F61" i="28"/>
  <c r="E61" i="28"/>
  <c r="C61" i="28"/>
  <c r="K60" i="28"/>
  <c r="I60" i="28"/>
  <c r="G60" i="28"/>
  <c r="E60" i="28"/>
  <c r="C60" i="28"/>
  <c r="J59" i="28"/>
  <c r="H59" i="28"/>
  <c r="F59" i="28"/>
  <c r="E59" i="28"/>
  <c r="C59" i="28"/>
  <c r="I58" i="28"/>
  <c r="G58" i="28"/>
  <c r="E58" i="28"/>
  <c r="C58" i="28"/>
  <c r="H57" i="28"/>
  <c r="F57" i="28"/>
  <c r="K56" i="28"/>
  <c r="H56" i="28"/>
  <c r="G56" i="28"/>
  <c r="F56" i="28"/>
  <c r="C56" i="28"/>
  <c r="H55" i="28"/>
  <c r="F55" i="28"/>
  <c r="K54" i="28"/>
  <c r="H54" i="28"/>
  <c r="G54" i="28"/>
  <c r="F54" i="28"/>
  <c r="C54" i="28"/>
  <c r="G53" i="28"/>
  <c r="K52" i="28"/>
  <c r="H52" i="28"/>
  <c r="G52" i="28"/>
  <c r="F52" i="28"/>
  <c r="C52" i="28"/>
  <c r="H51" i="28"/>
  <c r="F51" i="28"/>
  <c r="J50" i="28"/>
  <c r="H50" i="28"/>
  <c r="E50" i="28"/>
  <c r="D50" i="28"/>
  <c r="C50" i="28"/>
  <c r="K49" i="28"/>
  <c r="J49" i="28"/>
  <c r="I49" i="28"/>
  <c r="G49" i="28"/>
  <c r="E49" i="28"/>
  <c r="D49" i="28"/>
  <c r="C49" i="28"/>
  <c r="K48" i="28"/>
  <c r="J48" i="28"/>
  <c r="I48" i="28"/>
  <c r="F48" i="28"/>
  <c r="C48" i="28"/>
  <c r="K47" i="28"/>
  <c r="J47" i="28"/>
  <c r="I47" i="28"/>
  <c r="G47" i="28"/>
  <c r="K46" i="28"/>
  <c r="J46" i="28"/>
  <c r="I46" i="28"/>
  <c r="F46" i="28"/>
  <c r="D46" i="28"/>
  <c r="K45" i="28"/>
  <c r="I45" i="28"/>
  <c r="E45" i="28"/>
  <c r="C45" i="28"/>
  <c r="J44" i="28"/>
  <c r="H44" i="28"/>
  <c r="F44" i="28"/>
  <c r="J43" i="28"/>
  <c r="H43" i="28"/>
  <c r="F43" i="28"/>
  <c r="J42" i="28"/>
  <c r="H42" i="28"/>
  <c r="F42" i="28"/>
  <c r="J41" i="28"/>
  <c r="H41" i="28"/>
  <c r="F41" i="28"/>
  <c r="J40" i="28"/>
  <c r="H40" i="28"/>
  <c r="F40" i="28"/>
  <c r="J39" i="28"/>
  <c r="H39" i="28"/>
  <c r="F39" i="28"/>
  <c r="J38" i="28"/>
  <c r="H38" i="28"/>
  <c r="F38" i="28"/>
  <c r="J37" i="28"/>
  <c r="H37" i="28"/>
  <c r="F37" i="28"/>
  <c r="J36" i="28"/>
  <c r="H36" i="28"/>
  <c r="F36" i="28"/>
  <c r="J35" i="28"/>
  <c r="H35" i="28"/>
  <c r="F35" i="28"/>
  <c r="J34" i="28"/>
  <c r="H34" i="28"/>
  <c r="F34" i="28"/>
  <c r="J33" i="28"/>
  <c r="H33" i="28"/>
  <c r="F33" i="28"/>
  <c r="E33" i="28"/>
  <c r="K32" i="28"/>
  <c r="I32" i="28"/>
  <c r="G32" i="28"/>
  <c r="D32" i="28"/>
  <c r="J31" i="28"/>
  <c r="H31" i="28"/>
  <c r="F31" i="28"/>
  <c r="C31" i="28"/>
  <c r="K30" i="28"/>
  <c r="I30" i="28"/>
  <c r="G30" i="28"/>
  <c r="K29" i="28"/>
  <c r="I29" i="28"/>
  <c r="G29" i="28"/>
  <c r="E29" i="28"/>
  <c r="J28" i="28"/>
  <c r="H28" i="28"/>
  <c r="F28" i="28"/>
  <c r="D28" i="28"/>
  <c r="K27" i="28"/>
  <c r="I27" i="28"/>
  <c r="G27" i="28"/>
  <c r="C27" i="28"/>
  <c r="J26" i="28"/>
  <c r="H26" i="28"/>
  <c r="F26" i="28"/>
  <c r="J25" i="28"/>
  <c r="H25" i="28"/>
  <c r="F25" i="28"/>
  <c r="E25" i="28"/>
  <c r="K24" i="28"/>
  <c r="I24" i="28"/>
  <c r="G24" i="28"/>
  <c r="D24" i="28"/>
  <c r="I23" i="28"/>
  <c r="G23" i="28"/>
  <c r="E23" i="28"/>
  <c r="H22" i="28"/>
  <c r="F22" i="28"/>
  <c r="K21" i="28"/>
  <c r="H21" i="28"/>
  <c r="G21" i="28"/>
  <c r="F21" i="28"/>
  <c r="C21" i="28"/>
  <c r="H20" i="28"/>
  <c r="F20" i="28"/>
  <c r="K19" i="28"/>
  <c r="H19" i="28"/>
  <c r="G19" i="28"/>
  <c r="F19" i="28"/>
  <c r="C19" i="28"/>
  <c r="G18" i="28"/>
  <c r="K17" i="28"/>
  <c r="H17" i="28"/>
  <c r="G17" i="28"/>
  <c r="F17" i="28"/>
  <c r="C17" i="28"/>
  <c r="H16" i="28"/>
  <c r="F16" i="28"/>
  <c r="J15" i="28"/>
  <c r="H15" i="28"/>
  <c r="E15" i="28"/>
  <c r="D15" i="28"/>
  <c r="C15" i="28"/>
  <c r="K14" i="28"/>
  <c r="J14" i="28"/>
  <c r="I14" i="28"/>
  <c r="G14" i="28"/>
  <c r="E14" i="28"/>
  <c r="D14" i="28"/>
  <c r="C14" i="28"/>
  <c r="K13" i="28"/>
  <c r="J13" i="28"/>
  <c r="I13" i="28"/>
  <c r="F13" i="28"/>
  <c r="C13" i="28"/>
  <c r="K12" i="28"/>
  <c r="J12" i="28"/>
  <c r="I12" i="28"/>
  <c r="G12" i="28"/>
  <c r="K11" i="28"/>
  <c r="J11" i="28"/>
  <c r="I11" i="28"/>
  <c r="F11" i="28"/>
  <c r="D11" i="28"/>
  <c r="L10" i="28"/>
  <c r="H10" i="28"/>
  <c r="F10" i="28"/>
  <c r="F6" i="28"/>
  <c r="D6" i="28"/>
  <c r="D5" i="28"/>
  <c r="D4" i="28"/>
  <c r="D2" i="28"/>
  <c r="B405" i="27"/>
  <c r="F404" i="27"/>
  <c r="F403" i="27"/>
  <c r="F402" i="27"/>
  <c r="F401" i="27"/>
  <c r="F400" i="27"/>
  <c r="J85" i="27" s="1"/>
  <c r="F399" i="27"/>
  <c r="F398" i="27"/>
  <c r="K84" i="27" s="1"/>
  <c r="F397" i="27"/>
  <c r="F396" i="27"/>
  <c r="I84" i="27" s="1"/>
  <c r="F395" i="27"/>
  <c r="F394" i="27"/>
  <c r="J83" i="27" s="1"/>
  <c r="F393" i="27"/>
  <c r="F392" i="27"/>
  <c r="K82" i="27" s="1"/>
  <c r="F391" i="27"/>
  <c r="F390" i="27"/>
  <c r="I82" i="27" s="1"/>
  <c r="F389" i="27"/>
  <c r="F388" i="27"/>
  <c r="J81" i="27" s="1"/>
  <c r="F387" i="27"/>
  <c r="F386" i="27"/>
  <c r="K80" i="27" s="1"/>
  <c r="F385" i="27"/>
  <c r="F384" i="27"/>
  <c r="I80" i="27" s="1"/>
  <c r="F383" i="27"/>
  <c r="D383" i="27"/>
  <c r="K44" i="27" s="1"/>
  <c r="F382" i="27"/>
  <c r="D382" i="27"/>
  <c r="J44" i="27" s="1"/>
  <c r="F381" i="27"/>
  <c r="D381" i="27"/>
  <c r="I44" i="27" s="1"/>
  <c r="F380" i="27"/>
  <c r="D380" i="27"/>
  <c r="F379" i="27"/>
  <c r="D379" i="27"/>
  <c r="J43" i="27" s="1"/>
  <c r="F378" i="27"/>
  <c r="D378" i="27"/>
  <c r="I43" i="27" s="1"/>
  <c r="F377" i="27"/>
  <c r="D377" i="27"/>
  <c r="K42" i="27" s="1"/>
  <c r="F376" i="27"/>
  <c r="D376" i="27"/>
  <c r="J42" i="27" s="1"/>
  <c r="F375" i="27"/>
  <c r="D375" i="27"/>
  <c r="F374" i="27"/>
  <c r="D374" i="27"/>
  <c r="K41" i="27" s="1"/>
  <c r="F373" i="27"/>
  <c r="D373" i="27"/>
  <c r="J41" i="27" s="1"/>
  <c r="F372" i="27"/>
  <c r="D372" i="27"/>
  <c r="I41" i="27" s="1"/>
  <c r="F371" i="27"/>
  <c r="D371" i="27"/>
  <c r="K40" i="27" s="1"/>
  <c r="F370" i="27"/>
  <c r="D370" i="27"/>
  <c r="J40" i="27" s="1"/>
  <c r="F369" i="27"/>
  <c r="D369" i="27"/>
  <c r="I40" i="27" s="1"/>
  <c r="F368" i="27"/>
  <c r="D368" i="27"/>
  <c r="F367" i="27"/>
  <c r="D367" i="27"/>
  <c r="J39" i="27" s="1"/>
  <c r="F366" i="27"/>
  <c r="D366" i="27"/>
  <c r="I39" i="27" s="1"/>
  <c r="F365" i="27"/>
  <c r="D365" i="27"/>
  <c r="K38" i="27" s="1"/>
  <c r="F364" i="27"/>
  <c r="D364" i="27"/>
  <c r="J38" i="27" s="1"/>
  <c r="F363" i="27"/>
  <c r="D363" i="27"/>
  <c r="F362" i="27"/>
  <c r="D362" i="27"/>
  <c r="K37" i="27" s="1"/>
  <c r="F361" i="27"/>
  <c r="D361" i="27"/>
  <c r="J37" i="27" s="1"/>
  <c r="F360" i="27"/>
  <c r="D360" i="27"/>
  <c r="I37" i="27" s="1"/>
  <c r="F359" i="27"/>
  <c r="D359" i="27"/>
  <c r="K36" i="27" s="1"/>
  <c r="F358" i="27"/>
  <c r="D358" i="27"/>
  <c r="J36" i="27" s="1"/>
  <c r="F357" i="27"/>
  <c r="D357" i="27"/>
  <c r="I36" i="27" s="1"/>
  <c r="F356" i="27"/>
  <c r="D356" i="27"/>
  <c r="F355" i="27"/>
  <c r="D355" i="27"/>
  <c r="J35" i="27" s="1"/>
  <c r="F354" i="27"/>
  <c r="D354" i="27"/>
  <c r="I35" i="27" s="1"/>
  <c r="F353" i="27"/>
  <c r="D353" i="27"/>
  <c r="K34" i="27" s="1"/>
  <c r="F352" i="27"/>
  <c r="D352" i="27"/>
  <c r="J34" i="27" s="1"/>
  <c r="F351" i="27"/>
  <c r="D351" i="27"/>
  <c r="F350" i="27"/>
  <c r="D350" i="27"/>
  <c r="K33" i="27" s="1"/>
  <c r="F349" i="27"/>
  <c r="D349" i="27"/>
  <c r="J33" i="27" s="1"/>
  <c r="F348" i="27"/>
  <c r="D348" i="27"/>
  <c r="I33" i="27" s="1"/>
  <c r="F347" i="27"/>
  <c r="D347" i="27"/>
  <c r="K32" i="27" s="1"/>
  <c r="F346" i="27"/>
  <c r="D346" i="27"/>
  <c r="J32" i="27" s="1"/>
  <c r="F345" i="27"/>
  <c r="D345" i="27"/>
  <c r="F344" i="27"/>
  <c r="D344" i="27"/>
  <c r="K31" i="27" s="1"/>
  <c r="F343" i="27"/>
  <c r="D343" i="27"/>
  <c r="J31" i="27" s="1"/>
  <c r="F342" i="27"/>
  <c r="D342" i="27"/>
  <c r="I31" i="27" s="1"/>
  <c r="F341" i="27"/>
  <c r="D341" i="27"/>
  <c r="K30" i="27" s="1"/>
  <c r="F340" i="27"/>
  <c r="D340" i="27"/>
  <c r="J30" i="27" s="1"/>
  <c r="F339" i="27"/>
  <c r="D339" i="27"/>
  <c r="F338" i="27"/>
  <c r="D338" i="27"/>
  <c r="K29" i="27" s="1"/>
  <c r="F337" i="27"/>
  <c r="D337" i="27"/>
  <c r="J29" i="27" s="1"/>
  <c r="F336" i="27"/>
  <c r="D336" i="27"/>
  <c r="I29" i="27" s="1"/>
  <c r="F335" i="27"/>
  <c r="D335" i="27"/>
  <c r="K28" i="27" s="1"/>
  <c r="F334" i="27"/>
  <c r="D334" i="27"/>
  <c r="J28" i="27" s="1"/>
  <c r="F333" i="27"/>
  <c r="D333" i="27"/>
  <c r="F332" i="27"/>
  <c r="D332" i="27"/>
  <c r="K27" i="27" s="1"/>
  <c r="F331" i="27"/>
  <c r="D331" i="27"/>
  <c r="J27" i="27" s="1"/>
  <c r="F330" i="27"/>
  <c r="D330" i="27"/>
  <c r="I27" i="27" s="1"/>
  <c r="F329" i="27"/>
  <c r="D329" i="27"/>
  <c r="K26" i="27" s="1"/>
  <c r="F328" i="27"/>
  <c r="D328" i="27"/>
  <c r="J26" i="27" s="1"/>
  <c r="F327" i="27"/>
  <c r="D327" i="27"/>
  <c r="F326" i="27"/>
  <c r="D326" i="27"/>
  <c r="K25" i="27" s="1"/>
  <c r="F325" i="27"/>
  <c r="D325" i="27"/>
  <c r="J25" i="27" s="1"/>
  <c r="F324" i="27"/>
  <c r="D324" i="27"/>
  <c r="I25" i="27" s="1"/>
  <c r="F323" i="27"/>
  <c r="D323" i="27"/>
  <c r="K24" i="27" s="1"/>
  <c r="F322" i="27"/>
  <c r="D322" i="27"/>
  <c r="J24" i="27" s="1"/>
  <c r="F321" i="27"/>
  <c r="D321" i="27"/>
  <c r="G320" i="27"/>
  <c r="F320" i="27"/>
  <c r="K58" i="27" s="1"/>
  <c r="E320" i="27"/>
  <c r="D320" i="27"/>
  <c r="K23" i="27" s="1"/>
  <c r="C320" i="27"/>
  <c r="G319" i="27"/>
  <c r="J93" i="27" s="1"/>
  <c r="F319" i="27"/>
  <c r="E319" i="27"/>
  <c r="J51" i="27" s="1"/>
  <c r="D319" i="27"/>
  <c r="C319" i="27"/>
  <c r="J16" i="27" s="1"/>
  <c r="G318" i="27"/>
  <c r="F318" i="27"/>
  <c r="I58" i="27" s="1"/>
  <c r="E318" i="27"/>
  <c r="D318" i="27"/>
  <c r="I23" i="27" s="1"/>
  <c r="C318" i="27"/>
  <c r="G317" i="27"/>
  <c r="K92" i="27" s="1"/>
  <c r="F317" i="27"/>
  <c r="E317" i="27"/>
  <c r="K50" i="27" s="1"/>
  <c r="D317" i="27"/>
  <c r="C317" i="27"/>
  <c r="K15" i="27" s="1"/>
  <c r="G316" i="27"/>
  <c r="F316" i="27"/>
  <c r="J57" i="27" s="1"/>
  <c r="E316" i="27"/>
  <c r="D316" i="27"/>
  <c r="J22" i="27" s="1"/>
  <c r="C316" i="27"/>
  <c r="G315" i="27"/>
  <c r="I92" i="27" s="1"/>
  <c r="F315" i="27"/>
  <c r="E315" i="27"/>
  <c r="I50" i="27" s="1"/>
  <c r="D315" i="27"/>
  <c r="C315" i="27"/>
  <c r="I15" i="27" s="1"/>
  <c r="G314" i="27"/>
  <c r="F314" i="27"/>
  <c r="K56" i="27" s="1"/>
  <c r="E314" i="27"/>
  <c r="D314" i="27"/>
  <c r="K21" i="27" s="1"/>
  <c r="C314" i="27"/>
  <c r="G313" i="27"/>
  <c r="J91" i="27" s="1"/>
  <c r="F313" i="27"/>
  <c r="E313" i="27"/>
  <c r="J49" i="27" s="1"/>
  <c r="D313" i="27"/>
  <c r="C313" i="27"/>
  <c r="J14" i="27" s="1"/>
  <c r="G312" i="27"/>
  <c r="F312" i="27"/>
  <c r="I56" i="27" s="1"/>
  <c r="E312" i="27"/>
  <c r="D312" i="27"/>
  <c r="I21" i="27" s="1"/>
  <c r="C312" i="27"/>
  <c r="G311" i="27"/>
  <c r="F311" i="27"/>
  <c r="E311" i="27"/>
  <c r="K48" i="27" s="1"/>
  <c r="D311" i="27"/>
  <c r="C311" i="27"/>
  <c r="G310" i="27"/>
  <c r="F310" i="27"/>
  <c r="J55" i="27" s="1"/>
  <c r="E310" i="27"/>
  <c r="D310" i="27"/>
  <c r="J20" i="27" s="1"/>
  <c r="C310" i="27"/>
  <c r="G309" i="27"/>
  <c r="F309" i="27"/>
  <c r="E309" i="27"/>
  <c r="I48" i="27" s="1"/>
  <c r="D309" i="27"/>
  <c r="C309" i="27"/>
  <c r="G308" i="27"/>
  <c r="F308" i="27"/>
  <c r="K54" i="27" s="1"/>
  <c r="E308" i="27"/>
  <c r="D308" i="27"/>
  <c r="K19" i="27" s="1"/>
  <c r="C308" i="27"/>
  <c r="G307" i="27"/>
  <c r="F307" i="27"/>
  <c r="E307" i="27"/>
  <c r="J47" i="27" s="1"/>
  <c r="D307" i="27"/>
  <c r="C307" i="27"/>
  <c r="G306" i="27"/>
  <c r="F306" i="27"/>
  <c r="I54" i="27" s="1"/>
  <c r="E306" i="27"/>
  <c r="D306" i="27"/>
  <c r="I19" i="27" s="1"/>
  <c r="C306" i="27"/>
  <c r="G305" i="27"/>
  <c r="K88" i="27" s="1"/>
  <c r="F305" i="27"/>
  <c r="E305" i="27"/>
  <c r="K46" i="27" s="1"/>
  <c r="D305" i="27"/>
  <c r="C305" i="27"/>
  <c r="K11" i="27" s="1"/>
  <c r="G304" i="27"/>
  <c r="F304" i="27"/>
  <c r="J53" i="27" s="1"/>
  <c r="E304" i="27"/>
  <c r="D304" i="27"/>
  <c r="J18" i="27" s="1"/>
  <c r="C304" i="27"/>
  <c r="G303" i="27"/>
  <c r="I88" i="27" s="1"/>
  <c r="F303" i="27"/>
  <c r="E303" i="27"/>
  <c r="I46" i="27" s="1"/>
  <c r="D303" i="27"/>
  <c r="C303" i="27"/>
  <c r="I11" i="27" s="1"/>
  <c r="G302" i="27"/>
  <c r="F302" i="27"/>
  <c r="K52" i="27" s="1"/>
  <c r="E302" i="27"/>
  <c r="D302" i="27"/>
  <c r="K17" i="27" s="1"/>
  <c r="C302" i="27"/>
  <c r="G301" i="27"/>
  <c r="J87" i="27" s="1"/>
  <c r="F301" i="27"/>
  <c r="E301" i="27"/>
  <c r="J45" i="27" s="1"/>
  <c r="D301" i="27"/>
  <c r="C301" i="27"/>
  <c r="J10" i="27" s="1"/>
  <c r="G300" i="27"/>
  <c r="F300" i="27"/>
  <c r="I52" i="27" s="1"/>
  <c r="E300" i="27"/>
  <c r="D300" i="27"/>
  <c r="I17" i="27" s="1"/>
  <c r="C300" i="27"/>
  <c r="F295" i="27"/>
  <c r="H86" i="27" s="1"/>
  <c r="F294" i="27"/>
  <c r="F293" i="27"/>
  <c r="F86" i="27" s="1"/>
  <c r="F292" i="27"/>
  <c r="F291" i="27"/>
  <c r="G85" i="27" s="1"/>
  <c r="F290" i="27"/>
  <c r="F289" i="27"/>
  <c r="H84" i="27" s="1"/>
  <c r="F288" i="27"/>
  <c r="F287" i="27"/>
  <c r="F84" i="27" s="1"/>
  <c r="F286" i="27"/>
  <c r="F285" i="27"/>
  <c r="G83" i="27" s="1"/>
  <c r="F284" i="27"/>
  <c r="F283" i="27"/>
  <c r="H82" i="27" s="1"/>
  <c r="F282" i="27"/>
  <c r="F281" i="27"/>
  <c r="F82" i="27" s="1"/>
  <c r="F280" i="27"/>
  <c r="F279" i="27"/>
  <c r="G81" i="27" s="1"/>
  <c r="F278" i="27"/>
  <c r="F277" i="27"/>
  <c r="H80" i="27" s="1"/>
  <c r="F276" i="27"/>
  <c r="F275" i="27"/>
  <c r="F80" i="27" s="1"/>
  <c r="F274" i="27"/>
  <c r="D274" i="27"/>
  <c r="H44" i="27" s="1"/>
  <c r="F273" i="27"/>
  <c r="D273" i="27"/>
  <c r="G44" i="27" s="1"/>
  <c r="F272" i="27"/>
  <c r="D272" i="27"/>
  <c r="F44" i="27" s="1"/>
  <c r="F271" i="27"/>
  <c r="D271" i="27"/>
  <c r="H43" i="27" s="1"/>
  <c r="F270" i="27"/>
  <c r="D270" i="27"/>
  <c r="G43" i="27" s="1"/>
  <c r="F269" i="27"/>
  <c r="D269" i="27"/>
  <c r="F43" i="27" s="1"/>
  <c r="F268" i="27"/>
  <c r="D268" i="27"/>
  <c r="H42" i="27" s="1"/>
  <c r="F267" i="27"/>
  <c r="D267" i="27"/>
  <c r="G42" i="27" s="1"/>
  <c r="F266" i="27"/>
  <c r="D266" i="27"/>
  <c r="F42" i="27" s="1"/>
  <c r="F265" i="27"/>
  <c r="D265" i="27"/>
  <c r="H41" i="27" s="1"/>
  <c r="F264" i="27"/>
  <c r="D264" i="27"/>
  <c r="F263" i="27"/>
  <c r="D263" i="27"/>
  <c r="F41" i="27" s="1"/>
  <c r="F262" i="27"/>
  <c r="D262" i="27"/>
  <c r="H40" i="27" s="1"/>
  <c r="F261" i="27"/>
  <c r="D261" i="27"/>
  <c r="G40" i="27" s="1"/>
  <c r="F260" i="27"/>
  <c r="D260" i="27"/>
  <c r="F40" i="27" s="1"/>
  <c r="F259" i="27"/>
  <c r="D259" i="27"/>
  <c r="H39" i="27" s="1"/>
  <c r="F258" i="27"/>
  <c r="D258" i="27"/>
  <c r="G39" i="27" s="1"/>
  <c r="F257" i="27"/>
  <c r="D257" i="27"/>
  <c r="F39" i="27" s="1"/>
  <c r="F256" i="27"/>
  <c r="D256" i="27"/>
  <c r="H38" i="27" s="1"/>
  <c r="F255" i="27"/>
  <c r="D255" i="27"/>
  <c r="G38" i="27" s="1"/>
  <c r="F254" i="27"/>
  <c r="D254" i="27"/>
  <c r="F38" i="27" s="1"/>
  <c r="F253" i="27"/>
  <c r="D253" i="27"/>
  <c r="H37" i="27" s="1"/>
  <c r="F252" i="27"/>
  <c r="D252" i="27"/>
  <c r="F251" i="27"/>
  <c r="D251" i="27"/>
  <c r="F37" i="27" s="1"/>
  <c r="F250" i="27"/>
  <c r="D250" i="27"/>
  <c r="H36" i="27" s="1"/>
  <c r="F249" i="27"/>
  <c r="D249" i="27"/>
  <c r="G36" i="27" s="1"/>
  <c r="F248" i="27"/>
  <c r="D248" i="27"/>
  <c r="F36" i="27" s="1"/>
  <c r="F247" i="27"/>
  <c r="D247" i="27"/>
  <c r="H35" i="27" s="1"/>
  <c r="F246" i="27"/>
  <c r="D246" i="27"/>
  <c r="G35" i="27" s="1"/>
  <c r="F245" i="27"/>
  <c r="D245" i="27"/>
  <c r="F35" i="27" s="1"/>
  <c r="F244" i="27"/>
  <c r="D244" i="27"/>
  <c r="H34" i="27" s="1"/>
  <c r="F243" i="27"/>
  <c r="D243" i="27"/>
  <c r="G34" i="27" s="1"/>
  <c r="F242" i="27"/>
  <c r="D242" i="27"/>
  <c r="F34" i="27" s="1"/>
  <c r="F241" i="27"/>
  <c r="D241" i="27"/>
  <c r="F240" i="27"/>
  <c r="D240" i="27"/>
  <c r="G33" i="27" s="1"/>
  <c r="F239" i="27"/>
  <c r="D239" i="27"/>
  <c r="F33" i="27" s="1"/>
  <c r="F238" i="27"/>
  <c r="D238" i="27"/>
  <c r="H32" i="27" s="1"/>
  <c r="F237" i="27"/>
  <c r="D237" i="27"/>
  <c r="G32" i="27" s="1"/>
  <c r="F236" i="27"/>
  <c r="D236" i="27"/>
  <c r="F32" i="27" s="1"/>
  <c r="F235" i="27"/>
  <c r="D235" i="27"/>
  <c r="F234" i="27"/>
  <c r="D234" i="27"/>
  <c r="G31" i="27" s="1"/>
  <c r="F233" i="27"/>
  <c r="D233" i="27"/>
  <c r="F31" i="27" s="1"/>
  <c r="F232" i="27"/>
  <c r="D232" i="27"/>
  <c r="H30" i="27" s="1"/>
  <c r="F231" i="27"/>
  <c r="D231" i="27"/>
  <c r="G30" i="27" s="1"/>
  <c r="F230" i="27"/>
  <c r="D230" i="27"/>
  <c r="F30" i="27" s="1"/>
  <c r="F229" i="27"/>
  <c r="D229" i="27"/>
  <c r="F228" i="27"/>
  <c r="D228" i="27"/>
  <c r="G29" i="27" s="1"/>
  <c r="F227" i="27"/>
  <c r="D227" i="27"/>
  <c r="F29" i="27" s="1"/>
  <c r="F226" i="27"/>
  <c r="D226" i="27"/>
  <c r="H28" i="27" s="1"/>
  <c r="F225" i="27"/>
  <c r="D225" i="27"/>
  <c r="G28" i="27" s="1"/>
  <c r="F224" i="27"/>
  <c r="D224" i="27"/>
  <c r="F28" i="27" s="1"/>
  <c r="F223" i="27"/>
  <c r="D223" i="27"/>
  <c r="F222" i="27"/>
  <c r="D222" i="27"/>
  <c r="G27" i="27" s="1"/>
  <c r="F221" i="27"/>
  <c r="D221" i="27"/>
  <c r="F27" i="27" s="1"/>
  <c r="F220" i="27"/>
  <c r="D220" i="27"/>
  <c r="H26" i="27" s="1"/>
  <c r="F219" i="27"/>
  <c r="D219" i="27"/>
  <c r="G26" i="27" s="1"/>
  <c r="F218" i="27"/>
  <c r="D218" i="27"/>
  <c r="F26" i="27" s="1"/>
  <c r="F217" i="27"/>
  <c r="D217" i="27"/>
  <c r="F216" i="27"/>
  <c r="D216" i="27"/>
  <c r="G25" i="27" s="1"/>
  <c r="F215" i="27"/>
  <c r="D215" i="27"/>
  <c r="F25" i="27" s="1"/>
  <c r="F214" i="27"/>
  <c r="D214" i="27"/>
  <c r="H24" i="27" s="1"/>
  <c r="F213" i="27"/>
  <c r="D213" i="27"/>
  <c r="G24" i="27" s="1"/>
  <c r="F212" i="27"/>
  <c r="D212" i="27"/>
  <c r="F24" i="27" s="1"/>
  <c r="G211" i="27"/>
  <c r="F211" i="27"/>
  <c r="H58" i="27" s="1"/>
  <c r="E211" i="27"/>
  <c r="D211" i="27"/>
  <c r="C211" i="27"/>
  <c r="G210" i="27"/>
  <c r="G93" i="27" s="1"/>
  <c r="F210" i="27"/>
  <c r="E210" i="27"/>
  <c r="G51" i="27" s="1"/>
  <c r="D210" i="27"/>
  <c r="C210" i="27"/>
  <c r="G16" i="27" s="1"/>
  <c r="G209" i="27"/>
  <c r="F209" i="27"/>
  <c r="F58" i="27" s="1"/>
  <c r="E209" i="27"/>
  <c r="D209" i="27"/>
  <c r="C209" i="27"/>
  <c r="G208" i="27"/>
  <c r="H92" i="27" s="1"/>
  <c r="F208" i="27"/>
  <c r="E208" i="27"/>
  <c r="H50" i="27" s="1"/>
  <c r="D208" i="27"/>
  <c r="C208" i="27"/>
  <c r="H15" i="27" s="1"/>
  <c r="G207" i="27"/>
  <c r="F207" i="27"/>
  <c r="G57" i="27" s="1"/>
  <c r="E207" i="27"/>
  <c r="D207" i="27"/>
  <c r="G22" i="27" s="1"/>
  <c r="C207" i="27"/>
  <c r="G206" i="27"/>
  <c r="F92" i="27" s="1"/>
  <c r="F206" i="27"/>
  <c r="E206" i="27"/>
  <c r="F50" i="27" s="1"/>
  <c r="D206" i="27"/>
  <c r="C206" i="27"/>
  <c r="F15" i="27" s="1"/>
  <c r="G205" i="27"/>
  <c r="F205" i="27"/>
  <c r="H56" i="27" s="1"/>
  <c r="E205" i="27"/>
  <c r="D205" i="27"/>
  <c r="C205" i="27"/>
  <c r="G204" i="27"/>
  <c r="G91" i="27" s="1"/>
  <c r="F204" i="27"/>
  <c r="E204" i="27"/>
  <c r="G49" i="27" s="1"/>
  <c r="D204" i="27"/>
  <c r="C204" i="27"/>
  <c r="G14" i="27" s="1"/>
  <c r="G203" i="27"/>
  <c r="F203" i="27"/>
  <c r="F56" i="27" s="1"/>
  <c r="E203" i="27"/>
  <c r="D203" i="27"/>
  <c r="C203" i="27"/>
  <c r="G202" i="27"/>
  <c r="H90" i="27" s="1"/>
  <c r="F202" i="27"/>
  <c r="E202" i="27"/>
  <c r="H48" i="27" s="1"/>
  <c r="D202" i="27"/>
  <c r="C202" i="27"/>
  <c r="H13" i="27" s="1"/>
  <c r="G201" i="27"/>
  <c r="F201" i="27"/>
  <c r="G55" i="27" s="1"/>
  <c r="E201" i="27"/>
  <c r="D201" i="27"/>
  <c r="G20" i="27" s="1"/>
  <c r="C201" i="27"/>
  <c r="G200" i="27"/>
  <c r="F90" i="27" s="1"/>
  <c r="F200" i="27"/>
  <c r="E200" i="27"/>
  <c r="F48" i="27" s="1"/>
  <c r="D200" i="27"/>
  <c r="C200" i="27"/>
  <c r="F13" i="27" s="1"/>
  <c r="G199" i="27"/>
  <c r="F199" i="27"/>
  <c r="H54" i="27" s="1"/>
  <c r="E199" i="27"/>
  <c r="D199" i="27"/>
  <c r="C199" i="27"/>
  <c r="G198" i="27"/>
  <c r="G89" i="27" s="1"/>
  <c r="F198" i="27"/>
  <c r="E198" i="27"/>
  <c r="G47" i="27" s="1"/>
  <c r="D198" i="27"/>
  <c r="C198" i="27"/>
  <c r="G12" i="27" s="1"/>
  <c r="G197" i="27"/>
  <c r="F197" i="27"/>
  <c r="F54" i="27" s="1"/>
  <c r="E197" i="27"/>
  <c r="D197" i="27"/>
  <c r="C197" i="27"/>
  <c r="G196" i="27"/>
  <c r="H88" i="27" s="1"/>
  <c r="F196" i="27"/>
  <c r="E196" i="27"/>
  <c r="H46" i="27" s="1"/>
  <c r="D196" i="27"/>
  <c r="C196" i="27"/>
  <c r="H11" i="27" s="1"/>
  <c r="G195" i="27"/>
  <c r="F195" i="27"/>
  <c r="G53" i="27" s="1"/>
  <c r="E195" i="27"/>
  <c r="D195" i="27"/>
  <c r="G18" i="27" s="1"/>
  <c r="C195" i="27"/>
  <c r="G194" i="27"/>
  <c r="F88" i="27" s="1"/>
  <c r="F194" i="27"/>
  <c r="E194" i="27"/>
  <c r="F46" i="27" s="1"/>
  <c r="D194" i="27"/>
  <c r="C194" i="27"/>
  <c r="F11" i="27" s="1"/>
  <c r="G193" i="27"/>
  <c r="F193" i="27"/>
  <c r="H52" i="27" s="1"/>
  <c r="E193" i="27"/>
  <c r="D193" i="27"/>
  <c r="C193" i="27"/>
  <c r="G192" i="27"/>
  <c r="G87" i="27" s="1"/>
  <c r="F192" i="27"/>
  <c r="E192" i="27"/>
  <c r="G45" i="27" s="1"/>
  <c r="D192" i="27"/>
  <c r="C192" i="27"/>
  <c r="G191" i="27"/>
  <c r="F191" i="27"/>
  <c r="F52" i="27" s="1"/>
  <c r="E191" i="27"/>
  <c r="D191" i="27"/>
  <c r="C191" i="27"/>
  <c r="F187" i="27"/>
  <c r="E81" i="27" s="1"/>
  <c r="F186" i="27"/>
  <c r="F185" i="27"/>
  <c r="C81" i="27" s="1"/>
  <c r="F184" i="27"/>
  <c r="F183" i="27"/>
  <c r="D80" i="27" s="1"/>
  <c r="F182" i="27"/>
  <c r="F181" i="27"/>
  <c r="E79" i="27" s="1"/>
  <c r="F180" i="27"/>
  <c r="F179" i="27"/>
  <c r="C79" i="27" s="1"/>
  <c r="F178" i="27"/>
  <c r="F177" i="27"/>
  <c r="D78" i="27" s="1"/>
  <c r="F176" i="27"/>
  <c r="F175" i="27"/>
  <c r="E77" i="27" s="1"/>
  <c r="F174" i="27"/>
  <c r="F173" i="27"/>
  <c r="C77" i="27" s="1"/>
  <c r="F172" i="27"/>
  <c r="F171" i="27"/>
  <c r="D76" i="27" s="1"/>
  <c r="F170" i="27"/>
  <c r="F169" i="27"/>
  <c r="E75" i="27" s="1"/>
  <c r="F168" i="27"/>
  <c r="F167" i="27"/>
  <c r="C75" i="27" s="1"/>
  <c r="F166" i="27"/>
  <c r="F165" i="27"/>
  <c r="D74" i="27" s="1"/>
  <c r="F164" i="27"/>
  <c r="F163" i="27"/>
  <c r="E73" i="27" s="1"/>
  <c r="F162" i="27"/>
  <c r="F161" i="27"/>
  <c r="C73" i="27" s="1"/>
  <c r="F160" i="27"/>
  <c r="F159" i="27"/>
  <c r="D72" i="27" s="1"/>
  <c r="F158" i="27"/>
  <c r="F157" i="27"/>
  <c r="E71" i="27" s="1"/>
  <c r="F156" i="27"/>
  <c r="F155" i="27"/>
  <c r="C71" i="27" s="1"/>
  <c r="F154" i="27"/>
  <c r="F153" i="27"/>
  <c r="D70" i="27" s="1"/>
  <c r="F152" i="27"/>
  <c r="F151" i="27"/>
  <c r="E69" i="27" s="1"/>
  <c r="D151" i="27"/>
  <c r="F150" i="27"/>
  <c r="D69" i="27" s="1"/>
  <c r="D150" i="27"/>
  <c r="F149" i="27"/>
  <c r="C69" i="27" s="1"/>
  <c r="D149" i="27"/>
  <c r="F148" i="27"/>
  <c r="E68" i="27" s="1"/>
  <c r="D148" i="27"/>
  <c r="F147" i="27"/>
  <c r="D68" i="27" s="1"/>
  <c r="D147" i="27"/>
  <c r="F146" i="27"/>
  <c r="C68" i="27" s="1"/>
  <c r="D146" i="27"/>
  <c r="F145" i="27"/>
  <c r="D145" i="27"/>
  <c r="F144" i="27"/>
  <c r="D67" i="27" s="1"/>
  <c r="D144" i="27"/>
  <c r="F143" i="27"/>
  <c r="C67" i="27" s="1"/>
  <c r="D143" i="27"/>
  <c r="F142" i="27"/>
  <c r="E66" i="27" s="1"/>
  <c r="D142" i="27"/>
  <c r="F141" i="27"/>
  <c r="D66" i="27" s="1"/>
  <c r="D141" i="27"/>
  <c r="F140" i="27"/>
  <c r="C66" i="27" s="1"/>
  <c r="D140" i="27"/>
  <c r="F139" i="27"/>
  <c r="E65" i="27" s="1"/>
  <c r="D139" i="27"/>
  <c r="F138" i="27"/>
  <c r="D65" i="27" s="1"/>
  <c r="D138" i="27"/>
  <c r="F137" i="27"/>
  <c r="D137" i="27"/>
  <c r="F136" i="27"/>
  <c r="E64" i="27" s="1"/>
  <c r="D136" i="27"/>
  <c r="F135" i="27"/>
  <c r="D64" i="27" s="1"/>
  <c r="D135" i="27"/>
  <c r="F134" i="27"/>
  <c r="C64" i="27" s="1"/>
  <c r="D134" i="27"/>
  <c r="F133" i="27"/>
  <c r="E63" i="27" s="1"/>
  <c r="D133" i="27"/>
  <c r="F132" i="27"/>
  <c r="D63" i="27" s="1"/>
  <c r="D132" i="27"/>
  <c r="F131" i="27"/>
  <c r="C63" i="27" s="1"/>
  <c r="D131" i="27"/>
  <c r="F130" i="27"/>
  <c r="E62" i="27" s="1"/>
  <c r="D130" i="27"/>
  <c r="F129" i="27"/>
  <c r="D129" i="27"/>
  <c r="F128" i="27"/>
  <c r="C62" i="27" s="1"/>
  <c r="D128" i="27"/>
  <c r="F127" i="27"/>
  <c r="E61" i="27" s="1"/>
  <c r="D127" i="27"/>
  <c r="F126" i="27"/>
  <c r="D61" i="27" s="1"/>
  <c r="D126" i="27"/>
  <c r="F125" i="27"/>
  <c r="C61" i="27" s="1"/>
  <c r="D125" i="27"/>
  <c r="F124" i="27"/>
  <c r="E60" i="27" s="1"/>
  <c r="D124" i="27"/>
  <c r="F123" i="27"/>
  <c r="D60" i="27" s="1"/>
  <c r="D123" i="27"/>
  <c r="F122" i="27"/>
  <c r="C60" i="27" s="1"/>
  <c r="D122" i="27"/>
  <c r="F121" i="27"/>
  <c r="D121" i="27"/>
  <c r="F120" i="27"/>
  <c r="D59" i="27" s="1"/>
  <c r="D120" i="27"/>
  <c r="F119" i="27"/>
  <c r="C59" i="27" s="1"/>
  <c r="D119" i="27"/>
  <c r="F118" i="27"/>
  <c r="E58" i="27" s="1"/>
  <c r="D118" i="27"/>
  <c r="F117" i="27"/>
  <c r="D58" i="27" s="1"/>
  <c r="D117" i="27"/>
  <c r="F116" i="27"/>
  <c r="C58" i="27" s="1"/>
  <c r="D116" i="27"/>
  <c r="G115" i="27"/>
  <c r="E92" i="27" s="1"/>
  <c r="F115" i="27"/>
  <c r="E115" i="27"/>
  <c r="E50" i="27" s="1"/>
  <c r="D115" i="27"/>
  <c r="C115" i="27"/>
  <c r="E15" i="27" s="1"/>
  <c r="G114" i="27"/>
  <c r="F114" i="27"/>
  <c r="D57" i="27" s="1"/>
  <c r="E114" i="27"/>
  <c r="D114" i="27"/>
  <c r="D22" i="27" s="1"/>
  <c r="C114" i="27"/>
  <c r="G113" i="27"/>
  <c r="C92" i="27" s="1"/>
  <c r="F113" i="27"/>
  <c r="E113" i="27"/>
  <c r="C50" i="27" s="1"/>
  <c r="D113" i="27"/>
  <c r="C113" i="27"/>
  <c r="C15" i="27" s="1"/>
  <c r="G112" i="27"/>
  <c r="F112" i="27"/>
  <c r="E56" i="27" s="1"/>
  <c r="E112" i="27"/>
  <c r="D112" i="27"/>
  <c r="E21" i="27" s="1"/>
  <c r="C112" i="27"/>
  <c r="G111" i="27"/>
  <c r="F111" i="27"/>
  <c r="E111" i="27"/>
  <c r="D49" i="27" s="1"/>
  <c r="D111" i="27"/>
  <c r="C111" i="27"/>
  <c r="G110" i="27"/>
  <c r="F110" i="27"/>
  <c r="C56" i="27" s="1"/>
  <c r="E110" i="27"/>
  <c r="D110" i="27"/>
  <c r="C21" i="27" s="1"/>
  <c r="C110" i="27"/>
  <c r="G109" i="27"/>
  <c r="F109" i="27"/>
  <c r="E109" i="27"/>
  <c r="E48" i="27" s="1"/>
  <c r="D109" i="27"/>
  <c r="C109" i="27"/>
  <c r="G108" i="27"/>
  <c r="F108" i="27"/>
  <c r="D55" i="27" s="1"/>
  <c r="E108" i="27"/>
  <c r="D108" i="27"/>
  <c r="D20" i="27" s="1"/>
  <c r="C108" i="27"/>
  <c r="G107" i="27"/>
  <c r="F107" i="27"/>
  <c r="E107" i="27"/>
  <c r="C48" i="27" s="1"/>
  <c r="D107" i="27"/>
  <c r="C107" i="27"/>
  <c r="G106" i="27"/>
  <c r="F106" i="27"/>
  <c r="E54" i="27" s="1"/>
  <c r="E106" i="27"/>
  <c r="D106" i="27"/>
  <c r="E19" i="27" s="1"/>
  <c r="C106" i="27"/>
  <c r="G105" i="27"/>
  <c r="D89" i="27" s="1"/>
  <c r="F105" i="27"/>
  <c r="E105" i="27"/>
  <c r="D47" i="27" s="1"/>
  <c r="D105" i="27"/>
  <c r="C105" i="27"/>
  <c r="D12" i="27" s="1"/>
  <c r="G104" i="27"/>
  <c r="F104" i="27"/>
  <c r="C54" i="27" s="1"/>
  <c r="E104" i="27"/>
  <c r="D104" i="27"/>
  <c r="C19" i="27" s="1"/>
  <c r="C104" i="27"/>
  <c r="G103" i="27"/>
  <c r="E88" i="27" s="1"/>
  <c r="F103" i="27"/>
  <c r="E103" i="27"/>
  <c r="E46" i="27" s="1"/>
  <c r="D103" i="27"/>
  <c r="C103" i="27"/>
  <c r="E11" i="27" s="1"/>
  <c r="G102" i="27"/>
  <c r="F102" i="27"/>
  <c r="D53" i="27" s="1"/>
  <c r="E102" i="27"/>
  <c r="D102" i="27"/>
  <c r="D18" i="27" s="1"/>
  <c r="C102" i="27"/>
  <c r="G101" i="27"/>
  <c r="C88" i="27" s="1"/>
  <c r="F101" i="27"/>
  <c r="E101" i="27"/>
  <c r="C46" i="27" s="1"/>
  <c r="D101" i="27"/>
  <c r="C101" i="27"/>
  <c r="C11" i="27" s="1"/>
  <c r="G100" i="27"/>
  <c r="F100" i="27"/>
  <c r="E52" i="27" s="1"/>
  <c r="E100" i="27"/>
  <c r="D100" i="27"/>
  <c r="E17" i="27" s="1"/>
  <c r="C100" i="27"/>
  <c r="G99" i="27"/>
  <c r="F99" i="27"/>
  <c r="E99" i="27"/>
  <c r="D45" i="27" s="1"/>
  <c r="D99" i="27"/>
  <c r="C99" i="27"/>
  <c r="D10" i="27" s="1"/>
  <c r="G98" i="27"/>
  <c r="F98" i="27"/>
  <c r="C52" i="27" s="1"/>
  <c r="E98" i="27"/>
  <c r="D98" i="27"/>
  <c r="C17" i="27" s="1"/>
  <c r="C98" i="27"/>
  <c r="K93" i="27"/>
  <c r="I93" i="27"/>
  <c r="H93" i="27"/>
  <c r="F93" i="27"/>
  <c r="J92" i="27"/>
  <c r="G92" i="27"/>
  <c r="D92" i="27"/>
  <c r="K91" i="27"/>
  <c r="I91" i="27"/>
  <c r="H91" i="27"/>
  <c r="F91" i="27"/>
  <c r="E91" i="27"/>
  <c r="D91" i="27"/>
  <c r="C91" i="27"/>
  <c r="K90" i="27"/>
  <c r="J90" i="27"/>
  <c r="I90" i="27"/>
  <c r="G90" i="27"/>
  <c r="E90" i="27"/>
  <c r="D90" i="27"/>
  <c r="C90" i="27"/>
  <c r="K89" i="27"/>
  <c r="J89" i="27"/>
  <c r="I89" i="27"/>
  <c r="H89" i="27"/>
  <c r="F89" i="27"/>
  <c r="E89" i="27"/>
  <c r="C89" i="27"/>
  <c r="J88" i="27"/>
  <c r="G88" i="27"/>
  <c r="D88" i="27"/>
  <c r="K87" i="27"/>
  <c r="I87" i="27"/>
  <c r="H87" i="27"/>
  <c r="F87" i="27"/>
  <c r="E87" i="27"/>
  <c r="D87" i="27"/>
  <c r="C87" i="27"/>
  <c r="K86" i="27"/>
  <c r="J86" i="27"/>
  <c r="I86" i="27"/>
  <c r="G86" i="27"/>
  <c r="K85" i="27"/>
  <c r="I85" i="27"/>
  <c r="H85" i="27"/>
  <c r="F85" i="27"/>
  <c r="J84" i="27"/>
  <c r="G84" i="27"/>
  <c r="K83" i="27"/>
  <c r="I83" i="27"/>
  <c r="H83" i="27"/>
  <c r="F83" i="27"/>
  <c r="J82" i="27"/>
  <c r="G82" i="27"/>
  <c r="K81" i="27"/>
  <c r="I81" i="27"/>
  <c r="H81" i="27"/>
  <c r="F81" i="27"/>
  <c r="D81" i="27"/>
  <c r="J80" i="27"/>
  <c r="G80" i="27"/>
  <c r="E80" i="27"/>
  <c r="C80" i="27"/>
  <c r="K79" i="27"/>
  <c r="J79" i="27"/>
  <c r="I79" i="27"/>
  <c r="H79" i="27"/>
  <c r="G79" i="27"/>
  <c r="F79" i="27"/>
  <c r="D79" i="27"/>
  <c r="K78" i="27"/>
  <c r="J78" i="27"/>
  <c r="I78" i="27"/>
  <c r="H78" i="27"/>
  <c r="G78" i="27"/>
  <c r="F78" i="27"/>
  <c r="E78" i="27"/>
  <c r="C78" i="27"/>
  <c r="K77" i="27"/>
  <c r="J77" i="27"/>
  <c r="I77" i="27"/>
  <c r="H77" i="27"/>
  <c r="G77" i="27"/>
  <c r="F77" i="27"/>
  <c r="D77" i="27"/>
  <c r="K76" i="27"/>
  <c r="J76" i="27"/>
  <c r="I76" i="27"/>
  <c r="H76" i="27"/>
  <c r="G76" i="27"/>
  <c r="F76" i="27"/>
  <c r="E76" i="27"/>
  <c r="C76" i="27"/>
  <c r="K75" i="27"/>
  <c r="J75" i="27"/>
  <c r="I75" i="27"/>
  <c r="H75" i="27"/>
  <c r="G75" i="27"/>
  <c r="F75" i="27"/>
  <c r="D75" i="27"/>
  <c r="K74" i="27"/>
  <c r="J74" i="27"/>
  <c r="I74" i="27"/>
  <c r="H74" i="27"/>
  <c r="G74" i="27"/>
  <c r="F74" i="27"/>
  <c r="E74" i="27"/>
  <c r="C74" i="27"/>
  <c r="K73" i="27"/>
  <c r="J73" i="27"/>
  <c r="I73" i="27"/>
  <c r="H73" i="27"/>
  <c r="G73" i="27"/>
  <c r="F73" i="27"/>
  <c r="D73" i="27"/>
  <c r="K72" i="27"/>
  <c r="J72" i="27"/>
  <c r="I72" i="27"/>
  <c r="H72" i="27"/>
  <c r="G72" i="27"/>
  <c r="F72" i="27"/>
  <c r="E72" i="27"/>
  <c r="C72" i="27"/>
  <c r="K71" i="27"/>
  <c r="J71" i="27"/>
  <c r="I71" i="27"/>
  <c r="H71" i="27"/>
  <c r="G71" i="27"/>
  <c r="F71" i="27"/>
  <c r="D71" i="27"/>
  <c r="K70" i="27"/>
  <c r="J70" i="27"/>
  <c r="I70" i="27"/>
  <c r="H70" i="27"/>
  <c r="G70" i="27"/>
  <c r="F70" i="27"/>
  <c r="E70" i="27"/>
  <c r="C70" i="27"/>
  <c r="K69" i="27"/>
  <c r="J69" i="27"/>
  <c r="I69" i="27"/>
  <c r="H69" i="27"/>
  <c r="G69" i="27"/>
  <c r="F69" i="27"/>
  <c r="K68" i="27"/>
  <c r="J68" i="27"/>
  <c r="I68" i="27"/>
  <c r="H68" i="27"/>
  <c r="G68" i="27"/>
  <c r="F68" i="27"/>
  <c r="K67" i="27"/>
  <c r="J67" i="27"/>
  <c r="I67" i="27"/>
  <c r="H67" i="27"/>
  <c r="G67" i="27"/>
  <c r="F67" i="27"/>
  <c r="E67" i="27"/>
  <c r="K66" i="27"/>
  <c r="J66" i="27"/>
  <c r="I66" i="27"/>
  <c r="H66" i="27"/>
  <c r="G66" i="27"/>
  <c r="F66" i="27"/>
  <c r="K65" i="27"/>
  <c r="J65" i="27"/>
  <c r="I65" i="27"/>
  <c r="H65" i="27"/>
  <c r="G65" i="27"/>
  <c r="F65" i="27"/>
  <c r="C65" i="27"/>
  <c r="K64" i="27"/>
  <c r="J64" i="27"/>
  <c r="I64" i="27"/>
  <c r="H64" i="27"/>
  <c r="G64" i="27"/>
  <c r="F64" i="27"/>
  <c r="K63" i="27"/>
  <c r="J63" i="27"/>
  <c r="I63" i="27"/>
  <c r="H63" i="27"/>
  <c r="G63" i="27"/>
  <c r="F63" i="27"/>
  <c r="K62" i="27"/>
  <c r="J62" i="27"/>
  <c r="I62" i="27"/>
  <c r="H62" i="27"/>
  <c r="G62" i="27"/>
  <c r="F62" i="27"/>
  <c r="D62" i="27"/>
  <c r="K61" i="27"/>
  <c r="J61" i="27"/>
  <c r="I61" i="27"/>
  <c r="H61" i="27"/>
  <c r="G61" i="27"/>
  <c r="F61" i="27"/>
  <c r="K60" i="27"/>
  <c r="J60" i="27"/>
  <c r="I60" i="27"/>
  <c r="H60" i="27"/>
  <c r="G60" i="27"/>
  <c r="F60" i="27"/>
  <c r="K59" i="27"/>
  <c r="J59" i="27"/>
  <c r="I59" i="27"/>
  <c r="H59" i="27"/>
  <c r="G59" i="27"/>
  <c r="F59" i="27"/>
  <c r="E59" i="27"/>
  <c r="J58" i="27"/>
  <c r="G58" i="27"/>
  <c r="K57" i="27"/>
  <c r="I57" i="27"/>
  <c r="H57" i="27"/>
  <c r="F57" i="27"/>
  <c r="E57" i="27"/>
  <c r="C57" i="27"/>
  <c r="J56" i="27"/>
  <c r="G56" i="27"/>
  <c r="D56" i="27"/>
  <c r="K55" i="27"/>
  <c r="I55" i="27"/>
  <c r="H55" i="27"/>
  <c r="F55" i="27"/>
  <c r="E55" i="27"/>
  <c r="C55" i="27"/>
  <c r="J54" i="27"/>
  <c r="G54" i="27"/>
  <c r="D54" i="27"/>
  <c r="K53" i="27"/>
  <c r="I53" i="27"/>
  <c r="H53" i="27"/>
  <c r="F53" i="27"/>
  <c r="E53" i="27"/>
  <c r="C53" i="27"/>
  <c r="J52" i="27"/>
  <c r="G52" i="27"/>
  <c r="D52" i="27"/>
  <c r="K51" i="27"/>
  <c r="I51" i="27"/>
  <c r="H51" i="27"/>
  <c r="F51" i="27"/>
  <c r="J50" i="27"/>
  <c r="G50" i="27"/>
  <c r="D50" i="27"/>
  <c r="K49" i="27"/>
  <c r="I49" i="27"/>
  <c r="H49" i="27"/>
  <c r="F49" i="27"/>
  <c r="E49" i="27"/>
  <c r="C49" i="27"/>
  <c r="J48" i="27"/>
  <c r="G48" i="27"/>
  <c r="D48" i="27"/>
  <c r="K47" i="27"/>
  <c r="I47" i="27"/>
  <c r="H47" i="27"/>
  <c r="F47" i="27"/>
  <c r="E47" i="27"/>
  <c r="C47" i="27"/>
  <c r="J46" i="27"/>
  <c r="G46" i="27"/>
  <c r="D46" i="27"/>
  <c r="K45" i="27"/>
  <c r="I45" i="27"/>
  <c r="H45" i="27"/>
  <c r="F45" i="27"/>
  <c r="E45" i="27"/>
  <c r="C45" i="27"/>
  <c r="K43" i="27"/>
  <c r="I42" i="27"/>
  <c r="G41" i="27"/>
  <c r="K39" i="27"/>
  <c r="I38" i="27"/>
  <c r="G37" i="27"/>
  <c r="K35" i="27"/>
  <c r="I34" i="27"/>
  <c r="E34" i="27"/>
  <c r="D34" i="27"/>
  <c r="C34" i="27"/>
  <c r="H33" i="27"/>
  <c r="E33" i="27"/>
  <c r="D33" i="27"/>
  <c r="C33" i="27"/>
  <c r="I32" i="27"/>
  <c r="E32" i="27"/>
  <c r="D32" i="27"/>
  <c r="C32" i="27"/>
  <c r="H31" i="27"/>
  <c r="E31" i="27"/>
  <c r="D31" i="27"/>
  <c r="C31" i="27"/>
  <c r="I30" i="27"/>
  <c r="E30" i="27"/>
  <c r="D30" i="27"/>
  <c r="C30" i="27"/>
  <c r="H29" i="27"/>
  <c r="E29" i="27"/>
  <c r="D29" i="27"/>
  <c r="C29" i="27"/>
  <c r="I28" i="27"/>
  <c r="E28" i="27"/>
  <c r="D28" i="27"/>
  <c r="C28" i="27"/>
  <c r="H27" i="27"/>
  <c r="E27" i="27"/>
  <c r="D27" i="27"/>
  <c r="C27" i="27"/>
  <c r="I26" i="27"/>
  <c r="E26" i="27"/>
  <c r="D26" i="27"/>
  <c r="C26" i="27"/>
  <c r="H25" i="27"/>
  <c r="E25" i="27"/>
  <c r="D25" i="27"/>
  <c r="C25" i="27"/>
  <c r="I24" i="27"/>
  <c r="E24" i="27"/>
  <c r="D24" i="27"/>
  <c r="C24" i="27"/>
  <c r="J23" i="27"/>
  <c r="H23" i="27"/>
  <c r="G23" i="27"/>
  <c r="F23" i="27"/>
  <c r="E23" i="27"/>
  <c r="D23" i="27"/>
  <c r="C23" i="27"/>
  <c r="K22" i="27"/>
  <c r="I22" i="27"/>
  <c r="H22" i="27"/>
  <c r="F22" i="27"/>
  <c r="E22" i="27"/>
  <c r="C22" i="27"/>
  <c r="J21" i="27"/>
  <c r="H21" i="27"/>
  <c r="G21" i="27"/>
  <c r="F21" i="27"/>
  <c r="D21" i="27"/>
  <c r="K20" i="27"/>
  <c r="I20" i="27"/>
  <c r="H20" i="27"/>
  <c r="F20" i="27"/>
  <c r="E20" i="27"/>
  <c r="C20" i="27"/>
  <c r="J19" i="27"/>
  <c r="H19" i="27"/>
  <c r="G19" i="27"/>
  <c r="F19" i="27"/>
  <c r="D19" i="27"/>
  <c r="K18" i="27"/>
  <c r="I18" i="27"/>
  <c r="H18" i="27"/>
  <c r="F18" i="27"/>
  <c r="E18" i="27"/>
  <c r="C18" i="27"/>
  <c r="J17" i="27"/>
  <c r="H17" i="27"/>
  <c r="G17" i="27"/>
  <c r="F17" i="27"/>
  <c r="D17" i="27"/>
  <c r="K16" i="27"/>
  <c r="I16" i="27"/>
  <c r="H16" i="27"/>
  <c r="F16" i="27"/>
  <c r="J15" i="27"/>
  <c r="G15" i="27"/>
  <c r="D15" i="27"/>
  <c r="K14" i="27"/>
  <c r="I14" i="27"/>
  <c r="H14" i="27"/>
  <c r="F14" i="27"/>
  <c r="E14" i="27"/>
  <c r="D14" i="27"/>
  <c r="C14" i="27"/>
  <c r="K13" i="27"/>
  <c r="J13" i="27"/>
  <c r="I13" i="27"/>
  <c r="G13" i="27"/>
  <c r="E13" i="27"/>
  <c r="D13" i="27"/>
  <c r="C13" i="27"/>
  <c r="K12" i="27"/>
  <c r="J12" i="27"/>
  <c r="I12" i="27"/>
  <c r="H12" i="27"/>
  <c r="F12" i="27"/>
  <c r="E12" i="27"/>
  <c r="C12" i="27"/>
  <c r="J11" i="27"/>
  <c r="G11" i="27"/>
  <c r="D11" i="27"/>
  <c r="L10" i="27"/>
  <c r="K10" i="27"/>
  <c r="I10" i="27"/>
  <c r="H10" i="27"/>
  <c r="G10" i="27"/>
  <c r="F10" i="27"/>
  <c r="E10" i="27"/>
  <c r="C10" i="27"/>
  <c r="F6" i="27"/>
  <c r="D6" i="27"/>
  <c r="D5" i="27"/>
  <c r="D4" i="27"/>
  <c r="D2" i="27"/>
  <c r="B405" i="26"/>
  <c r="F404" i="26"/>
  <c r="K86" i="26" s="1"/>
  <c r="F403" i="26"/>
  <c r="F402" i="26"/>
  <c r="I86" i="26" s="1"/>
  <c r="F401" i="26"/>
  <c r="K85" i="26" s="1"/>
  <c r="F400" i="26"/>
  <c r="F399" i="26"/>
  <c r="I85" i="26" s="1"/>
  <c r="F398" i="26"/>
  <c r="F397" i="26"/>
  <c r="F396" i="26"/>
  <c r="F395" i="26"/>
  <c r="K83" i="26" s="1"/>
  <c r="F394" i="26"/>
  <c r="J83" i="26" s="1"/>
  <c r="F393" i="26"/>
  <c r="I83" i="26" s="1"/>
  <c r="F392" i="26"/>
  <c r="K82" i="26" s="1"/>
  <c r="F391" i="26"/>
  <c r="F390" i="26"/>
  <c r="I82" i="26" s="1"/>
  <c r="F389" i="26"/>
  <c r="K81" i="26" s="1"/>
  <c r="F388" i="26"/>
  <c r="F387" i="26"/>
  <c r="I81" i="26" s="1"/>
  <c r="F386" i="26"/>
  <c r="K80" i="26" s="1"/>
  <c r="F385" i="26"/>
  <c r="J80" i="26" s="1"/>
  <c r="F384" i="26"/>
  <c r="F383" i="26"/>
  <c r="K79" i="26" s="1"/>
  <c r="D383" i="26"/>
  <c r="F382" i="26"/>
  <c r="D382" i="26"/>
  <c r="J44" i="26" s="1"/>
  <c r="F381" i="26"/>
  <c r="I79" i="26" s="1"/>
  <c r="D381" i="26"/>
  <c r="F380" i="26"/>
  <c r="D380" i="26"/>
  <c r="F379" i="26"/>
  <c r="J78" i="26" s="1"/>
  <c r="D379" i="26"/>
  <c r="J43" i="26" s="1"/>
  <c r="F378" i="26"/>
  <c r="D378" i="26"/>
  <c r="F377" i="26"/>
  <c r="K77" i="26" s="1"/>
  <c r="D377" i="26"/>
  <c r="F376" i="26"/>
  <c r="D376" i="26"/>
  <c r="J42" i="26" s="1"/>
  <c r="F375" i="26"/>
  <c r="I77" i="26" s="1"/>
  <c r="D375" i="26"/>
  <c r="F374" i="26"/>
  <c r="D374" i="26"/>
  <c r="F373" i="26"/>
  <c r="J76" i="26" s="1"/>
  <c r="D373" i="26"/>
  <c r="J41" i="26" s="1"/>
  <c r="F372" i="26"/>
  <c r="D372" i="26"/>
  <c r="F371" i="26"/>
  <c r="K75" i="26" s="1"/>
  <c r="D371" i="26"/>
  <c r="F370" i="26"/>
  <c r="D370" i="26"/>
  <c r="J40" i="26" s="1"/>
  <c r="F369" i="26"/>
  <c r="I75" i="26" s="1"/>
  <c r="D369" i="26"/>
  <c r="F368" i="26"/>
  <c r="D368" i="26"/>
  <c r="F367" i="26"/>
  <c r="J74" i="26" s="1"/>
  <c r="D367" i="26"/>
  <c r="J39" i="26" s="1"/>
  <c r="F366" i="26"/>
  <c r="D366" i="26"/>
  <c r="F365" i="26"/>
  <c r="K73" i="26" s="1"/>
  <c r="D365" i="26"/>
  <c r="F364" i="26"/>
  <c r="D364" i="26"/>
  <c r="F363" i="26"/>
  <c r="I73" i="26" s="1"/>
  <c r="D363" i="26"/>
  <c r="F362" i="26"/>
  <c r="D362" i="26"/>
  <c r="F361" i="26"/>
  <c r="J72" i="26" s="1"/>
  <c r="D361" i="26"/>
  <c r="F360" i="26"/>
  <c r="D360" i="26"/>
  <c r="F359" i="26"/>
  <c r="K71" i="26" s="1"/>
  <c r="D359" i="26"/>
  <c r="F358" i="26"/>
  <c r="D358" i="26"/>
  <c r="F357" i="26"/>
  <c r="I71" i="26" s="1"/>
  <c r="D357" i="26"/>
  <c r="F356" i="26"/>
  <c r="D356" i="26"/>
  <c r="F355" i="26"/>
  <c r="J70" i="26" s="1"/>
  <c r="D355" i="26"/>
  <c r="F354" i="26"/>
  <c r="D354" i="26"/>
  <c r="F353" i="26"/>
  <c r="K69" i="26" s="1"/>
  <c r="D353" i="26"/>
  <c r="F352" i="26"/>
  <c r="D352" i="26"/>
  <c r="F351" i="26"/>
  <c r="I69" i="26" s="1"/>
  <c r="D351" i="26"/>
  <c r="F350" i="26"/>
  <c r="D350" i="26"/>
  <c r="F349" i="26"/>
  <c r="J68" i="26" s="1"/>
  <c r="D349" i="26"/>
  <c r="F348" i="26"/>
  <c r="D348" i="26"/>
  <c r="F347" i="26"/>
  <c r="K67" i="26" s="1"/>
  <c r="D347" i="26"/>
  <c r="F346" i="26"/>
  <c r="D346" i="26"/>
  <c r="F345" i="26"/>
  <c r="I67" i="26" s="1"/>
  <c r="D345" i="26"/>
  <c r="F344" i="26"/>
  <c r="D344" i="26"/>
  <c r="F343" i="26"/>
  <c r="J66" i="26" s="1"/>
  <c r="D343" i="26"/>
  <c r="F342" i="26"/>
  <c r="D342" i="26"/>
  <c r="F341" i="26"/>
  <c r="K65" i="26" s="1"/>
  <c r="D341" i="26"/>
  <c r="F340" i="26"/>
  <c r="D340" i="26"/>
  <c r="F339" i="26"/>
  <c r="I65" i="26" s="1"/>
  <c r="D339" i="26"/>
  <c r="F338" i="26"/>
  <c r="D338" i="26"/>
  <c r="F337" i="26"/>
  <c r="J64" i="26" s="1"/>
  <c r="D337" i="26"/>
  <c r="F336" i="26"/>
  <c r="D336" i="26"/>
  <c r="F335" i="26"/>
  <c r="K63" i="26" s="1"/>
  <c r="D335" i="26"/>
  <c r="F334" i="26"/>
  <c r="D334" i="26"/>
  <c r="F333" i="26"/>
  <c r="I63" i="26" s="1"/>
  <c r="D333" i="26"/>
  <c r="F332" i="26"/>
  <c r="D332" i="26"/>
  <c r="F331" i="26"/>
  <c r="J62" i="26" s="1"/>
  <c r="D331" i="26"/>
  <c r="F330" i="26"/>
  <c r="D330" i="26"/>
  <c r="F329" i="26"/>
  <c r="K61" i="26" s="1"/>
  <c r="D329" i="26"/>
  <c r="F328" i="26"/>
  <c r="D328" i="26"/>
  <c r="F327" i="26"/>
  <c r="I61" i="26" s="1"/>
  <c r="D327" i="26"/>
  <c r="F326" i="26"/>
  <c r="D326" i="26"/>
  <c r="F325" i="26"/>
  <c r="J60" i="26" s="1"/>
  <c r="D325" i="26"/>
  <c r="F324" i="26"/>
  <c r="D324" i="26"/>
  <c r="F323" i="26"/>
  <c r="K59" i="26" s="1"/>
  <c r="D323" i="26"/>
  <c r="F322" i="26"/>
  <c r="D322" i="26"/>
  <c r="F321" i="26"/>
  <c r="I59" i="26" s="1"/>
  <c r="D321" i="26"/>
  <c r="G320" i="26"/>
  <c r="K93" i="26" s="1"/>
  <c r="F320" i="26"/>
  <c r="K58" i="26" s="1"/>
  <c r="E320" i="26"/>
  <c r="K51" i="26" s="1"/>
  <c r="D320" i="26"/>
  <c r="C320" i="26"/>
  <c r="K16" i="26" s="1"/>
  <c r="G319" i="26"/>
  <c r="F319" i="26"/>
  <c r="J58" i="26" s="1"/>
  <c r="E319" i="26"/>
  <c r="J51" i="26" s="1"/>
  <c r="D319" i="26"/>
  <c r="J23" i="26" s="1"/>
  <c r="C319" i="26"/>
  <c r="G318" i="26"/>
  <c r="I93" i="26" s="1"/>
  <c r="F318" i="26"/>
  <c r="E318" i="26"/>
  <c r="I51" i="26" s="1"/>
  <c r="D318" i="26"/>
  <c r="C318" i="26"/>
  <c r="I16" i="26" s="1"/>
  <c r="G317" i="26"/>
  <c r="F317" i="26"/>
  <c r="K57" i="26" s="1"/>
  <c r="E317" i="26"/>
  <c r="K50" i="26" s="1"/>
  <c r="D317" i="26"/>
  <c r="K22" i="26" s="1"/>
  <c r="C317" i="26"/>
  <c r="G316" i="26"/>
  <c r="F316" i="26"/>
  <c r="J57" i="26" s="1"/>
  <c r="E316" i="26"/>
  <c r="D316" i="26"/>
  <c r="C316" i="26"/>
  <c r="G315" i="26"/>
  <c r="F315" i="26"/>
  <c r="I57" i="26" s="1"/>
  <c r="E315" i="26"/>
  <c r="I50" i="26" s="1"/>
  <c r="D315" i="26"/>
  <c r="I22" i="26" s="1"/>
  <c r="C315" i="26"/>
  <c r="G314" i="26"/>
  <c r="F314" i="26"/>
  <c r="E314" i="26"/>
  <c r="D314" i="26"/>
  <c r="C314" i="26"/>
  <c r="G313" i="26"/>
  <c r="J91" i="26" s="1"/>
  <c r="F313" i="26"/>
  <c r="J56" i="26" s="1"/>
  <c r="E313" i="26"/>
  <c r="D313" i="26"/>
  <c r="J21" i="26" s="1"/>
  <c r="C313" i="26"/>
  <c r="G312" i="26"/>
  <c r="F312" i="26"/>
  <c r="I56" i="26" s="1"/>
  <c r="E312" i="26"/>
  <c r="D312" i="26"/>
  <c r="C312" i="26"/>
  <c r="G311" i="26"/>
  <c r="K90" i="26" s="1"/>
  <c r="F311" i="26"/>
  <c r="K55" i="26" s="1"/>
  <c r="E311" i="26"/>
  <c r="D311" i="26"/>
  <c r="K20" i="26" s="1"/>
  <c r="C311" i="26"/>
  <c r="G310" i="26"/>
  <c r="F310" i="26"/>
  <c r="J55" i="26" s="1"/>
  <c r="E310" i="26"/>
  <c r="D310" i="26"/>
  <c r="C310" i="26"/>
  <c r="G309" i="26"/>
  <c r="I90" i="26" s="1"/>
  <c r="F309" i="26"/>
  <c r="I55" i="26" s="1"/>
  <c r="E309" i="26"/>
  <c r="D309" i="26"/>
  <c r="I20" i="26" s="1"/>
  <c r="C309" i="26"/>
  <c r="G308" i="26"/>
  <c r="F308" i="26"/>
  <c r="E308" i="26"/>
  <c r="D308" i="26"/>
  <c r="C308" i="26"/>
  <c r="G307" i="26"/>
  <c r="F307" i="26"/>
  <c r="J54" i="26" s="1"/>
  <c r="E307" i="26"/>
  <c r="J47" i="26" s="1"/>
  <c r="D307" i="26"/>
  <c r="J19" i="26" s="1"/>
  <c r="C307" i="26"/>
  <c r="G306" i="26"/>
  <c r="F306" i="26"/>
  <c r="I54" i="26" s="1"/>
  <c r="E306" i="26"/>
  <c r="D306" i="26"/>
  <c r="C306" i="26"/>
  <c r="G305" i="26"/>
  <c r="F305" i="26"/>
  <c r="K53" i="26" s="1"/>
  <c r="E305" i="26"/>
  <c r="K46" i="26" s="1"/>
  <c r="D305" i="26"/>
  <c r="K18" i="26" s="1"/>
  <c r="C305" i="26"/>
  <c r="G304" i="26"/>
  <c r="F304" i="26"/>
  <c r="J53" i="26" s="1"/>
  <c r="E304" i="26"/>
  <c r="D304" i="26"/>
  <c r="C304" i="26"/>
  <c r="G303" i="26"/>
  <c r="F303" i="26"/>
  <c r="I53" i="26" s="1"/>
  <c r="E303" i="26"/>
  <c r="I46" i="26" s="1"/>
  <c r="D303" i="26"/>
  <c r="I18" i="26" s="1"/>
  <c r="C303" i="26"/>
  <c r="G302" i="26"/>
  <c r="F302" i="26"/>
  <c r="E302" i="26"/>
  <c r="D302" i="26"/>
  <c r="C302" i="26"/>
  <c r="K10" i="26" s="1"/>
  <c r="G301" i="26"/>
  <c r="J87" i="26" s="1"/>
  <c r="F301" i="26"/>
  <c r="J52" i="26" s="1"/>
  <c r="E301" i="26"/>
  <c r="D301" i="26"/>
  <c r="J17" i="26" s="1"/>
  <c r="C301" i="26"/>
  <c r="G300" i="26"/>
  <c r="F300" i="26"/>
  <c r="I52" i="26" s="1"/>
  <c r="E300" i="26"/>
  <c r="D300" i="26"/>
  <c r="C300" i="26"/>
  <c r="I10" i="26" s="1"/>
  <c r="F295" i="26"/>
  <c r="F294" i="26"/>
  <c r="G86" i="26" s="1"/>
  <c r="F293" i="26"/>
  <c r="F86" i="26" s="1"/>
  <c r="F292" i="26"/>
  <c r="F291" i="26"/>
  <c r="F290" i="26"/>
  <c r="F289" i="26"/>
  <c r="H84" i="26" s="1"/>
  <c r="F288" i="26"/>
  <c r="G84" i="26" s="1"/>
  <c r="F287" i="26"/>
  <c r="F286" i="26"/>
  <c r="F285" i="26"/>
  <c r="G83" i="26" s="1"/>
  <c r="F284" i="26"/>
  <c r="F283" i="26"/>
  <c r="F282" i="26"/>
  <c r="G82" i="26" s="1"/>
  <c r="F281" i="26"/>
  <c r="F82" i="26" s="1"/>
  <c r="F280" i="26"/>
  <c r="F279" i="26"/>
  <c r="F278" i="26"/>
  <c r="F277" i="26"/>
  <c r="H80" i="26" s="1"/>
  <c r="F276" i="26"/>
  <c r="F275" i="26"/>
  <c r="F80" i="26" s="1"/>
  <c r="F274" i="26"/>
  <c r="D274" i="26"/>
  <c r="H44" i="26" s="1"/>
  <c r="F273" i="26"/>
  <c r="G79" i="26" s="1"/>
  <c r="D273" i="26"/>
  <c r="F272" i="26"/>
  <c r="D272" i="26"/>
  <c r="F44" i="26" s="1"/>
  <c r="F271" i="26"/>
  <c r="H78" i="26" s="1"/>
  <c r="D271" i="26"/>
  <c r="H43" i="26" s="1"/>
  <c r="F270" i="26"/>
  <c r="D270" i="26"/>
  <c r="F269" i="26"/>
  <c r="F78" i="26" s="1"/>
  <c r="D269" i="26"/>
  <c r="F43" i="26" s="1"/>
  <c r="F268" i="26"/>
  <c r="D268" i="26"/>
  <c r="H42" i="26" s="1"/>
  <c r="F267" i="26"/>
  <c r="G77" i="26" s="1"/>
  <c r="D267" i="26"/>
  <c r="F266" i="26"/>
  <c r="D266" i="26"/>
  <c r="F42" i="26" s="1"/>
  <c r="F265" i="26"/>
  <c r="H76" i="26" s="1"/>
  <c r="D265" i="26"/>
  <c r="H41" i="26" s="1"/>
  <c r="F264" i="26"/>
  <c r="D264" i="26"/>
  <c r="F263" i="26"/>
  <c r="F76" i="26" s="1"/>
  <c r="D263" i="26"/>
  <c r="F41" i="26" s="1"/>
  <c r="F262" i="26"/>
  <c r="D262" i="26"/>
  <c r="H40" i="26" s="1"/>
  <c r="F261" i="26"/>
  <c r="G75" i="26" s="1"/>
  <c r="D261" i="26"/>
  <c r="F260" i="26"/>
  <c r="D260" i="26"/>
  <c r="F40" i="26" s="1"/>
  <c r="F259" i="26"/>
  <c r="H74" i="26" s="1"/>
  <c r="D259" i="26"/>
  <c r="H39" i="26" s="1"/>
  <c r="F258" i="26"/>
  <c r="D258" i="26"/>
  <c r="F257" i="26"/>
  <c r="F74" i="26" s="1"/>
  <c r="D257" i="26"/>
  <c r="F39" i="26" s="1"/>
  <c r="F256" i="26"/>
  <c r="D256" i="26"/>
  <c r="F255" i="26"/>
  <c r="G73" i="26" s="1"/>
  <c r="D255" i="26"/>
  <c r="F254" i="26"/>
  <c r="D254" i="26"/>
  <c r="F253" i="26"/>
  <c r="H72" i="26" s="1"/>
  <c r="D253" i="26"/>
  <c r="F252" i="26"/>
  <c r="D252" i="26"/>
  <c r="F251" i="26"/>
  <c r="F72" i="26" s="1"/>
  <c r="D251" i="26"/>
  <c r="F250" i="26"/>
  <c r="D250" i="26"/>
  <c r="F249" i="26"/>
  <c r="G71" i="26" s="1"/>
  <c r="D249" i="26"/>
  <c r="F248" i="26"/>
  <c r="D248" i="26"/>
  <c r="F247" i="26"/>
  <c r="H70" i="26" s="1"/>
  <c r="D247" i="26"/>
  <c r="F246" i="26"/>
  <c r="D246" i="26"/>
  <c r="F245" i="26"/>
  <c r="F70" i="26" s="1"/>
  <c r="D245" i="26"/>
  <c r="F244" i="26"/>
  <c r="D244" i="26"/>
  <c r="F243" i="26"/>
  <c r="G69" i="26" s="1"/>
  <c r="D243" i="26"/>
  <c r="F242" i="26"/>
  <c r="D242" i="26"/>
  <c r="F241" i="26"/>
  <c r="H68" i="26" s="1"/>
  <c r="D241" i="26"/>
  <c r="F240" i="26"/>
  <c r="D240" i="26"/>
  <c r="F239" i="26"/>
  <c r="F68" i="26" s="1"/>
  <c r="D239" i="26"/>
  <c r="F238" i="26"/>
  <c r="D238" i="26"/>
  <c r="F237" i="26"/>
  <c r="G67" i="26" s="1"/>
  <c r="D237" i="26"/>
  <c r="F236" i="26"/>
  <c r="D236" i="26"/>
  <c r="F235" i="26"/>
  <c r="H66" i="26" s="1"/>
  <c r="D235" i="26"/>
  <c r="F234" i="26"/>
  <c r="D234" i="26"/>
  <c r="F233" i="26"/>
  <c r="F66" i="26" s="1"/>
  <c r="D233" i="26"/>
  <c r="F232" i="26"/>
  <c r="D232" i="26"/>
  <c r="F231" i="26"/>
  <c r="G65" i="26" s="1"/>
  <c r="D231" i="26"/>
  <c r="F230" i="26"/>
  <c r="D230" i="26"/>
  <c r="F229" i="26"/>
  <c r="H64" i="26" s="1"/>
  <c r="D229" i="26"/>
  <c r="F228" i="26"/>
  <c r="D228" i="26"/>
  <c r="F227" i="26"/>
  <c r="F64" i="26" s="1"/>
  <c r="D227" i="26"/>
  <c r="F226" i="26"/>
  <c r="D226" i="26"/>
  <c r="F225" i="26"/>
  <c r="G63" i="26" s="1"/>
  <c r="D225" i="26"/>
  <c r="F224" i="26"/>
  <c r="D224" i="26"/>
  <c r="F223" i="26"/>
  <c r="H62" i="26" s="1"/>
  <c r="D223" i="26"/>
  <c r="F222" i="26"/>
  <c r="D222" i="26"/>
  <c r="F221" i="26"/>
  <c r="F62" i="26" s="1"/>
  <c r="D221" i="26"/>
  <c r="F220" i="26"/>
  <c r="D220" i="26"/>
  <c r="F219" i="26"/>
  <c r="G61" i="26" s="1"/>
  <c r="D219" i="26"/>
  <c r="F218" i="26"/>
  <c r="D218" i="26"/>
  <c r="F217" i="26"/>
  <c r="H60" i="26" s="1"/>
  <c r="D217" i="26"/>
  <c r="F216" i="26"/>
  <c r="D216" i="26"/>
  <c r="F215" i="26"/>
  <c r="F60" i="26" s="1"/>
  <c r="D215" i="26"/>
  <c r="F214" i="26"/>
  <c r="D214" i="26"/>
  <c r="F213" i="26"/>
  <c r="G59" i="26" s="1"/>
  <c r="D213" i="26"/>
  <c r="F212" i="26"/>
  <c r="D212" i="26"/>
  <c r="G211" i="26"/>
  <c r="F211" i="26"/>
  <c r="H58" i="26" s="1"/>
  <c r="E211" i="26"/>
  <c r="D211" i="26"/>
  <c r="C211" i="26"/>
  <c r="G210" i="26"/>
  <c r="F210" i="26"/>
  <c r="E210" i="26"/>
  <c r="G51" i="26" s="1"/>
  <c r="D210" i="26"/>
  <c r="C210" i="26"/>
  <c r="G209" i="26"/>
  <c r="F209" i="26"/>
  <c r="F58" i="26" s="1"/>
  <c r="E209" i="26"/>
  <c r="D209" i="26"/>
  <c r="C209" i="26"/>
  <c r="G208" i="26"/>
  <c r="H92" i="26" s="1"/>
  <c r="F208" i="26"/>
  <c r="E208" i="26"/>
  <c r="D208" i="26"/>
  <c r="C208" i="26"/>
  <c r="G207" i="26"/>
  <c r="G92" i="26" s="1"/>
  <c r="F207" i="26"/>
  <c r="G57" i="26" s="1"/>
  <c r="E207" i="26"/>
  <c r="G50" i="26" s="1"/>
  <c r="D207" i="26"/>
  <c r="C207" i="26"/>
  <c r="G15" i="26" s="1"/>
  <c r="G206" i="26"/>
  <c r="F206" i="26"/>
  <c r="E206" i="26"/>
  <c r="F50" i="26" s="1"/>
  <c r="D206" i="26"/>
  <c r="C206" i="26"/>
  <c r="G205" i="26"/>
  <c r="H91" i="26" s="1"/>
  <c r="F205" i="26"/>
  <c r="E205" i="26"/>
  <c r="H49" i="26" s="1"/>
  <c r="D205" i="26"/>
  <c r="C205" i="26"/>
  <c r="H14" i="26" s="1"/>
  <c r="G204" i="26"/>
  <c r="G91" i="26" s="1"/>
  <c r="F204" i="26"/>
  <c r="E204" i="26"/>
  <c r="D204" i="26"/>
  <c r="C204" i="26"/>
  <c r="G203" i="26"/>
  <c r="F91" i="26" s="1"/>
  <c r="F203" i="26"/>
  <c r="E203" i="26"/>
  <c r="F49" i="26" s="1"/>
  <c r="D203" i="26"/>
  <c r="C203" i="26"/>
  <c r="F14" i="26" s="1"/>
  <c r="G202" i="26"/>
  <c r="F202" i="26"/>
  <c r="E202" i="26"/>
  <c r="H48" i="26" s="1"/>
  <c r="D202" i="26"/>
  <c r="C202" i="26"/>
  <c r="G201" i="26"/>
  <c r="G90" i="26" s="1"/>
  <c r="F201" i="26"/>
  <c r="G55" i="26" s="1"/>
  <c r="E201" i="26"/>
  <c r="G48" i="26" s="1"/>
  <c r="D201" i="26"/>
  <c r="C201" i="26"/>
  <c r="G13" i="26" s="1"/>
  <c r="G200" i="26"/>
  <c r="F90" i="26" s="1"/>
  <c r="F200" i="26"/>
  <c r="E200" i="26"/>
  <c r="D200" i="26"/>
  <c r="C200" i="26"/>
  <c r="G199" i="26"/>
  <c r="H89" i="26" s="1"/>
  <c r="F199" i="26"/>
  <c r="E199" i="26"/>
  <c r="H47" i="26" s="1"/>
  <c r="D199" i="26"/>
  <c r="C199" i="26"/>
  <c r="H12" i="26" s="1"/>
  <c r="G198" i="26"/>
  <c r="F198" i="26"/>
  <c r="E198" i="26"/>
  <c r="G47" i="26" s="1"/>
  <c r="D198" i="26"/>
  <c r="C198" i="26"/>
  <c r="G197" i="26"/>
  <c r="F89" i="26" s="1"/>
  <c r="F197" i="26"/>
  <c r="E197" i="26"/>
  <c r="F47" i="26" s="1"/>
  <c r="D197" i="26"/>
  <c r="C197" i="26"/>
  <c r="F12" i="26" s="1"/>
  <c r="G196" i="26"/>
  <c r="H88" i="26" s="1"/>
  <c r="F196" i="26"/>
  <c r="E196" i="26"/>
  <c r="D196" i="26"/>
  <c r="C196" i="26"/>
  <c r="G195" i="26"/>
  <c r="G88" i="26" s="1"/>
  <c r="F195" i="26"/>
  <c r="G53" i="26" s="1"/>
  <c r="E195" i="26"/>
  <c r="G46" i="26" s="1"/>
  <c r="D195" i="26"/>
  <c r="C195" i="26"/>
  <c r="G11" i="26" s="1"/>
  <c r="G194" i="26"/>
  <c r="F194" i="26"/>
  <c r="E194" i="26"/>
  <c r="F46" i="26" s="1"/>
  <c r="D194" i="26"/>
  <c r="C194" i="26"/>
  <c r="G193" i="26"/>
  <c r="H87" i="26" s="1"/>
  <c r="F193" i="26"/>
  <c r="E193" i="26"/>
  <c r="H45" i="26" s="1"/>
  <c r="D193" i="26"/>
  <c r="C193" i="26"/>
  <c r="G192" i="26"/>
  <c r="G87" i="26" s="1"/>
  <c r="F192" i="26"/>
  <c r="E192" i="26"/>
  <c r="D192" i="26"/>
  <c r="C192" i="26"/>
  <c r="G191" i="26"/>
  <c r="F87" i="26" s="1"/>
  <c r="F191" i="26"/>
  <c r="E191" i="26"/>
  <c r="F45" i="26" s="1"/>
  <c r="D191" i="26"/>
  <c r="C191" i="26"/>
  <c r="F187" i="26"/>
  <c r="F186" i="26"/>
  <c r="F185" i="26"/>
  <c r="F184" i="26"/>
  <c r="F183" i="26"/>
  <c r="D80" i="26" s="1"/>
  <c r="F182" i="26"/>
  <c r="F181" i="26"/>
  <c r="F180" i="26"/>
  <c r="F179" i="26"/>
  <c r="F178" i="26"/>
  <c r="F177" i="26"/>
  <c r="D78" i="26" s="1"/>
  <c r="F176" i="26"/>
  <c r="F175" i="26"/>
  <c r="F174" i="26"/>
  <c r="F173" i="26"/>
  <c r="F172" i="26"/>
  <c r="F171" i="26"/>
  <c r="D76" i="26" s="1"/>
  <c r="F170" i="26"/>
  <c r="F169" i="26"/>
  <c r="F168" i="26"/>
  <c r="F167" i="26"/>
  <c r="F166" i="26"/>
  <c r="F165" i="26"/>
  <c r="D74" i="26" s="1"/>
  <c r="F164" i="26"/>
  <c r="F163" i="26"/>
  <c r="F162" i="26"/>
  <c r="F161" i="26"/>
  <c r="F160" i="26"/>
  <c r="F159" i="26"/>
  <c r="D72" i="26" s="1"/>
  <c r="F158" i="26"/>
  <c r="F157" i="26"/>
  <c r="F156" i="26"/>
  <c r="F155" i="26"/>
  <c r="F154" i="26"/>
  <c r="F153" i="26"/>
  <c r="D70" i="26" s="1"/>
  <c r="F152" i="26"/>
  <c r="F151" i="26"/>
  <c r="D151" i="26"/>
  <c r="E34" i="26" s="1"/>
  <c r="F150" i="26"/>
  <c r="D69" i="26" s="1"/>
  <c r="D150" i="26"/>
  <c r="F149" i="26"/>
  <c r="D149" i="26"/>
  <c r="C34" i="26" s="1"/>
  <c r="F148" i="26"/>
  <c r="D148" i="26"/>
  <c r="F147" i="26"/>
  <c r="D68" i="26" s="1"/>
  <c r="D147" i="26"/>
  <c r="D33" i="26" s="1"/>
  <c r="F146" i="26"/>
  <c r="D146" i="26"/>
  <c r="F145" i="26"/>
  <c r="D145" i="26"/>
  <c r="E32" i="26" s="1"/>
  <c r="F144" i="26"/>
  <c r="D67" i="26" s="1"/>
  <c r="D144" i="26"/>
  <c r="F143" i="26"/>
  <c r="D143" i="26"/>
  <c r="C32" i="26" s="1"/>
  <c r="F142" i="26"/>
  <c r="D142" i="26"/>
  <c r="F141" i="26"/>
  <c r="D66" i="26" s="1"/>
  <c r="D141" i="26"/>
  <c r="D31" i="26" s="1"/>
  <c r="F140" i="26"/>
  <c r="D140" i="26"/>
  <c r="F139" i="26"/>
  <c r="D139" i="26"/>
  <c r="E30" i="26" s="1"/>
  <c r="F138" i="26"/>
  <c r="D65" i="26" s="1"/>
  <c r="D138" i="26"/>
  <c r="F137" i="26"/>
  <c r="D137" i="26"/>
  <c r="C30" i="26" s="1"/>
  <c r="F136" i="26"/>
  <c r="D136" i="26"/>
  <c r="F135" i="26"/>
  <c r="D64" i="26" s="1"/>
  <c r="D135" i="26"/>
  <c r="D29" i="26" s="1"/>
  <c r="F134" i="26"/>
  <c r="D134" i="26"/>
  <c r="F133" i="26"/>
  <c r="D133" i="26"/>
  <c r="E28" i="26" s="1"/>
  <c r="F132" i="26"/>
  <c r="D63" i="26" s="1"/>
  <c r="D132" i="26"/>
  <c r="F131" i="26"/>
  <c r="D131" i="26"/>
  <c r="C28" i="26" s="1"/>
  <c r="F130" i="26"/>
  <c r="D130" i="26"/>
  <c r="F129" i="26"/>
  <c r="D62" i="26" s="1"/>
  <c r="D129" i="26"/>
  <c r="D27" i="26" s="1"/>
  <c r="F128" i="26"/>
  <c r="D128" i="26"/>
  <c r="F127" i="26"/>
  <c r="D127" i="26"/>
  <c r="E26" i="26" s="1"/>
  <c r="F126" i="26"/>
  <c r="D61" i="26" s="1"/>
  <c r="D126" i="26"/>
  <c r="F125" i="26"/>
  <c r="D125" i="26"/>
  <c r="C26" i="26" s="1"/>
  <c r="F124" i="26"/>
  <c r="D124" i="26"/>
  <c r="F123" i="26"/>
  <c r="D60" i="26" s="1"/>
  <c r="D123" i="26"/>
  <c r="D25" i="26" s="1"/>
  <c r="F122" i="26"/>
  <c r="D122" i="26"/>
  <c r="F121" i="26"/>
  <c r="D121" i="26"/>
  <c r="E24" i="26" s="1"/>
  <c r="F120" i="26"/>
  <c r="D59" i="26" s="1"/>
  <c r="D120" i="26"/>
  <c r="F119" i="26"/>
  <c r="D119" i="26"/>
  <c r="C24" i="26" s="1"/>
  <c r="F118" i="26"/>
  <c r="D118" i="26"/>
  <c r="F117" i="26"/>
  <c r="D58" i="26" s="1"/>
  <c r="D117" i="26"/>
  <c r="D23" i="26" s="1"/>
  <c r="F116" i="26"/>
  <c r="D116" i="26"/>
  <c r="G115" i="26"/>
  <c r="E92" i="26" s="1"/>
  <c r="F115" i="26"/>
  <c r="E57" i="26" s="1"/>
  <c r="E115" i="26"/>
  <c r="D115" i="26"/>
  <c r="E22" i="26" s="1"/>
  <c r="C115" i="26"/>
  <c r="G114" i="26"/>
  <c r="F114" i="26"/>
  <c r="D57" i="26" s="1"/>
  <c r="E114" i="26"/>
  <c r="D114" i="26"/>
  <c r="C114" i="26"/>
  <c r="G113" i="26"/>
  <c r="C92" i="26" s="1"/>
  <c r="F113" i="26"/>
  <c r="C57" i="26" s="1"/>
  <c r="E113" i="26"/>
  <c r="D113" i="26"/>
  <c r="C22" i="26" s="1"/>
  <c r="C113" i="26"/>
  <c r="G112" i="26"/>
  <c r="F112" i="26"/>
  <c r="E56" i="26" s="1"/>
  <c r="E112" i="26"/>
  <c r="D112" i="26"/>
  <c r="C112" i="26"/>
  <c r="G111" i="26"/>
  <c r="D91" i="26" s="1"/>
  <c r="F111" i="26"/>
  <c r="D56" i="26" s="1"/>
  <c r="E111" i="26"/>
  <c r="D111" i="26"/>
  <c r="D21" i="26" s="1"/>
  <c r="C111" i="26"/>
  <c r="G110" i="26"/>
  <c r="F110" i="26"/>
  <c r="E110" i="26"/>
  <c r="D110" i="26"/>
  <c r="C110" i="26"/>
  <c r="G109" i="26"/>
  <c r="F109" i="26"/>
  <c r="E55" i="26" s="1"/>
  <c r="E109" i="26"/>
  <c r="E48" i="26" s="1"/>
  <c r="D109" i="26"/>
  <c r="E20" i="26" s="1"/>
  <c r="C109" i="26"/>
  <c r="G108" i="26"/>
  <c r="F108" i="26"/>
  <c r="D55" i="26" s="1"/>
  <c r="E108" i="26"/>
  <c r="D108" i="26"/>
  <c r="C108" i="26"/>
  <c r="G107" i="26"/>
  <c r="F107" i="26"/>
  <c r="C55" i="26" s="1"/>
  <c r="E107" i="26"/>
  <c r="C48" i="26" s="1"/>
  <c r="D107" i="26"/>
  <c r="C20" i="26" s="1"/>
  <c r="C107" i="26"/>
  <c r="G106" i="26"/>
  <c r="F106" i="26"/>
  <c r="E54" i="26" s="1"/>
  <c r="E106" i="26"/>
  <c r="D106" i="26"/>
  <c r="C106" i="26"/>
  <c r="G105" i="26"/>
  <c r="F105" i="26"/>
  <c r="D54" i="26" s="1"/>
  <c r="E105" i="26"/>
  <c r="D47" i="26" s="1"/>
  <c r="D105" i="26"/>
  <c r="D19" i="26" s="1"/>
  <c r="C105" i="26"/>
  <c r="G104" i="26"/>
  <c r="F104" i="26"/>
  <c r="E104" i="26"/>
  <c r="D104" i="26"/>
  <c r="C104" i="26"/>
  <c r="G103" i="26"/>
  <c r="E88" i="26" s="1"/>
  <c r="F103" i="26"/>
  <c r="E53" i="26" s="1"/>
  <c r="E103" i="26"/>
  <c r="D103" i="26"/>
  <c r="E18" i="26" s="1"/>
  <c r="C103" i="26"/>
  <c r="G102" i="26"/>
  <c r="F102" i="26"/>
  <c r="D53" i="26" s="1"/>
  <c r="E102" i="26"/>
  <c r="D102" i="26"/>
  <c r="C102" i="26"/>
  <c r="G101" i="26"/>
  <c r="C88" i="26" s="1"/>
  <c r="F101" i="26"/>
  <c r="C53" i="26" s="1"/>
  <c r="E101" i="26"/>
  <c r="D101" i="26"/>
  <c r="C18" i="26" s="1"/>
  <c r="C101" i="26"/>
  <c r="G100" i="26"/>
  <c r="F100" i="26"/>
  <c r="E52" i="26" s="1"/>
  <c r="E100" i="26"/>
  <c r="D100" i="26"/>
  <c r="C100" i="26"/>
  <c r="E10" i="26" s="1"/>
  <c r="G99" i="26"/>
  <c r="D87" i="26" s="1"/>
  <c r="F99" i="26"/>
  <c r="D52" i="26" s="1"/>
  <c r="E99" i="26"/>
  <c r="D99" i="26"/>
  <c r="D17" i="26" s="1"/>
  <c r="C99" i="26"/>
  <c r="G98" i="26"/>
  <c r="F98" i="26"/>
  <c r="E98" i="26"/>
  <c r="D98" i="26"/>
  <c r="C98" i="26"/>
  <c r="C10" i="26" s="1"/>
  <c r="J93" i="26"/>
  <c r="H93" i="26"/>
  <c r="G93" i="26"/>
  <c r="F93" i="26"/>
  <c r="K92" i="26"/>
  <c r="J92" i="26"/>
  <c r="I92" i="26"/>
  <c r="F92" i="26"/>
  <c r="D92" i="26"/>
  <c r="K91" i="26"/>
  <c r="I91" i="26"/>
  <c r="E91" i="26"/>
  <c r="C91" i="26"/>
  <c r="J90" i="26"/>
  <c r="H90" i="26"/>
  <c r="E90" i="26"/>
  <c r="D90" i="26"/>
  <c r="C90" i="26"/>
  <c r="K89" i="26"/>
  <c r="J89" i="26"/>
  <c r="I89" i="26"/>
  <c r="G89" i="26"/>
  <c r="E89" i="26"/>
  <c r="D89" i="26"/>
  <c r="C89" i="26"/>
  <c r="K88" i="26"/>
  <c r="J88" i="26"/>
  <c r="I88" i="26"/>
  <c r="F88" i="26"/>
  <c r="D88" i="26"/>
  <c r="K87" i="26"/>
  <c r="I87" i="26"/>
  <c r="E87" i="26"/>
  <c r="C87" i="26"/>
  <c r="J86" i="26"/>
  <c r="H86" i="26"/>
  <c r="J85" i="26"/>
  <c r="H85" i="26"/>
  <c r="G85" i="26"/>
  <c r="F85" i="26"/>
  <c r="K84" i="26"/>
  <c r="J84" i="26"/>
  <c r="I84" i="26"/>
  <c r="F84" i="26"/>
  <c r="H83" i="26"/>
  <c r="F83" i="26"/>
  <c r="J82" i="26"/>
  <c r="H82" i="26"/>
  <c r="J81" i="26"/>
  <c r="H81" i="26"/>
  <c r="G81" i="26"/>
  <c r="F81" i="26"/>
  <c r="E81" i="26"/>
  <c r="D81" i="26"/>
  <c r="C81" i="26"/>
  <c r="I80" i="26"/>
  <c r="G80" i="26"/>
  <c r="E80" i="26"/>
  <c r="C80" i="26"/>
  <c r="J79" i="26"/>
  <c r="H79" i="26"/>
  <c r="F79" i="26"/>
  <c r="E79" i="26"/>
  <c r="D79" i="26"/>
  <c r="C79" i="26"/>
  <c r="K78" i="26"/>
  <c r="I78" i="26"/>
  <c r="G78" i="26"/>
  <c r="E78" i="26"/>
  <c r="C78" i="26"/>
  <c r="J77" i="26"/>
  <c r="H77" i="26"/>
  <c r="F77" i="26"/>
  <c r="E77" i="26"/>
  <c r="D77" i="26"/>
  <c r="C77" i="26"/>
  <c r="K76" i="26"/>
  <c r="I76" i="26"/>
  <c r="G76" i="26"/>
  <c r="E76" i="26"/>
  <c r="C76" i="26"/>
  <c r="J75" i="26"/>
  <c r="H75" i="26"/>
  <c r="F75" i="26"/>
  <c r="E75" i="26"/>
  <c r="D75" i="26"/>
  <c r="C75" i="26"/>
  <c r="K74" i="26"/>
  <c r="I74" i="26"/>
  <c r="G74" i="26"/>
  <c r="E74" i="26"/>
  <c r="C74" i="26"/>
  <c r="J73" i="26"/>
  <c r="H73" i="26"/>
  <c r="F73" i="26"/>
  <c r="E73" i="26"/>
  <c r="D73" i="26"/>
  <c r="C73" i="26"/>
  <c r="K72" i="26"/>
  <c r="I72" i="26"/>
  <c r="G72" i="26"/>
  <c r="E72" i="26"/>
  <c r="C72" i="26"/>
  <c r="J71" i="26"/>
  <c r="H71" i="26"/>
  <c r="F71" i="26"/>
  <c r="E71" i="26"/>
  <c r="D71" i="26"/>
  <c r="C71" i="26"/>
  <c r="K70" i="26"/>
  <c r="I70" i="26"/>
  <c r="G70" i="26"/>
  <c r="E70" i="26"/>
  <c r="C70" i="26"/>
  <c r="J69" i="26"/>
  <c r="H69" i="26"/>
  <c r="F69" i="26"/>
  <c r="E69" i="26"/>
  <c r="C69" i="26"/>
  <c r="K68" i="26"/>
  <c r="I68" i="26"/>
  <c r="G68" i="26"/>
  <c r="E68" i="26"/>
  <c r="C68" i="26"/>
  <c r="J67" i="26"/>
  <c r="H67" i="26"/>
  <c r="F67" i="26"/>
  <c r="E67" i="26"/>
  <c r="C67" i="26"/>
  <c r="K66" i="26"/>
  <c r="I66" i="26"/>
  <c r="G66" i="26"/>
  <c r="E66" i="26"/>
  <c r="C66" i="26"/>
  <c r="J65" i="26"/>
  <c r="H65" i="26"/>
  <c r="F65" i="26"/>
  <c r="E65" i="26"/>
  <c r="C65" i="26"/>
  <c r="K64" i="26"/>
  <c r="I64" i="26"/>
  <c r="G64" i="26"/>
  <c r="E64" i="26"/>
  <c r="C64" i="26"/>
  <c r="J63" i="26"/>
  <c r="H63" i="26"/>
  <c r="F63" i="26"/>
  <c r="E63" i="26"/>
  <c r="C63" i="26"/>
  <c r="K62" i="26"/>
  <c r="I62" i="26"/>
  <c r="G62" i="26"/>
  <c r="E62" i="26"/>
  <c r="C62" i="26"/>
  <c r="J61" i="26"/>
  <c r="H61" i="26"/>
  <c r="F61" i="26"/>
  <c r="E61" i="26"/>
  <c r="C61" i="26"/>
  <c r="K60" i="26"/>
  <c r="I60" i="26"/>
  <c r="G60" i="26"/>
  <c r="E60" i="26"/>
  <c r="C60" i="26"/>
  <c r="J59" i="26"/>
  <c r="H59" i="26"/>
  <c r="F59" i="26"/>
  <c r="E59" i="26"/>
  <c r="C59" i="26"/>
  <c r="I58" i="26"/>
  <c r="G58" i="26"/>
  <c r="E58" i="26"/>
  <c r="C58" i="26"/>
  <c r="H57" i="26"/>
  <c r="F57" i="26"/>
  <c r="K56" i="26"/>
  <c r="H56" i="26"/>
  <c r="G56" i="26"/>
  <c r="F56" i="26"/>
  <c r="C56" i="26"/>
  <c r="H55" i="26"/>
  <c r="F55" i="26"/>
  <c r="K54" i="26"/>
  <c r="H54" i="26"/>
  <c r="G54" i="26"/>
  <c r="F54" i="26"/>
  <c r="C54" i="26"/>
  <c r="H53" i="26"/>
  <c r="F53" i="26"/>
  <c r="K52" i="26"/>
  <c r="H52" i="26"/>
  <c r="G52" i="26"/>
  <c r="F52" i="26"/>
  <c r="C52" i="26"/>
  <c r="H51" i="26"/>
  <c r="F51" i="26"/>
  <c r="J50" i="26"/>
  <c r="H50" i="26"/>
  <c r="E50" i="26"/>
  <c r="D50" i="26"/>
  <c r="C50" i="26"/>
  <c r="K49" i="26"/>
  <c r="J49" i="26"/>
  <c r="I49" i="26"/>
  <c r="G49" i="26"/>
  <c r="E49" i="26"/>
  <c r="D49" i="26"/>
  <c r="C49" i="26"/>
  <c r="K48" i="26"/>
  <c r="J48" i="26"/>
  <c r="I48" i="26"/>
  <c r="F48" i="26"/>
  <c r="D48" i="26"/>
  <c r="K47" i="26"/>
  <c r="I47" i="26"/>
  <c r="E47" i="26"/>
  <c r="C47" i="26"/>
  <c r="J46" i="26"/>
  <c r="H46" i="26"/>
  <c r="E46" i="26"/>
  <c r="D46" i="26"/>
  <c r="C46" i="26"/>
  <c r="K45" i="26"/>
  <c r="J45" i="26"/>
  <c r="I45" i="26"/>
  <c r="G45" i="26"/>
  <c r="E45" i="26"/>
  <c r="D45" i="26"/>
  <c r="C45" i="26"/>
  <c r="K44" i="26"/>
  <c r="I44" i="26"/>
  <c r="G44" i="26"/>
  <c r="K43" i="26"/>
  <c r="I43" i="26"/>
  <c r="G43" i="26"/>
  <c r="K42" i="26"/>
  <c r="I42" i="26"/>
  <c r="G42" i="26"/>
  <c r="K41" i="26"/>
  <c r="I41" i="26"/>
  <c r="G41" i="26"/>
  <c r="K40" i="26"/>
  <c r="I40" i="26"/>
  <c r="G40" i="26"/>
  <c r="K39" i="26"/>
  <c r="I39" i="26"/>
  <c r="G39" i="26"/>
  <c r="K38" i="26"/>
  <c r="J38" i="26"/>
  <c r="I38" i="26"/>
  <c r="H38" i="26"/>
  <c r="G38" i="26"/>
  <c r="F38" i="26"/>
  <c r="K37" i="26"/>
  <c r="J37" i="26"/>
  <c r="I37" i="26"/>
  <c r="H37" i="26"/>
  <c r="G37" i="26"/>
  <c r="F37" i="26"/>
  <c r="K36" i="26"/>
  <c r="J36" i="26"/>
  <c r="I36" i="26"/>
  <c r="H36" i="26"/>
  <c r="G36" i="26"/>
  <c r="F36" i="26"/>
  <c r="K35" i="26"/>
  <c r="J35" i="26"/>
  <c r="I35" i="26"/>
  <c r="H35" i="26"/>
  <c r="G35" i="26"/>
  <c r="F35" i="26"/>
  <c r="K34" i="26"/>
  <c r="J34" i="26"/>
  <c r="I34" i="26"/>
  <c r="H34" i="26"/>
  <c r="G34" i="26"/>
  <c r="F34" i="26"/>
  <c r="D34" i="26"/>
  <c r="K33" i="26"/>
  <c r="J33" i="26"/>
  <c r="I33" i="26"/>
  <c r="H33" i="26"/>
  <c r="G33" i="26"/>
  <c r="F33" i="26"/>
  <c r="E33" i="26"/>
  <c r="C33" i="26"/>
  <c r="K32" i="26"/>
  <c r="J32" i="26"/>
  <c r="I32" i="26"/>
  <c r="H32" i="26"/>
  <c r="G32" i="26"/>
  <c r="F32" i="26"/>
  <c r="D32" i="26"/>
  <c r="K31" i="26"/>
  <c r="J31" i="26"/>
  <c r="I31" i="26"/>
  <c r="H31" i="26"/>
  <c r="G31" i="26"/>
  <c r="F31" i="26"/>
  <c r="E31" i="26"/>
  <c r="C31" i="26"/>
  <c r="K30" i="26"/>
  <c r="J30" i="26"/>
  <c r="I30" i="26"/>
  <c r="H30" i="26"/>
  <c r="G30" i="26"/>
  <c r="F30" i="26"/>
  <c r="D30" i="26"/>
  <c r="K29" i="26"/>
  <c r="J29" i="26"/>
  <c r="I29" i="26"/>
  <c r="H29" i="26"/>
  <c r="G29" i="26"/>
  <c r="F29" i="26"/>
  <c r="E29" i="26"/>
  <c r="C29" i="26"/>
  <c r="K28" i="26"/>
  <c r="J28" i="26"/>
  <c r="I28" i="26"/>
  <c r="H28" i="26"/>
  <c r="G28" i="26"/>
  <c r="F28" i="26"/>
  <c r="D28" i="26"/>
  <c r="K27" i="26"/>
  <c r="J27" i="26"/>
  <c r="I27" i="26"/>
  <c r="H27" i="26"/>
  <c r="G27" i="26"/>
  <c r="F27" i="26"/>
  <c r="E27" i="26"/>
  <c r="C27" i="26"/>
  <c r="K26" i="26"/>
  <c r="J26" i="26"/>
  <c r="I26" i="26"/>
  <c r="H26" i="26"/>
  <c r="G26" i="26"/>
  <c r="F26" i="26"/>
  <c r="D26" i="26"/>
  <c r="K25" i="26"/>
  <c r="J25" i="26"/>
  <c r="I25" i="26"/>
  <c r="H25" i="26"/>
  <c r="G25" i="26"/>
  <c r="F25" i="26"/>
  <c r="E25" i="26"/>
  <c r="C25" i="26"/>
  <c r="K24" i="26"/>
  <c r="J24" i="26"/>
  <c r="I24" i="26"/>
  <c r="H24" i="26"/>
  <c r="G24" i="26"/>
  <c r="F24" i="26"/>
  <c r="D24" i="26"/>
  <c r="K23" i="26"/>
  <c r="I23" i="26"/>
  <c r="H23" i="26"/>
  <c r="G23" i="26"/>
  <c r="F23" i="26"/>
  <c r="E23" i="26"/>
  <c r="C23" i="26"/>
  <c r="J22" i="26"/>
  <c r="H22" i="26"/>
  <c r="G22" i="26"/>
  <c r="F22" i="26"/>
  <c r="D22" i="26"/>
  <c r="K21" i="26"/>
  <c r="I21" i="26"/>
  <c r="H21" i="26"/>
  <c r="G21" i="26"/>
  <c r="F21" i="26"/>
  <c r="E21" i="26"/>
  <c r="C21" i="26"/>
  <c r="J20" i="26"/>
  <c r="H20" i="26"/>
  <c r="G20" i="26"/>
  <c r="F20" i="26"/>
  <c r="D20" i="26"/>
  <c r="K19" i="26"/>
  <c r="I19" i="26"/>
  <c r="H19" i="26"/>
  <c r="G19" i="26"/>
  <c r="F19" i="26"/>
  <c r="E19" i="26"/>
  <c r="C19" i="26"/>
  <c r="J18" i="26"/>
  <c r="H18" i="26"/>
  <c r="G18" i="26"/>
  <c r="F18" i="26"/>
  <c r="D18" i="26"/>
  <c r="K17" i="26"/>
  <c r="I17" i="26"/>
  <c r="H17" i="26"/>
  <c r="G17" i="26"/>
  <c r="F17" i="26"/>
  <c r="E17" i="26"/>
  <c r="C17" i="26"/>
  <c r="J16" i="26"/>
  <c r="H16" i="26"/>
  <c r="G16" i="26"/>
  <c r="F16" i="26"/>
  <c r="K15" i="26"/>
  <c r="J15" i="26"/>
  <c r="I15" i="26"/>
  <c r="H15" i="26"/>
  <c r="F15" i="26"/>
  <c r="E15" i="26"/>
  <c r="D15" i="26"/>
  <c r="C15" i="26"/>
  <c r="K14" i="26"/>
  <c r="J14" i="26"/>
  <c r="I14" i="26"/>
  <c r="G14" i="26"/>
  <c r="E14" i="26"/>
  <c r="D14" i="26"/>
  <c r="C14" i="26"/>
  <c r="K13" i="26"/>
  <c r="J13" i="26"/>
  <c r="I13" i="26"/>
  <c r="H13" i="26"/>
  <c r="F13" i="26"/>
  <c r="E13" i="26"/>
  <c r="D13" i="26"/>
  <c r="C13" i="26"/>
  <c r="K12" i="26"/>
  <c r="J12" i="26"/>
  <c r="I12" i="26"/>
  <c r="G12" i="26"/>
  <c r="E12" i="26"/>
  <c r="D12" i="26"/>
  <c r="C12" i="26"/>
  <c r="K11" i="26"/>
  <c r="J11" i="26"/>
  <c r="I11" i="26"/>
  <c r="H11" i="26"/>
  <c r="F11" i="26"/>
  <c r="E11" i="26"/>
  <c r="D11" i="26"/>
  <c r="C11" i="26"/>
  <c r="L10" i="26"/>
  <c r="J10" i="26"/>
  <c r="H10" i="26"/>
  <c r="G10" i="26"/>
  <c r="F10" i="26"/>
  <c r="D10" i="26"/>
  <c r="F6" i="26"/>
  <c r="D6" i="26"/>
  <c r="D5" i="26"/>
  <c r="D4" i="26"/>
  <c r="D2" i="26"/>
  <c r="B405" i="25"/>
  <c r="F404" i="25"/>
  <c r="F403" i="25"/>
  <c r="J86" i="25" s="1"/>
  <c r="F402" i="25"/>
  <c r="F401" i="25"/>
  <c r="F400" i="25"/>
  <c r="J85" i="25" s="1"/>
  <c r="F399" i="25"/>
  <c r="I85" i="25" s="1"/>
  <c r="F398" i="25"/>
  <c r="F397" i="25"/>
  <c r="F396" i="25"/>
  <c r="F395" i="25"/>
  <c r="K83" i="25" s="1"/>
  <c r="F394" i="25"/>
  <c r="J83" i="25" s="1"/>
  <c r="F393" i="25"/>
  <c r="F392" i="25"/>
  <c r="F391" i="25"/>
  <c r="J82" i="25" s="1"/>
  <c r="F390" i="25"/>
  <c r="F389" i="25"/>
  <c r="F388" i="25"/>
  <c r="J81" i="25" s="1"/>
  <c r="F387" i="25"/>
  <c r="I81" i="25" s="1"/>
  <c r="F386" i="25"/>
  <c r="K80" i="25" s="1"/>
  <c r="F385" i="25"/>
  <c r="F384" i="25"/>
  <c r="I80" i="25" s="1"/>
  <c r="F383" i="25"/>
  <c r="K79" i="25" s="1"/>
  <c r="D383" i="25"/>
  <c r="F382" i="25"/>
  <c r="D382" i="25"/>
  <c r="J44" i="25" s="1"/>
  <c r="F381" i="25"/>
  <c r="I79" i="25" s="1"/>
  <c r="D381" i="25"/>
  <c r="F380" i="25"/>
  <c r="D380" i="25"/>
  <c r="F379" i="25"/>
  <c r="J78" i="25" s="1"/>
  <c r="D379" i="25"/>
  <c r="J43" i="25" s="1"/>
  <c r="F378" i="25"/>
  <c r="D378" i="25"/>
  <c r="F377" i="25"/>
  <c r="K77" i="25" s="1"/>
  <c r="D377" i="25"/>
  <c r="F376" i="25"/>
  <c r="D376" i="25"/>
  <c r="J42" i="25" s="1"/>
  <c r="F375" i="25"/>
  <c r="I77" i="25" s="1"/>
  <c r="D375" i="25"/>
  <c r="F374" i="25"/>
  <c r="D374" i="25"/>
  <c r="F373" i="25"/>
  <c r="J76" i="25" s="1"/>
  <c r="D373" i="25"/>
  <c r="J41" i="25" s="1"/>
  <c r="F372" i="25"/>
  <c r="D372" i="25"/>
  <c r="F371" i="25"/>
  <c r="D371" i="25"/>
  <c r="F370" i="25"/>
  <c r="J75" i="25" s="1"/>
  <c r="D370" i="25"/>
  <c r="J40" i="25" s="1"/>
  <c r="F369" i="25"/>
  <c r="D369" i="25"/>
  <c r="F368" i="25"/>
  <c r="K74" i="25" s="1"/>
  <c r="D368" i="25"/>
  <c r="F367" i="25"/>
  <c r="D367" i="25"/>
  <c r="J39" i="25" s="1"/>
  <c r="F366" i="25"/>
  <c r="I74" i="25" s="1"/>
  <c r="D366" i="25"/>
  <c r="F365" i="25"/>
  <c r="D365" i="25"/>
  <c r="F364" i="25"/>
  <c r="J73" i="25" s="1"/>
  <c r="D364" i="25"/>
  <c r="J38" i="25" s="1"/>
  <c r="F363" i="25"/>
  <c r="D363" i="25"/>
  <c r="F362" i="25"/>
  <c r="K72" i="25" s="1"/>
  <c r="D362" i="25"/>
  <c r="F361" i="25"/>
  <c r="D361" i="25"/>
  <c r="J37" i="25" s="1"/>
  <c r="F360" i="25"/>
  <c r="I72" i="25" s="1"/>
  <c r="D360" i="25"/>
  <c r="F359" i="25"/>
  <c r="D359" i="25"/>
  <c r="F358" i="25"/>
  <c r="J71" i="25" s="1"/>
  <c r="D358" i="25"/>
  <c r="J36" i="25" s="1"/>
  <c r="F357" i="25"/>
  <c r="D357" i="25"/>
  <c r="F356" i="25"/>
  <c r="K70" i="25" s="1"/>
  <c r="D356" i="25"/>
  <c r="F355" i="25"/>
  <c r="D355" i="25"/>
  <c r="J35" i="25" s="1"/>
  <c r="F354" i="25"/>
  <c r="I70" i="25" s="1"/>
  <c r="D354" i="25"/>
  <c r="F353" i="25"/>
  <c r="D353" i="25"/>
  <c r="F352" i="25"/>
  <c r="J69" i="25" s="1"/>
  <c r="D352" i="25"/>
  <c r="J34" i="25" s="1"/>
  <c r="F351" i="25"/>
  <c r="D351" i="25"/>
  <c r="F350" i="25"/>
  <c r="D350" i="25"/>
  <c r="K33" i="25" s="1"/>
  <c r="F349" i="25"/>
  <c r="J68" i="25" s="1"/>
  <c r="D349" i="25"/>
  <c r="F348" i="25"/>
  <c r="D348" i="25"/>
  <c r="I33" i="25" s="1"/>
  <c r="F347" i="25"/>
  <c r="K67" i="25" s="1"/>
  <c r="D347" i="25"/>
  <c r="F346" i="25"/>
  <c r="D346" i="25"/>
  <c r="J32" i="25" s="1"/>
  <c r="F345" i="25"/>
  <c r="I67" i="25" s="1"/>
  <c r="D345" i="25"/>
  <c r="F344" i="25"/>
  <c r="K66" i="25" s="1"/>
  <c r="D344" i="25"/>
  <c r="K31" i="25" s="1"/>
  <c r="F343" i="25"/>
  <c r="D343" i="25"/>
  <c r="F342" i="25"/>
  <c r="I66" i="25" s="1"/>
  <c r="D342" i="25"/>
  <c r="I31" i="25" s="1"/>
  <c r="F341" i="25"/>
  <c r="D341" i="25"/>
  <c r="F340" i="25"/>
  <c r="J65" i="25" s="1"/>
  <c r="D340" i="25"/>
  <c r="J30" i="25" s="1"/>
  <c r="F339" i="25"/>
  <c r="D339" i="25"/>
  <c r="F338" i="25"/>
  <c r="D338" i="25"/>
  <c r="K29" i="25" s="1"/>
  <c r="F337" i="25"/>
  <c r="J64" i="25" s="1"/>
  <c r="D337" i="25"/>
  <c r="F336" i="25"/>
  <c r="D336" i="25"/>
  <c r="I29" i="25" s="1"/>
  <c r="F335" i="25"/>
  <c r="K63" i="25" s="1"/>
  <c r="D335" i="25"/>
  <c r="F334" i="25"/>
  <c r="D334" i="25"/>
  <c r="J28" i="25" s="1"/>
  <c r="F333" i="25"/>
  <c r="I63" i="25" s="1"/>
  <c r="D333" i="25"/>
  <c r="F332" i="25"/>
  <c r="K62" i="25" s="1"/>
  <c r="D332" i="25"/>
  <c r="K27" i="25" s="1"/>
  <c r="F331" i="25"/>
  <c r="D331" i="25"/>
  <c r="F330" i="25"/>
  <c r="I62" i="25" s="1"/>
  <c r="D330" i="25"/>
  <c r="I27" i="25" s="1"/>
  <c r="F329" i="25"/>
  <c r="D329" i="25"/>
  <c r="F328" i="25"/>
  <c r="J61" i="25" s="1"/>
  <c r="D328" i="25"/>
  <c r="J26" i="25" s="1"/>
  <c r="F327" i="25"/>
  <c r="D327" i="25"/>
  <c r="F326" i="25"/>
  <c r="D326" i="25"/>
  <c r="K25" i="25" s="1"/>
  <c r="F325" i="25"/>
  <c r="J60" i="25" s="1"/>
  <c r="D325" i="25"/>
  <c r="F324" i="25"/>
  <c r="D324" i="25"/>
  <c r="I25" i="25" s="1"/>
  <c r="F323" i="25"/>
  <c r="K59" i="25" s="1"/>
  <c r="D323" i="25"/>
  <c r="F322" i="25"/>
  <c r="D322" i="25"/>
  <c r="J24" i="25" s="1"/>
  <c r="F321" i="25"/>
  <c r="I59" i="25" s="1"/>
  <c r="D321" i="25"/>
  <c r="G320" i="25"/>
  <c r="K93" i="25" s="1"/>
  <c r="F320" i="25"/>
  <c r="K58" i="25" s="1"/>
  <c r="E320" i="25"/>
  <c r="D320" i="25"/>
  <c r="K23" i="25" s="1"/>
  <c r="C320" i="25"/>
  <c r="G319" i="25"/>
  <c r="J93" i="25" s="1"/>
  <c r="F319" i="25"/>
  <c r="J58" i="25" s="1"/>
  <c r="E319" i="25"/>
  <c r="J51" i="25" s="1"/>
  <c r="D319" i="25"/>
  <c r="C319" i="25"/>
  <c r="J16" i="25" s="1"/>
  <c r="G318" i="25"/>
  <c r="F318" i="25"/>
  <c r="I58" i="25" s="1"/>
  <c r="E318" i="25"/>
  <c r="I51" i="25" s="1"/>
  <c r="D318" i="25"/>
  <c r="I23" i="25" s="1"/>
  <c r="C318" i="25"/>
  <c r="G317" i="25"/>
  <c r="F317" i="25"/>
  <c r="E317" i="25"/>
  <c r="D317" i="25"/>
  <c r="C317" i="25"/>
  <c r="G316" i="25"/>
  <c r="F316" i="25"/>
  <c r="J57" i="25" s="1"/>
  <c r="E316" i="25"/>
  <c r="D316" i="25"/>
  <c r="J22" i="25" s="1"/>
  <c r="C316" i="25"/>
  <c r="G315" i="25"/>
  <c r="F315" i="25"/>
  <c r="I57" i="25" s="1"/>
  <c r="E315" i="25"/>
  <c r="D315" i="25"/>
  <c r="C315" i="25"/>
  <c r="G314" i="25"/>
  <c r="F314" i="25"/>
  <c r="K56" i="25" s="1"/>
  <c r="E314" i="25"/>
  <c r="D314" i="25"/>
  <c r="K21" i="25" s="1"/>
  <c r="C314" i="25"/>
  <c r="G313" i="25"/>
  <c r="F313" i="25"/>
  <c r="J56" i="25" s="1"/>
  <c r="E313" i="25"/>
  <c r="D313" i="25"/>
  <c r="C313" i="25"/>
  <c r="G312" i="25"/>
  <c r="F312" i="25"/>
  <c r="I56" i="25" s="1"/>
  <c r="E312" i="25"/>
  <c r="D312" i="25"/>
  <c r="I21" i="25" s="1"/>
  <c r="C312" i="25"/>
  <c r="G311" i="25"/>
  <c r="F311" i="25"/>
  <c r="E311" i="25"/>
  <c r="D311" i="25"/>
  <c r="C311" i="25"/>
  <c r="G310" i="25"/>
  <c r="J90" i="25" s="1"/>
  <c r="F310" i="25"/>
  <c r="J55" i="25" s="1"/>
  <c r="E310" i="25"/>
  <c r="J48" i="25" s="1"/>
  <c r="D310" i="25"/>
  <c r="J20" i="25" s="1"/>
  <c r="C310" i="25"/>
  <c r="G309" i="25"/>
  <c r="F309" i="25"/>
  <c r="I55" i="25" s="1"/>
  <c r="E309" i="25"/>
  <c r="D309" i="25"/>
  <c r="C309" i="25"/>
  <c r="G308" i="25"/>
  <c r="K89" i="25" s="1"/>
  <c r="F308" i="25"/>
  <c r="K54" i="25" s="1"/>
  <c r="E308" i="25"/>
  <c r="K47" i="25" s="1"/>
  <c r="D308" i="25"/>
  <c r="K19" i="25" s="1"/>
  <c r="C308" i="25"/>
  <c r="G307" i="25"/>
  <c r="F307" i="25"/>
  <c r="J54" i="25" s="1"/>
  <c r="E307" i="25"/>
  <c r="D307" i="25"/>
  <c r="C307" i="25"/>
  <c r="G306" i="25"/>
  <c r="I89" i="25" s="1"/>
  <c r="F306" i="25"/>
  <c r="I54" i="25" s="1"/>
  <c r="E306" i="25"/>
  <c r="I47" i="25" s="1"/>
  <c r="D306" i="25"/>
  <c r="I19" i="25" s="1"/>
  <c r="C306" i="25"/>
  <c r="G305" i="25"/>
  <c r="F305" i="25"/>
  <c r="E305" i="25"/>
  <c r="D305" i="25"/>
  <c r="C305" i="25"/>
  <c r="G304" i="25"/>
  <c r="F304" i="25"/>
  <c r="J53" i="25" s="1"/>
  <c r="E304" i="25"/>
  <c r="D304" i="25"/>
  <c r="J18" i="25" s="1"/>
  <c r="C304" i="25"/>
  <c r="G303" i="25"/>
  <c r="F303" i="25"/>
  <c r="I53" i="25" s="1"/>
  <c r="E303" i="25"/>
  <c r="D303" i="25"/>
  <c r="C303" i="25"/>
  <c r="G302" i="25"/>
  <c r="F302" i="25"/>
  <c r="K52" i="25" s="1"/>
  <c r="E302" i="25"/>
  <c r="D302" i="25"/>
  <c r="K17" i="25" s="1"/>
  <c r="C302" i="25"/>
  <c r="G301" i="25"/>
  <c r="F301" i="25"/>
  <c r="J52" i="25" s="1"/>
  <c r="E301" i="25"/>
  <c r="D301" i="25"/>
  <c r="C301" i="25"/>
  <c r="J10" i="25" s="1"/>
  <c r="G300" i="25"/>
  <c r="F300" i="25"/>
  <c r="I52" i="25" s="1"/>
  <c r="E300" i="25"/>
  <c r="D300" i="25"/>
  <c r="I17" i="25" s="1"/>
  <c r="C300" i="25"/>
  <c r="F295" i="25"/>
  <c r="H86" i="25" s="1"/>
  <c r="F294" i="25"/>
  <c r="G86" i="25" s="1"/>
  <c r="F293" i="25"/>
  <c r="F86" i="25" s="1"/>
  <c r="F292" i="25"/>
  <c r="F291" i="25"/>
  <c r="F290" i="25"/>
  <c r="F289" i="25"/>
  <c r="H84" i="25" s="1"/>
  <c r="F288" i="25"/>
  <c r="F287" i="25"/>
  <c r="F84" i="25" s="1"/>
  <c r="F286" i="25"/>
  <c r="H83" i="25" s="1"/>
  <c r="F285" i="25"/>
  <c r="F284" i="25"/>
  <c r="F83" i="25" s="1"/>
  <c r="F283" i="25"/>
  <c r="H82" i="25" s="1"/>
  <c r="F282" i="25"/>
  <c r="G82" i="25" s="1"/>
  <c r="F281" i="25"/>
  <c r="F82" i="25" s="1"/>
  <c r="F280" i="25"/>
  <c r="F279" i="25"/>
  <c r="F278" i="25"/>
  <c r="F277" i="25"/>
  <c r="F276" i="25"/>
  <c r="F275" i="25"/>
  <c r="F274" i="25"/>
  <c r="D274" i="25"/>
  <c r="H44" i="25" s="1"/>
  <c r="F273" i="25"/>
  <c r="G79" i="25" s="1"/>
  <c r="D273" i="25"/>
  <c r="F272" i="25"/>
  <c r="D272" i="25"/>
  <c r="F44" i="25" s="1"/>
  <c r="F271" i="25"/>
  <c r="H78" i="25" s="1"/>
  <c r="D271" i="25"/>
  <c r="H43" i="25" s="1"/>
  <c r="F270" i="25"/>
  <c r="D270" i="25"/>
  <c r="F269" i="25"/>
  <c r="F78" i="25" s="1"/>
  <c r="D269" i="25"/>
  <c r="F43" i="25" s="1"/>
  <c r="F268" i="25"/>
  <c r="D268" i="25"/>
  <c r="H42" i="25" s="1"/>
  <c r="F267" i="25"/>
  <c r="G77" i="25" s="1"/>
  <c r="D267" i="25"/>
  <c r="F266" i="25"/>
  <c r="D266" i="25"/>
  <c r="F42" i="25" s="1"/>
  <c r="F265" i="25"/>
  <c r="H76" i="25" s="1"/>
  <c r="D265" i="25"/>
  <c r="H41" i="25" s="1"/>
  <c r="F264" i="25"/>
  <c r="D264" i="25"/>
  <c r="F263" i="25"/>
  <c r="F76" i="25" s="1"/>
  <c r="D263" i="25"/>
  <c r="F41" i="25" s="1"/>
  <c r="F262" i="25"/>
  <c r="H75" i="25" s="1"/>
  <c r="D262" i="25"/>
  <c r="H40" i="25" s="1"/>
  <c r="F261" i="25"/>
  <c r="D261" i="25"/>
  <c r="F260" i="25"/>
  <c r="F75" i="25" s="1"/>
  <c r="D260" i="25"/>
  <c r="F40" i="25" s="1"/>
  <c r="F259" i="25"/>
  <c r="D259" i="25"/>
  <c r="H39" i="25" s="1"/>
  <c r="F258" i="25"/>
  <c r="G74" i="25" s="1"/>
  <c r="D258" i="25"/>
  <c r="F257" i="25"/>
  <c r="D257" i="25"/>
  <c r="F39" i="25" s="1"/>
  <c r="F256" i="25"/>
  <c r="H73" i="25" s="1"/>
  <c r="D256" i="25"/>
  <c r="H38" i="25" s="1"/>
  <c r="F255" i="25"/>
  <c r="D255" i="25"/>
  <c r="F254" i="25"/>
  <c r="F73" i="25" s="1"/>
  <c r="D254" i="25"/>
  <c r="F38" i="25" s="1"/>
  <c r="F253" i="25"/>
  <c r="D253" i="25"/>
  <c r="H37" i="25" s="1"/>
  <c r="F252" i="25"/>
  <c r="G72" i="25" s="1"/>
  <c r="D252" i="25"/>
  <c r="F251" i="25"/>
  <c r="D251" i="25"/>
  <c r="F37" i="25" s="1"/>
  <c r="F250" i="25"/>
  <c r="H71" i="25" s="1"/>
  <c r="D250" i="25"/>
  <c r="H36" i="25" s="1"/>
  <c r="F249" i="25"/>
  <c r="D249" i="25"/>
  <c r="F248" i="25"/>
  <c r="F71" i="25" s="1"/>
  <c r="D248" i="25"/>
  <c r="F36" i="25" s="1"/>
  <c r="F247" i="25"/>
  <c r="D247" i="25"/>
  <c r="H35" i="25" s="1"/>
  <c r="F246" i="25"/>
  <c r="G70" i="25" s="1"/>
  <c r="D246" i="25"/>
  <c r="F245" i="25"/>
  <c r="D245" i="25"/>
  <c r="F35" i="25" s="1"/>
  <c r="F244" i="25"/>
  <c r="H69" i="25" s="1"/>
  <c r="D244" i="25"/>
  <c r="H34" i="25" s="1"/>
  <c r="F243" i="25"/>
  <c r="D243" i="25"/>
  <c r="F242" i="25"/>
  <c r="F69" i="25" s="1"/>
  <c r="D242" i="25"/>
  <c r="F34" i="25" s="1"/>
  <c r="F241" i="25"/>
  <c r="H68" i="25" s="1"/>
  <c r="D241" i="25"/>
  <c r="F240" i="25"/>
  <c r="D240" i="25"/>
  <c r="G33" i="25" s="1"/>
  <c r="F239" i="25"/>
  <c r="F68" i="25" s="1"/>
  <c r="D239" i="25"/>
  <c r="F238" i="25"/>
  <c r="D238" i="25"/>
  <c r="H32" i="25" s="1"/>
  <c r="F237" i="25"/>
  <c r="G67" i="25" s="1"/>
  <c r="D237" i="25"/>
  <c r="F236" i="25"/>
  <c r="D236" i="25"/>
  <c r="F32" i="25" s="1"/>
  <c r="F235" i="25"/>
  <c r="D235" i="25"/>
  <c r="F234" i="25"/>
  <c r="G66" i="25" s="1"/>
  <c r="D234" i="25"/>
  <c r="G31" i="25" s="1"/>
  <c r="F233" i="25"/>
  <c r="D233" i="25"/>
  <c r="F232" i="25"/>
  <c r="H65" i="25" s="1"/>
  <c r="D232" i="25"/>
  <c r="H30" i="25" s="1"/>
  <c r="F231" i="25"/>
  <c r="D231" i="25"/>
  <c r="F230" i="25"/>
  <c r="F65" i="25" s="1"/>
  <c r="D230" i="25"/>
  <c r="F30" i="25" s="1"/>
  <c r="F229" i="25"/>
  <c r="H64" i="25" s="1"/>
  <c r="D229" i="25"/>
  <c r="F228" i="25"/>
  <c r="D228" i="25"/>
  <c r="G29" i="25" s="1"/>
  <c r="F227" i="25"/>
  <c r="F64" i="25" s="1"/>
  <c r="D227" i="25"/>
  <c r="F226" i="25"/>
  <c r="D226" i="25"/>
  <c r="H28" i="25" s="1"/>
  <c r="F225" i="25"/>
  <c r="G63" i="25" s="1"/>
  <c r="D225" i="25"/>
  <c r="F224" i="25"/>
  <c r="D224" i="25"/>
  <c r="F28" i="25" s="1"/>
  <c r="F223" i="25"/>
  <c r="D223" i="25"/>
  <c r="F222" i="25"/>
  <c r="G62" i="25" s="1"/>
  <c r="D222" i="25"/>
  <c r="G27" i="25" s="1"/>
  <c r="F221" i="25"/>
  <c r="D221" i="25"/>
  <c r="F220" i="25"/>
  <c r="H61" i="25" s="1"/>
  <c r="D220" i="25"/>
  <c r="H26" i="25" s="1"/>
  <c r="F219" i="25"/>
  <c r="D219" i="25"/>
  <c r="F218" i="25"/>
  <c r="F61" i="25" s="1"/>
  <c r="D218" i="25"/>
  <c r="F26" i="25" s="1"/>
  <c r="F217" i="25"/>
  <c r="H60" i="25" s="1"/>
  <c r="D217" i="25"/>
  <c r="F216" i="25"/>
  <c r="D216" i="25"/>
  <c r="G25" i="25" s="1"/>
  <c r="F215" i="25"/>
  <c r="F60" i="25" s="1"/>
  <c r="D215" i="25"/>
  <c r="F214" i="25"/>
  <c r="D214" i="25"/>
  <c r="H24" i="25" s="1"/>
  <c r="F213" i="25"/>
  <c r="G59" i="25" s="1"/>
  <c r="D213" i="25"/>
  <c r="F212" i="25"/>
  <c r="D212" i="25"/>
  <c r="F24" i="25" s="1"/>
  <c r="G211" i="25"/>
  <c r="H93" i="25" s="1"/>
  <c r="F211" i="25"/>
  <c r="E211" i="25"/>
  <c r="D211" i="25"/>
  <c r="C211" i="25"/>
  <c r="H16" i="25" s="1"/>
  <c r="G210" i="25"/>
  <c r="G93" i="25" s="1"/>
  <c r="F210" i="25"/>
  <c r="G58" i="25" s="1"/>
  <c r="E210" i="25"/>
  <c r="D210" i="25"/>
  <c r="C210" i="25"/>
  <c r="G209" i="25"/>
  <c r="F209" i="25"/>
  <c r="E209" i="25"/>
  <c r="D209" i="25"/>
  <c r="C209" i="25"/>
  <c r="F16" i="25" s="1"/>
  <c r="G208" i="25"/>
  <c r="H92" i="25" s="1"/>
  <c r="F208" i="25"/>
  <c r="E208" i="25"/>
  <c r="H50" i="25" s="1"/>
  <c r="D208" i="25"/>
  <c r="H22" i="25" s="1"/>
  <c r="C208" i="25"/>
  <c r="H15" i="25" s="1"/>
  <c r="G207" i="25"/>
  <c r="F207" i="25"/>
  <c r="E207" i="25"/>
  <c r="D207" i="25"/>
  <c r="C207" i="25"/>
  <c r="G15" i="25" s="1"/>
  <c r="G206" i="25"/>
  <c r="F92" i="25" s="1"/>
  <c r="F206" i="25"/>
  <c r="E206" i="25"/>
  <c r="F50" i="25" s="1"/>
  <c r="D206" i="25"/>
  <c r="F22" i="25" s="1"/>
  <c r="C206" i="25"/>
  <c r="F15" i="25" s="1"/>
  <c r="G205" i="25"/>
  <c r="H91" i="25" s="1"/>
  <c r="F205" i="25"/>
  <c r="E205" i="25"/>
  <c r="H49" i="25" s="1"/>
  <c r="D205" i="25"/>
  <c r="C205" i="25"/>
  <c r="G204" i="25"/>
  <c r="G91" i="25" s="1"/>
  <c r="F204" i="25"/>
  <c r="G56" i="25" s="1"/>
  <c r="E204" i="25"/>
  <c r="G49" i="25" s="1"/>
  <c r="D204" i="25"/>
  <c r="C204" i="25"/>
  <c r="G14" i="25" s="1"/>
  <c r="G203" i="25"/>
  <c r="F203" i="25"/>
  <c r="E203" i="25"/>
  <c r="D203" i="25"/>
  <c r="C203" i="25"/>
  <c r="F14" i="25" s="1"/>
  <c r="G202" i="25"/>
  <c r="H90" i="25" s="1"/>
  <c r="F202" i="25"/>
  <c r="E202" i="25"/>
  <c r="H48" i="25" s="1"/>
  <c r="D202" i="25"/>
  <c r="H20" i="25" s="1"/>
  <c r="C202" i="25"/>
  <c r="H13" i="25" s="1"/>
  <c r="G201" i="25"/>
  <c r="G90" i="25" s="1"/>
  <c r="F201" i="25"/>
  <c r="E201" i="25"/>
  <c r="G48" i="25" s="1"/>
  <c r="D201" i="25"/>
  <c r="C201" i="25"/>
  <c r="G200" i="25"/>
  <c r="F90" i="25" s="1"/>
  <c r="F200" i="25"/>
  <c r="E200" i="25"/>
  <c r="F48" i="25" s="1"/>
  <c r="D200" i="25"/>
  <c r="F20" i="25" s="1"/>
  <c r="C200" i="25"/>
  <c r="F13" i="25" s="1"/>
  <c r="G199" i="25"/>
  <c r="F199" i="25"/>
  <c r="E199" i="25"/>
  <c r="D199" i="25"/>
  <c r="C199" i="25"/>
  <c r="H12" i="25" s="1"/>
  <c r="G198" i="25"/>
  <c r="G89" i="25" s="1"/>
  <c r="F198" i="25"/>
  <c r="G54" i="25" s="1"/>
  <c r="E198" i="25"/>
  <c r="G47" i="25" s="1"/>
  <c r="D198" i="25"/>
  <c r="C198" i="25"/>
  <c r="G12" i="25" s="1"/>
  <c r="G197" i="25"/>
  <c r="F89" i="25" s="1"/>
  <c r="F197" i="25"/>
  <c r="E197" i="25"/>
  <c r="F47" i="25" s="1"/>
  <c r="D197" i="25"/>
  <c r="C197" i="25"/>
  <c r="G196" i="25"/>
  <c r="H88" i="25" s="1"/>
  <c r="F196" i="25"/>
  <c r="E196" i="25"/>
  <c r="H46" i="25" s="1"/>
  <c r="D196" i="25"/>
  <c r="H18" i="25" s="1"/>
  <c r="C196" i="25"/>
  <c r="H11" i="25" s="1"/>
  <c r="G195" i="25"/>
  <c r="F195" i="25"/>
  <c r="E195" i="25"/>
  <c r="D195" i="25"/>
  <c r="C195" i="25"/>
  <c r="G11" i="25" s="1"/>
  <c r="G194" i="25"/>
  <c r="F88" i="25" s="1"/>
  <c r="F194" i="25"/>
  <c r="E194" i="25"/>
  <c r="F46" i="25" s="1"/>
  <c r="D194" i="25"/>
  <c r="F18" i="25" s="1"/>
  <c r="C194" i="25"/>
  <c r="F11" i="25" s="1"/>
  <c r="G193" i="25"/>
  <c r="H87" i="25" s="1"/>
  <c r="F193" i="25"/>
  <c r="E193" i="25"/>
  <c r="H45" i="25" s="1"/>
  <c r="D193" i="25"/>
  <c r="C193" i="25"/>
  <c r="G192" i="25"/>
  <c r="G87" i="25" s="1"/>
  <c r="F192" i="25"/>
  <c r="G52" i="25" s="1"/>
  <c r="E192" i="25"/>
  <c r="G45" i="25" s="1"/>
  <c r="D192" i="25"/>
  <c r="C192" i="25"/>
  <c r="G191" i="25"/>
  <c r="F191" i="25"/>
  <c r="E191" i="25"/>
  <c r="D191" i="25"/>
  <c r="C191" i="25"/>
  <c r="F187" i="25"/>
  <c r="F186" i="25"/>
  <c r="F185" i="25"/>
  <c r="F184" i="25"/>
  <c r="F183" i="25"/>
  <c r="F182" i="25"/>
  <c r="F181" i="25"/>
  <c r="F180" i="25"/>
  <c r="F179" i="25"/>
  <c r="F178" i="25"/>
  <c r="F177" i="25"/>
  <c r="F176" i="25"/>
  <c r="F175" i="25"/>
  <c r="F174" i="25"/>
  <c r="F173" i="25"/>
  <c r="F172" i="25"/>
  <c r="E76" i="25" s="1"/>
  <c r="F171" i="25"/>
  <c r="F170" i="25"/>
  <c r="C76" i="25" s="1"/>
  <c r="F169" i="25"/>
  <c r="F168" i="25"/>
  <c r="D75" i="25" s="1"/>
  <c r="F167" i="25"/>
  <c r="F166" i="25"/>
  <c r="E74" i="25" s="1"/>
  <c r="F165" i="25"/>
  <c r="F164" i="25"/>
  <c r="C74" i="25" s="1"/>
  <c r="F163" i="25"/>
  <c r="F162" i="25"/>
  <c r="D73" i="25" s="1"/>
  <c r="F161" i="25"/>
  <c r="F160" i="25"/>
  <c r="E72" i="25" s="1"/>
  <c r="F159" i="25"/>
  <c r="F158" i="25"/>
  <c r="C72" i="25" s="1"/>
  <c r="F157" i="25"/>
  <c r="F156" i="25"/>
  <c r="D71" i="25" s="1"/>
  <c r="F155" i="25"/>
  <c r="F154" i="25"/>
  <c r="E70" i="25" s="1"/>
  <c r="F153" i="25"/>
  <c r="F152" i="25"/>
  <c r="C70" i="25" s="1"/>
  <c r="F151" i="25"/>
  <c r="D151" i="25"/>
  <c r="E34" i="25" s="1"/>
  <c r="F150" i="25"/>
  <c r="D69" i="25" s="1"/>
  <c r="D150" i="25"/>
  <c r="F149" i="25"/>
  <c r="D149" i="25"/>
  <c r="C34" i="25" s="1"/>
  <c r="F148" i="25"/>
  <c r="E68" i="25" s="1"/>
  <c r="D148" i="25"/>
  <c r="E33" i="25" s="1"/>
  <c r="F147" i="25"/>
  <c r="D147" i="25"/>
  <c r="F146" i="25"/>
  <c r="C68" i="25" s="1"/>
  <c r="D146" i="25"/>
  <c r="C33" i="25" s="1"/>
  <c r="F145" i="25"/>
  <c r="D145" i="25"/>
  <c r="E32" i="25" s="1"/>
  <c r="F144" i="25"/>
  <c r="D67" i="25" s="1"/>
  <c r="D144" i="25"/>
  <c r="F143" i="25"/>
  <c r="D143" i="25"/>
  <c r="C32" i="25" s="1"/>
  <c r="F142" i="25"/>
  <c r="E66" i="25" s="1"/>
  <c r="D142" i="25"/>
  <c r="E31" i="25" s="1"/>
  <c r="F141" i="25"/>
  <c r="D141" i="25"/>
  <c r="F140" i="25"/>
  <c r="C66" i="25" s="1"/>
  <c r="D140" i="25"/>
  <c r="C31" i="25" s="1"/>
  <c r="F139" i="25"/>
  <c r="D139" i="25"/>
  <c r="E30" i="25" s="1"/>
  <c r="F138" i="25"/>
  <c r="D65" i="25" s="1"/>
  <c r="D138" i="25"/>
  <c r="F137" i="25"/>
  <c r="D137" i="25"/>
  <c r="C30" i="25" s="1"/>
  <c r="F136" i="25"/>
  <c r="E64" i="25" s="1"/>
  <c r="D136" i="25"/>
  <c r="E29" i="25" s="1"/>
  <c r="F135" i="25"/>
  <c r="D135" i="25"/>
  <c r="F134" i="25"/>
  <c r="C64" i="25" s="1"/>
  <c r="D134" i="25"/>
  <c r="C29" i="25" s="1"/>
  <c r="F133" i="25"/>
  <c r="D133" i="25"/>
  <c r="E28" i="25" s="1"/>
  <c r="F132" i="25"/>
  <c r="D63" i="25" s="1"/>
  <c r="D132" i="25"/>
  <c r="F131" i="25"/>
  <c r="D131" i="25"/>
  <c r="C28" i="25" s="1"/>
  <c r="F130" i="25"/>
  <c r="E62" i="25" s="1"/>
  <c r="D130" i="25"/>
  <c r="E27" i="25" s="1"/>
  <c r="F129" i="25"/>
  <c r="D129" i="25"/>
  <c r="F128" i="25"/>
  <c r="C62" i="25" s="1"/>
  <c r="D128" i="25"/>
  <c r="C27" i="25" s="1"/>
  <c r="F127" i="25"/>
  <c r="D127" i="25"/>
  <c r="E26" i="25" s="1"/>
  <c r="F126" i="25"/>
  <c r="D61" i="25" s="1"/>
  <c r="D126" i="25"/>
  <c r="F125" i="25"/>
  <c r="D125" i="25"/>
  <c r="C26" i="25" s="1"/>
  <c r="F124" i="25"/>
  <c r="E60" i="25" s="1"/>
  <c r="D124" i="25"/>
  <c r="E25" i="25" s="1"/>
  <c r="F123" i="25"/>
  <c r="D123" i="25"/>
  <c r="F122" i="25"/>
  <c r="C60" i="25" s="1"/>
  <c r="D122" i="25"/>
  <c r="C25" i="25" s="1"/>
  <c r="F121" i="25"/>
  <c r="D121" i="25"/>
  <c r="E24" i="25" s="1"/>
  <c r="F120" i="25"/>
  <c r="D59" i="25" s="1"/>
  <c r="D120" i="25"/>
  <c r="F119" i="25"/>
  <c r="D119" i="25"/>
  <c r="C24" i="25" s="1"/>
  <c r="F118" i="25"/>
  <c r="E58" i="25" s="1"/>
  <c r="D118" i="25"/>
  <c r="F117" i="25"/>
  <c r="D117" i="25"/>
  <c r="D23" i="25" s="1"/>
  <c r="F116" i="25"/>
  <c r="C58" i="25" s="1"/>
  <c r="D116" i="25"/>
  <c r="G115" i="25"/>
  <c r="F115" i="25"/>
  <c r="E57" i="25" s="1"/>
  <c r="E115" i="25"/>
  <c r="D115" i="25"/>
  <c r="C115" i="25"/>
  <c r="G114" i="25"/>
  <c r="F114" i="25"/>
  <c r="D57" i="25" s="1"/>
  <c r="E114" i="25"/>
  <c r="D114" i="25"/>
  <c r="D22" i="25" s="1"/>
  <c r="C114" i="25"/>
  <c r="D15" i="25" s="1"/>
  <c r="G113" i="25"/>
  <c r="F113" i="25"/>
  <c r="E113" i="25"/>
  <c r="D113" i="25"/>
  <c r="C22" i="25" s="1"/>
  <c r="C113" i="25"/>
  <c r="G112" i="25"/>
  <c r="E91" i="25" s="1"/>
  <c r="F112" i="25"/>
  <c r="E56" i="25" s="1"/>
  <c r="E112" i="25"/>
  <c r="E49" i="25" s="1"/>
  <c r="D112" i="25"/>
  <c r="E21" i="25" s="1"/>
  <c r="C112" i="25"/>
  <c r="G111" i="25"/>
  <c r="F111" i="25"/>
  <c r="D56" i="25" s="1"/>
  <c r="E111" i="25"/>
  <c r="D111" i="25"/>
  <c r="C111" i="25"/>
  <c r="G110" i="25"/>
  <c r="C91" i="25" s="1"/>
  <c r="F110" i="25"/>
  <c r="C56" i="25" s="1"/>
  <c r="E110" i="25"/>
  <c r="C49" i="25" s="1"/>
  <c r="D110" i="25"/>
  <c r="C21" i="25" s="1"/>
  <c r="C110" i="25"/>
  <c r="G109" i="25"/>
  <c r="F109" i="25"/>
  <c r="E55" i="25" s="1"/>
  <c r="E109" i="25"/>
  <c r="D109" i="25"/>
  <c r="C109" i="25"/>
  <c r="G108" i="25"/>
  <c r="D90" i="25" s="1"/>
  <c r="F108" i="25"/>
  <c r="D55" i="25" s="1"/>
  <c r="E108" i="25"/>
  <c r="D48" i="25" s="1"/>
  <c r="D108" i="25"/>
  <c r="D20" i="25" s="1"/>
  <c r="C108" i="25"/>
  <c r="G107" i="25"/>
  <c r="F107" i="25"/>
  <c r="E107" i="25"/>
  <c r="D107" i="25"/>
  <c r="C20" i="25" s="1"/>
  <c r="C107" i="25"/>
  <c r="G106" i="25"/>
  <c r="F106" i="25"/>
  <c r="E54" i="25" s="1"/>
  <c r="E106" i="25"/>
  <c r="D106" i="25"/>
  <c r="E19" i="25" s="1"/>
  <c r="C106" i="25"/>
  <c r="E12" i="25" s="1"/>
  <c r="G105" i="25"/>
  <c r="F105" i="25"/>
  <c r="D54" i="25" s="1"/>
  <c r="E105" i="25"/>
  <c r="D105" i="25"/>
  <c r="C105" i="25"/>
  <c r="G104" i="25"/>
  <c r="F104" i="25"/>
  <c r="C54" i="25" s="1"/>
  <c r="E104" i="25"/>
  <c r="D104" i="25"/>
  <c r="C19" i="25" s="1"/>
  <c r="C104" i="25"/>
  <c r="C12" i="25" s="1"/>
  <c r="G103" i="25"/>
  <c r="F103" i="25"/>
  <c r="E53" i="25" s="1"/>
  <c r="E103" i="25"/>
  <c r="D103" i="25"/>
  <c r="C103" i="25"/>
  <c r="G102" i="25"/>
  <c r="F102" i="25"/>
  <c r="D53" i="25" s="1"/>
  <c r="E102" i="25"/>
  <c r="D102" i="25"/>
  <c r="D18" i="25" s="1"/>
  <c r="C102" i="25"/>
  <c r="D11" i="25" s="1"/>
  <c r="G101" i="25"/>
  <c r="F101" i="25"/>
  <c r="E101" i="25"/>
  <c r="D101" i="25"/>
  <c r="C18" i="25" s="1"/>
  <c r="C101" i="25"/>
  <c r="G100" i="25"/>
  <c r="E87" i="25" s="1"/>
  <c r="F100" i="25"/>
  <c r="E52" i="25" s="1"/>
  <c r="E100" i="25"/>
  <c r="E45" i="25" s="1"/>
  <c r="D100" i="25"/>
  <c r="E17" i="25" s="1"/>
  <c r="C100" i="25"/>
  <c r="E10" i="25" s="1"/>
  <c r="G99" i="25"/>
  <c r="F99" i="25"/>
  <c r="D52" i="25" s="1"/>
  <c r="E99" i="25"/>
  <c r="D99" i="25"/>
  <c r="C99" i="25"/>
  <c r="D10" i="25" s="1"/>
  <c r="G98" i="25"/>
  <c r="C87" i="25" s="1"/>
  <c r="F98" i="25"/>
  <c r="C52" i="25" s="1"/>
  <c r="E98" i="25"/>
  <c r="C45" i="25" s="1"/>
  <c r="D98" i="25"/>
  <c r="C17" i="25" s="1"/>
  <c r="C98" i="25"/>
  <c r="I93" i="25"/>
  <c r="F93" i="25"/>
  <c r="K92" i="25"/>
  <c r="J92" i="25"/>
  <c r="I92" i="25"/>
  <c r="G92" i="25"/>
  <c r="E92" i="25"/>
  <c r="D92" i="25"/>
  <c r="C92" i="25"/>
  <c r="K91" i="25"/>
  <c r="J91" i="25"/>
  <c r="I91" i="25"/>
  <c r="F91" i="25"/>
  <c r="D91" i="25"/>
  <c r="K90" i="25"/>
  <c r="I90" i="25"/>
  <c r="E90" i="25"/>
  <c r="C90" i="25"/>
  <c r="J89" i="25"/>
  <c r="H89" i="25"/>
  <c r="E89" i="25"/>
  <c r="D89" i="25"/>
  <c r="C89" i="25"/>
  <c r="K88" i="25"/>
  <c r="J88" i="25"/>
  <c r="I88" i="25"/>
  <c r="G88" i="25"/>
  <c r="E88" i="25"/>
  <c r="D88" i="25"/>
  <c r="C88" i="25"/>
  <c r="K87" i="25"/>
  <c r="J87" i="25"/>
  <c r="I87" i="25"/>
  <c r="F87" i="25"/>
  <c r="D87" i="25"/>
  <c r="K86" i="25"/>
  <c r="I86" i="25"/>
  <c r="K85" i="25"/>
  <c r="H85" i="25"/>
  <c r="G85" i="25"/>
  <c r="F85" i="25"/>
  <c r="K84" i="25"/>
  <c r="J84" i="25"/>
  <c r="I84" i="25"/>
  <c r="G84" i="25"/>
  <c r="I83" i="25"/>
  <c r="G83" i="25"/>
  <c r="K82" i="25"/>
  <c r="I82" i="25"/>
  <c r="K81" i="25"/>
  <c r="H81" i="25"/>
  <c r="G81" i="25"/>
  <c r="F81" i="25"/>
  <c r="E81" i="25"/>
  <c r="D81" i="25"/>
  <c r="C81" i="25"/>
  <c r="J80" i="25"/>
  <c r="H80" i="25"/>
  <c r="G80" i="25"/>
  <c r="F80" i="25"/>
  <c r="E80" i="25"/>
  <c r="D80" i="25"/>
  <c r="C80" i="25"/>
  <c r="J79" i="25"/>
  <c r="H79" i="25"/>
  <c r="F79" i="25"/>
  <c r="E79" i="25"/>
  <c r="D79" i="25"/>
  <c r="C79" i="25"/>
  <c r="K78" i="25"/>
  <c r="I78" i="25"/>
  <c r="G78" i="25"/>
  <c r="E78" i="25"/>
  <c r="D78" i="25"/>
  <c r="C78" i="25"/>
  <c r="J77" i="25"/>
  <c r="H77" i="25"/>
  <c r="F77" i="25"/>
  <c r="E77" i="25"/>
  <c r="D77" i="25"/>
  <c r="C77" i="25"/>
  <c r="K76" i="25"/>
  <c r="I76" i="25"/>
  <c r="G76" i="25"/>
  <c r="D76" i="25"/>
  <c r="K75" i="25"/>
  <c r="I75" i="25"/>
  <c r="G75" i="25"/>
  <c r="E75" i="25"/>
  <c r="C75" i="25"/>
  <c r="J74" i="25"/>
  <c r="H74" i="25"/>
  <c r="F74" i="25"/>
  <c r="D74" i="25"/>
  <c r="K73" i="25"/>
  <c r="I73" i="25"/>
  <c r="G73" i="25"/>
  <c r="E73" i="25"/>
  <c r="C73" i="25"/>
  <c r="J72" i="25"/>
  <c r="H72" i="25"/>
  <c r="F72" i="25"/>
  <c r="D72" i="25"/>
  <c r="K71" i="25"/>
  <c r="I71" i="25"/>
  <c r="G71" i="25"/>
  <c r="E71" i="25"/>
  <c r="C71" i="25"/>
  <c r="J70" i="25"/>
  <c r="H70" i="25"/>
  <c r="F70" i="25"/>
  <c r="D70" i="25"/>
  <c r="K69" i="25"/>
  <c r="I69" i="25"/>
  <c r="G69" i="25"/>
  <c r="E69" i="25"/>
  <c r="C69" i="25"/>
  <c r="K68" i="25"/>
  <c r="I68" i="25"/>
  <c r="G68" i="25"/>
  <c r="D68" i="25"/>
  <c r="J67" i="25"/>
  <c r="H67" i="25"/>
  <c r="F67" i="25"/>
  <c r="E67" i="25"/>
  <c r="C67" i="25"/>
  <c r="J66" i="25"/>
  <c r="H66" i="25"/>
  <c r="F66" i="25"/>
  <c r="D66" i="25"/>
  <c r="K65" i="25"/>
  <c r="I65" i="25"/>
  <c r="G65" i="25"/>
  <c r="E65" i="25"/>
  <c r="C65" i="25"/>
  <c r="K64" i="25"/>
  <c r="I64" i="25"/>
  <c r="G64" i="25"/>
  <c r="D64" i="25"/>
  <c r="J63" i="25"/>
  <c r="H63" i="25"/>
  <c r="F63" i="25"/>
  <c r="E63" i="25"/>
  <c r="C63" i="25"/>
  <c r="J62" i="25"/>
  <c r="H62" i="25"/>
  <c r="F62" i="25"/>
  <c r="D62" i="25"/>
  <c r="K61" i="25"/>
  <c r="I61" i="25"/>
  <c r="G61" i="25"/>
  <c r="E61" i="25"/>
  <c r="C61" i="25"/>
  <c r="K60" i="25"/>
  <c r="I60" i="25"/>
  <c r="G60" i="25"/>
  <c r="D60" i="25"/>
  <c r="J59" i="25"/>
  <c r="H59" i="25"/>
  <c r="F59" i="25"/>
  <c r="E59" i="25"/>
  <c r="C59" i="25"/>
  <c r="H58" i="25"/>
  <c r="F58" i="25"/>
  <c r="D58" i="25"/>
  <c r="K57" i="25"/>
  <c r="H57" i="25"/>
  <c r="G57" i="25"/>
  <c r="F57" i="25"/>
  <c r="C57" i="25"/>
  <c r="H56" i="25"/>
  <c r="F56" i="25"/>
  <c r="K55" i="25"/>
  <c r="H55" i="25"/>
  <c r="G55" i="25"/>
  <c r="F55" i="25"/>
  <c r="C55" i="25"/>
  <c r="H54" i="25"/>
  <c r="F54" i="25"/>
  <c r="K53" i="25"/>
  <c r="H53" i="25"/>
  <c r="G53" i="25"/>
  <c r="F53" i="25"/>
  <c r="C53" i="25"/>
  <c r="H52" i="25"/>
  <c r="F52" i="25"/>
  <c r="K51" i="25"/>
  <c r="H51" i="25"/>
  <c r="G51" i="25"/>
  <c r="F51" i="25"/>
  <c r="K50" i="25"/>
  <c r="J50" i="25"/>
  <c r="I50" i="25"/>
  <c r="G50" i="25"/>
  <c r="E50" i="25"/>
  <c r="D50" i="25"/>
  <c r="C50" i="25"/>
  <c r="K49" i="25"/>
  <c r="J49" i="25"/>
  <c r="I49" i="25"/>
  <c r="F49" i="25"/>
  <c r="D49" i="25"/>
  <c r="K48" i="25"/>
  <c r="I48" i="25"/>
  <c r="E48" i="25"/>
  <c r="C48" i="25"/>
  <c r="J47" i="25"/>
  <c r="H47" i="25"/>
  <c r="E47" i="25"/>
  <c r="D47" i="25"/>
  <c r="C47" i="25"/>
  <c r="K46" i="25"/>
  <c r="J46" i="25"/>
  <c r="I46" i="25"/>
  <c r="G46" i="25"/>
  <c r="E46" i="25"/>
  <c r="D46" i="25"/>
  <c r="C46" i="25"/>
  <c r="K45" i="25"/>
  <c r="J45" i="25"/>
  <c r="I45" i="25"/>
  <c r="F45" i="25"/>
  <c r="D45" i="25"/>
  <c r="K44" i="25"/>
  <c r="I44" i="25"/>
  <c r="G44" i="25"/>
  <c r="K43" i="25"/>
  <c r="I43" i="25"/>
  <c r="G43" i="25"/>
  <c r="K42" i="25"/>
  <c r="I42" i="25"/>
  <c r="G42" i="25"/>
  <c r="K41" i="25"/>
  <c r="I41" i="25"/>
  <c r="G41" i="25"/>
  <c r="K40" i="25"/>
  <c r="I40" i="25"/>
  <c r="G40" i="25"/>
  <c r="K39" i="25"/>
  <c r="I39" i="25"/>
  <c r="G39" i="25"/>
  <c r="K38" i="25"/>
  <c r="I38" i="25"/>
  <c r="G38" i="25"/>
  <c r="K37" i="25"/>
  <c r="I37" i="25"/>
  <c r="G37" i="25"/>
  <c r="K36" i="25"/>
  <c r="I36" i="25"/>
  <c r="G36" i="25"/>
  <c r="K35" i="25"/>
  <c r="I35" i="25"/>
  <c r="G35" i="25"/>
  <c r="K34" i="25"/>
  <c r="I34" i="25"/>
  <c r="G34" i="25"/>
  <c r="D34" i="25"/>
  <c r="J33" i="25"/>
  <c r="H33" i="25"/>
  <c r="F33" i="25"/>
  <c r="D33" i="25"/>
  <c r="K32" i="25"/>
  <c r="I32" i="25"/>
  <c r="G32" i="25"/>
  <c r="D32" i="25"/>
  <c r="J31" i="25"/>
  <c r="H31" i="25"/>
  <c r="F31" i="25"/>
  <c r="D31" i="25"/>
  <c r="K30" i="25"/>
  <c r="I30" i="25"/>
  <c r="G30" i="25"/>
  <c r="D30" i="25"/>
  <c r="J29" i="25"/>
  <c r="H29" i="25"/>
  <c r="F29" i="25"/>
  <c r="D29" i="25"/>
  <c r="K28" i="25"/>
  <c r="I28" i="25"/>
  <c r="G28" i="25"/>
  <c r="D28" i="25"/>
  <c r="J27" i="25"/>
  <c r="H27" i="25"/>
  <c r="F27" i="25"/>
  <c r="D27" i="25"/>
  <c r="K26" i="25"/>
  <c r="I26" i="25"/>
  <c r="G26" i="25"/>
  <c r="D26" i="25"/>
  <c r="J25" i="25"/>
  <c r="H25" i="25"/>
  <c r="F25" i="25"/>
  <c r="D25" i="25"/>
  <c r="K24" i="25"/>
  <c r="I24" i="25"/>
  <c r="G24" i="25"/>
  <c r="D24" i="25"/>
  <c r="J23" i="25"/>
  <c r="H23" i="25"/>
  <c r="G23" i="25"/>
  <c r="F23" i="25"/>
  <c r="E23" i="25"/>
  <c r="C23" i="25"/>
  <c r="K22" i="25"/>
  <c r="I22" i="25"/>
  <c r="G22" i="25"/>
  <c r="E22" i="25"/>
  <c r="J21" i="25"/>
  <c r="H21" i="25"/>
  <c r="G21" i="25"/>
  <c r="F21" i="25"/>
  <c r="D21" i="25"/>
  <c r="K20" i="25"/>
  <c r="I20" i="25"/>
  <c r="G20" i="25"/>
  <c r="E20" i="25"/>
  <c r="J19" i="25"/>
  <c r="H19" i="25"/>
  <c r="G19" i="25"/>
  <c r="F19" i="25"/>
  <c r="D19" i="25"/>
  <c r="K18" i="25"/>
  <c r="I18" i="25"/>
  <c r="G18" i="25"/>
  <c r="E18" i="25"/>
  <c r="J17" i="25"/>
  <c r="H17" i="25"/>
  <c r="G17" i="25"/>
  <c r="F17" i="25"/>
  <c r="D17" i="25"/>
  <c r="K16" i="25"/>
  <c r="I16" i="25"/>
  <c r="G16" i="25"/>
  <c r="K15" i="25"/>
  <c r="J15" i="25"/>
  <c r="I15" i="25"/>
  <c r="E15" i="25"/>
  <c r="C15" i="25"/>
  <c r="K14" i="25"/>
  <c r="J14" i="25"/>
  <c r="I14" i="25"/>
  <c r="H14" i="25"/>
  <c r="E14" i="25"/>
  <c r="D14" i="25"/>
  <c r="C14" i="25"/>
  <c r="K13" i="25"/>
  <c r="J13" i="25"/>
  <c r="I13" i="25"/>
  <c r="G13" i="25"/>
  <c r="E13" i="25"/>
  <c r="D13" i="25"/>
  <c r="C13" i="25"/>
  <c r="K12" i="25"/>
  <c r="J12" i="25"/>
  <c r="I12" i="25"/>
  <c r="F12" i="25"/>
  <c r="D12" i="25"/>
  <c r="K11" i="25"/>
  <c r="J11" i="25"/>
  <c r="I11" i="25"/>
  <c r="E11" i="25"/>
  <c r="C11" i="25"/>
  <c r="L10" i="25"/>
  <c r="K10" i="25"/>
  <c r="I10" i="25"/>
  <c r="H10" i="25"/>
  <c r="G10" i="25"/>
  <c r="F10" i="25"/>
  <c r="C10" i="25"/>
  <c r="F6" i="25"/>
  <c r="D6" i="25"/>
  <c r="D5" i="25"/>
  <c r="D4" i="25"/>
  <c r="D2" i="25"/>
  <c r="B405" i="24"/>
  <c r="F404" i="24"/>
  <c r="F403" i="24"/>
  <c r="J86" i="24" s="1"/>
  <c r="F402" i="24"/>
  <c r="F401" i="24"/>
  <c r="K85" i="24" s="1"/>
  <c r="F400" i="24"/>
  <c r="F399" i="24"/>
  <c r="I85" i="24" s="1"/>
  <c r="F398" i="24"/>
  <c r="F397" i="24"/>
  <c r="F396" i="24"/>
  <c r="F395" i="24"/>
  <c r="K83" i="24" s="1"/>
  <c r="F394" i="24"/>
  <c r="F393" i="24"/>
  <c r="I83" i="24" s="1"/>
  <c r="F392" i="24"/>
  <c r="F391" i="24"/>
  <c r="J82" i="24" s="1"/>
  <c r="F390" i="24"/>
  <c r="F389" i="24"/>
  <c r="K81" i="24" s="1"/>
  <c r="F388" i="24"/>
  <c r="F387" i="24"/>
  <c r="I81" i="24" s="1"/>
  <c r="F386" i="24"/>
  <c r="F385" i="24"/>
  <c r="J80" i="24" s="1"/>
  <c r="F384" i="24"/>
  <c r="F383" i="24"/>
  <c r="K79" i="24" s="1"/>
  <c r="D383" i="24"/>
  <c r="F382" i="24"/>
  <c r="D382" i="24"/>
  <c r="F381" i="24"/>
  <c r="I79" i="24" s="1"/>
  <c r="D381" i="24"/>
  <c r="F380" i="24"/>
  <c r="D380" i="24"/>
  <c r="F379" i="24"/>
  <c r="J78" i="24" s="1"/>
  <c r="D379" i="24"/>
  <c r="F378" i="24"/>
  <c r="I78" i="24" s="1"/>
  <c r="D378" i="24"/>
  <c r="F377" i="24"/>
  <c r="K77" i="24" s="1"/>
  <c r="D377" i="24"/>
  <c r="F376" i="24"/>
  <c r="D376" i="24"/>
  <c r="F375" i="24"/>
  <c r="I77" i="24" s="1"/>
  <c r="D375" i="24"/>
  <c r="F374" i="24"/>
  <c r="D374" i="24"/>
  <c r="F373" i="24"/>
  <c r="J76" i="24" s="1"/>
  <c r="D373" i="24"/>
  <c r="F372" i="24"/>
  <c r="I76" i="24" s="1"/>
  <c r="D372" i="24"/>
  <c r="F371" i="24"/>
  <c r="K75" i="24" s="1"/>
  <c r="D371" i="24"/>
  <c r="F370" i="24"/>
  <c r="D370" i="24"/>
  <c r="F369" i="24"/>
  <c r="I75" i="24" s="1"/>
  <c r="D369" i="24"/>
  <c r="F368" i="24"/>
  <c r="D368" i="24"/>
  <c r="F367" i="24"/>
  <c r="J74" i="24" s="1"/>
  <c r="D367" i="24"/>
  <c r="F366" i="24"/>
  <c r="I74" i="24" s="1"/>
  <c r="D366" i="24"/>
  <c r="F365" i="24"/>
  <c r="K73" i="24" s="1"/>
  <c r="D365" i="24"/>
  <c r="F364" i="24"/>
  <c r="D364" i="24"/>
  <c r="F363" i="24"/>
  <c r="I73" i="24" s="1"/>
  <c r="D363" i="24"/>
  <c r="F362" i="24"/>
  <c r="D362" i="24"/>
  <c r="F361" i="24"/>
  <c r="J72" i="24" s="1"/>
  <c r="D361" i="24"/>
  <c r="F360" i="24"/>
  <c r="I72" i="24" s="1"/>
  <c r="D360" i="24"/>
  <c r="F359" i="24"/>
  <c r="K71" i="24" s="1"/>
  <c r="D359" i="24"/>
  <c r="F358" i="24"/>
  <c r="D358" i="24"/>
  <c r="F357" i="24"/>
  <c r="I71" i="24" s="1"/>
  <c r="D357" i="24"/>
  <c r="F356" i="24"/>
  <c r="D356" i="24"/>
  <c r="F355" i="24"/>
  <c r="J70" i="24" s="1"/>
  <c r="D355" i="24"/>
  <c r="F354" i="24"/>
  <c r="I70" i="24" s="1"/>
  <c r="D354" i="24"/>
  <c r="F353" i="24"/>
  <c r="K69" i="24" s="1"/>
  <c r="D353" i="24"/>
  <c r="F352" i="24"/>
  <c r="D352" i="24"/>
  <c r="F351" i="24"/>
  <c r="I69" i="24" s="1"/>
  <c r="D351" i="24"/>
  <c r="F350" i="24"/>
  <c r="D350" i="24"/>
  <c r="F349" i="24"/>
  <c r="J68" i="24" s="1"/>
  <c r="D349" i="24"/>
  <c r="F348" i="24"/>
  <c r="I68" i="24" s="1"/>
  <c r="D348" i="24"/>
  <c r="F347" i="24"/>
  <c r="K67" i="24" s="1"/>
  <c r="D347" i="24"/>
  <c r="F346" i="24"/>
  <c r="D346" i="24"/>
  <c r="F345" i="24"/>
  <c r="I67" i="24" s="1"/>
  <c r="D345" i="24"/>
  <c r="F344" i="24"/>
  <c r="D344" i="24"/>
  <c r="F343" i="24"/>
  <c r="J66" i="24" s="1"/>
  <c r="D343" i="24"/>
  <c r="F342" i="24"/>
  <c r="I66" i="24" s="1"/>
  <c r="D342" i="24"/>
  <c r="F341" i="24"/>
  <c r="K65" i="24" s="1"/>
  <c r="D341" i="24"/>
  <c r="F340" i="24"/>
  <c r="D340" i="24"/>
  <c r="F339" i="24"/>
  <c r="I65" i="24" s="1"/>
  <c r="D339" i="24"/>
  <c r="F338" i="24"/>
  <c r="D338" i="24"/>
  <c r="F337" i="24"/>
  <c r="J64" i="24" s="1"/>
  <c r="D337" i="24"/>
  <c r="F336" i="24"/>
  <c r="I64" i="24" s="1"/>
  <c r="D336" i="24"/>
  <c r="F335" i="24"/>
  <c r="K63" i="24" s="1"/>
  <c r="D335" i="24"/>
  <c r="F334" i="24"/>
  <c r="D334" i="24"/>
  <c r="F333" i="24"/>
  <c r="I63" i="24" s="1"/>
  <c r="D333" i="24"/>
  <c r="F332" i="24"/>
  <c r="D332" i="24"/>
  <c r="F331" i="24"/>
  <c r="J62" i="24" s="1"/>
  <c r="D331" i="24"/>
  <c r="F330" i="24"/>
  <c r="I62" i="24" s="1"/>
  <c r="D330" i="24"/>
  <c r="F329" i="24"/>
  <c r="K61" i="24" s="1"/>
  <c r="D329" i="24"/>
  <c r="F328" i="24"/>
  <c r="D328" i="24"/>
  <c r="F327" i="24"/>
  <c r="I61" i="24" s="1"/>
  <c r="D327" i="24"/>
  <c r="F326" i="24"/>
  <c r="D326" i="24"/>
  <c r="F325" i="24"/>
  <c r="J60" i="24" s="1"/>
  <c r="D325" i="24"/>
  <c r="F324" i="24"/>
  <c r="I60" i="24" s="1"/>
  <c r="D324" i="24"/>
  <c r="F323" i="24"/>
  <c r="K59" i="24" s="1"/>
  <c r="D323" i="24"/>
  <c r="F322" i="24"/>
  <c r="D322" i="24"/>
  <c r="F321" i="24"/>
  <c r="I59" i="24" s="1"/>
  <c r="D321" i="24"/>
  <c r="G320" i="24"/>
  <c r="K93" i="24" s="1"/>
  <c r="F320" i="24"/>
  <c r="E320" i="24"/>
  <c r="K51" i="24" s="1"/>
  <c r="D320" i="24"/>
  <c r="C320" i="24"/>
  <c r="K16" i="24" s="1"/>
  <c r="G319" i="24"/>
  <c r="F319" i="24"/>
  <c r="J58" i="24" s="1"/>
  <c r="E319" i="24"/>
  <c r="D319" i="24"/>
  <c r="J23" i="24" s="1"/>
  <c r="C319" i="24"/>
  <c r="G318" i="24"/>
  <c r="I93" i="24" s="1"/>
  <c r="F318" i="24"/>
  <c r="E318" i="24"/>
  <c r="I51" i="24" s="1"/>
  <c r="D318" i="24"/>
  <c r="C318" i="24"/>
  <c r="I16" i="24" s="1"/>
  <c r="G317" i="24"/>
  <c r="F317" i="24"/>
  <c r="K57" i="24" s="1"/>
  <c r="E317" i="24"/>
  <c r="D317" i="24"/>
  <c r="K22" i="24" s="1"/>
  <c r="C317" i="24"/>
  <c r="G316" i="24"/>
  <c r="F316" i="24"/>
  <c r="E316" i="24"/>
  <c r="J50" i="24" s="1"/>
  <c r="D316" i="24"/>
  <c r="C316" i="24"/>
  <c r="J15" i="24" s="1"/>
  <c r="G315" i="24"/>
  <c r="F315" i="24"/>
  <c r="I57" i="24" s="1"/>
  <c r="E315" i="24"/>
  <c r="D315" i="24"/>
  <c r="I22" i="24" s="1"/>
  <c r="C315" i="24"/>
  <c r="G314" i="24"/>
  <c r="K91" i="24" s="1"/>
  <c r="F314" i="24"/>
  <c r="E314" i="24"/>
  <c r="D314" i="24"/>
  <c r="C314" i="24"/>
  <c r="G313" i="24"/>
  <c r="F313" i="24"/>
  <c r="J56" i="24" s="1"/>
  <c r="E313" i="24"/>
  <c r="D313" i="24"/>
  <c r="J21" i="24" s="1"/>
  <c r="C313" i="24"/>
  <c r="G312" i="24"/>
  <c r="I91" i="24" s="1"/>
  <c r="F312" i="24"/>
  <c r="E312" i="24"/>
  <c r="D312" i="24"/>
  <c r="C312" i="24"/>
  <c r="G311" i="24"/>
  <c r="F311" i="24"/>
  <c r="K55" i="24" s="1"/>
  <c r="E311" i="24"/>
  <c r="D311" i="24"/>
  <c r="K20" i="24" s="1"/>
  <c r="C311" i="24"/>
  <c r="G310" i="24"/>
  <c r="J90" i="24" s="1"/>
  <c r="F310" i="24"/>
  <c r="E310" i="24"/>
  <c r="D310" i="24"/>
  <c r="C310" i="24"/>
  <c r="G309" i="24"/>
  <c r="F309" i="24"/>
  <c r="I55" i="24" s="1"/>
  <c r="E309" i="24"/>
  <c r="D309" i="24"/>
  <c r="I20" i="24" s="1"/>
  <c r="C309" i="24"/>
  <c r="G308" i="24"/>
  <c r="F308" i="24"/>
  <c r="E308" i="24"/>
  <c r="K47" i="24" s="1"/>
  <c r="D308" i="24"/>
  <c r="C308" i="24"/>
  <c r="K12" i="24" s="1"/>
  <c r="G307" i="24"/>
  <c r="F307" i="24"/>
  <c r="J54" i="24" s="1"/>
  <c r="E307" i="24"/>
  <c r="D307" i="24"/>
  <c r="J19" i="24" s="1"/>
  <c r="C307" i="24"/>
  <c r="G306" i="24"/>
  <c r="F306" i="24"/>
  <c r="E306" i="24"/>
  <c r="I47" i="24" s="1"/>
  <c r="D306" i="24"/>
  <c r="C306" i="24"/>
  <c r="I12" i="24" s="1"/>
  <c r="G305" i="24"/>
  <c r="F305" i="24"/>
  <c r="K53" i="24" s="1"/>
  <c r="E305" i="24"/>
  <c r="D305" i="24"/>
  <c r="K18" i="24" s="1"/>
  <c r="C305" i="24"/>
  <c r="G304" i="24"/>
  <c r="F304" i="24"/>
  <c r="E304" i="24"/>
  <c r="J46" i="24" s="1"/>
  <c r="D304" i="24"/>
  <c r="C304" i="24"/>
  <c r="J11" i="24" s="1"/>
  <c r="G303" i="24"/>
  <c r="F303" i="24"/>
  <c r="I53" i="24" s="1"/>
  <c r="E303" i="24"/>
  <c r="D303" i="24"/>
  <c r="I18" i="24" s="1"/>
  <c r="C303" i="24"/>
  <c r="G302" i="24"/>
  <c r="K87" i="24" s="1"/>
  <c r="F302" i="24"/>
  <c r="E302" i="24"/>
  <c r="D302" i="24"/>
  <c r="C302" i="24"/>
  <c r="K10" i="24" s="1"/>
  <c r="G301" i="24"/>
  <c r="F301" i="24"/>
  <c r="J52" i="24" s="1"/>
  <c r="E301" i="24"/>
  <c r="D301" i="24"/>
  <c r="J17" i="24" s="1"/>
  <c r="C301" i="24"/>
  <c r="G300" i="24"/>
  <c r="I87" i="24" s="1"/>
  <c r="F300" i="24"/>
  <c r="E300" i="24"/>
  <c r="D300" i="24"/>
  <c r="C300" i="24"/>
  <c r="I10" i="24" s="1"/>
  <c r="F295" i="24"/>
  <c r="F294" i="24"/>
  <c r="G86" i="24" s="1"/>
  <c r="F293" i="24"/>
  <c r="F292" i="24"/>
  <c r="F291" i="24"/>
  <c r="F290" i="24"/>
  <c r="F289" i="24"/>
  <c r="F288" i="24"/>
  <c r="G84" i="24" s="1"/>
  <c r="F287" i="24"/>
  <c r="F286" i="24"/>
  <c r="H83" i="24" s="1"/>
  <c r="F285" i="24"/>
  <c r="F284" i="24"/>
  <c r="F83" i="24" s="1"/>
  <c r="F283" i="24"/>
  <c r="F282" i="24"/>
  <c r="G82" i="24" s="1"/>
  <c r="F281" i="24"/>
  <c r="F280" i="24"/>
  <c r="F279" i="24"/>
  <c r="F278" i="24"/>
  <c r="F277" i="24"/>
  <c r="F276" i="24"/>
  <c r="G80" i="24" s="1"/>
  <c r="F275" i="24"/>
  <c r="F274" i="24"/>
  <c r="H79" i="24" s="1"/>
  <c r="D274" i="24"/>
  <c r="F273" i="24"/>
  <c r="G79" i="24" s="1"/>
  <c r="D273" i="24"/>
  <c r="F272" i="24"/>
  <c r="D272" i="24"/>
  <c r="F271" i="24"/>
  <c r="H78" i="24" s="1"/>
  <c r="D271" i="24"/>
  <c r="F270" i="24"/>
  <c r="D270" i="24"/>
  <c r="F269" i="24"/>
  <c r="F78" i="24" s="1"/>
  <c r="D269" i="24"/>
  <c r="F268" i="24"/>
  <c r="H77" i="24" s="1"/>
  <c r="D268" i="24"/>
  <c r="F267" i="24"/>
  <c r="G77" i="24" s="1"/>
  <c r="D267" i="24"/>
  <c r="F266" i="24"/>
  <c r="D266" i="24"/>
  <c r="F265" i="24"/>
  <c r="H76" i="24" s="1"/>
  <c r="D265" i="24"/>
  <c r="F264" i="24"/>
  <c r="D264" i="24"/>
  <c r="F263" i="24"/>
  <c r="F76" i="24" s="1"/>
  <c r="D263" i="24"/>
  <c r="F262" i="24"/>
  <c r="H75" i="24" s="1"/>
  <c r="D262" i="24"/>
  <c r="F261" i="24"/>
  <c r="G75" i="24" s="1"/>
  <c r="D261" i="24"/>
  <c r="F260" i="24"/>
  <c r="D260" i="24"/>
  <c r="F259" i="24"/>
  <c r="H74" i="24" s="1"/>
  <c r="D259" i="24"/>
  <c r="F258" i="24"/>
  <c r="D258" i="24"/>
  <c r="F257" i="24"/>
  <c r="F74" i="24" s="1"/>
  <c r="D257" i="24"/>
  <c r="F256" i="24"/>
  <c r="H73" i="24" s="1"/>
  <c r="D256" i="24"/>
  <c r="F255" i="24"/>
  <c r="G73" i="24" s="1"/>
  <c r="D255" i="24"/>
  <c r="F254" i="24"/>
  <c r="D254" i="24"/>
  <c r="F253" i="24"/>
  <c r="H72" i="24" s="1"/>
  <c r="D253" i="24"/>
  <c r="F252" i="24"/>
  <c r="D252" i="24"/>
  <c r="F251" i="24"/>
  <c r="F72" i="24" s="1"/>
  <c r="D251" i="24"/>
  <c r="F250" i="24"/>
  <c r="H71" i="24" s="1"/>
  <c r="D250" i="24"/>
  <c r="F249" i="24"/>
  <c r="G71" i="24" s="1"/>
  <c r="D249" i="24"/>
  <c r="F248" i="24"/>
  <c r="D248" i="24"/>
  <c r="F247" i="24"/>
  <c r="H70" i="24" s="1"/>
  <c r="D247" i="24"/>
  <c r="F246" i="24"/>
  <c r="D246" i="24"/>
  <c r="F245" i="24"/>
  <c r="F70" i="24" s="1"/>
  <c r="D245" i="24"/>
  <c r="F244" i="24"/>
  <c r="H69" i="24" s="1"/>
  <c r="D244" i="24"/>
  <c r="F243" i="24"/>
  <c r="G69" i="24" s="1"/>
  <c r="D243" i="24"/>
  <c r="F242" i="24"/>
  <c r="D242" i="24"/>
  <c r="F241" i="24"/>
  <c r="H68" i="24" s="1"/>
  <c r="D241" i="24"/>
  <c r="F240" i="24"/>
  <c r="D240" i="24"/>
  <c r="F239" i="24"/>
  <c r="F68" i="24" s="1"/>
  <c r="D239" i="24"/>
  <c r="F238" i="24"/>
  <c r="H67" i="24" s="1"/>
  <c r="D238" i="24"/>
  <c r="F237" i="24"/>
  <c r="G67" i="24" s="1"/>
  <c r="D237" i="24"/>
  <c r="F236" i="24"/>
  <c r="D236" i="24"/>
  <c r="F235" i="24"/>
  <c r="H66" i="24" s="1"/>
  <c r="D235" i="24"/>
  <c r="F234" i="24"/>
  <c r="D234" i="24"/>
  <c r="F233" i="24"/>
  <c r="F66" i="24" s="1"/>
  <c r="D233" i="24"/>
  <c r="F232" i="24"/>
  <c r="H65" i="24" s="1"/>
  <c r="D232" i="24"/>
  <c r="F231" i="24"/>
  <c r="G65" i="24" s="1"/>
  <c r="D231" i="24"/>
  <c r="F230" i="24"/>
  <c r="D230" i="24"/>
  <c r="F229" i="24"/>
  <c r="H64" i="24" s="1"/>
  <c r="D229" i="24"/>
  <c r="F228" i="24"/>
  <c r="D228" i="24"/>
  <c r="F227" i="24"/>
  <c r="F64" i="24" s="1"/>
  <c r="D227" i="24"/>
  <c r="F226" i="24"/>
  <c r="H63" i="24" s="1"/>
  <c r="D226" i="24"/>
  <c r="F225" i="24"/>
  <c r="G63" i="24" s="1"/>
  <c r="D225" i="24"/>
  <c r="F224" i="24"/>
  <c r="D224" i="24"/>
  <c r="F223" i="24"/>
  <c r="H62" i="24" s="1"/>
  <c r="D223" i="24"/>
  <c r="F222" i="24"/>
  <c r="D222" i="24"/>
  <c r="F221" i="24"/>
  <c r="F62" i="24" s="1"/>
  <c r="D221" i="24"/>
  <c r="F220" i="24"/>
  <c r="H61" i="24" s="1"/>
  <c r="D220" i="24"/>
  <c r="F219" i="24"/>
  <c r="G61" i="24" s="1"/>
  <c r="D219" i="24"/>
  <c r="F218" i="24"/>
  <c r="D218" i="24"/>
  <c r="F217" i="24"/>
  <c r="H60" i="24" s="1"/>
  <c r="D217" i="24"/>
  <c r="F216" i="24"/>
  <c r="D216" i="24"/>
  <c r="F215" i="24"/>
  <c r="F60" i="24" s="1"/>
  <c r="D215" i="24"/>
  <c r="F214" i="24"/>
  <c r="H59" i="24" s="1"/>
  <c r="D214" i="24"/>
  <c r="F213" i="24"/>
  <c r="G59" i="24" s="1"/>
  <c r="D213" i="24"/>
  <c r="F212" i="24"/>
  <c r="D212" i="24"/>
  <c r="G211" i="24"/>
  <c r="F211" i="24"/>
  <c r="E211" i="24"/>
  <c r="H51" i="24" s="1"/>
  <c r="D211" i="24"/>
  <c r="C211" i="24"/>
  <c r="H16" i="24" s="1"/>
  <c r="G210" i="24"/>
  <c r="F210" i="24"/>
  <c r="G58" i="24" s="1"/>
  <c r="E210" i="24"/>
  <c r="D210" i="24"/>
  <c r="C210" i="24"/>
  <c r="G209" i="24"/>
  <c r="F209" i="24"/>
  <c r="E209" i="24"/>
  <c r="F51" i="24" s="1"/>
  <c r="D209" i="24"/>
  <c r="C209" i="24"/>
  <c r="F16" i="24" s="1"/>
  <c r="G208" i="24"/>
  <c r="F208" i="24"/>
  <c r="H57" i="24" s="1"/>
  <c r="E208" i="24"/>
  <c r="D208" i="24"/>
  <c r="H22" i="24" s="1"/>
  <c r="C208" i="24"/>
  <c r="G207" i="24"/>
  <c r="G92" i="24" s="1"/>
  <c r="F207" i="24"/>
  <c r="E207" i="24"/>
  <c r="G50" i="24" s="1"/>
  <c r="D207" i="24"/>
  <c r="C207" i="24"/>
  <c r="G15" i="24" s="1"/>
  <c r="G206" i="24"/>
  <c r="F206" i="24"/>
  <c r="F57" i="24" s="1"/>
  <c r="E206" i="24"/>
  <c r="D206" i="24"/>
  <c r="F22" i="24" s="1"/>
  <c r="C206" i="24"/>
  <c r="G205" i="24"/>
  <c r="H91" i="24" s="1"/>
  <c r="F205" i="24"/>
  <c r="E205" i="24"/>
  <c r="H49" i="24" s="1"/>
  <c r="D205" i="24"/>
  <c r="C205" i="24"/>
  <c r="H14" i="24" s="1"/>
  <c r="G204" i="24"/>
  <c r="F204" i="24"/>
  <c r="E204" i="24"/>
  <c r="D204" i="24"/>
  <c r="C204" i="24"/>
  <c r="G203" i="24"/>
  <c r="F91" i="24" s="1"/>
  <c r="F203" i="24"/>
  <c r="E203" i="24"/>
  <c r="F49" i="24" s="1"/>
  <c r="D203" i="24"/>
  <c r="C203" i="24"/>
  <c r="F14" i="24" s="1"/>
  <c r="G202" i="24"/>
  <c r="F202" i="24"/>
  <c r="H55" i="24" s="1"/>
  <c r="E202" i="24"/>
  <c r="D202" i="24"/>
  <c r="H20" i="24" s="1"/>
  <c r="C202" i="24"/>
  <c r="G201" i="24"/>
  <c r="G90" i="24" s="1"/>
  <c r="F201" i="24"/>
  <c r="E201" i="24"/>
  <c r="G48" i="24" s="1"/>
  <c r="D201" i="24"/>
  <c r="C201" i="24"/>
  <c r="G13" i="24" s="1"/>
  <c r="G200" i="24"/>
  <c r="F200" i="24"/>
  <c r="F55" i="24" s="1"/>
  <c r="E200" i="24"/>
  <c r="D200" i="24"/>
  <c r="F20" i="24" s="1"/>
  <c r="C200" i="24"/>
  <c r="G199" i="24"/>
  <c r="H89" i="24" s="1"/>
  <c r="F199" i="24"/>
  <c r="E199" i="24"/>
  <c r="H47" i="24" s="1"/>
  <c r="D199" i="24"/>
  <c r="C199" i="24"/>
  <c r="H12" i="24" s="1"/>
  <c r="G198" i="24"/>
  <c r="F198" i="24"/>
  <c r="E198" i="24"/>
  <c r="D198" i="24"/>
  <c r="C198" i="24"/>
  <c r="G197" i="24"/>
  <c r="F89" i="24" s="1"/>
  <c r="F197" i="24"/>
  <c r="E197" i="24"/>
  <c r="F47" i="24" s="1"/>
  <c r="D197" i="24"/>
  <c r="C197" i="24"/>
  <c r="F12" i="24" s="1"/>
  <c r="G196" i="24"/>
  <c r="F196" i="24"/>
  <c r="H53" i="24" s="1"/>
  <c r="E196" i="24"/>
  <c r="D196" i="24"/>
  <c r="H18" i="24" s="1"/>
  <c r="C196" i="24"/>
  <c r="G195" i="24"/>
  <c r="G88" i="24" s="1"/>
  <c r="F195" i="24"/>
  <c r="E195" i="24"/>
  <c r="G46" i="24" s="1"/>
  <c r="D195" i="24"/>
  <c r="C195" i="24"/>
  <c r="G11" i="24" s="1"/>
  <c r="G194" i="24"/>
  <c r="F194" i="24"/>
  <c r="F53" i="24" s="1"/>
  <c r="E194" i="24"/>
  <c r="D194" i="24"/>
  <c r="F18" i="24" s="1"/>
  <c r="C194" i="24"/>
  <c r="G193" i="24"/>
  <c r="H87" i="24" s="1"/>
  <c r="F193" i="24"/>
  <c r="E193" i="24"/>
  <c r="H45" i="24" s="1"/>
  <c r="D193" i="24"/>
  <c r="C193" i="24"/>
  <c r="G192" i="24"/>
  <c r="F192" i="24"/>
  <c r="E192" i="24"/>
  <c r="D192" i="24"/>
  <c r="C192" i="24"/>
  <c r="G191" i="24"/>
  <c r="F87" i="24" s="1"/>
  <c r="F191" i="24"/>
  <c r="E191" i="24"/>
  <c r="F45" i="24" s="1"/>
  <c r="D191" i="24"/>
  <c r="C191" i="24"/>
  <c r="F187" i="24"/>
  <c r="F186" i="24"/>
  <c r="F185" i="24"/>
  <c r="F184" i="24"/>
  <c r="E80" i="24" s="1"/>
  <c r="F183" i="24"/>
  <c r="F182" i="24"/>
  <c r="C80" i="24" s="1"/>
  <c r="F181" i="24"/>
  <c r="F180" i="24"/>
  <c r="F179" i="24"/>
  <c r="F178" i="24"/>
  <c r="E78" i="24" s="1"/>
  <c r="F177" i="24"/>
  <c r="F176" i="24"/>
  <c r="C78" i="24" s="1"/>
  <c r="F175" i="24"/>
  <c r="F174" i="24"/>
  <c r="F173" i="24"/>
  <c r="F172" i="24"/>
  <c r="E76" i="24" s="1"/>
  <c r="F171" i="24"/>
  <c r="F170" i="24"/>
  <c r="C76" i="24" s="1"/>
  <c r="F169" i="24"/>
  <c r="F168" i="24"/>
  <c r="F167" i="24"/>
  <c r="F166" i="24"/>
  <c r="E74" i="24" s="1"/>
  <c r="F165" i="24"/>
  <c r="F164" i="24"/>
  <c r="C74" i="24" s="1"/>
  <c r="F163" i="24"/>
  <c r="F162" i="24"/>
  <c r="F161" i="24"/>
  <c r="F160" i="24"/>
  <c r="E72" i="24" s="1"/>
  <c r="F159" i="24"/>
  <c r="F158" i="24"/>
  <c r="C72" i="24" s="1"/>
  <c r="F157" i="24"/>
  <c r="F156" i="24"/>
  <c r="F155" i="24"/>
  <c r="F154" i="24"/>
  <c r="E70" i="24" s="1"/>
  <c r="F153" i="24"/>
  <c r="F152" i="24"/>
  <c r="C70" i="24" s="1"/>
  <c r="F151" i="24"/>
  <c r="D151" i="24"/>
  <c r="E34" i="24" s="1"/>
  <c r="F150" i="24"/>
  <c r="D150" i="24"/>
  <c r="D34" i="24" s="1"/>
  <c r="F149" i="24"/>
  <c r="D149" i="24"/>
  <c r="C34" i="24" s="1"/>
  <c r="F148" i="24"/>
  <c r="D148" i="24"/>
  <c r="F147" i="24"/>
  <c r="D147" i="24"/>
  <c r="D33" i="24" s="1"/>
  <c r="F146" i="24"/>
  <c r="D146" i="24"/>
  <c r="C33" i="24" s="1"/>
  <c r="F145" i="24"/>
  <c r="D145" i="24"/>
  <c r="E32" i="24" s="1"/>
  <c r="F144" i="24"/>
  <c r="D144" i="24"/>
  <c r="F143" i="24"/>
  <c r="D143" i="24"/>
  <c r="C32" i="24" s="1"/>
  <c r="F142" i="24"/>
  <c r="D142" i="24"/>
  <c r="E31" i="24" s="1"/>
  <c r="F141" i="24"/>
  <c r="D141" i="24"/>
  <c r="D31" i="24" s="1"/>
  <c r="F140" i="24"/>
  <c r="D140" i="24"/>
  <c r="F139" i="24"/>
  <c r="D139" i="24"/>
  <c r="E30" i="24" s="1"/>
  <c r="F138" i="24"/>
  <c r="D138" i="24"/>
  <c r="D30" i="24" s="1"/>
  <c r="F137" i="24"/>
  <c r="D137" i="24"/>
  <c r="C30" i="24" s="1"/>
  <c r="F136" i="24"/>
  <c r="D136" i="24"/>
  <c r="F135" i="24"/>
  <c r="D135" i="24"/>
  <c r="D29" i="24" s="1"/>
  <c r="F134" i="24"/>
  <c r="D134" i="24"/>
  <c r="C29" i="24" s="1"/>
  <c r="F133" i="24"/>
  <c r="D133" i="24"/>
  <c r="E28" i="24" s="1"/>
  <c r="F132" i="24"/>
  <c r="D132" i="24"/>
  <c r="F131" i="24"/>
  <c r="D131" i="24"/>
  <c r="C28" i="24" s="1"/>
  <c r="F130" i="24"/>
  <c r="D130" i="24"/>
  <c r="E27" i="24" s="1"/>
  <c r="F129" i="24"/>
  <c r="D129" i="24"/>
  <c r="D27" i="24" s="1"/>
  <c r="F128" i="24"/>
  <c r="D128" i="24"/>
  <c r="F127" i="24"/>
  <c r="D127" i="24"/>
  <c r="E26" i="24" s="1"/>
  <c r="F126" i="24"/>
  <c r="D126" i="24"/>
  <c r="D26" i="24" s="1"/>
  <c r="F125" i="24"/>
  <c r="D125" i="24"/>
  <c r="C26" i="24" s="1"/>
  <c r="F124" i="24"/>
  <c r="D124" i="24"/>
  <c r="F123" i="24"/>
  <c r="D123" i="24"/>
  <c r="D25" i="24" s="1"/>
  <c r="F122" i="24"/>
  <c r="D122" i="24"/>
  <c r="C25" i="24" s="1"/>
  <c r="F121" i="24"/>
  <c r="D121" i="24"/>
  <c r="E24" i="24" s="1"/>
  <c r="F120" i="24"/>
  <c r="D120" i="24"/>
  <c r="F119" i="24"/>
  <c r="D119" i="24"/>
  <c r="C24" i="24" s="1"/>
  <c r="F118" i="24"/>
  <c r="D118" i="24"/>
  <c r="F117" i="24"/>
  <c r="D117" i="24"/>
  <c r="D23" i="24" s="1"/>
  <c r="F116" i="24"/>
  <c r="D116" i="24"/>
  <c r="C23" i="24" s="1"/>
  <c r="G115" i="24"/>
  <c r="F115" i="24"/>
  <c r="E57" i="24" s="1"/>
  <c r="E115" i="24"/>
  <c r="D115" i="24"/>
  <c r="E22" i="24" s="1"/>
  <c r="C115" i="24"/>
  <c r="G114" i="24"/>
  <c r="D92" i="24" s="1"/>
  <c r="F114" i="24"/>
  <c r="E114" i="24"/>
  <c r="D114" i="24"/>
  <c r="C114" i="24"/>
  <c r="G113" i="24"/>
  <c r="F113" i="24"/>
  <c r="C57" i="24" s="1"/>
  <c r="E113" i="24"/>
  <c r="D113" i="24"/>
  <c r="C22" i="24" s="1"/>
  <c r="C113" i="24"/>
  <c r="G112" i="24"/>
  <c r="E91" i="24" s="1"/>
  <c r="F112" i="24"/>
  <c r="E112" i="24"/>
  <c r="D112" i="24"/>
  <c r="C112" i="24"/>
  <c r="G111" i="24"/>
  <c r="F111" i="24"/>
  <c r="D56" i="24" s="1"/>
  <c r="E111" i="24"/>
  <c r="D111" i="24"/>
  <c r="D21" i="24" s="1"/>
  <c r="C111" i="24"/>
  <c r="G110" i="24"/>
  <c r="C91" i="24" s="1"/>
  <c r="F110" i="24"/>
  <c r="E110" i="24"/>
  <c r="D110" i="24"/>
  <c r="C110" i="24"/>
  <c r="G109" i="24"/>
  <c r="F109" i="24"/>
  <c r="E55" i="24" s="1"/>
  <c r="E109" i="24"/>
  <c r="D109" i="24"/>
  <c r="E20" i="24" s="1"/>
  <c r="C109" i="24"/>
  <c r="G108" i="24"/>
  <c r="F108" i="24"/>
  <c r="E108" i="24"/>
  <c r="D48" i="24" s="1"/>
  <c r="D108" i="24"/>
  <c r="C108" i="24"/>
  <c r="D13" i="24" s="1"/>
  <c r="G107" i="24"/>
  <c r="F107" i="24"/>
  <c r="C55" i="24" s="1"/>
  <c r="E107" i="24"/>
  <c r="D107" i="24"/>
  <c r="C20" i="24" s="1"/>
  <c r="C107" i="24"/>
  <c r="G106" i="24"/>
  <c r="F106" i="24"/>
  <c r="E106" i="24"/>
  <c r="E47" i="24" s="1"/>
  <c r="D106" i="24"/>
  <c r="C106" i="24"/>
  <c r="E12" i="24" s="1"/>
  <c r="G105" i="24"/>
  <c r="F105" i="24"/>
  <c r="D54" i="24" s="1"/>
  <c r="E105" i="24"/>
  <c r="D105" i="24"/>
  <c r="D19" i="24" s="1"/>
  <c r="C105" i="24"/>
  <c r="G104" i="24"/>
  <c r="F104" i="24"/>
  <c r="E104" i="24"/>
  <c r="C47" i="24" s="1"/>
  <c r="D104" i="24"/>
  <c r="C104" i="24"/>
  <c r="C12" i="24" s="1"/>
  <c r="G103" i="24"/>
  <c r="F103" i="24"/>
  <c r="E53" i="24" s="1"/>
  <c r="E103" i="24"/>
  <c r="D103" i="24"/>
  <c r="E18" i="24" s="1"/>
  <c r="C103" i="24"/>
  <c r="G102" i="24"/>
  <c r="D88" i="24" s="1"/>
  <c r="F102" i="24"/>
  <c r="E102" i="24"/>
  <c r="D102" i="24"/>
  <c r="C102" i="24"/>
  <c r="G101" i="24"/>
  <c r="F101" i="24"/>
  <c r="C53" i="24" s="1"/>
  <c r="E101" i="24"/>
  <c r="D101" i="24"/>
  <c r="C18" i="24" s="1"/>
  <c r="C101" i="24"/>
  <c r="G100" i="24"/>
  <c r="E87" i="24" s="1"/>
  <c r="F100" i="24"/>
  <c r="E100" i="24"/>
  <c r="D100" i="24"/>
  <c r="C100" i="24"/>
  <c r="E10" i="24" s="1"/>
  <c r="G99" i="24"/>
  <c r="F99" i="24"/>
  <c r="D52" i="24" s="1"/>
  <c r="E99" i="24"/>
  <c r="D99" i="24"/>
  <c r="D17" i="24" s="1"/>
  <c r="C99" i="24"/>
  <c r="G98" i="24"/>
  <c r="C87" i="24" s="1"/>
  <c r="F98" i="24"/>
  <c r="E98" i="24"/>
  <c r="D98" i="24"/>
  <c r="C98" i="24"/>
  <c r="C10" i="24" s="1"/>
  <c r="J93" i="24"/>
  <c r="H93" i="24"/>
  <c r="G93" i="24"/>
  <c r="F93" i="24"/>
  <c r="K92" i="24"/>
  <c r="J92" i="24"/>
  <c r="I92" i="24"/>
  <c r="H92" i="24"/>
  <c r="F92" i="24"/>
  <c r="E92" i="24"/>
  <c r="C92" i="24"/>
  <c r="J91" i="24"/>
  <c r="G91" i="24"/>
  <c r="D91" i="24"/>
  <c r="K90" i="24"/>
  <c r="I90" i="24"/>
  <c r="H90" i="24"/>
  <c r="F90" i="24"/>
  <c r="E90" i="24"/>
  <c r="D90" i="24"/>
  <c r="C90" i="24"/>
  <c r="K89" i="24"/>
  <c r="J89" i="24"/>
  <c r="I89" i="24"/>
  <c r="G89" i="24"/>
  <c r="E89" i="24"/>
  <c r="D89" i="24"/>
  <c r="C89" i="24"/>
  <c r="K88" i="24"/>
  <c r="J88" i="24"/>
  <c r="I88" i="24"/>
  <c r="H88" i="24"/>
  <c r="F88" i="24"/>
  <c r="E88" i="24"/>
  <c r="C88" i="24"/>
  <c r="J87" i="24"/>
  <c r="G87" i="24"/>
  <c r="D87" i="24"/>
  <c r="K86" i="24"/>
  <c r="I86" i="24"/>
  <c r="H86" i="24"/>
  <c r="F86" i="24"/>
  <c r="J85" i="24"/>
  <c r="H85" i="24"/>
  <c r="G85" i="24"/>
  <c r="F85" i="24"/>
  <c r="K84" i="24"/>
  <c r="J84" i="24"/>
  <c r="I84" i="24"/>
  <c r="H84" i="24"/>
  <c r="F84" i="24"/>
  <c r="J83" i="24"/>
  <c r="G83" i="24"/>
  <c r="K82" i="24"/>
  <c r="I82" i="24"/>
  <c r="H82" i="24"/>
  <c r="F82" i="24"/>
  <c r="J81" i="24"/>
  <c r="H81" i="24"/>
  <c r="G81" i="24"/>
  <c r="F81" i="24"/>
  <c r="E81" i="24"/>
  <c r="D81" i="24"/>
  <c r="C81" i="24"/>
  <c r="K80" i="24"/>
  <c r="I80" i="24"/>
  <c r="H80" i="24"/>
  <c r="F80" i="24"/>
  <c r="D80" i="24"/>
  <c r="J79" i="24"/>
  <c r="F79" i="24"/>
  <c r="E79" i="24"/>
  <c r="D79" i="24"/>
  <c r="C79" i="24"/>
  <c r="K78" i="24"/>
  <c r="G78" i="24"/>
  <c r="D78" i="24"/>
  <c r="J77" i="24"/>
  <c r="F77" i="24"/>
  <c r="E77" i="24"/>
  <c r="D77" i="24"/>
  <c r="C77" i="24"/>
  <c r="K76" i="24"/>
  <c r="G76" i="24"/>
  <c r="D76" i="24"/>
  <c r="J75" i="24"/>
  <c r="F75" i="24"/>
  <c r="E75" i="24"/>
  <c r="D75" i="24"/>
  <c r="C75" i="24"/>
  <c r="K74" i="24"/>
  <c r="G74" i="24"/>
  <c r="D74" i="24"/>
  <c r="J73" i="24"/>
  <c r="F73" i="24"/>
  <c r="E73" i="24"/>
  <c r="D73" i="24"/>
  <c r="C73" i="24"/>
  <c r="K72" i="24"/>
  <c r="G72" i="24"/>
  <c r="D72" i="24"/>
  <c r="J71" i="24"/>
  <c r="F71" i="24"/>
  <c r="E71" i="24"/>
  <c r="D71" i="24"/>
  <c r="C71" i="24"/>
  <c r="K70" i="24"/>
  <c r="G70" i="24"/>
  <c r="D70" i="24"/>
  <c r="J69" i="24"/>
  <c r="F69" i="24"/>
  <c r="E69" i="24"/>
  <c r="D69" i="24"/>
  <c r="C69" i="24"/>
  <c r="K68" i="24"/>
  <c r="G68" i="24"/>
  <c r="E68" i="24"/>
  <c r="D68" i="24"/>
  <c r="C68" i="24"/>
  <c r="J67" i="24"/>
  <c r="F67" i="24"/>
  <c r="E67" i="24"/>
  <c r="D67" i="24"/>
  <c r="C67" i="24"/>
  <c r="K66" i="24"/>
  <c r="G66" i="24"/>
  <c r="E66" i="24"/>
  <c r="D66" i="24"/>
  <c r="C66" i="24"/>
  <c r="J65" i="24"/>
  <c r="F65" i="24"/>
  <c r="E65" i="24"/>
  <c r="D65" i="24"/>
  <c r="C65" i="24"/>
  <c r="K64" i="24"/>
  <c r="G64" i="24"/>
  <c r="E64" i="24"/>
  <c r="D64" i="24"/>
  <c r="C64" i="24"/>
  <c r="J63" i="24"/>
  <c r="F63" i="24"/>
  <c r="E63" i="24"/>
  <c r="D63" i="24"/>
  <c r="C63" i="24"/>
  <c r="K62" i="24"/>
  <c r="G62" i="24"/>
  <c r="E62" i="24"/>
  <c r="D62" i="24"/>
  <c r="C62" i="24"/>
  <c r="J61" i="24"/>
  <c r="F61" i="24"/>
  <c r="E61" i="24"/>
  <c r="D61" i="24"/>
  <c r="C61" i="24"/>
  <c r="K60" i="24"/>
  <c r="G60" i="24"/>
  <c r="E60" i="24"/>
  <c r="D60" i="24"/>
  <c r="C60" i="24"/>
  <c r="J59" i="24"/>
  <c r="F59" i="24"/>
  <c r="E59" i="24"/>
  <c r="D59" i="24"/>
  <c r="C59" i="24"/>
  <c r="K58" i="24"/>
  <c r="I58" i="24"/>
  <c r="H58" i="24"/>
  <c r="F58" i="24"/>
  <c r="E58" i="24"/>
  <c r="D58" i="24"/>
  <c r="C58" i="24"/>
  <c r="J57" i="24"/>
  <c r="G57" i="24"/>
  <c r="D57" i="24"/>
  <c r="K56" i="24"/>
  <c r="I56" i="24"/>
  <c r="H56" i="24"/>
  <c r="G56" i="24"/>
  <c r="F56" i="24"/>
  <c r="E56" i="24"/>
  <c r="C56" i="24"/>
  <c r="J55" i="24"/>
  <c r="G55" i="24"/>
  <c r="D55" i="24"/>
  <c r="K54" i="24"/>
  <c r="I54" i="24"/>
  <c r="H54" i="24"/>
  <c r="G54" i="24"/>
  <c r="F54" i="24"/>
  <c r="E54" i="24"/>
  <c r="C54" i="24"/>
  <c r="J53" i="24"/>
  <c r="G53" i="24"/>
  <c r="D53" i="24"/>
  <c r="K52" i="24"/>
  <c r="I52" i="24"/>
  <c r="H52" i="24"/>
  <c r="G52" i="24"/>
  <c r="F52" i="24"/>
  <c r="E52" i="24"/>
  <c r="C52" i="24"/>
  <c r="J51" i="24"/>
  <c r="G51" i="24"/>
  <c r="K50" i="24"/>
  <c r="I50" i="24"/>
  <c r="H50" i="24"/>
  <c r="F50" i="24"/>
  <c r="E50" i="24"/>
  <c r="D50" i="24"/>
  <c r="C50" i="24"/>
  <c r="K49" i="24"/>
  <c r="J49" i="24"/>
  <c r="I49" i="24"/>
  <c r="G49" i="24"/>
  <c r="E49" i="24"/>
  <c r="D49" i="24"/>
  <c r="C49" i="24"/>
  <c r="K48" i="24"/>
  <c r="J48" i="24"/>
  <c r="I48" i="24"/>
  <c r="H48" i="24"/>
  <c r="F48" i="24"/>
  <c r="E48" i="24"/>
  <c r="C48" i="24"/>
  <c r="J47" i="24"/>
  <c r="G47" i="24"/>
  <c r="D47" i="24"/>
  <c r="K46" i="24"/>
  <c r="I46" i="24"/>
  <c r="H46" i="24"/>
  <c r="F46" i="24"/>
  <c r="E46" i="24"/>
  <c r="D46" i="24"/>
  <c r="C46" i="24"/>
  <c r="K45" i="24"/>
  <c r="J45" i="24"/>
  <c r="I45" i="24"/>
  <c r="G45" i="24"/>
  <c r="E45" i="24"/>
  <c r="D45" i="24"/>
  <c r="C45" i="24"/>
  <c r="K44" i="24"/>
  <c r="J44" i="24"/>
  <c r="I44" i="24"/>
  <c r="H44" i="24"/>
  <c r="G44" i="24"/>
  <c r="F44" i="24"/>
  <c r="K43" i="24"/>
  <c r="J43" i="24"/>
  <c r="I43" i="24"/>
  <c r="H43" i="24"/>
  <c r="G43" i="24"/>
  <c r="F43" i="24"/>
  <c r="K42" i="24"/>
  <c r="J42" i="24"/>
  <c r="I42" i="24"/>
  <c r="H42" i="24"/>
  <c r="G42" i="24"/>
  <c r="F42" i="24"/>
  <c r="K41" i="24"/>
  <c r="J41" i="24"/>
  <c r="I41" i="24"/>
  <c r="H41" i="24"/>
  <c r="G41" i="24"/>
  <c r="F41" i="24"/>
  <c r="K40" i="24"/>
  <c r="J40" i="24"/>
  <c r="I40" i="24"/>
  <c r="H40" i="24"/>
  <c r="G40" i="24"/>
  <c r="F40" i="24"/>
  <c r="K39" i="24"/>
  <c r="J39" i="24"/>
  <c r="I39" i="24"/>
  <c r="H39" i="24"/>
  <c r="G39" i="24"/>
  <c r="F39" i="24"/>
  <c r="K38" i="24"/>
  <c r="J38" i="24"/>
  <c r="I38" i="24"/>
  <c r="H38" i="24"/>
  <c r="G38" i="24"/>
  <c r="F38" i="24"/>
  <c r="K37" i="24"/>
  <c r="J37" i="24"/>
  <c r="I37" i="24"/>
  <c r="H37" i="24"/>
  <c r="G37" i="24"/>
  <c r="F37" i="24"/>
  <c r="K36" i="24"/>
  <c r="J36" i="24"/>
  <c r="I36" i="24"/>
  <c r="H36" i="24"/>
  <c r="G36" i="24"/>
  <c r="F36" i="24"/>
  <c r="K35" i="24"/>
  <c r="J35" i="24"/>
  <c r="I35" i="24"/>
  <c r="H35" i="24"/>
  <c r="G35" i="24"/>
  <c r="F35" i="24"/>
  <c r="K34" i="24"/>
  <c r="J34" i="24"/>
  <c r="I34" i="24"/>
  <c r="H34" i="24"/>
  <c r="G34" i="24"/>
  <c r="F34" i="24"/>
  <c r="K33" i="24"/>
  <c r="J33" i="24"/>
  <c r="I33" i="24"/>
  <c r="H33" i="24"/>
  <c r="G33" i="24"/>
  <c r="F33" i="24"/>
  <c r="E33" i="24"/>
  <c r="K32" i="24"/>
  <c r="J32" i="24"/>
  <c r="I32" i="24"/>
  <c r="H32" i="24"/>
  <c r="G32" i="24"/>
  <c r="F32" i="24"/>
  <c r="D32" i="24"/>
  <c r="K31" i="24"/>
  <c r="J31" i="24"/>
  <c r="I31" i="24"/>
  <c r="H31" i="24"/>
  <c r="G31" i="24"/>
  <c r="F31" i="24"/>
  <c r="C31" i="24"/>
  <c r="K30" i="24"/>
  <c r="J30" i="24"/>
  <c r="I30" i="24"/>
  <c r="H30" i="24"/>
  <c r="G30" i="24"/>
  <c r="F30" i="24"/>
  <c r="K29" i="24"/>
  <c r="J29" i="24"/>
  <c r="I29" i="24"/>
  <c r="H29" i="24"/>
  <c r="G29" i="24"/>
  <c r="F29" i="24"/>
  <c r="E29" i="24"/>
  <c r="K28" i="24"/>
  <c r="J28" i="24"/>
  <c r="I28" i="24"/>
  <c r="H28" i="24"/>
  <c r="G28" i="24"/>
  <c r="F28" i="24"/>
  <c r="D28" i="24"/>
  <c r="K27" i="24"/>
  <c r="J27" i="24"/>
  <c r="I27" i="24"/>
  <c r="H27" i="24"/>
  <c r="G27" i="24"/>
  <c r="F27" i="24"/>
  <c r="C27" i="24"/>
  <c r="K26" i="24"/>
  <c r="J26" i="24"/>
  <c r="I26" i="24"/>
  <c r="H26" i="24"/>
  <c r="G26" i="24"/>
  <c r="F26" i="24"/>
  <c r="K25" i="24"/>
  <c r="J25" i="24"/>
  <c r="I25" i="24"/>
  <c r="H25" i="24"/>
  <c r="G25" i="24"/>
  <c r="F25" i="24"/>
  <c r="E25" i="24"/>
  <c r="K24" i="24"/>
  <c r="J24" i="24"/>
  <c r="I24" i="24"/>
  <c r="H24" i="24"/>
  <c r="G24" i="24"/>
  <c r="F24" i="24"/>
  <c r="D24" i="24"/>
  <c r="K23" i="24"/>
  <c r="I23" i="24"/>
  <c r="H23" i="24"/>
  <c r="G23" i="24"/>
  <c r="F23" i="24"/>
  <c r="E23" i="24"/>
  <c r="J22" i="24"/>
  <c r="G22" i="24"/>
  <c r="D22" i="24"/>
  <c r="K21" i="24"/>
  <c r="I21" i="24"/>
  <c r="H21" i="24"/>
  <c r="G21" i="24"/>
  <c r="F21" i="24"/>
  <c r="E21" i="24"/>
  <c r="C21" i="24"/>
  <c r="J20" i="24"/>
  <c r="G20" i="24"/>
  <c r="D20" i="24"/>
  <c r="K19" i="24"/>
  <c r="I19" i="24"/>
  <c r="H19" i="24"/>
  <c r="G19" i="24"/>
  <c r="F19" i="24"/>
  <c r="E19" i="24"/>
  <c r="C19" i="24"/>
  <c r="J18" i="24"/>
  <c r="G18" i="24"/>
  <c r="D18" i="24"/>
  <c r="K17" i="24"/>
  <c r="I17" i="24"/>
  <c r="H17" i="24"/>
  <c r="G17" i="24"/>
  <c r="F17" i="24"/>
  <c r="E17" i="24"/>
  <c r="C17" i="24"/>
  <c r="J16" i="24"/>
  <c r="G16" i="24"/>
  <c r="K15" i="24"/>
  <c r="I15" i="24"/>
  <c r="H15" i="24"/>
  <c r="F15" i="24"/>
  <c r="E15" i="24"/>
  <c r="D15" i="24"/>
  <c r="C15" i="24"/>
  <c r="K14" i="24"/>
  <c r="J14" i="24"/>
  <c r="I14" i="24"/>
  <c r="G14" i="24"/>
  <c r="E14" i="24"/>
  <c r="D14" i="24"/>
  <c r="C14" i="24"/>
  <c r="K13" i="24"/>
  <c r="J13" i="24"/>
  <c r="I13" i="24"/>
  <c r="H13" i="24"/>
  <c r="F13" i="24"/>
  <c r="E13" i="24"/>
  <c r="C13" i="24"/>
  <c r="J12" i="24"/>
  <c r="G12" i="24"/>
  <c r="D12" i="24"/>
  <c r="K11" i="24"/>
  <c r="I11" i="24"/>
  <c r="H11" i="24"/>
  <c r="F11" i="24"/>
  <c r="E11" i="24"/>
  <c r="D11" i="24"/>
  <c r="C11" i="24"/>
  <c r="L10" i="24"/>
  <c r="J10" i="24"/>
  <c r="H10" i="24"/>
  <c r="G10" i="24"/>
  <c r="F10" i="24"/>
  <c r="D10" i="24"/>
  <c r="F6" i="24"/>
  <c r="D6" i="24"/>
  <c r="D5" i="24"/>
  <c r="D4" i="24"/>
  <c r="D2" i="24"/>
  <c r="B405" i="23"/>
  <c r="F404" i="23"/>
  <c r="K86" i="23" s="1"/>
  <c r="F403" i="23"/>
  <c r="F402" i="23"/>
  <c r="I86" i="23" s="1"/>
  <c r="F401" i="23"/>
  <c r="F400" i="23"/>
  <c r="J85" i="23" s="1"/>
  <c r="F399" i="23"/>
  <c r="F398" i="23"/>
  <c r="F397" i="23"/>
  <c r="F396" i="23"/>
  <c r="F395" i="23"/>
  <c r="F394" i="23"/>
  <c r="J83" i="23" s="1"/>
  <c r="F393" i="23"/>
  <c r="F392" i="23"/>
  <c r="F391" i="23"/>
  <c r="F390" i="23"/>
  <c r="F389" i="23"/>
  <c r="F388" i="23"/>
  <c r="J81" i="23" s="1"/>
  <c r="F387" i="23"/>
  <c r="F386" i="23"/>
  <c r="K80" i="23" s="1"/>
  <c r="F385" i="23"/>
  <c r="F384" i="23"/>
  <c r="I80" i="23" s="1"/>
  <c r="F383" i="23"/>
  <c r="D383" i="23"/>
  <c r="F382" i="23"/>
  <c r="D382" i="23"/>
  <c r="J44" i="23" s="1"/>
  <c r="F381" i="23"/>
  <c r="D381" i="23"/>
  <c r="I44" i="23" s="1"/>
  <c r="F380" i="23"/>
  <c r="D380" i="23"/>
  <c r="K43" i="23" s="1"/>
  <c r="F379" i="23"/>
  <c r="D379" i="23"/>
  <c r="J43" i="23" s="1"/>
  <c r="F378" i="23"/>
  <c r="D378" i="23"/>
  <c r="F377" i="23"/>
  <c r="D377" i="23"/>
  <c r="F376" i="23"/>
  <c r="D376" i="23"/>
  <c r="J42" i="23" s="1"/>
  <c r="F375" i="23"/>
  <c r="D375" i="23"/>
  <c r="I42" i="23" s="1"/>
  <c r="F374" i="23"/>
  <c r="D374" i="23"/>
  <c r="K41" i="23" s="1"/>
  <c r="F373" i="23"/>
  <c r="D373" i="23"/>
  <c r="J41" i="23" s="1"/>
  <c r="F372" i="23"/>
  <c r="D372" i="23"/>
  <c r="F371" i="23"/>
  <c r="D371" i="23"/>
  <c r="F370" i="23"/>
  <c r="D370" i="23"/>
  <c r="J40" i="23" s="1"/>
  <c r="F369" i="23"/>
  <c r="D369" i="23"/>
  <c r="I40" i="23" s="1"/>
  <c r="F368" i="23"/>
  <c r="D368" i="23"/>
  <c r="K39" i="23" s="1"/>
  <c r="F367" i="23"/>
  <c r="D367" i="23"/>
  <c r="J39" i="23" s="1"/>
  <c r="F366" i="23"/>
  <c r="D366" i="23"/>
  <c r="F365" i="23"/>
  <c r="D365" i="23"/>
  <c r="F364" i="23"/>
  <c r="D364" i="23"/>
  <c r="J38" i="23" s="1"/>
  <c r="F363" i="23"/>
  <c r="D363" i="23"/>
  <c r="I38" i="23" s="1"/>
  <c r="F362" i="23"/>
  <c r="D362" i="23"/>
  <c r="K37" i="23" s="1"/>
  <c r="F361" i="23"/>
  <c r="D361" i="23"/>
  <c r="J37" i="23" s="1"/>
  <c r="F360" i="23"/>
  <c r="D360" i="23"/>
  <c r="F359" i="23"/>
  <c r="D359" i="23"/>
  <c r="F358" i="23"/>
  <c r="D358" i="23"/>
  <c r="J36" i="23" s="1"/>
  <c r="F357" i="23"/>
  <c r="D357" i="23"/>
  <c r="I36" i="23" s="1"/>
  <c r="F356" i="23"/>
  <c r="D356" i="23"/>
  <c r="K35" i="23" s="1"/>
  <c r="F355" i="23"/>
  <c r="D355" i="23"/>
  <c r="J35" i="23" s="1"/>
  <c r="F354" i="23"/>
  <c r="D354" i="23"/>
  <c r="F353" i="23"/>
  <c r="D353" i="23"/>
  <c r="F352" i="23"/>
  <c r="D352" i="23"/>
  <c r="J34" i="23" s="1"/>
  <c r="F351" i="23"/>
  <c r="D351" i="23"/>
  <c r="I34" i="23" s="1"/>
  <c r="F350" i="23"/>
  <c r="D350" i="23"/>
  <c r="K33" i="23" s="1"/>
  <c r="F349" i="23"/>
  <c r="D349" i="23"/>
  <c r="F348" i="23"/>
  <c r="D348" i="23"/>
  <c r="I33" i="23" s="1"/>
  <c r="F347" i="23"/>
  <c r="D347" i="23"/>
  <c r="F346" i="23"/>
  <c r="D346" i="23"/>
  <c r="J32" i="23" s="1"/>
  <c r="F345" i="23"/>
  <c r="D345" i="23"/>
  <c r="I32" i="23" s="1"/>
  <c r="F344" i="23"/>
  <c r="D344" i="23"/>
  <c r="K31" i="23" s="1"/>
  <c r="F343" i="23"/>
  <c r="D343" i="23"/>
  <c r="F342" i="23"/>
  <c r="D342" i="23"/>
  <c r="I31" i="23" s="1"/>
  <c r="F341" i="23"/>
  <c r="D341" i="23"/>
  <c r="F340" i="23"/>
  <c r="D340" i="23"/>
  <c r="J30" i="23" s="1"/>
  <c r="F339" i="23"/>
  <c r="D339" i="23"/>
  <c r="I30" i="23" s="1"/>
  <c r="F338" i="23"/>
  <c r="D338" i="23"/>
  <c r="K29" i="23" s="1"/>
  <c r="F337" i="23"/>
  <c r="D337" i="23"/>
  <c r="F336" i="23"/>
  <c r="D336" i="23"/>
  <c r="I29" i="23" s="1"/>
  <c r="F335" i="23"/>
  <c r="D335" i="23"/>
  <c r="F334" i="23"/>
  <c r="D334" i="23"/>
  <c r="J28" i="23" s="1"/>
  <c r="F333" i="23"/>
  <c r="D333" i="23"/>
  <c r="I28" i="23" s="1"/>
  <c r="F332" i="23"/>
  <c r="D332" i="23"/>
  <c r="K27" i="23" s="1"/>
  <c r="F331" i="23"/>
  <c r="D331" i="23"/>
  <c r="F330" i="23"/>
  <c r="D330" i="23"/>
  <c r="I27" i="23" s="1"/>
  <c r="F329" i="23"/>
  <c r="D329" i="23"/>
  <c r="F328" i="23"/>
  <c r="D328" i="23"/>
  <c r="J26" i="23" s="1"/>
  <c r="F327" i="23"/>
  <c r="D327" i="23"/>
  <c r="I26" i="23" s="1"/>
  <c r="F326" i="23"/>
  <c r="D326" i="23"/>
  <c r="K25" i="23" s="1"/>
  <c r="F325" i="23"/>
  <c r="D325" i="23"/>
  <c r="F324" i="23"/>
  <c r="D324" i="23"/>
  <c r="I25" i="23" s="1"/>
  <c r="F323" i="23"/>
  <c r="D323" i="23"/>
  <c r="F322" i="23"/>
  <c r="D322" i="23"/>
  <c r="J24" i="23" s="1"/>
  <c r="F321" i="23"/>
  <c r="D321" i="23"/>
  <c r="I24" i="23" s="1"/>
  <c r="G320" i="23"/>
  <c r="F320" i="23"/>
  <c r="K58" i="23" s="1"/>
  <c r="E320" i="23"/>
  <c r="D320" i="23"/>
  <c r="K23" i="23" s="1"/>
  <c r="C320" i="23"/>
  <c r="G319" i="23"/>
  <c r="J93" i="23" s="1"/>
  <c r="F319" i="23"/>
  <c r="E319" i="23"/>
  <c r="J51" i="23" s="1"/>
  <c r="D319" i="23"/>
  <c r="C319" i="23"/>
  <c r="J16" i="23" s="1"/>
  <c r="G318" i="23"/>
  <c r="F318" i="23"/>
  <c r="I58" i="23" s="1"/>
  <c r="E318" i="23"/>
  <c r="D318" i="23"/>
  <c r="I23" i="23" s="1"/>
  <c r="C318" i="23"/>
  <c r="G317" i="23"/>
  <c r="F317" i="23"/>
  <c r="E317" i="23"/>
  <c r="K50" i="23" s="1"/>
  <c r="D317" i="23"/>
  <c r="C317" i="23"/>
  <c r="G316" i="23"/>
  <c r="F316" i="23"/>
  <c r="J57" i="23" s="1"/>
  <c r="E316" i="23"/>
  <c r="D316" i="23"/>
  <c r="J22" i="23" s="1"/>
  <c r="C316" i="23"/>
  <c r="G315" i="23"/>
  <c r="F315" i="23"/>
  <c r="E315" i="23"/>
  <c r="I50" i="23" s="1"/>
  <c r="D315" i="23"/>
  <c r="C315" i="23"/>
  <c r="G314" i="23"/>
  <c r="F314" i="23"/>
  <c r="K56" i="23" s="1"/>
  <c r="E314" i="23"/>
  <c r="D314" i="23"/>
  <c r="K21" i="23" s="1"/>
  <c r="C314" i="23"/>
  <c r="G313" i="23"/>
  <c r="F313" i="23"/>
  <c r="E313" i="23"/>
  <c r="J49" i="23" s="1"/>
  <c r="D313" i="23"/>
  <c r="C313" i="23"/>
  <c r="G312" i="23"/>
  <c r="F312" i="23"/>
  <c r="I56" i="23" s="1"/>
  <c r="E312" i="23"/>
  <c r="D312" i="23"/>
  <c r="I21" i="23" s="1"/>
  <c r="C312" i="23"/>
  <c r="G311" i="23"/>
  <c r="K90" i="23" s="1"/>
  <c r="F311" i="23"/>
  <c r="E311" i="23"/>
  <c r="D311" i="23"/>
  <c r="C311" i="23"/>
  <c r="K13" i="23" s="1"/>
  <c r="G310" i="23"/>
  <c r="F310" i="23"/>
  <c r="J55" i="23" s="1"/>
  <c r="E310" i="23"/>
  <c r="D310" i="23"/>
  <c r="J20" i="23" s="1"/>
  <c r="C310" i="23"/>
  <c r="G309" i="23"/>
  <c r="I90" i="23" s="1"/>
  <c r="F309" i="23"/>
  <c r="E309" i="23"/>
  <c r="D309" i="23"/>
  <c r="C309" i="23"/>
  <c r="I13" i="23" s="1"/>
  <c r="G308" i="23"/>
  <c r="F308" i="23"/>
  <c r="K54" i="23" s="1"/>
  <c r="E308" i="23"/>
  <c r="D308" i="23"/>
  <c r="K19" i="23" s="1"/>
  <c r="C308" i="23"/>
  <c r="G307" i="23"/>
  <c r="J89" i="23" s="1"/>
  <c r="F307" i="23"/>
  <c r="E307" i="23"/>
  <c r="D307" i="23"/>
  <c r="C307" i="23"/>
  <c r="J12" i="23" s="1"/>
  <c r="G306" i="23"/>
  <c r="F306" i="23"/>
  <c r="I54" i="23" s="1"/>
  <c r="E306" i="23"/>
  <c r="D306" i="23"/>
  <c r="I19" i="23" s="1"/>
  <c r="C306" i="23"/>
  <c r="G305" i="23"/>
  <c r="F305" i="23"/>
  <c r="E305" i="23"/>
  <c r="K46" i="23" s="1"/>
  <c r="D305" i="23"/>
  <c r="C305" i="23"/>
  <c r="G304" i="23"/>
  <c r="F304" i="23"/>
  <c r="J53" i="23" s="1"/>
  <c r="E304" i="23"/>
  <c r="D304" i="23"/>
  <c r="J18" i="23" s="1"/>
  <c r="C304" i="23"/>
  <c r="G303" i="23"/>
  <c r="F303" i="23"/>
  <c r="E303" i="23"/>
  <c r="I46" i="23" s="1"/>
  <c r="D303" i="23"/>
  <c r="C303" i="23"/>
  <c r="G302" i="23"/>
  <c r="F302" i="23"/>
  <c r="K52" i="23" s="1"/>
  <c r="E302" i="23"/>
  <c r="D302" i="23"/>
  <c r="K17" i="23" s="1"/>
  <c r="C302" i="23"/>
  <c r="G301" i="23"/>
  <c r="F301" i="23"/>
  <c r="E301" i="23"/>
  <c r="J45" i="23" s="1"/>
  <c r="D301" i="23"/>
  <c r="C301" i="23"/>
  <c r="J10" i="23" s="1"/>
  <c r="G300" i="23"/>
  <c r="F300" i="23"/>
  <c r="I52" i="23" s="1"/>
  <c r="E300" i="23"/>
  <c r="D300" i="23"/>
  <c r="I17" i="23" s="1"/>
  <c r="C300" i="23"/>
  <c r="F295" i="23"/>
  <c r="H86" i="23" s="1"/>
  <c r="F294" i="23"/>
  <c r="F293" i="23"/>
  <c r="F86" i="23" s="1"/>
  <c r="F292" i="23"/>
  <c r="F291" i="23"/>
  <c r="F290" i="23"/>
  <c r="F289" i="23"/>
  <c r="H84" i="23" s="1"/>
  <c r="F288" i="23"/>
  <c r="G84" i="23" s="1"/>
  <c r="F287" i="23"/>
  <c r="F84" i="23" s="1"/>
  <c r="F286" i="23"/>
  <c r="F285" i="23"/>
  <c r="F284" i="23"/>
  <c r="F283" i="23"/>
  <c r="H82" i="23" s="1"/>
  <c r="F282" i="23"/>
  <c r="F281" i="23"/>
  <c r="F82" i="23" s="1"/>
  <c r="F280" i="23"/>
  <c r="F279" i="23"/>
  <c r="G81" i="23" s="1"/>
  <c r="F278" i="23"/>
  <c r="F277" i="23"/>
  <c r="H80" i="23" s="1"/>
  <c r="F276" i="23"/>
  <c r="F275" i="23"/>
  <c r="F80" i="23" s="1"/>
  <c r="F274" i="23"/>
  <c r="D274" i="23"/>
  <c r="H44" i="23" s="1"/>
  <c r="F273" i="23"/>
  <c r="D273" i="23"/>
  <c r="F272" i="23"/>
  <c r="D272" i="23"/>
  <c r="F44" i="23" s="1"/>
  <c r="F271" i="23"/>
  <c r="D271" i="23"/>
  <c r="H43" i="23" s="1"/>
  <c r="F270" i="23"/>
  <c r="D270" i="23"/>
  <c r="G43" i="23" s="1"/>
  <c r="F269" i="23"/>
  <c r="D269" i="23"/>
  <c r="F43" i="23" s="1"/>
  <c r="F268" i="23"/>
  <c r="D268" i="23"/>
  <c r="H42" i="23" s="1"/>
  <c r="F267" i="23"/>
  <c r="D267" i="23"/>
  <c r="F266" i="23"/>
  <c r="D266" i="23"/>
  <c r="F42" i="23" s="1"/>
  <c r="F265" i="23"/>
  <c r="D265" i="23"/>
  <c r="H41" i="23" s="1"/>
  <c r="F264" i="23"/>
  <c r="D264" i="23"/>
  <c r="G41" i="23" s="1"/>
  <c r="F263" i="23"/>
  <c r="D263" i="23"/>
  <c r="F41" i="23" s="1"/>
  <c r="F262" i="23"/>
  <c r="D262" i="23"/>
  <c r="H40" i="23" s="1"/>
  <c r="F261" i="23"/>
  <c r="D261" i="23"/>
  <c r="F260" i="23"/>
  <c r="D260" i="23"/>
  <c r="F40" i="23" s="1"/>
  <c r="F259" i="23"/>
  <c r="D259" i="23"/>
  <c r="H39" i="23" s="1"/>
  <c r="F258" i="23"/>
  <c r="D258" i="23"/>
  <c r="G39" i="23" s="1"/>
  <c r="F257" i="23"/>
  <c r="D257" i="23"/>
  <c r="F39" i="23" s="1"/>
  <c r="F256" i="23"/>
  <c r="D256" i="23"/>
  <c r="H38" i="23" s="1"/>
  <c r="F255" i="23"/>
  <c r="D255" i="23"/>
  <c r="F254" i="23"/>
  <c r="D254" i="23"/>
  <c r="F38" i="23" s="1"/>
  <c r="F253" i="23"/>
  <c r="D253" i="23"/>
  <c r="H37" i="23" s="1"/>
  <c r="F252" i="23"/>
  <c r="D252" i="23"/>
  <c r="G37" i="23" s="1"/>
  <c r="F251" i="23"/>
  <c r="D251" i="23"/>
  <c r="F37" i="23" s="1"/>
  <c r="F250" i="23"/>
  <c r="D250" i="23"/>
  <c r="H36" i="23" s="1"/>
  <c r="F249" i="23"/>
  <c r="D249" i="23"/>
  <c r="F248" i="23"/>
  <c r="D248" i="23"/>
  <c r="F36" i="23" s="1"/>
  <c r="F247" i="23"/>
  <c r="D247" i="23"/>
  <c r="H35" i="23" s="1"/>
  <c r="F246" i="23"/>
  <c r="D246" i="23"/>
  <c r="G35" i="23" s="1"/>
  <c r="F245" i="23"/>
  <c r="D245" i="23"/>
  <c r="F35" i="23" s="1"/>
  <c r="F244" i="23"/>
  <c r="D244" i="23"/>
  <c r="H34" i="23" s="1"/>
  <c r="F243" i="23"/>
  <c r="D243" i="23"/>
  <c r="F242" i="23"/>
  <c r="D242" i="23"/>
  <c r="F34" i="23" s="1"/>
  <c r="F241" i="23"/>
  <c r="D241" i="23"/>
  <c r="H33" i="23" s="1"/>
  <c r="F240" i="23"/>
  <c r="D240" i="23"/>
  <c r="G33" i="23" s="1"/>
  <c r="F239" i="23"/>
  <c r="D239" i="23"/>
  <c r="F238" i="23"/>
  <c r="D238" i="23"/>
  <c r="H32" i="23" s="1"/>
  <c r="F237" i="23"/>
  <c r="D237" i="23"/>
  <c r="F236" i="23"/>
  <c r="D236" i="23"/>
  <c r="F32" i="23" s="1"/>
  <c r="F235" i="23"/>
  <c r="D235" i="23"/>
  <c r="H31" i="23" s="1"/>
  <c r="F234" i="23"/>
  <c r="D234" i="23"/>
  <c r="G31" i="23" s="1"/>
  <c r="F233" i="23"/>
  <c r="D233" i="23"/>
  <c r="F232" i="23"/>
  <c r="D232" i="23"/>
  <c r="H30" i="23" s="1"/>
  <c r="F231" i="23"/>
  <c r="D231" i="23"/>
  <c r="F230" i="23"/>
  <c r="D230" i="23"/>
  <c r="F30" i="23" s="1"/>
  <c r="F229" i="23"/>
  <c r="D229" i="23"/>
  <c r="H29" i="23" s="1"/>
  <c r="F228" i="23"/>
  <c r="D228" i="23"/>
  <c r="G29" i="23" s="1"/>
  <c r="F227" i="23"/>
  <c r="D227" i="23"/>
  <c r="F226" i="23"/>
  <c r="D226" i="23"/>
  <c r="H28" i="23" s="1"/>
  <c r="F225" i="23"/>
  <c r="D225" i="23"/>
  <c r="F224" i="23"/>
  <c r="D224" i="23"/>
  <c r="F28" i="23" s="1"/>
  <c r="F223" i="23"/>
  <c r="D223" i="23"/>
  <c r="H27" i="23" s="1"/>
  <c r="F222" i="23"/>
  <c r="D222" i="23"/>
  <c r="G27" i="23" s="1"/>
  <c r="F221" i="23"/>
  <c r="D221" i="23"/>
  <c r="F220" i="23"/>
  <c r="D220" i="23"/>
  <c r="H26" i="23" s="1"/>
  <c r="F219" i="23"/>
  <c r="D219" i="23"/>
  <c r="F218" i="23"/>
  <c r="F61" i="23" s="1"/>
  <c r="D218" i="23"/>
  <c r="F26" i="23" s="1"/>
  <c r="F217" i="23"/>
  <c r="D217" i="23"/>
  <c r="H25" i="23" s="1"/>
  <c r="F216" i="23"/>
  <c r="D216" i="23"/>
  <c r="G25" i="23" s="1"/>
  <c r="F215" i="23"/>
  <c r="D215" i="23"/>
  <c r="F214" i="23"/>
  <c r="D214" i="23"/>
  <c r="H24" i="23" s="1"/>
  <c r="F213" i="23"/>
  <c r="D213" i="23"/>
  <c r="F212" i="23"/>
  <c r="D212" i="23"/>
  <c r="F24" i="23" s="1"/>
  <c r="G211" i="23"/>
  <c r="F211" i="23"/>
  <c r="E211" i="23"/>
  <c r="D211" i="23"/>
  <c r="H23" i="23" s="1"/>
  <c r="C211" i="23"/>
  <c r="G210" i="23"/>
  <c r="G93" i="23" s="1"/>
  <c r="F210" i="23"/>
  <c r="E210" i="23"/>
  <c r="G51" i="23" s="1"/>
  <c r="D210" i="23"/>
  <c r="C210" i="23"/>
  <c r="G209" i="23"/>
  <c r="F209" i="23"/>
  <c r="E209" i="23"/>
  <c r="D209" i="23"/>
  <c r="F23" i="23" s="1"/>
  <c r="C209" i="23"/>
  <c r="G208" i="23"/>
  <c r="H92" i="23" s="1"/>
  <c r="F208" i="23"/>
  <c r="E208" i="23"/>
  <c r="H50" i="23" s="1"/>
  <c r="D208" i="23"/>
  <c r="C208" i="23"/>
  <c r="H15" i="23" s="1"/>
  <c r="G207" i="23"/>
  <c r="F207" i="23"/>
  <c r="G57" i="23" s="1"/>
  <c r="E207" i="23"/>
  <c r="D207" i="23"/>
  <c r="C207" i="23"/>
  <c r="G206" i="23"/>
  <c r="F92" i="23" s="1"/>
  <c r="F206" i="23"/>
  <c r="E206" i="23"/>
  <c r="F50" i="23" s="1"/>
  <c r="D206" i="23"/>
  <c r="C206" i="23"/>
  <c r="F15" i="23" s="1"/>
  <c r="G205" i="23"/>
  <c r="F205" i="23"/>
  <c r="E205" i="23"/>
  <c r="D205" i="23"/>
  <c r="H21" i="23" s="1"/>
  <c r="C205" i="23"/>
  <c r="G204" i="23"/>
  <c r="G91" i="23" s="1"/>
  <c r="F204" i="23"/>
  <c r="E204" i="23"/>
  <c r="G49" i="23" s="1"/>
  <c r="D204" i="23"/>
  <c r="C204" i="23"/>
  <c r="G14" i="23" s="1"/>
  <c r="G203" i="23"/>
  <c r="F203" i="23"/>
  <c r="E203" i="23"/>
  <c r="D203" i="23"/>
  <c r="F21" i="23" s="1"/>
  <c r="C203" i="23"/>
  <c r="G202" i="23"/>
  <c r="H90" i="23" s="1"/>
  <c r="F202" i="23"/>
  <c r="E202" i="23"/>
  <c r="H48" i="23" s="1"/>
  <c r="D202" i="23"/>
  <c r="C202" i="23"/>
  <c r="H13" i="23" s="1"/>
  <c r="G201" i="23"/>
  <c r="F201" i="23"/>
  <c r="G55" i="23" s="1"/>
  <c r="E201" i="23"/>
  <c r="D201" i="23"/>
  <c r="C201" i="23"/>
  <c r="G200" i="23"/>
  <c r="F90" i="23" s="1"/>
  <c r="F200" i="23"/>
  <c r="E200" i="23"/>
  <c r="F48" i="23" s="1"/>
  <c r="D200" i="23"/>
  <c r="C200" i="23"/>
  <c r="F13" i="23" s="1"/>
  <c r="G199" i="23"/>
  <c r="F199" i="23"/>
  <c r="E199" i="23"/>
  <c r="D199" i="23"/>
  <c r="H19" i="23" s="1"/>
  <c r="C199" i="23"/>
  <c r="G198" i="23"/>
  <c r="G89" i="23" s="1"/>
  <c r="F198" i="23"/>
  <c r="E198" i="23"/>
  <c r="G47" i="23" s="1"/>
  <c r="D198" i="23"/>
  <c r="C198" i="23"/>
  <c r="G12" i="23" s="1"/>
  <c r="G197" i="23"/>
  <c r="F197" i="23"/>
  <c r="E197" i="23"/>
  <c r="D197" i="23"/>
  <c r="F19" i="23" s="1"/>
  <c r="C197" i="23"/>
  <c r="G196" i="23"/>
  <c r="H88" i="23" s="1"/>
  <c r="F196" i="23"/>
  <c r="E196" i="23"/>
  <c r="H46" i="23" s="1"/>
  <c r="D196" i="23"/>
  <c r="C196" i="23"/>
  <c r="H11" i="23" s="1"/>
  <c r="G195" i="23"/>
  <c r="F195" i="23"/>
  <c r="G53" i="23" s="1"/>
  <c r="E195" i="23"/>
  <c r="D195" i="23"/>
  <c r="C195" i="23"/>
  <c r="G194" i="23"/>
  <c r="F88" i="23" s="1"/>
  <c r="F194" i="23"/>
  <c r="E194" i="23"/>
  <c r="F46" i="23" s="1"/>
  <c r="D194" i="23"/>
  <c r="C194" i="23"/>
  <c r="F11" i="23" s="1"/>
  <c r="G193" i="23"/>
  <c r="F193" i="23"/>
  <c r="E193" i="23"/>
  <c r="D193" i="23"/>
  <c r="H17" i="23" s="1"/>
  <c r="C193" i="23"/>
  <c r="G192" i="23"/>
  <c r="G87" i="23" s="1"/>
  <c r="F192" i="23"/>
  <c r="E192" i="23"/>
  <c r="G45" i="23" s="1"/>
  <c r="D192" i="23"/>
  <c r="C192" i="23"/>
  <c r="G10" i="23" s="1"/>
  <c r="G191" i="23"/>
  <c r="F191" i="23"/>
  <c r="E191" i="23"/>
  <c r="D191" i="23"/>
  <c r="F17" i="23" s="1"/>
  <c r="C191" i="23"/>
  <c r="F187" i="23"/>
  <c r="E81" i="23" s="1"/>
  <c r="F186" i="23"/>
  <c r="F185" i="23"/>
  <c r="C81" i="23" s="1"/>
  <c r="F184" i="23"/>
  <c r="F183" i="23"/>
  <c r="D80" i="23" s="1"/>
  <c r="F182" i="23"/>
  <c r="F181" i="23"/>
  <c r="E79" i="23" s="1"/>
  <c r="F180" i="23"/>
  <c r="F179" i="23"/>
  <c r="C79" i="23" s="1"/>
  <c r="F178" i="23"/>
  <c r="F177" i="23"/>
  <c r="D78" i="23" s="1"/>
  <c r="F176" i="23"/>
  <c r="F175" i="23"/>
  <c r="E77" i="23" s="1"/>
  <c r="F174" i="23"/>
  <c r="F173" i="23"/>
  <c r="C77" i="23" s="1"/>
  <c r="F172" i="23"/>
  <c r="F171" i="23"/>
  <c r="D76" i="23" s="1"/>
  <c r="F170" i="23"/>
  <c r="F169" i="23"/>
  <c r="E75" i="23" s="1"/>
  <c r="F168" i="23"/>
  <c r="F167" i="23"/>
  <c r="C75" i="23" s="1"/>
  <c r="F166" i="23"/>
  <c r="F165" i="23"/>
  <c r="D74" i="23" s="1"/>
  <c r="F164" i="23"/>
  <c r="F163" i="23"/>
  <c r="E73" i="23" s="1"/>
  <c r="F162" i="23"/>
  <c r="F161" i="23"/>
  <c r="C73" i="23" s="1"/>
  <c r="F160" i="23"/>
  <c r="F159" i="23"/>
  <c r="D72" i="23" s="1"/>
  <c r="F158" i="23"/>
  <c r="F157" i="23"/>
  <c r="E71" i="23" s="1"/>
  <c r="F156" i="23"/>
  <c r="F155" i="23"/>
  <c r="C71" i="23" s="1"/>
  <c r="F154" i="23"/>
  <c r="F153" i="23"/>
  <c r="D70" i="23" s="1"/>
  <c r="F152" i="23"/>
  <c r="F151" i="23"/>
  <c r="E69" i="23" s="1"/>
  <c r="D151" i="23"/>
  <c r="F150" i="23"/>
  <c r="D69" i="23" s="1"/>
  <c r="D150" i="23"/>
  <c r="F149" i="23"/>
  <c r="D149" i="23"/>
  <c r="F148" i="23"/>
  <c r="E68" i="23" s="1"/>
  <c r="D148" i="23"/>
  <c r="F147" i="23"/>
  <c r="D68" i="23" s="1"/>
  <c r="D147" i="23"/>
  <c r="F146" i="23"/>
  <c r="C68" i="23" s="1"/>
  <c r="D146" i="23"/>
  <c r="F145" i="23"/>
  <c r="D145" i="23"/>
  <c r="F144" i="23"/>
  <c r="D67" i="23" s="1"/>
  <c r="D144" i="23"/>
  <c r="F143" i="23"/>
  <c r="C67" i="23" s="1"/>
  <c r="D143" i="23"/>
  <c r="F142" i="23"/>
  <c r="E66" i="23" s="1"/>
  <c r="D142" i="23"/>
  <c r="F141" i="23"/>
  <c r="D141" i="23"/>
  <c r="F140" i="23"/>
  <c r="C66" i="23" s="1"/>
  <c r="D140" i="23"/>
  <c r="F139" i="23"/>
  <c r="E65" i="23" s="1"/>
  <c r="D139" i="23"/>
  <c r="F138" i="23"/>
  <c r="D65" i="23" s="1"/>
  <c r="D138" i="23"/>
  <c r="F137" i="23"/>
  <c r="D137" i="23"/>
  <c r="F136" i="23"/>
  <c r="E64" i="23" s="1"/>
  <c r="D136" i="23"/>
  <c r="F135" i="23"/>
  <c r="D64" i="23" s="1"/>
  <c r="D135" i="23"/>
  <c r="F134" i="23"/>
  <c r="C64" i="23" s="1"/>
  <c r="D134" i="23"/>
  <c r="F133" i="23"/>
  <c r="D133" i="23"/>
  <c r="F132" i="23"/>
  <c r="D63" i="23" s="1"/>
  <c r="D132" i="23"/>
  <c r="F131" i="23"/>
  <c r="C63" i="23" s="1"/>
  <c r="D131" i="23"/>
  <c r="F130" i="23"/>
  <c r="E62" i="23" s="1"/>
  <c r="D130" i="23"/>
  <c r="F129" i="23"/>
  <c r="D129" i="23"/>
  <c r="F128" i="23"/>
  <c r="C62" i="23" s="1"/>
  <c r="D128" i="23"/>
  <c r="F127" i="23"/>
  <c r="D127" i="23"/>
  <c r="F126" i="23"/>
  <c r="D61" i="23" s="1"/>
  <c r="D126" i="23"/>
  <c r="F125" i="23"/>
  <c r="C61" i="23" s="1"/>
  <c r="D125" i="23"/>
  <c r="F124" i="23"/>
  <c r="E60" i="23" s="1"/>
  <c r="D124" i="23"/>
  <c r="F123" i="23"/>
  <c r="D123" i="23"/>
  <c r="F122" i="23"/>
  <c r="C60" i="23" s="1"/>
  <c r="D122" i="23"/>
  <c r="F121" i="23"/>
  <c r="E59" i="23" s="1"/>
  <c r="D121" i="23"/>
  <c r="F120" i="23"/>
  <c r="D59" i="23" s="1"/>
  <c r="D120" i="23"/>
  <c r="F119" i="23"/>
  <c r="D119" i="23"/>
  <c r="F118" i="23"/>
  <c r="E58" i="23" s="1"/>
  <c r="D118" i="23"/>
  <c r="F117" i="23"/>
  <c r="D58" i="23" s="1"/>
  <c r="D117" i="23"/>
  <c r="F116" i="23"/>
  <c r="C58" i="23" s="1"/>
  <c r="D116" i="23"/>
  <c r="G115" i="23"/>
  <c r="F115" i="23"/>
  <c r="E115" i="23"/>
  <c r="E50" i="23" s="1"/>
  <c r="D115" i="23"/>
  <c r="C115" i="23"/>
  <c r="G114" i="23"/>
  <c r="F114" i="23"/>
  <c r="D57" i="23" s="1"/>
  <c r="E114" i="23"/>
  <c r="D114" i="23"/>
  <c r="D22" i="23" s="1"/>
  <c r="C114" i="23"/>
  <c r="G113" i="23"/>
  <c r="F113" i="23"/>
  <c r="E113" i="23"/>
  <c r="C50" i="23" s="1"/>
  <c r="D113" i="23"/>
  <c r="C113" i="23"/>
  <c r="G112" i="23"/>
  <c r="F112" i="23"/>
  <c r="E56" i="23" s="1"/>
  <c r="E112" i="23"/>
  <c r="D112" i="23"/>
  <c r="E21" i="23" s="1"/>
  <c r="C112" i="23"/>
  <c r="G111" i="23"/>
  <c r="D91" i="23" s="1"/>
  <c r="F111" i="23"/>
  <c r="E111" i="23"/>
  <c r="D111" i="23"/>
  <c r="C111" i="23"/>
  <c r="D14" i="23" s="1"/>
  <c r="G110" i="23"/>
  <c r="F110" i="23"/>
  <c r="C56" i="23" s="1"/>
  <c r="E110" i="23"/>
  <c r="D110" i="23"/>
  <c r="C21" i="23" s="1"/>
  <c r="C110" i="23"/>
  <c r="G109" i="23"/>
  <c r="E90" i="23" s="1"/>
  <c r="F109" i="23"/>
  <c r="E109" i="23"/>
  <c r="D109" i="23"/>
  <c r="C109" i="23"/>
  <c r="E13" i="23" s="1"/>
  <c r="G108" i="23"/>
  <c r="F108" i="23"/>
  <c r="D55" i="23" s="1"/>
  <c r="E108" i="23"/>
  <c r="D108" i="23"/>
  <c r="D20" i="23" s="1"/>
  <c r="C108" i="23"/>
  <c r="G107" i="23"/>
  <c r="C90" i="23" s="1"/>
  <c r="F107" i="23"/>
  <c r="E107" i="23"/>
  <c r="D107" i="23"/>
  <c r="C107" i="23"/>
  <c r="C13" i="23" s="1"/>
  <c r="G106" i="23"/>
  <c r="F106" i="23"/>
  <c r="E54" i="23" s="1"/>
  <c r="E106" i="23"/>
  <c r="D106" i="23"/>
  <c r="E19" i="23" s="1"/>
  <c r="C106" i="23"/>
  <c r="G105" i="23"/>
  <c r="F105" i="23"/>
  <c r="E105" i="23"/>
  <c r="D47" i="23" s="1"/>
  <c r="D105" i="23"/>
  <c r="C105" i="23"/>
  <c r="G104" i="23"/>
  <c r="F104" i="23"/>
  <c r="C54" i="23" s="1"/>
  <c r="E104" i="23"/>
  <c r="D104" i="23"/>
  <c r="C19" i="23" s="1"/>
  <c r="C104" i="23"/>
  <c r="G103" i="23"/>
  <c r="F103" i="23"/>
  <c r="E103" i="23"/>
  <c r="E46" i="23" s="1"/>
  <c r="D103" i="23"/>
  <c r="C103" i="23"/>
  <c r="G102" i="23"/>
  <c r="F102" i="23"/>
  <c r="D53" i="23" s="1"/>
  <c r="E102" i="23"/>
  <c r="D102" i="23"/>
  <c r="D18" i="23" s="1"/>
  <c r="C102" i="23"/>
  <c r="G101" i="23"/>
  <c r="F101" i="23"/>
  <c r="E101" i="23"/>
  <c r="C46" i="23" s="1"/>
  <c r="D101" i="23"/>
  <c r="C101" i="23"/>
  <c r="G100" i="23"/>
  <c r="F100" i="23"/>
  <c r="E52" i="23" s="1"/>
  <c r="E100" i="23"/>
  <c r="D100" i="23"/>
  <c r="E17" i="23" s="1"/>
  <c r="C100" i="23"/>
  <c r="G99" i="23"/>
  <c r="D87" i="23" s="1"/>
  <c r="F99" i="23"/>
  <c r="E99" i="23"/>
  <c r="D99" i="23"/>
  <c r="C99" i="23"/>
  <c r="D10" i="23" s="1"/>
  <c r="G98" i="23"/>
  <c r="F98" i="23"/>
  <c r="C52" i="23" s="1"/>
  <c r="E98" i="23"/>
  <c r="D98" i="23"/>
  <c r="C17" i="23" s="1"/>
  <c r="C98" i="23"/>
  <c r="K93" i="23"/>
  <c r="I93" i="23"/>
  <c r="H93" i="23"/>
  <c r="F93" i="23"/>
  <c r="K92" i="23"/>
  <c r="J92" i="23"/>
  <c r="I92" i="23"/>
  <c r="G92" i="23"/>
  <c r="E92" i="23"/>
  <c r="D92" i="23"/>
  <c r="C92" i="23"/>
  <c r="K91" i="23"/>
  <c r="J91" i="23"/>
  <c r="I91" i="23"/>
  <c r="H91" i="23"/>
  <c r="F91" i="23"/>
  <c r="E91" i="23"/>
  <c r="C91" i="23"/>
  <c r="J90" i="23"/>
  <c r="G90" i="23"/>
  <c r="D90" i="23"/>
  <c r="K89" i="23"/>
  <c r="I89" i="23"/>
  <c r="H89" i="23"/>
  <c r="F89" i="23"/>
  <c r="E89" i="23"/>
  <c r="D89" i="23"/>
  <c r="C89" i="23"/>
  <c r="K88" i="23"/>
  <c r="J88" i="23"/>
  <c r="I88" i="23"/>
  <c r="G88" i="23"/>
  <c r="E88" i="23"/>
  <c r="D88" i="23"/>
  <c r="C88" i="23"/>
  <c r="K87" i="23"/>
  <c r="J87" i="23"/>
  <c r="I87" i="23"/>
  <c r="H87" i="23"/>
  <c r="F87" i="23"/>
  <c r="E87" i="23"/>
  <c r="C87" i="23"/>
  <c r="J86" i="23"/>
  <c r="G86" i="23"/>
  <c r="K85" i="23"/>
  <c r="I85" i="23"/>
  <c r="H85" i="23"/>
  <c r="G85" i="23"/>
  <c r="F85" i="23"/>
  <c r="K84" i="23"/>
  <c r="J84" i="23"/>
  <c r="I84" i="23"/>
  <c r="K83" i="23"/>
  <c r="I83" i="23"/>
  <c r="H83" i="23"/>
  <c r="G83" i="23"/>
  <c r="F83" i="23"/>
  <c r="K82" i="23"/>
  <c r="J82" i="23"/>
  <c r="I82" i="23"/>
  <c r="G82" i="23"/>
  <c r="K81" i="23"/>
  <c r="I81" i="23"/>
  <c r="H81" i="23"/>
  <c r="F81" i="23"/>
  <c r="D81" i="23"/>
  <c r="J80" i="23"/>
  <c r="G80" i="23"/>
  <c r="E80" i="23"/>
  <c r="C80" i="23"/>
  <c r="K79" i="23"/>
  <c r="J79" i="23"/>
  <c r="I79" i="23"/>
  <c r="H79" i="23"/>
  <c r="G79" i="23"/>
  <c r="F79" i="23"/>
  <c r="D79" i="23"/>
  <c r="K78" i="23"/>
  <c r="J78" i="23"/>
  <c r="I78" i="23"/>
  <c r="H78" i="23"/>
  <c r="G78" i="23"/>
  <c r="F78" i="23"/>
  <c r="E78" i="23"/>
  <c r="C78" i="23"/>
  <c r="K77" i="23"/>
  <c r="J77" i="23"/>
  <c r="I77" i="23"/>
  <c r="H77" i="23"/>
  <c r="G77" i="23"/>
  <c r="F77" i="23"/>
  <c r="D77" i="23"/>
  <c r="K76" i="23"/>
  <c r="J76" i="23"/>
  <c r="I76" i="23"/>
  <c r="H76" i="23"/>
  <c r="G76" i="23"/>
  <c r="F76" i="23"/>
  <c r="E76" i="23"/>
  <c r="C76" i="23"/>
  <c r="K75" i="23"/>
  <c r="J75" i="23"/>
  <c r="I75" i="23"/>
  <c r="H75" i="23"/>
  <c r="G75" i="23"/>
  <c r="F75" i="23"/>
  <c r="D75" i="23"/>
  <c r="K74" i="23"/>
  <c r="J74" i="23"/>
  <c r="I74" i="23"/>
  <c r="H74" i="23"/>
  <c r="G74" i="23"/>
  <c r="F74" i="23"/>
  <c r="E74" i="23"/>
  <c r="C74" i="23"/>
  <c r="K73" i="23"/>
  <c r="J73" i="23"/>
  <c r="I73" i="23"/>
  <c r="H73" i="23"/>
  <c r="G73" i="23"/>
  <c r="F73" i="23"/>
  <c r="D73" i="23"/>
  <c r="K72" i="23"/>
  <c r="J72" i="23"/>
  <c r="I72" i="23"/>
  <c r="H72" i="23"/>
  <c r="G72" i="23"/>
  <c r="F72" i="23"/>
  <c r="E72" i="23"/>
  <c r="C72" i="23"/>
  <c r="K71" i="23"/>
  <c r="J71" i="23"/>
  <c r="I71" i="23"/>
  <c r="H71" i="23"/>
  <c r="G71" i="23"/>
  <c r="F71" i="23"/>
  <c r="D71" i="23"/>
  <c r="K70" i="23"/>
  <c r="J70" i="23"/>
  <c r="I70" i="23"/>
  <c r="H70" i="23"/>
  <c r="G70" i="23"/>
  <c r="F70" i="23"/>
  <c r="E70" i="23"/>
  <c r="C70" i="23"/>
  <c r="K69" i="23"/>
  <c r="J69" i="23"/>
  <c r="I69" i="23"/>
  <c r="H69" i="23"/>
  <c r="G69" i="23"/>
  <c r="F69" i="23"/>
  <c r="C69" i="23"/>
  <c r="K68" i="23"/>
  <c r="J68" i="23"/>
  <c r="I68" i="23"/>
  <c r="H68" i="23"/>
  <c r="G68" i="23"/>
  <c r="F68" i="23"/>
  <c r="K67" i="23"/>
  <c r="J67" i="23"/>
  <c r="I67" i="23"/>
  <c r="H67" i="23"/>
  <c r="G67" i="23"/>
  <c r="F67" i="23"/>
  <c r="E67" i="23"/>
  <c r="K66" i="23"/>
  <c r="J66" i="23"/>
  <c r="I66" i="23"/>
  <c r="H66" i="23"/>
  <c r="G66" i="23"/>
  <c r="F66" i="23"/>
  <c r="D66" i="23"/>
  <c r="K65" i="23"/>
  <c r="J65" i="23"/>
  <c r="I65" i="23"/>
  <c r="H65" i="23"/>
  <c r="G65" i="23"/>
  <c r="F65" i="23"/>
  <c r="C65" i="23"/>
  <c r="K64" i="23"/>
  <c r="J64" i="23"/>
  <c r="I64" i="23"/>
  <c r="H64" i="23"/>
  <c r="G64" i="23"/>
  <c r="F64" i="23"/>
  <c r="K63" i="23"/>
  <c r="J63" i="23"/>
  <c r="I63" i="23"/>
  <c r="H63" i="23"/>
  <c r="G63" i="23"/>
  <c r="F63" i="23"/>
  <c r="E63" i="23"/>
  <c r="K62" i="23"/>
  <c r="J62" i="23"/>
  <c r="I62" i="23"/>
  <c r="H62" i="23"/>
  <c r="G62" i="23"/>
  <c r="F62" i="23"/>
  <c r="D62" i="23"/>
  <c r="K61" i="23"/>
  <c r="J61" i="23"/>
  <c r="I61" i="23"/>
  <c r="H61" i="23"/>
  <c r="G61" i="23"/>
  <c r="E61" i="23"/>
  <c r="K60" i="23"/>
  <c r="J60" i="23"/>
  <c r="I60" i="23"/>
  <c r="H60" i="23"/>
  <c r="G60" i="23"/>
  <c r="F60" i="23"/>
  <c r="D60" i="23"/>
  <c r="K59" i="23"/>
  <c r="J59" i="23"/>
  <c r="I59" i="23"/>
  <c r="H59" i="23"/>
  <c r="G59" i="23"/>
  <c r="F59" i="23"/>
  <c r="C59" i="23"/>
  <c r="J58" i="23"/>
  <c r="H58" i="23"/>
  <c r="G58" i="23"/>
  <c r="F58" i="23"/>
  <c r="K57" i="23"/>
  <c r="I57" i="23"/>
  <c r="H57" i="23"/>
  <c r="F57" i="23"/>
  <c r="E57" i="23"/>
  <c r="C57" i="23"/>
  <c r="J56" i="23"/>
  <c r="H56" i="23"/>
  <c r="G56" i="23"/>
  <c r="F56" i="23"/>
  <c r="D56" i="23"/>
  <c r="K55" i="23"/>
  <c r="I55" i="23"/>
  <c r="H55" i="23"/>
  <c r="F55" i="23"/>
  <c r="E55" i="23"/>
  <c r="C55" i="23"/>
  <c r="J54" i="23"/>
  <c r="H54" i="23"/>
  <c r="G54" i="23"/>
  <c r="F54" i="23"/>
  <c r="D54" i="23"/>
  <c r="K53" i="23"/>
  <c r="I53" i="23"/>
  <c r="H53" i="23"/>
  <c r="F53" i="23"/>
  <c r="E53" i="23"/>
  <c r="C53" i="23"/>
  <c r="J52" i="23"/>
  <c r="H52" i="23"/>
  <c r="G52" i="23"/>
  <c r="F52" i="23"/>
  <c r="D52" i="23"/>
  <c r="K51" i="23"/>
  <c r="I51" i="23"/>
  <c r="H51" i="23"/>
  <c r="F51" i="23"/>
  <c r="J50" i="23"/>
  <c r="G50" i="23"/>
  <c r="D50" i="23"/>
  <c r="K49" i="23"/>
  <c r="I49" i="23"/>
  <c r="H49" i="23"/>
  <c r="F49" i="23"/>
  <c r="E49" i="23"/>
  <c r="D49" i="23"/>
  <c r="C49" i="23"/>
  <c r="K48" i="23"/>
  <c r="J48" i="23"/>
  <c r="I48" i="23"/>
  <c r="G48" i="23"/>
  <c r="E48" i="23"/>
  <c r="D48" i="23"/>
  <c r="C48" i="23"/>
  <c r="K47" i="23"/>
  <c r="J47" i="23"/>
  <c r="I47" i="23"/>
  <c r="H47" i="23"/>
  <c r="F47" i="23"/>
  <c r="E47" i="23"/>
  <c r="C47" i="23"/>
  <c r="J46" i="23"/>
  <c r="G46" i="23"/>
  <c r="D46" i="23"/>
  <c r="K45" i="23"/>
  <c r="I45" i="23"/>
  <c r="H45" i="23"/>
  <c r="F45" i="23"/>
  <c r="E45" i="23"/>
  <c r="D45" i="23"/>
  <c r="C45" i="23"/>
  <c r="K44" i="23"/>
  <c r="G44" i="23"/>
  <c r="I43" i="23"/>
  <c r="K42" i="23"/>
  <c r="G42" i="23"/>
  <c r="I41" i="23"/>
  <c r="K40" i="23"/>
  <c r="G40" i="23"/>
  <c r="I39" i="23"/>
  <c r="K38" i="23"/>
  <c r="G38" i="23"/>
  <c r="I37" i="23"/>
  <c r="K36" i="23"/>
  <c r="G36" i="23"/>
  <c r="I35" i="23"/>
  <c r="K34" i="23"/>
  <c r="G34" i="23"/>
  <c r="E34" i="23"/>
  <c r="D34" i="23"/>
  <c r="C34" i="23"/>
  <c r="J33" i="23"/>
  <c r="F33" i="23"/>
  <c r="E33" i="23"/>
  <c r="D33" i="23"/>
  <c r="C33" i="23"/>
  <c r="K32" i="23"/>
  <c r="G32" i="23"/>
  <c r="E32" i="23"/>
  <c r="D32" i="23"/>
  <c r="C32" i="23"/>
  <c r="J31" i="23"/>
  <c r="F31" i="23"/>
  <c r="E31" i="23"/>
  <c r="D31" i="23"/>
  <c r="C31" i="23"/>
  <c r="K30" i="23"/>
  <c r="G30" i="23"/>
  <c r="E30" i="23"/>
  <c r="D30" i="23"/>
  <c r="C30" i="23"/>
  <c r="J29" i="23"/>
  <c r="F29" i="23"/>
  <c r="E29" i="23"/>
  <c r="D29" i="23"/>
  <c r="C29" i="23"/>
  <c r="K28" i="23"/>
  <c r="G28" i="23"/>
  <c r="E28" i="23"/>
  <c r="D28" i="23"/>
  <c r="C28" i="23"/>
  <c r="J27" i="23"/>
  <c r="F27" i="23"/>
  <c r="E27" i="23"/>
  <c r="D27" i="23"/>
  <c r="C27" i="23"/>
  <c r="K26" i="23"/>
  <c r="G26" i="23"/>
  <c r="E26" i="23"/>
  <c r="D26" i="23"/>
  <c r="C26" i="23"/>
  <c r="J25" i="23"/>
  <c r="F25" i="23"/>
  <c r="E25" i="23"/>
  <c r="D25" i="23"/>
  <c r="C25" i="23"/>
  <c r="K24" i="23"/>
  <c r="G24" i="23"/>
  <c r="E24" i="23"/>
  <c r="D24" i="23"/>
  <c r="C24" i="23"/>
  <c r="J23" i="23"/>
  <c r="G23" i="23"/>
  <c r="E23" i="23"/>
  <c r="D23" i="23"/>
  <c r="C23" i="23"/>
  <c r="K22" i="23"/>
  <c r="I22" i="23"/>
  <c r="H22" i="23"/>
  <c r="G22" i="23"/>
  <c r="F22" i="23"/>
  <c r="E22" i="23"/>
  <c r="C22" i="23"/>
  <c r="J21" i="23"/>
  <c r="G21" i="23"/>
  <c r="D21" i="23"/>
  <c r="K20" i="23"/>
  <c r="I20" i="23"/>
  <c r="H20" i="23"/>
  <c r="G20" i="23"/>
  <c r="F20" i="23"/>
  <c r="E20" i="23"/>
  <c r="C20" i="23"/>
  <c r="J19" i="23"/>
  <c r="G19" i="23"/>
  <c r="D19" i="23"/>
  <c r="K18" i="23"/>
  <c r="I18" i="23"/>
  <c r="H18" i="23"/>
  <c r="G18" i="23"/>
  <c r="F18" i="23"/>
  <c r="E18" i="23"/>
  <c r="C18" i="23"/>
  <c r="J17" i="23"/>
  <c r="G17" i="23"/>
  <c r="D17" i="23"/>
  <c r="K16" i="23"/>
  <c r="I16" i="23"/>
  <c r="H16" i="23"/>
  <c r="G16" i="23"/>
  <c r="F16" i="23"/>
  <c r="K15" i="23"/>
  <c r="J15" i="23"/>
  <c r="I15" i="23"/>
  <c r="G15" i="23"/>
  <c r="E15" i="23"/>
  <c r="D15" i="23"/>
  <c r="C15" i="23"/>
  <c r="K14" i="23"/>
  <c r="J14" i="23"/>
  <c r="I14" i="23"/>
  <c r="H14" i="23"/>
  <c r="F14" i="23"/>
  <c r="E14" i="23"/>
  <c r="C14" i="23"/>
  <c r="J13" i="23"/>
  <c r="G13" i="23"/>
  <c r="D13" i="23"/>
  <c r="K12" i="23"/>
  <c r="I12" i="23"/>
  <c r="H12" i="23"/>
  <c r="F12" i="23"/>
  <c r="E12" i="23"/>
  <c r="D12" i="23"/>
  <c r="C12" i="23"/>
  <c r="K11" i="23"/>
  <c r="J11" i="23"/>
  <c r="I11" i="23"/>
  <c r="G11" i="23"/>
  <c r="E11" i="23"/>
  <c r="D11" i="23"/>
  <c r="C11" i="23"/>
  <c r="L10" i="23"/>
  <c r="K10" i="23"/>
  <c r="I10" i="23"/>
  <c r="H10" i="23"/>
  <c r="F10" i="23"/>
  <c r="E10" i="23"/>
  <c r="C10" i="23"/>
  <c r="F6" i="23"/>
  <c r="D6" i="23"/>
  <c r="D5" i="23"/>
  <c r="D4" i="23"/>
  <c r="D2" i="23"/>
  <c r="B405" i="22"/>
  <c r="F404" i="22"/>
  <c r="F403" i="22"/>
  <c r="F402" i="22"/>
  <c r="F401" i="22"/>
  <c r="K85" i="22" s="1"/>
  <c r="F400" i="22"/>
  <c r="F399" i="22"/>
  <c r="I85" i="22" s="1"/>
  <c r="F398" i="22"/>
  <c r="F397" i="22"/>
  <c r="F396" i="22"/>
  <c r="F395" i="22"/>
  <c r="K83" i="22" s="1"/>
  <c r="F394" i="22"/>
  <c r="F393" i="22"/>
  <c r="I83" i="22" s="1"/>
  <c r="F392" i="22"/>
  <c r="F391" i="22"/>
  <c r="J82" i="22" s="1"/>
  <c r="F390" i="22"/>
  <c r="F389" i="22"/>
  <c r="F388" i="22"/>
  <c r="F387" i="22"/>
  <c r="F386" i="22"/>
  <c r="F385" i="22"/>
  <c r="F384" i="22"/>
  <c r="F383" i="22"/>
  <c r="D383" i="22"/>
  <c r="F382" i="22"/>
  <c r="J79" i="22" s="1"/>
  <c r="D382" i="22"/>
  <c r="F381" i="22"/>
  <c r="D381" i="22"/>
  <c r="F380" i="22"/>
  <c r="K78" i="22" s="1"/>
  <c r="D380" i="22"/>
  <c r="F379" i="22"/>
  <c r="D379" i="22"/>
  <c r="F378" i="22"/>
  <c r="I78" i="22" s="1"/>
  <c r="D378" i="22"/>
  <c r="F377" i="22"/>
  <c r="D377" i="22"/>
  <c r="F376" i="22"/>
  <c r="J77" i="22" s="1"/>
  <c r="D376" i="22"/>
  <c r="F375" i="22"/>
  <c r="D375" i="22"/>
  <c r="F374" i="22"/>
  <c r="K76" i="22" s="1"/>
  <c r="D374" i="22"/>
  <c r="F373" i="22"/>
  <c r="D373" i="22"/>
  <c r="F372" i="22"/>
  <c r="I76" i="22" s="1"/>
  <c r="D372" i="22"/>
  <c r="F371" i="22"/>
  <c r="D371" i="22"/>
  <c r="F370" i="22"/>
  <c r="J75" i="22" s="1"/>
  <c r="D370" i="22"/>
  <c r="F369" i="22"/>
  <c r="D369" i="22"/>
  <c r="F368" i="22"/>
  <c r="K74" i="22" s="1"/>
  <c r="D368" i="22"/>
  <c r="F367" i="22"/>
  <c r="D367" i="22"/>
  <c r="F366" i="22"/>
  <c r="I74" i="22" s="1"/>
  <c r="D366" i="22"/>
  <c r="F365" i="22"/>
  <c r="D365" i="22"/>
  <c r="F364" i="22"/>
  <c r="J73" i="22" s="1"/>
  <c r="D364" i="22"/>
  <c r="F363" i="22"/>
  <c r="D363" i="22"/>
  <c r="F362" i="22"/>
  <c r="K72" i="22" s="1"/>
  <c r="D362" i="22"/>
  <c r="F361" i="22"/>
  <c r="D361" i="22"/>
  <c r="F360" i="22"/>
  <c r="I72" i="22" s="1"/>
  <c r="D360" i="22"/>
  <c r="F359" i="22"/>
  <c r="D359" i="22"/>
  <c r="F358" i="22"/>
  <c r="J71" i="22" s="1"/>
  <c r="D358" i="22"/>
  <c r="F357" i="22"/>
  <c r="D357" i="22"/>
  <c r="F356" i="22"/>
  <c r="K70" i="22" s="1"/>
  <c r="D356" i="22"/>
  <c r="F355" i="22"/>
  <c r="D355" i="22"/>
  <c r="F354" i="22"/>
  <c r="I70" i="22" s="1"/>
  <c r="D354" i="22"/>
  <c r="F353" i="22"/>
  <c r="D353" i="22"/>
  <c r="F352" i="22"/>
  <c r="J69" i="22" s="1"/>
  <c r="D352" i="22"/>
  <c r="F351" i="22"/>
  <c r="D351" i="22"/>
  <c r="F350" i="22"/>
  <c r="D350" i="22"/>
  <c r="F349" i="22"/>
  <c r="J68" i="22" s="1"/>
  <c r="D349" i="22"/>
  <c r="F348" i="22"/>
  <c r="D348" i="22"/>
  <c r="F347" i="22"/>
  <c r="K67" i="22" s="1"/>
  <c r="D347" i="22"/>
  <c r="F346" i="22"/>
  <c r="D346" i="22"/>
  <c r="F345" i="22"/>
  <c r="I67" i="22" s="1"/>
  <c r="D345" i="22"/>
  <c r="F344" i="22"/>
  <c r="K66" i="22" s="1"/>
  <c r="D344" i="22"/>
  <c r="F343" i="22"/>
  <c r="D343" i="22"/>
  <c r="F342" i="22"/>
  <c r="I66" i="22" s="1"/>
  <c r="D342" i="22"/>
  <c r="F341" i="22"/>
  <c r="D341" i="22"/>
  <c r="F340" i="22"/>
  <c r="J65" i="22" s="1"/>
  <c r="D340" i="22"/>
  <c r="F339" i="22"/>
  <c r="D339" i="22"/>
  <c r="F338" i="22"/>
  <c r="D338" i="22"/>
  <c r="F337" i="22"/>
  <c r="J64" i="22" s="1"/>
  <c r="D337" i="22"/>
  <c r="F336" i="22"/>
  <c r="D336" i="22"/>
  <c r="F335" i="22"/>
  <c r="K63" i="22" s="1"/>
  <c r="D335" i="22"/>
  <c r="F334" i="22"/>
  <c r="D334" i="22"/>
  <c r="F333" i="22"/>
  <c r="I63" i="22" s="1"/>
  <c r="D333" i="22"/>
  <c r="F332" i="22"/>
  <c r="K62" i="22" s="1"/>
  <c r="D332" i="22"/>
  <c r="F331" i="22"/>
  <c r="D331" i="22"/>
  <c r="F330" i="22"/>
  <c r="I62" i="22" s="1"/>
  <c r="D330" i="22"/>
  <c r="F329" i="22"/>
  <c r="D329" i="22"/>
  <c r="F328" i="22"/>
  <c r="J61" i="22" s="1"/>
  <c r="D328" i="22"/>
  <c r="F327" i="22"/>
  <c r="D327" i="22"/>
  <c r="F326" i="22"/>
  <c r="D326" i="22"/>
  <c r="F325" i="22"/>
  <c r="J60" i="22" s="1"/>
  <c r="D325" i="22"/>
  <c r="F324" i="22"/>
  <c r="D324" i="22"/>
  <c r="F323" i="22"/>
  <c r="K59" i="22" s="1"/>
  <c r="D323" i="22"/>
  <c r="F322" i="22"/>
  <c r="D322" i="22"/>
  <c r="F321" i="22"/>
  <c r="I59" i="22" s="1"/>
  <c r="D321" i="22"/>
  <c r="G320" i="22"/>
  <c r="K93" i="22" s="1"/>
  <c r="F320" i="22"/>
  <c r="E320" i="22"/>
  <c r="K51" i="22" s="1"/>
  <c r="D320" i="22"/>
  <c r="C320" i="22"/>
  <c r="G319" i="22"/>
  <c r="F319" i="22"/>
  <c r="E319" i="22"/>
  <c r="D319" i="22"/>
  <c r="J23" i="22" s="1"/>
  <c r="C319" i="22"/>
  <c r="G318" i="22"/>
  <c r="I93" i="22" s="1"/>
  <c r="F318" i="22"/>
  <c r="E318" i="22"/>
  <c r="I51" i="22" s="1"/>
  <c r="D318" i="22"/>
  <c r="C318" i="22"/>
  <c r="G317" i="22"/>
  <c r="F317" i="22"/>
  <c r="E317" i="22"/>
  <c r="D317" i="22"/>
  <c r="K22" i="22" s="1"/>
  <c r="C317" i="22"/>
  <c r="G316" i="22"/>
  <c r="F316" i="22"/>
  <c r="E316" i="22"/>
  <c r="D316" i="22"/>
  <c r="C316" i="22"/>
  <c r="J15" i="22" s="1"/>
  <c r="G315" i="22"/>
  <c r="F315" i="22"/>
  <c r="E315" i="22"/>
  <c r="D315" i="22"/>
  <c r="I22" i="22" s="1"/>
  <c r="C315" i="22"/>
  <c r="G314" i="22"/>
  <c r="K91" i="22" s="1"/>
  <c r="F314" i="22"/>
  <c r="E314" i="22"/>
  <c r="K49" i="22" s="1"/>
  <c r="D314" i="22"/>
  <c r="C314" i="22"/>
  <c r="K14" i="22" s="1"/>
  <c r="G313" i="22"/>
  <c r="F313" i="22"/>
  <c r="J56" i="22" s="1"/>
  <c r="E313" i="22"/>
  <c r="D313" i="22"/>
  <c r="C313" i="22"/>
  <c r="G312" i="22"/>
  <c r="I91" i="22" s="1"/>
  <c r="F312" i="22"/>
  <c r="E312" i="22"/>
  <c r="I49" i="22" s="1"/>
  <c r="D312" i="22"/>
  <c r="C312" i="22"/>
  <c r="I14" i="22" s="1"/>
  <c r="G311" i="22"/>
  <c r="F311" i="22"/>
  <c r="K55" i="22" s="1"/>
  <c r="E311" i="22"/>
  <c r="D311" i="22"/>
  <c r="C311" i="22"/>
  <c r="G310" i="22"/>
  <c r="F310" i="22"/>
  <c r="E310" i="22"/>
  <c r="D310" i="22"/>
  <c r="C310" i="22"/>
  <c r="G309" i="22"/>
  <c r="F309" i="22"/>
  <c r="I55" i="22" s="1"/>
  <c r="E309" i="22"/>
  <c r="D309" i="22"/>
  <c r="C309" i="22"/>
  <c r="G308" i="22"/>
  <c r="F308" i="22"/>
  <c r="E308" i="22"/>
  <c r="D308" i="22"/>
  <c r="C308" i="22"/>
  <c r="K12" i="22" s="1"/>
  <c r="G307" i="22"/>
  <c r="F307" i="22"/>
  <c r="E307" i="22"/>
  <c r="D307" i="22"/>
  <c r="J19" i="22" s="1"/>
  <c r="C307" i="22"/>
  <c r="G306" i="22"/>
  <c r="F306" i="22"/>
  <c r="E306" i="22"/>
  <c r="D306" i="22"/>
  <c r="C306" i="22"/>
  <c r="I12" i="22" s="1"/>
  <c r="G305" i="22"/>
  <c r="F305" i="22"/>
  <c r="E305" i="22"/>
  <c r="D305" i="22"/>
  <c r="K18" i="22" s="1"/>
  <c r="C305" i="22"/>
  <c r="G304" i="22"/>
  <c r="J88" i="22" s="1"/>
  <c r="F304" i="22"/>
  <c r="E304" i="22"/>
  <c r="J46" i="22" s="1"/>
  <c r="D304" i="22"/>
  <c r="C304" i="22"/>
  <c r="G303" i="22"/>
  <c r="F303" i="22"/>
  <c r="E303" i="22"/>
  <c r="D303" i="22"/>
  <c r="I18" i="22" s="1"/>
  <c r="C303" i="22"/>
  <c r="G302" i="22"/>
  <c r="K87" i="22" s="1"/>
  <c r="F302" i="22"/>
  <c r="E302" i="22"/>
  <c r="K45" i="22" s="1"/>
  <c r="D302" i="22"/>
  <c r="C302" i="22"/>
  <c r="K10" i="22" s="1"/>
  <c r="G301" i="22"/>
  <c r="F301" i="22"/>
  <c r="J52" i="22" s="1"/>
  <c r="E301" i="22"/>
  <c r="D301" i="22"/>
  <c r="C301" i="22"/>
  <c r="G300" i="22"/>
  <c r="I87" i="22" s="1"/>
  <c r="F300" i="22"/>
  <c r="E300" i="22"/>
  <c r="I45" i="22" s="1"/>
  <c r="D300" i="22"/>
  <c r="C300" i="22"/>
  <c r="I10" i="22" s="1"/>
  <c r="F295" i="22"/>
  <c r="F294" i="22"/>
  <c r="G86" i="22" s="1"/>
  <c r="F293" i="22"/>
  <c r="F292" i="22"/>
  <c r="F291" i="22"/>
  <c r="F290" i="22"/>
  <c r="F289" i="22"/>
  <c r="F288" i="22"/>
  <c r="G84" i="22" s="1"/>
  <c r="F287" i="22"/>
  <c r="F286" i="22"/>
  <c r="H83" i="22" s="1"/>
  <c r="F285" i="22"/>
  <c r="F284" i="22"/>
  <c r="F83" i="22" s="1"/>
  <c r="F283" i="22"/>
  <c r="F282" i="22"/>
  <c r="F281" i="22"/>
  <c r="F280" i="22"/>
  <c r="H81" i="22" s="1"/>
  <c r="F279" i="22"/>
  <c r="F278" i="22"/>
  <c r="F81" i="22" s="1"/>
  <c r="F277" i="22"/>
  <c r="F276" i="22"/>
  <c r="G80" i="22" s="1"/>
  <c r="F275" i="22"/>
  <c r="F274" i="22"/>
  <c r="H79" i="22" s="1"/>
  <c r="D274" i="22"/>
  <c r="F273" i="22"/>
  <c r="D273" i="22"/>
  <c r="F272" i="22"/>
  <c r="F79" i="22" s="1"/>
  <c r="D272" i="22"/>
  <c r="F271" i="22"/>
  <c r="D271" i="22"/>
  <c r="F270" i="22"/>
  <c r="G78" i="22" s="1"/>
  <c r="D270" i="22"/>
  <c r="F269" i="22"/>
  <c r="D269" i="22"/>
  <c r="F268" i="22"/>
  <c r="H77" i="22" s="1"/>
  <c r="D268" i="22"/>
  <c r="F267" i="22"/>
  <c r="D267" i="22"/>
  <c r="F266" i="22"/>
  <c r="F77" i="22" s="1"/>
  <c r="D266" i="22"/>
  <c r="F265" i="22"/>
  <c r="D265" i="22"/>
  <c r="F264" i="22"/>
  <c r="G76" i="22" s="1"/>
  <c r="D264" i="22"/>
  <c r="F263" i="22"/>
  <c r="D263" i="22"/>
  <c r="F262" i="22"/>
  <c r="H75" i="22" s="1"/>
  <c r="D262" i="22"/>
  <c r="F261" i="22"/>
  <c r="D261" i="22"/>
  <c r="F260" i="22"/>
  <c r="F75" i="22" s="1"/>
  <c r="D260" i="22"/>
  <c r="F259" i="22"/>
  <c r="D259" i="22"/>
  <c r="F258" i="22"/>
  <c r="G74" i="22" s="1"/>
  <c r="D258" i="22"/>
  <c r="F257" i="22"/>
  <c r="D257" i="22"/>
  <c r="F256" i="22"/>
  <c r="H73" i="22" s="1"/>
  <c r="D256" i="22"/>
  <c r="F255" i="22"/>
  <c r="D255" i="22"/>
  <c r="F254" i="22"/>
  <c r="F73" i="22" s="1"/>
  <c r="D254" i="22"/>
  <c r="F253" i="22"/>
  <c r="D253" i="22"/>
  <c r="F252" i="22"/>
  <c r="G72" i="22" s="1"/>
  <c r="D252" i="22"/>
  <c r="F251" i="22"/>
  <c r="D251" i="22"/>
  <c r="F250" i="22"/>
  <c r="H71" i="22" s="1"/>
  <c r="D250" i="22"/>
  <c r="F249" i="22"/>
  <c r="D249" i="22"/>
  <c r="F248" i="22"/>
  <c r="F71" i="22" s="1"/>
  <c r="D248" i="22"/>
  <c r="F247" i="22"/>
  <c r="D247" i="22"/>
  <c r="F246" i="22"/>
  <c r="G70" i="22" s="1"/>
  <c r="D246" i="22"/>
  <c r="F245" i="22"/>
  <c r="D245" i="22"/>
  <c r="F244" i="22"/>
  <c r="H69" i="22" s="1"/>
  <c r="D244" i="22"/>
  <c r="F243" i="22"/>
  <c r="D243" i="22"/>
  <c r="F242" i="22"/>
  <c r="F69" i="22" s="1"/>
  <c r="D242" i="22"/>
  <c r="F241" i="22"/>
  <c r="H68" i="22" s="1"/>
  <c r="D241" i="22"/>
  <c r="F240" i="22"/>
  <c r="D240" i="22"/>
  <c r="F239" i="22"/>
  <c r="F68" i="22" s="1"/>
  <c r="D239" i="22"/>
  <c r="F238" i="22"/>
  <c r="D238" i="22"/>
  <c r="F237" i="22"/>
  <c r="G67" i="22" s="1"/>
  <c r="D237" i="22"/>
  <c r="F236" i="22"/>
  <c r="D236" i="22"/>
  <c r="F235" i="22"/>
  <c r="D235" i="22"/>
  <c r="F234" i="22"/>
  <c r="G66" i="22" s="1"/>
  <c r="D234" i="22"/>
  <c r="F233" i="22"/>
  <c r="D233" i="22"/>
  <c r="F232" i="22"/>
  <c r="H65" i="22" s="1"/>
  <c r="D232" i="22"/>
  <c r="F231" i="22"/>
  <c r="D231" i="22"/>
  <c r="F230" i="22"/>
  <c r="F65" i="22" s="1"/>
  <c r="D230" i="22"/>
  <c r="F229" i="22"/>
  <c r="H64" i="22" s="1"/>
  <c r="D229" i="22"/>
  <c r="F228" i="22"/>
  <c r="D228" i="22"/>
  <c r="F227" i="22"/>
  <c r="F64" i="22" s="1"/>
  <c r="D227" i="22"/>
  <c r="F226" i="22"/>
  <c r="D226" i="22"/>
  <c r="F225" i="22"/>
  <c r="G63" i="22" s="1"/>
  <c r="D225" i="22"/>
  <c r="F224" i="22"/>
  <c r="D224" i="22"/>
  <c r="F223" i="22"/>
  <c r="D223" i="22"/>
  <c r="F222" i="22"/>
  <c r="G62" i="22" s="1"/>
  <c r="D222" i="22"/>
  <c r="F221" i="22"/>
  <c r="D221" i="22"/>
  <c r="F220" i="22"/>
  <c r="H61" i="22" s="1"/>
  <c r="D220" i="22"/>
  <c r="F219" i="22"/>
  <c r="D219" i="22"/>
  <c r="F218" i="22"/>
  <c r="F61" i="22" s="1"/>
  <c r="D218" i="22"/>
  <c r="F217" i="22"/>
  <c r="H60" i="22" s="1"/>
  <c r="D217" i="22"/>
  <c r="F216" i="22"/>
  <c r="D216" i="22"/>
  <c r="F215" i="22"/>
  <c r="F60" i="22" s="1"/>
  <c r="D215" i="22"/>
  <c r="F214" i="22"/>
  <c r="D214" i="22"/>
  <c r="F213" i="22"/>
  <c r="G59" i="22" s="1"/>
  <c r="D213" i="22"/>
  <c r="F212" i="22"/>
  <c r="D212" i="22"/>
  <c r="G211" i="22"/>
  <c r="F211" i="22"/>
  <c r="E211" i="22"/>
  <c r="D211" i="22"/>
  <c r="C211" i="22"/>
  <c r="H16" i="22" s="1"/>
  <c r="G210" i="22"/>
  <c r="F210" i="22"/>
  <c r="G58" i="22" s="1"/>
  <c r="E210" i="22"/>
  <c r="D210" i="22"/>
  <c r="C210" i="22"/>
  <c r="G209" i="22"/>
  <c r="F209" i="22"/>
  <c r="E209" i="22"/>
  <c r="D209" i="22"/>
  <c r="C209" i="22"/>
  <c r="F16" i="22" s="1"/>
  <c r="G208" i="22"/>
  <c r="F208" i="22"/>
  <c r="H57" i="22" s="1"/>
  <c r="E208" i="22"/>
  <c r="D208" i="22"/>
  <c r="C208" i="22"/>
  <c r="H15" i="22" s="1"/>
  <c r="G207" i="22"/>
  <c r="G92" i="22" s="1"/>
  <c r="F207" i="22"/>
  <c r="E207" i="22"/>
  <c r="G50" i="22" s="1"/>
  <c r="D207" i="22"/>
  <c r="C207" i="22"/>
  <c r="G15" i="22" s="1"/>
  <c r="G206" i="22"/>
  <c r="F92" i="22" s="1"/>
  <c r="F206" i="22"/>
  <c r="F57" i="22" s="1"/>
  <c r="E206" i="22"/>
  <c r="F50" i="22" s="1"/>
  <c r="D206" i="22"/>
  <c r="C206" i="22"/>
  <c r="F15" i="22" s="1"/>
  <c r="G205" i="22"/>
  <c r="F205" i="22"/>
  <c r="E205" i="22"/>
  <c r="D205" i="22"/>
  <c r="C205" i="22"/>
  <c r="G204" i="22"/>
  <c r="G91" i="22" s="1"/>
  <c r="F204" i="22"/>
  <c r="E204" i="22"/>
  <c r="G49" i="22" s="1"/>
  <c r="D204" i="22"/>
  <c r="G21" i="22" s="1"/>
  <c r="C204" i="22"/>
  <c r="G14" i="22" s="1"/>
  <c r="G203" i="22"/>
  <c r="F91" i="22" s="1"/>
  <c r="F203" i="22"/>
  <c r="E203" i="22"/>
  <c r="F49" i="22" s="1"/>
  <c r="D203" i="22"/>
  <c r="C203" i="22"/>
  <c r="F14" i="22" s="1"/>
  <c r="G202" i="22"/>
  <c r="H90" i="22" s="1"/>
  <c r="F202" i="22"/>
  <c r="E202" i="22"/>
  <c r="H48" i="22" s="1"/>
  <c r="D202" i="22"/>
  <c r="H20" i="22" s="1"/>
  <c r="C202" i="22"/>
  <c r="H13" i="22" s="1"/>
  <c r="G201" i="22"/>
  <c r="F201" i="22"/>
  <c r="E201" i="22"/>
  <c r="D201" i="22"/>
  <c r="C201" i="22"/>
  <c r="G13" i="22" s="1"/>
  <c r="G200" i="22"/>
  <c r="F90" i="22" s="1"/>
  <c r="F200" i="22"/>
  <c r="E200" i="22"/>
  <c r="F48" i="22" s="1"/>
  <c r="D200" i="22"/>
  <c r="F20" i="22" s="1"/>
  <c r="C200" i="22"/>
  <c r="F13" i="22" s="1"/>
  <c r="G199" i="22"/>
  <c r="H89" i="22" s="1"/>
  <c r="F199" i="22"/>
  <c r="E199" i="22"/>
  <c r="H47" i="22" s="1"/>
  <c r="D199" i="22"/>
  <c r="C199" i="22"/>
  <c r="G198" i="22"/>
  <c r="G89" i="22" s="1"/>
  <c r="F198" i="22"/>
  <c r="G54" i="22" s="1"/>
  <c r="E198" i="22"/>
  <c r="G47" i="22" s="1"/>
  <c r="D198" i="22"/>
  <c r="C198" i="22"/>
  <c r="G12" i="22" s="1"/>
  <c r="G197" i="22"/>
  <c r="F197" i="22"/>
  <c r="E197" i="22"/>
  <c r="D197" i="22"/>
  <c r="C197" i="22"/>
  <c r="F12" i="22" s="1"/>
  <c r="G196" i="22"/>
  <c r="H88" i="22" s="1"/>
  <c r="F196" i="22"/>
  <c r="H53" i="22" s="1"/>
  <c r="E196" i="22"/>
  <c r="H46" i="22" s="1"/>
  <c r="D196" i="22"/>
  <c r="C196" i="22"/>
  <c r="H11" i="22" s="1"/>
  <c r="G195" i="22"/>
  <c r="G88" i="22" s="1"/>
  <c r="F195" i="22"/>
  <c r="E195" i="22"/>
  <c r="G46" i="22" s="1"/>
  <c r="D195" i="22"/>
  <c r="C195" i="22"/>
  <c r="G194" i="22"/>
  <c r="F88" i="22" s="1"/>
  <c r="F194" i="22"/>
  <c r="F53" i="22" s="1"/>
  <c r="E194" i="22"/>
  <c r="F46" i="22" s="1"/>
  <c r="D194" i="22"/>
  <c r="C194" i="22"/>
  <c r="F11" i="22" s="1"/>
  <c r="G193" i="22"/>
  <c r="F193" i="22"/>
  <c r="E193" i="22"/>
  <c r="D193" i="22"/>
  <c r="C193" i="22"/>
  <c r="G192" i="22"/>
  <c r="G87" i="22" s="1"/>
  <c r="F192" i="22"/>
  <c r="E192" i="22"/>
  <c r="G45" i="22" s="1"/>
  <c r="D192" i="22"/>
  <c r="G17" i="22" s="1"/>
  <c r="C192" i="22"/>
  <c r="G191" i="22"/>
  <c r="F87" i="22" s="1"/>
  <c r="F191" i="22"/>
  <c r="E191" i="22"/>
  <c r="F45" i="22" s="1"/>
  <c r="D191" i="22"/>
  <c r="C191" i="22"/>
  <c r="F187" i="22"/>
  <c r="F186" i="22"/>
  <c r="D81" i="22" s="1"/>
  <c r="F185" i="22"/>
  <c r="F184" i="22"/>
  <c r="E80" i="22" s="1"/>
  <c r="F183" i="22"/>
  <c r="F182" i="22"/>
  <c r="C80" i="22" s="1"/>
  <c r="F181" i="22"/>
  <c r="F180" i="22"/>
  <c r="D79" i="22" s="1"/>
  <c r="F179" i="22"/>
  <c r="F178" i="22"/>
  <c r="E78" i="22" s="1"/>
  <c r="F177" i="22"/>
  <c r="F176" i="22"/>
  <c r="C78" i="22" s="1"/>
  <c r="F175" i="22"/>
  <c r="F174" i="22"/>
  <c r="D77" i="22" s="1"/>
  <c r="F173" i="22"/>
  <c r="F172" i="22"/>
  <c r="E76" i="22" s="1"/>
  <c r="F171" i="22"/>
  <c r="F170" i="22"/>
  <c r="C76" i="22" s="1"/>
  <c r="F169" i="22"/>
  <c r="F168" i="22"/>
  <c r="D75" i="22" s="1"/>
  <c r="F167" i="22"/>
  <c r="F166" i="22"/>
  <c r="E74" i="22" s="1"/>
  <c r="F165" i="22"/>
  <c r="F164" i="22"/>
  <c r="C74" i="22" s="1"/>
  <c r="F163" i="22"/>
  <c r="F162" i="22"/>
  <c r="D73" i="22" s="1"/>
  <c r="F161" i="22"/>
  <c r="F160" i="22"/>
  <c r="E72" i="22" s="1"/>
  <c r="F159" i="22"/>
  <c r="F158" i="22"/>
  <c r="C72" i="22" s="1"/>
  <c r="F157" i="22"/>
  <c r="F156" i="22"/>
  <c r="D71" i="22" s="1"/>
  <c r="F155" i="22"/>
  <c r="F154" i="22"/>
  <c r="E70" i="22" s="1"/>
  <c r="F153" i="22"/>
  <c r="F152" i="22"/>
  <c r="C70" i="22" s="1"/>
  <c r="F151" i="22"/>
  <c r="D151" i="22"/>
  <c r="E34" i="22" s="1"/>
  <c r="F150" i="22"/>
  <c r="D69" i="22" s="1"/>
  <c r="D150" i="22"/>
  <c r="F149" i="22"/>
  <c r="D149" i="22"/>
  <c r="C34" i="22" s="1"/>
  <c r="F148" i="22"/>
  <c r="E68" i="22" s="1"/>
  <c r="D148" i="22"/>
  <c r="F147" i="22"/>
  <c r="D147" i="22"/>
  <c r="D33" i="22" s="1"/>
  <c r="F146" i="22"/>
  <c r="C68" i="22" s="1"/>
  <c r="D146" i="22"/>
  <c r="F145" i="22"/>
  <c r="D145" i="22"/>
  <c r="E32" i="22" s="1"/>
  <c r="F144" i="22"/>
  <c r="D67" i="22" s="1"/>
  <c r="D144" i="22"/>
  <c r="F143" i="22"/>
  <c r="D143" i="22"/>
  <c r="C32" i="22" s="1"/>
  <c r="F142" i="22"/>
  <c r="E66" i="22" s="1"/>
  <c r="D142" i="22"/>
  <c r="F141" i="22"/>
  <c r="D141" i="22"/>
  <c r="D31" i="22" s="1"/>
  <c r="F140" i="22"/>
  <c r="C66" i="22" s="1"/>
  <c r="D140" i="22"/>
  <c r="F139" i="22"/>
  <c r="D139" i="22"/>
  <c r="E30" i="22" s="1"/>
  <c r="F138" i="22"/>
  <c r="D65" i="22" s="1"/>
  <c r="D138" i="22"/>
  <c r="F137" i="22"/>
  <c r="D137" i="22"/>
  <c r="C30" i="22" s="1"/>
  <c r="F136" i="22"/>
  <c r="E64" i="22" s="1"/>
  <c r="D136" i="22"/>
  <c r="F135" i="22"/>
  <c r="D135" i="22"/>
  <c r="D29" i="22" s="1"/>
  <c r="F134" i="22"/>
  <c r="C64" i="22" s="1"/>
  <c r="D134" i="22"/>
  <c r="F133" i="22"/>
  <c r="D133" i="22"/>
  <c r="E28" i="22" s="1"/>
  <c r="F132" i="22"/>
  <c r="D63" i="22" s="1"/>
  <c r="D132" i="22"/>
  <c r="F131" i="22"/>
  <c r="D131" i="22"/>
  <c r="C28" i="22" s="1"/>
  <c r="F130" i="22"/>
  <c r="E62" i="22" s="1"/>
  <c r="D130" i="22"/>
  <c r="F129" i="22"/>
  <c r="D129" i="22"/>
  <c r="D27" i="22" s="1"/>
  <c r="F128" i="22"/>
  <c r="C62" i="22" s="1"/>
  <c r="D128" i="22"/>
  <c r="F127" i="22"/>
  <c r="D127" i="22"/>
  <c r="E26" i="22" s="1"/>
  <c r="F126" i="22"/>
  <c r="D61" i="22" s="1"/>
  <c r="D126" i="22"/>
  <c r="F125" i="22"/>
  <c r="D125" i="22"/>
  <c r="C26" i="22" s="1"/>
  <c r="F124" i="22"/>
  <c r="E60" i="22" s="1"/>
  <c r="D124" i="22"/>
  <c r="F123" i="22"/>
  <c r="D123" i="22"/>
  <c r="D25" i="22" s="1"/>
  <c r="F122" i="22"/>
  <c r="C60" i="22" s="1"/>
  <c r="D122" i="22"/>
  <c r="F121" i="22"/>
  <c r="D121" i="22"/>
  <c r="E24" i="22" s="1"/>
  <c r="F120" i="22"/>
  <c r="D59" i="22" s="1"/>
  <c r="D120" i="22"/>
  <c r="F119" i="22"/>
  <c r="D119" i="22"/>
  <c r="C24" i="22" s="1"/>
  <c r="F118" i="22"/>
  <c r="E58" i="22" s="1"/>
  <c r="D118" i="22"/>
  <c r="F117" i="22"/>
  <c r="D117" i="22"/>
  <c r="D23" i="22" s="1"/>
  <c r="F116" i="22"/>
  <c r="C58" i="22" s="1"/>
  <c r="D116" i="22"/>
  <c r="G115" i="22"/>
  <c r="F115" i="22"/>
  <c r="E115" i="22"/>
  <c r="D115" i="22"/>
  <c r="E22" i="22" s="1"/>
  <c r="C115" i="22"/>
  <c r="G114" i="22"/>
  <c r="D92" i="22" s="1"/>
  <c r="F114" i="22"/>
  <c r="D57" i="22" s="1"/>
  <c r="E114" i="22"/>
  <c r="D50" i="22" s="1"/>
  <c r="D114" i="22"/>
  <c r="D22" i="22" s="1"/>
  <c r="C114" i="22"/>
  <c r="D15" i="22" s="1"/>
  <c r="G113" i="22"/>
  <c r="F113" i="22"/>
  <c r="C57" i="22" s="1"/>
  <c r="E113" i="22"/>
  <c r="D113" i="22"/>
  <c r="C113" i="22"/>
  <c r="G112" i="22"/>
  <c r="F112" i="22"/>
  <c r="E56" i="22" s="1"/>
  <c r="E112" i="22"/>
  <c r="D112" i="22"/>
  <c r="E21" i="22" s="1"/>
  <c r="C112" i="22"/>
  <c r="G111" i="22"/>
  <c r="F111" i="22"/>
  <c r="E111" i="22"/>
  <c r="D111" i="22"/>
  <c r="D21" i="22" s="1"/>
  <c r="C111" i="22"/>
  <c r="G110" i="22"/>
  <c r="F110" i="22"/>
  <c r="C56" i="22" s="1"/>
  <c r="E110" i="22"/>
  <c r="D110" i="22"/>
  <c r="C21" i="22" s="1"/>
  <c r="C110" i="22"/>
  <c r="G109" i="22"/>
  <c r="F109" i="22"/>
  <c r="E55" i="22" s="1"/>
  <c r="E109" i="22"/>
  <c r="D109" i="22"/>
  <c r="C109" i="22"/>
  <c r="G108" i="22"/>
  <c r="F108" i="22"/>
  <c r="D55" i="22" s="1"/>
  <c r="E108" i="22"/>
  <c r="D108" i="22"/>
  <c r="D20" i="22" s="1"/>
  <c r="C108" i="22"/>
  <c r="D13" i="22" s="1"/>
  <c r="G107" i="22"/>
  <c r="F107" i="22"/>
  <c r="E107" i="22"/>
  <c r="D107" i="22"/>
  <c r="C20" i="22" s="1"/>
  <c r="C107" i="22"/>
  <c r="G106" i="22"/>
  <c r="E89" i="22" s="1"/>
  <c r="F106" i="22"/>
  <c r="E54" i="22" s="1"/>
  <c r="E106" i="22"/>
  <c r="E47" i="22" s="1"/>
  <c r="D106" i="22"/>
  <c r="E19" i="22" s="1"/>
  <c r="C106" i="22"/>
  <c r="G105" i="22"/>
  <c r="F105" i="22"/>
  <c r="D54" i="22" s="1"/>
  <c r="E105" i="22"/>
  <c r="D105" i="22"/>
  <c r="C105" i="22"/>
  <c r="G104" i="22"/>
  <c r="C89" i="22" s="1"/>
  <c r="F104" i="22"/>
  <c r="C54" i="22" s="1"/>
  <c r="E104" i="22"/>
  <c r="C47" i="22" s="1"/>
  <c r="D104" i="22"/>
  <c r="C19" i="22" s="1"/>
  <c r="C104" i="22"/>
  <c r="G103" i="22"/>
  <c r="F103" i="22"/>
  <c r="E103" i="22"/>
  <c r="D103" i="22"/>
  <c r="E18" i="22" s="1"/>
  <c r="C103" i="22"/>
  <c r="G102" i="22"/>
  <c r="D88" i="22" s="1"/>
  <c r="F102" i="22"/>
  <c r="D53" i="22" s="1"/>
  <c r="E102" i="22"/>
  <c r="D46" i="22" s="1"/>
  <c r="D102" i="22"/>
  <c r="D18" i="22" s="1"/>
  <c r="C102" i="22"/>
  <c r="G101" i="22"/>
  <c r="F101" i="22"/>
  <c r="C53" i="22" s="1"/>
  <c r="E101" i="22"/>
  <c r="D101" i="22"/>
  <c r="C101" i="22"/>
  <c r="G100" i="22"/>
  <c r="F100" i="22"/>
  <c r="E52" i="22" s="1"/>
  <c r="E100" i="22"/>
  <c r="D100" i="22"/>
  <c r="E17" i="22" s="1"/>
  <c r="C100" i="22"/>
  <c r="E10" i="22" s="1"/>
  <c r="G99" i="22"/>
  <c r="F99" i="22"/>
  <c r="E99" i="22"/>
  <c r="D99" i="22"/>
  <c r="D17" i="22" s="1"/>
  <c r="C99" i="22"/>
  <c r="D10" i="22" s="1"/>
  <c r="G98" i="22"/>
  <c r="F98" i="22"/>
  <c r="C52" i="22" s="1"/>
  <c r="E98" i="22"/>
  <c r="D98" i="22"/>
  <c r="C17" i="22" s="1"/>
  <c r="C98" i="22"/>
  <c r="J93" i="22"/>
  <c r="H93" i="22"/>
  <c r="G93" i="22"/>
  <c r="F93" i="22"/>
  <c r="K92" i="22"/>
  <c r="J92" i="22"/>
  <c r="I92" i="22"/>
  <c r="H92" i="22"/>
  <c r="E92" i="22"/>
  <c r="C92" i="22"/>
  <c r="J91" i="22"/>
  <c r="H91" i="22"/>
  <c r="E91" i="22"/>
  <c r="D91" i="22"/>
  <c r="C91" i="22"/>
  <c r="K90" i="22"/>
  <c r="J90" i="22"/>
  <c r="I90" i="22"/>
  <c r="G90" i="22"/>
  <c r="E90" i="22"/>
  <c r="D90" i="22"/>
  <c r="C90" i="22"/>
  <c r="K89" i="22"/>
  <c r="J89" i="22"/>
  <c r="I89" i="22"/>
  <c r="F89" i="22"/>
  <c r="D89" i="22"/>
  <c r="K88" i="22"/>
  <c r="I88" i="22"/>
  <c r="E88" i="22"/>
  <c r="C88" i="22"/>
  <c r="J87" i="22"/>
  <c r="H87" i="22"/>
  <c r="E87" i="22"/>
  <c r="D87" i="22"/>
  <c r="C87" i="22"/>
  <c r="K86" i="22"/>
  <c r="J86" i="22"/>
  <c r="I86" i="22"/>
  <c r="H86" i="22"/>
  <c r="F86" i="22"/>
  <c r="J85" i="22"/>
  <c r="H85" i="22"/>
  <c r="G85" i="22"/>
  <c r="F85" i="22"/>
  <c r="K84" i="22"/>
  <c r="J84" i="22"/>
  <c r="I84" i="22"/>
  <c r="H84" i="22"/>
  <c r="F84" i="22"/>
  <c r="J83" i="22"/>
  <c r="G83" i="22"/>
  <c r="K82" i="22"/>
  <c r="I82" i="22"/>
  <c r="H82" i="22"/>
  <c r="G82" i="22"/>
  <c r="F82" i="22"/>
  <c r="K81" i="22"/>
  <c r="J81" i="22"/>
  <c r="I81" i="22"/>
  <c r="G81" i="22"/>
  <c r="E81" i="22"/>
  <c r="C81" i="22"/>
  <c r="K80" i="22"/>
  <c r="J80" i="22"/>
  <c r="I80" i="22"/>
  <c r="H80" i="22"/>
  <c r="F80" i="22"/>
  <c r="D80" i="22"/>
  <c r="K79" i="22"/>
  <c r="I79" i="22"/>
  <c r="G79" i="22"/>
  <c r="E79" i="22"/>
  <c r="C79" i="22"/>
  <c r="J78" i="22"/>
  <c r="H78" i="22"/>
  <c r="F78" i="22"/>
  <c r="D78" i="22"/>
  <c r="K77" i="22"/>
  <c r="I77" i="22"/>
  <c r="G77" i="22"/>
  <c r="E77" i="22"/>
  <c r="C77" i="22"/>
  <c r="J76" i="22"/>
  <c r="H76" i="22"/>
  <c r="F76" i="22"/>
  <c r="D76" i="22"/>
  <c r="K75" i="22"/>
  <c r="I75" i="22"/>
  <c r="G75" i="22"/>
  <c r="E75" i="22"/>
  <c r="C75" i="22"/>
  <c r="J74" i="22"/>
  <c r="H74" i="22"/>
  <c r="F74" i="22"/>
  <c r="D74" i="22"/>
  <c r="K73" i="22"/>
  <c r="I73" i="22"/>
  <c r="G73" i="22"/>
  <c r="E73" i="22"/>
  <c r="C73" i="22"/>
  <c r="J72" i="22"/>
  <c r="H72" i="22"/>
  <c r="F72" i="22"/>
  <c r="D72" i="22"/>
  <c r="K71" i="22"/>
  <c r="I71" i="22"/>
  <c r="G71" i="22"/>
  <c r="E71" i="22"/>
  <c r="C71" i="22"/>
  <c r="J70" i="22"/>
  <c r="H70" i="22"/>
  <c r="F70" i="22"/>
  <c r="D70" i="22"/>
  <c r="K69" i="22"/>
  <c r="I69" i="22"/>
  <c r="G69" i="22"/>
  <c r="E69" i="22"/>
  <c r="C69" i="22"/>
  <c r="K68" i="22"/>
  <c r="I68" i="22"/>
  <c r="G68" i="22"/>
  <c r="D68" i="22"/>
  <c r="J67" i="22"/>
  <c r="H67" i="22"/>
  <c r="F67" i="22"/>
  <c r="E67" i="22"/>
  <c r="C67" i="22"/>
  <c r="J66" i="22"/>
  <c r="H66" i="22"/>
  <c r="F66" i="22"/>
  <c r="D66" i="22"/>
  <c r="K65" i="22"/>
  <c r="I65" i="22"/>
  <c r="G65" i="22"/>
  <c r="E65" i="22"/>
  <c r="C65" i="22"/>
  <c r="K64" i="22"/>
  <c r="I64" i="22"/>
  <c r="G64" i="22"/>
  <c r="D64" i="22"/>
  <c r="J63" i="22"/>
  <c r="H63" i="22"/>
  <c r="F63" i="22"/>
  <c r="E63" i="22"/>
  <c r="C63" i="22"/>
  <c r="J62" i="22"/>
  <c r="H62" i="22"/>
  <c r="F62" i="22"/>
  <c r="D62" i="22"/>
  <c r="K61" i="22"/>
  <c r="I61" i="22"/>
  <c r="G61" i="22"/>
  <c r="E61" i="22"/>
  <c r="C61" i="22"/>
  <c r="K60" i="22"/>
  <c r="I60" i="22"/>
  <c r="G60" i="22"/>
  <c r="D60" i="22"/>
  <c r="J59" i="22"/>
  <c r="H59" i="22"/>
  <c r="F59" i="22"/>
  <c r="E59" i="22"/>
  <c r="C59" i="22"/>
  <c r="K58" i="22"/>
  <c r="J58" i="22"/>
  <c r="I58" i="22"/>
  <c r="H58" i="22"/>
  <c r="F58" i="22"/>
  <c r="D58" i="22"/>
  <c r="K57" i="22"/>
  <c r="J57" i="22"/>
  <c r="I57" i="22"/>
  <c r="G57" i="22"/>
  <c r="E57" i="22"/>
  <c r="K56" i="22"/>
  <c r="I56" i="22"/>
  <c r="H56" i="22"/>
  <c r="G56" i="22"/>
  <c r="F56" i="22"/>
  <c r="D56" i="22"/>
  <c r="J55" i="22"/>
  <c r="H55" i="22"/>
  <c r="G55" i="22"/>
  <c r="F55" i="22"/>
  <c r="C55" i="22"/>
  <c r="K54" i="22"/>
  <c r="J54" i="22"/>
  <c r="I54" i="22"/>
  <c r="H54" i="22"/>
  <c r="F54" i="22"/>
  <c r="K53" i="22"/>
  <c r="J53" i="22"/>
  <c r="I53" i="22"/>
  <c r="G53" i="22"/>
  <c r="E53" i="22"/>
  <c r="K52" i="22"/>
  <c r="I52" i="22"/>
  <c r="H52" i="22"/>
  <c r="G52" i="22"/>
  <c r="F52" i="22"/>
  <c r="D52" i="22"/>
  <c r="J51" i="22"/>
  <c r="H51" i="22"/>
  <c r="G51" i="22"/>
  <c r="F51" i="22"/>
  <c r="K50" i="22"/>
  <c r="J50" i="22"/>
  <c r="I50" i="22"/>
  <c r="H50" i="22"/>
  <c r="E50" i="22"/>
  <c r="C50" i="22"/>
  <c r="J49" i="22"/>
  <c r="H49" i="22"/>
  <c r="E49" i="22"/>
  <c r="D49" i="22"/>
  <c r="C49" i="22"/>
  <c r="K48" i="22"/>
  <c r="J48" i="22"/>
  <c r="I48" i="22"/>
  <c r="G48" i="22"/>
  <c r="E48" i="22"/>
  <c r="D48" i="22"/>
  <c r="C48" i="22"/>
  <c r="K47" i="22"/>
  <c r="J47" i="22"/>
  <c r="I47" i="22"/>
  <c r="F47" i="22"/>
  <c r="D47" i="22"/>
  <c r="K46" i="22"/>
  <c r="I46" i="22"/>
  <c r="E46" i="22"/>
  <c r="C46" i="22"/>
  <c r="J45" i="22"/>
  <c r="H45" i="22"/>
  <c r="E45" i="22"/>
  <c r="D45" i="22"/>
  <c r="C45" i="22"/>
  <c r="K44" i="22"/>
  <c r="J44" i="22"/>
  <c r="I44" i="22"/>
  <c r="H44" i="22"/>
  <c r="G44" i="22"/>
  <c r="F44" i="22"/>
  <c r="K43" i="22"/>
  <c r="J43" i="22"/>
  <c r="I43" i="22"/>
  <c r="H43" i="22"/>
  <c r="G43" i="22"/>
  <c r="F43" i="22"/>
  <c r="K42" i="22"/>
  <c r="J42" i="22"/>
  <c r="I42" i="22"/>
  <c r="H42" i="22"/>
  <c r="G42" i="22"/>
  <c r="F42" i="22"/>
  <c r="K41" i="22"/>
  <c r="J41" i="22"/>
  <c r="I41" i="22"/>
  <c r="H41" i="22"/>
  <c r="G41" i="22"/>
  <c r="F41" i="22"/>
  <c r="K40" i="22"/>
  <c r="J40" i="22"/>
  <c r="I40" i="22"/>
  <c r="H40" i="22"/>
  <c r="G40" i="22"/>
  <c r="F40" i="22"/>
  <c r="K39" i="22"/>
  <c r="J39" i="22"/>
  <c r="I39" i="22"/>
  <c r="H39" i="22"/>
  <c r="G39" i="22"/>
  <c r="F39" i="22"/>
  <c r="K38" i="22"/>
  <c r="J38" i="22"/>
  <c r="I38" i="22"/>
  <c r="H38" i="22"/>
  <c r="G38" i="22"/>
  <c r="F38" i="22"/>
  <c r="K37" i="22"/>
  <c r="J37" i="22"/>
  <c r="I37" i="22"/>
  <c r="H37" i="22"/>
  <c r="G37" i="22"/>
  <c r="F37" i="22"/>
  <c r="K36" i="22"/>
  <c r="J36" i="22"/>
  <c r="I36" i="22"/>
  <c r="H36" i="22"/>
  <c r="G36" i="22"/>
  <c r="F36" i="22"/>
  <c r="K35" i="22"/>
  <c r="J35" i="22"/>
  <c r="I35" i="22"/>
  <c r="H35" i="22"/>
  <c r="G35" i="22"/>
  <c r="F35" i="22"/>
  <c r="K34" i="22"/>
  <c r="J34" i="22"/>
  <c r="I34" i="22"/>
  <c r="H34" i="22"/>
  <c r="G34" i="22"/>
  <c r="F34" i="22"/>
  <c r="D34" i="22"/>
  <c r="K33" i="22"/>
  <c r="J33" i="22"/>
  <c r="I33" i="22"/>
  <c r="H33" i="22"/>
  <c r="G33" i="22"/>
  <c r="F33" i="22"/>
  <c r="E33" i="22"/>
  <c r="C33" i="22"/>
  <c r="K32" i="22"/>
  <c r="J32" i="22"/>
  <c r="I32" i="22"/>
  <c r="H32" i="22"/>
  <c r="G32" i="22"/>
  <c r="F32" i="22"/>
  <c r="D32" i="22"/>
  <c r="K31" i="22"/>
  <c r="J31" i="22"/>
  <c r="I31" i="22"/>
  <c r="H31" i="22"/>
  <c r="G31" i="22"/>
  <c r="F31" i="22"/>
  <c r="E31" i="22"/>
  <c r="C31" i="22"/>
  <c r="K30" i="22"/>
  <c r="J30" i="22"/>
  <c r="I30" i="22"/>
  <c r="H30" i="22"/>
  <c r="G30" i="22"/>
  <c r="F30" i="22"/>
  <c r="D30" i="22"/>
  <c r="K29" i="22"/>
  <c r="J29" i="22"/>
  <c r="I29" i="22"/>
  <c r="H29" i="22"/>
  <c r="G29" i="22"/>
  <c r="F29" i="22"/>
  <c r="E29" i="22"/>
  <c r="C29" i="22"/>
  <c r="K28" i="22"/>
  <c r="J28" i="22"/>
  <c r="I28" i="22"/>
  <c r="H28" i="22"/>
  <c r="G28" i="22"/>
  <c r="F28" i="22"/>
  <c r="D28" i="22"/>
  <c r="K27" i="22"/>
  <c r="J27" i="22"/>
  <c r="I27" i="22"/>
  <c r="H27" i="22"/>
  <c r="G27" i="22"/>
  <c r="F27" i="22"/>
  <c r="E27" i="22"/>
  <c r="C27" i="22"/>
  <c r="K26" i="22"/>
  <c r="J26" i="22"/>
  <c r="I26" i="22"/>
  <c r="H26" i="22"/>
  <c r="G26" i="22"/>
  <c r="F26" i="22"/>
  <c r="D26" i="22"/>
  <c r="K25" i="22"/>
  <c r="J25" i="22"/>
  <c r="I25" i="22"/>
  <c r="H25" i="22"/>
  <c r="G25" i="22"/>
  <c r="F25" i="22"/>
  <c r="E25" i="22"/>
  <c r="C25" i="22"/>
  <c r="K24" i="22"/>
  <c r="J24" i="22"/>
  <c r="I24" i="22"/>
  <c r="H24" i="22"/>
  <c r="G24" i="22"/>
  <c r="F24" i="22"/>
  <c r="D24" i="22"/>
  <c r="K23" i="22"/>
  <c r="I23" i="22"/>
  <c r="H23" i="22"/>
  <c r="G23" i="22"/>
  <c r="F23" i="22"/>
  <c r="E23" i="22"/>
  <c r="C23" i="22"/>
  <c r="J22" i="22"/>
  <c r="H22" i="22"/>
  <c r="G22" i="22"/>
  <c r="F22" i="22"/>
  <c r="C22" i="22"/>
  <c r="K21" i="22"/>
  <c r="J21" i="22"/>
  <c r="I21" i="22"/>
  <c r="H21" i="22"/>
  <c r="F21" i="22"/>
  <c r="K20" i="22"/>
  <c r="J20" i="22"/>
  <c r="I20" i="22"/>
  <c r="G20" i="22"/>
  <c r="E20" i="22"/>
  <c r="K19" i="22"/>
  <c r="I19" i="22"/>
  <c r="H19" i="22"/>
  <c r="G19" i="22"/>
  <c r="F19" i="22"/>
  <c r="D19" i="22"/>
  <c r="J18" i="22"/>
  <c r="H18" i="22"/>
  <c r="G18" i="22"/>
  <c r="F18" i="22"/>
  <c r="C18" i="22"/>
  <c r="K17" i="22"/>
  <c r="J17" i="22"/>
  <c r="I17" i="22"/>
  <c r="H17" i="22"/>
  <c r="F17" i="22"/>
  <c r="K16" i="22"/>
  <c r="J16" i="22"/>
  <c r="I16" i="22"/>
  <c r="G16" i="22"/>
  <c r="K15" i="22"/>
  <c r="I15" i="22"/>
  <c r="E15" i="22"/>
  <c r="C15" i="22"/>
  <c r="J14" i="22"/>
  <c r="H14" i="22"/>
  <c r="E14" i="22"/>
  <c r="D14" i="22"/>
  <c r="C14" i="22"/>
  <c r="K13" i="22"/>
  <c r="J13" i="22"/>
  <c r="I13" i="22"/>
  <c r="E13" i="22"/>
  <c r="C13" i="22"/>
  <c r="J12" i="22"/>
  <c r="H12" i="22"/>
  <c r="E12" i="22"/>
  <c r="D12" i="22"/>
  <c r="C12" i="22"/>
  <c r="K11" i="22"/>
  <c r="J11" i="22"/>
  <c r="I11" i="22"/>
  <c r="G11" i="22"/>
  <c r="E11" i="22"/>
  <c r="D11" i="22"/>
  <c r="C11" i="22"/>
  <c r="L10" i="22"/>
  <c r="J10" i="22"/>
  <c r="H10" i="22"/>
  <c r="G10" i="22"/>
  <c r="F10" i="22"/>
  <c r="C10" i="22"/>
  <c r="F6" i="22"/>
  <c r="D6" i="22"/>
  <c r="D5" i="22"/>
  <c r="D4" i="22"/>
  <c r="D2" i="22"/>
  <c r="B405" i="21"/>
  <c r="L10" i="21" s="1"/>
  <c r="F404" i="21"/>
  <c r="F403" i="21"/>
  <c r="J86" i="21" s="1"/>
  <c r="F402" i="21"/>
  <c r="F401" i="21"/>
  <c r="K85" i="21" s="1"/>
  <c r="F400" i="21"/>
  <c r="F399" i="21"/>
  <c r="I85" i="21" s="1"/>
  <c r="F398" i="21"/>
  <c r="F397" i="21"/>
  <c r="F396" i="21"/>
  <c r="F395" i="21"/>
  <c r="K83" i="21" s="1"/>
  <c r="F394" i="21"/>
  <c r="F393" i="21"/>
  <c r="I83" i="21" s="1"/>
  <c r="F392" i="21"/>
  <c r="F391" i="21"/>
  <c r="J82" i="21" s="1"/>
  <c r="F390" i="21"/>
  <c r="F389" i="21"/>
  <c r="K81" i="21" s="1"/>
  <c r="F388" i="21"/>
  <c r="F387" i="21"/>
  <c r="I81" i="21" s="1"/>
  <c r="F386" i="21"/>
  <c r="F385" i="21"/>
  <c r="J80" i="21" s="1"/>
  <c r="F384" i="21"/>
  <c r="F383" i="21"/>
  <c r="K79" i="21" s="1"/>
  <c r="D383" i="21"/>
  <c r="F382" i="21"/>
  <c r="D382" i="21"/>
  <c r="F381" i="21"/>
  <c r="I79" i="21" s="1"/>
  <c r="D381" i="21"/>
  <c r="F380" i="21"/>
  <c r="D380" i="21"/>
  <c r="F379" i="21"/>
  <c r="J78" i="21" s="1"/>
  <c r="D379" i="21"/>
  <c r="F378" i="21"/>
  <c r="I78" i="21" s="1"/>
  <c r="D378" i="21"/>
  <c r="F377" i="21"/>
  <c r="K77" i="21" s="1"/>
  <c r="D377" i="21"/>
  <c r="F376" i="21"/>
  <c r="D376" i="21"/>
  <c r="F375" i="21"/>
  <c r="I77" i="21" s="1"/>
  <c r="D375" i="21"/>
  <c r="F374" i="21"/>
  <c r="D374" i="21"/>
  <c r="F373" i="21"/>
  <c r="J76" i="21" s="1"/>
  <c r="D373" i="21"/>
  <c r="F372" i="21"/>
  <c r="I76" i="21" s="1"/>
  <c r="D372" i="21"/>
  <c r="F371" i="21"/>
  <c r="K75" i="21" s="1"/>
  <c r="D371" i="21"/>
  <c r="F370" i="21"/>
  <c r="D370" i="21"/>
  <c r="F369" i="21"/>
  <c r="I75" i="21" s="1"/>
  <c r="D369" i="21"/>
  <c r="F368" i="21"/>
  <c r="D368" i="21"/>
  <c r="F367" i="21"/>
  <c r="J74" i="21" s="1"/>
  <c r="D367" i="21"/>
  <c r="F366" i="21"/>
  <c r="I74" i="21" s="1"/>
  <c r="D366" i="21"/>
  <c r="F365" i="21"/>
  <c r="K73" i="21" s="1"/>
  <c r="D365" i="21"/>
  <c r="F364" i="21"/>
  <c r="D364" i="21"/>
  <c r="F363" i="21"/>
  <c r="I73" i="21" s="1"/>
  <c r="D363" i="21"/>
  <c r="F362" i="21"/>
  <c r="D362" i="21"/>
  <c r="F361" i="21"/>
  <c r="J72" i="21" s="1"/>
  <c r="D361" i="21"/>
  <c r="F360" i="21"/>
  <c r="I72" i="21" s="1"/>
  <c r="D360" i="21"/>
  <c r="F359" i="21"/>
  <c r="K71" i="21" s="1"/>
  <c r="D359" i="21"/>
  <c r="F358" i="21"/>
  <c r="D358" i="21"/>
  <c r="F357" i="21"/>
  <c r="I71" i="21" s="1"/>
  <c r="D357" i="21"/>
  <c r="F356" i="21"/>
  <c r="D356" i="21"/>
  <c r="F355" i="21"/>
  <c r="J70" i="21" s="1"/>
  <c r="D355" i="21"/>
  <c r="F354" i="21"/>
  <c r="I70" i="21" s="1"/>
  <c r="D354" i="21"/>
  <c r="F353" i="21"/>
  <c r="K69" i="21" s="1"/>
  <c r="D353" i="21"/>
  <c r="F352" i="21"/>
  <c r="D352" i="21"/>
  <c r="F351" i="21"/>
  <c r="I69" i="21" s="1"/>
  <c r="D351" i="21"/>
  <c r="F350" i="21"/>
  <c r="D350" i="21"/>
  <c r="F349" i="21"/>
  <c r="J68" i="21" s="1"/>
  <c r="D349" i="21"/>
  <c r="F348" i="21"/>
  <c r="I68" i="21" s="1"/>
  <c r="D348" i="21"/>
  <c r="F347" i="21"/>
  <c r="K67" i="21" s="1"/>
  <c r="D347" i="21"/>
  <c r="F346" i="21"/>
  <c r="D346" i="21"/>
  <c r="F345" i="21"/>
  <c r="I67" i="21" s="1"/>
  <c r="D345" i="21"/>
  <c r="F344" i="21"/>
  <c r="D344" i="21"/>
  <c r="F343" i="21"/>
  <c r="J66" i="21" s="1"/>
  <c r="D343" i="21"/>
  <c r="F342" i="21"/>
  <c r="I66" i="21" s="1"/>
  <c r="D342" i="21"/>
  <c r="F341" i="21"/>
  <c r="K65" i="21" s="1"/>
  <c r="D341" i="21"/>
  <c r="F340" i="21"/>
  <c r="D340" i="21"/>
  <c r="J30" i="21" s="1"/>
  <c r="F339" i="21"/>
  <c r="I65" i="21" s="1"/>
  <c r="D339" i="21"/>
  <c r="F338" i="21"/>
  <c r="D338" i="21"/>
  <c r="F337" i="21"/>
  <c r="J64" i="21" s="1"/>
  <c r="D337" i="21"/>
  <c r="F336" i="21"/>
  <c r="I64" i="21" s="1"/>
  <c r="D336" i="21"/>
  <c r="F335" i="21"/>
  <c r="K63" i="21" s="1"/>
  <c r="D335" i="21"/>
  <c r="F334" i="21"/>
  <c r="D334" i="21"/>
  <c r="F333" i="21"/>
  <c r="I63" i="21" s="1"/>
  <c r="D333" i="21"/>
  <c r="F332" i="21"/>
  <c r="D332" i="21"/>
  <c r="F331" i="21"/>
  <c r="J62" i="21" s="1"/>
  <c r="D331" i="21"/>
  <c r="F330" i="21"/>
  <c r="I62" i="21" s="1"/>
  <c r="D330" i="21"/>
  <c r="F329" i="21"/>
  <c r="K61" i="21" s="1"/>
  <c r="D329" i="21"/>
  <c r="F328" i="21"/>
  <c r="D328" i="21"/>
  <c r="F327" i="21"/>
  <c r="I61" i="21" s="1"/>
  <c r="D327" i="21"/>
  <c r="F326" i="21"/>
  <c r="D326" i="21"/>
  <c r="F325" i="21"/>
  <c r="J60" i="21" s="1"/>
  <c r="D325" i="21"/>
  <c r="F324" i="21"/>
  <c r="I60" i="21" s="1"/>
  <c r="D324" i="21"/>
  <c r="F323" i="21"/>
  <c r="K59" i="21" s="1"/>
  <c r="D323" i="21"/>
  <c r="F322" i="21"/>
  <c r="D322" i="21"/>
  <c r="F321" i="21"/>
  <c r="I59" i="21" s="1"/>
  <c r="D321" i="21"/>
  <c r="G320" i="21"/>
  <c r="K93" i="21" s="1"/>
  <c r="F320" i="21"/>
  <c r="E320" i="21"/>
  <c r="K51" i="21" s="1"/>
  <c r="D320" i="21"/>
  <c r="C320" i="21"/>
  <c r="K16" i="21" s="1"/>
  <c r="G319" i="21"/>
  <c r="F319" i="21"/>
  <c r="J58" i="21" s="1"/>
  <c r="E319" i="21"/>
  <c r="D319" i="21"/>
  <c r="J23" i="21" s="1"/>
  <c r="C319" i="21"/>
  <c r="G318" i="21"/>
  <c r="I93" i="21" s="1"/>
  <c r="F318" i="21"/>
  <c r="E318" i="21"/>
  <c r="I51" i="21" s="1"/>
  <c r="D318" i="21"/>
  <c r="C318" i="21"/>
  <c r="I16" i="21" s="1"/>
  <c r="G317" i="21"/>
  <c r="F317" i="21"/>
  <c r="K57" i="21" s="1"/>
  <c r="E317" i="21"/>
  <c r="D317" i="21"/>
  <c r="K22" i="21" s="1"/>
  <c r="C317" i="21"/>
  <c r="G316" i="21"/>
  <c r="F316" i="21"/>
  <c r="E316" i="21"/>
  <c r="D316" i="21"/>
  <c r="C316" i="21"/>
  <c r="G315" i="21"/>
  <c r="F315" i="21"/>
  <c r="I57" i="21" s="1"/>
  <c r="E315" i="21"/>
  <c r="D315" i="21"/>
  <c r="I22" i="21" s="1"/>
  <c r="C315" i="21"/>
  <c r="G314" i="21"/>
  <c r="K91" i="21" s="1"/>
  <c r="F314" i="21"/>
  <c r="E314" i="21"/>
  <c r="D314" i="21"/>
  <c r="C314" i="21"/>
  <c r="K14" i="21" s="1"/>
  <c r="G313" i="21"/>
  <c r="F313" i="21"/>
  <c r="J56" i="21" s="1"/>
  <c r="E313" i="21"/>
  <c r="D313" i="21"/>
  <c r="J21" i="21" s="1"/>
  <c r="C313" i="21"/>
  <c r="G312" i="21"/>
  <c r="I91" i="21" s="1"/>
  <c r="F312" i="21"/>
  <c r="E312" i="21"/>
  <c r="D312" i="21"/>
  <c r="C312" i="21"/>
  <c r="I14" i="21" s="1"/>
  <c r="G311" i="21"/>
  <c r="F311" i="21"/>
  <c r="K55" i="21" s="1"/>
  <c r="E311" i="21"/>
  <c r="D311" i="21"/>
  <c r="K20" i="21" s="1"/>
  <c r="C311" i="21"/>
  <c r="G310" i="21"/>
  <c r="J90" i="21" s="1"/>
  <c r="F310" i="21"/>
  <c r="E310" i="21"/>
  <c r="D310" i="21"/>
  <c r="C310" i="21"/>
  <c r="J13" i="21" s="1"/>
  <c r="G309" i="21"/>
  <c r="F309" i="21"/>
  <c r="I55" i="21" s="1"/>
  <c r="E309" i="21"/>
  <c r="D309" i="21"/>
  <c r="I20" i="21" s="1"/>
  <c r="C309" i="21"/>
  <c r="G308" i="21"/>
  <c r="F308" i="21"/>
  <c r="E308" i="21"/>
  <c r="K47" i="21" s="1"/>
  <c r="D308" i="21"/>
  <c r="C308" i="21"/>
  <c r="G307" i="21"/>
  <c r="F307" i="21"/>
  <c r="J54" i="21" s="1"/>
  <c r="E307" i="21"/>
  <c r="D307" i="21"/>
  <c r="J19" i="21" s="1"/>
  <c r="C307" i="21"/>
  <c r="G306" i="21"/>
  <c r="F306" i="21"/>
  <c r="E306" i="21"/>
  <c r="I47" i="21" s="1"/>
  <c r="D306" i="21"/>
  <c r="C306" i="21"/>
  <c r="G305" i="21"/>
  <c r="F305" i="21"/>
  <c r="K53" i="21" s="1"/>
  <c r="E305" i="21"/>
  <c r="D305" i="21"/>
  <c r="K18" i="21" s="1"/>
  <c r="C305" i="21"/>
  <c r="G304" i="21"/>
  <c r="F304" i="21"/>
  <c r="E304" i="21"/>
  <c r="J46" i="21" s="1"/>
  <c r="D304" i="21"/>
  <c r="C304" i="21"/>
  <c r="G303" i="21"/>
  <c r="F303" i="21"/>
  <c r="I53" i="21" s="1"/>
  <c r="E303" i="21"/>
  <c r="D303" i="21"/>
  <c r="I18" i="21" s="1"/>
  <c r="C303" i="21"/>
  <c r="G302" i="21"/>
  <c r="K87" i="21" s="1"/>
  <c r="F302" i="21"/>
  <c r="E302" i="21"/>
  <c r="D302" i="21"/>
  <c r="C302" i="21"/>
  <c r="K10" i="21" s="1"/>
  <c r="G301" i="21"/>
  <c r="F301" i="21"/>
  <c r="J52" i="21" s="1"/>
  <c r="E301" i="21"/>
  <c r="D301" i="21"/>
  <c r="J17" i="21" s="1"/>
  <c r="C301" i="21"/>
  <c r="G300" i="21"/>
  <c r="I87" i="21" s="1"/>
  <c r="F300" i="21"/>
  <c r="E300" i="21"/>
  <c r="D300" i="21"/>
  <c r="C300" i="21"/>
  <c r="I10" i="21" s="1"/>
  <c r="F295" i="21"/>
  <c r="F294" i="21"/>
  <c r="G86" i="21" s="1"/>
  <c r="F293" i="21"/>
  <c r="F292" i="21"/>
  <c r="F291" i="21"/>
  <c r="F290" i="21"/>
  <c r="F289" i="21"/>
  <c r="F288" i="21"/>
  <c r="G84" i="21" s="1"/>
  <c r="F287" i="21"/>
  <c r="F286" i="21"/>
  <c r="H83" i="21" s="1"/>
  <c r="F285" i="21"/>
  <c r="F284" i="21"/>
  <c r="F83" i="21" s="1"/>
  <c r="F283" i="21"/>
  <c r="F282" i="21"/>
  <c r="G82" i="21" s="1"/>
  <c r="F281" i="21"/>
  <c r="F280" i="21"/>
  <c r="F279" i="21"/>
  <c r="F278" i="21"/>
  <c r="F277" i="21"/>
  <c r="F276" i="21"/>
  <c r="G80" i="21" s="1"/>
  <c r="F275" i="21"/>
  <c r="F274" i="21"/>
  <c r="H79" i="21" s="1"/>
  <c r="D274" i="21"/>
  <c r="F273" i="21"/>
  <c r="G79" i="21" s="1"/>
  <c r="D273" i="21"/>
  <c r="F272" i="21"/>
  <c r="D272" i="21"/>
  <c r="F271" i="21"/>
  <c r="H78" i="21" s="1"/>
  <c r="D271" i="21"/>
  <c r="F270" i="21"/>
  <c r="D270" i="21"/>
  <c r="F269" i="21"/>
  <c r="F78" i="21" s="1"/>
  <c r="D269" i="21"/>
  <c r="F268" i="21"/>
  <c r="H77" i="21" s="1"/>
  <c r="D268" i="21"/>
  <c r="F267" i="21"/>
  <c r="G77" i="21" s="1"/>
  <c r="D267" i="21"/>
  <c r="F266" i="21"/>
  <c r="D266" i="21"/>
  <c r="F265" i="21"/>
  <c r="H76" i="21" s="1"/>
  <c r="D265" i="21"/>
  <c r="F264" i="21"/>
  <c r="D264" i="21"/>
  <c r="F263" i="21"/>
  <c r="F76" i="21" s="1"/>
  <c r="D263" i="21"/>
  <c r="F262" i="21"/>
  <c r="H75" i="21" s="1"/>
  <c r="D262" i="21"/>
  <c r="F261" i="21"/>
  <c r="G75" i="21" s="1"/>
  <c r="D261" i="21"/>
  <c r="F260" i="21"/>
  <c r="D260" i="21"/>
  <c r="F259" i="21"/>
  <c r="H74" i="21" s="1"/>
  <c r="D259" i="21"/>
  <c r="F258" i="21"/>
  <c r="D258" i="21"/>
  <c r="F257" i="21"/>
  <c r="F74" i="21" s="1"/>
  <c r="D257" i="21"/>
  <c r="F256" i="21"/>
  <c r="H73" i="21" s="1"/>
  <c r="D256" i="21"/>
  <c r="F255" i="21"/>
  <c r="G73" i="21" s="1"/>
  <c r="D255" i="21"/>
  <c r="F254" i="21"/>
  <c r="D254" i="21"/>
  <c r="F253" i="21"/>
  <c r="H72" i="21" s="1"/>
  <c r="D253" i="21"/>
  <c r="F252" i="21"/>
  <c r="D252" i="21"/>
  <c r="F251" i="21"/>
  <c r="F72" i="21" s="1"/>
  <c r="D251" i="21"/>
  <c r="F250" i="21"/>
  <c r="H71" i="21" s="1"/>
  <c r="D250" i="21"/>
  <c r="F249" i="21"/>
  <c r="G71" i="21" s="1"/>
  <c r="D249" i="21"/>
  <c r="F248" i="21"/>
  <c r="D248" i="21"/>
  <c r="F247" i="21"/>
  <c r="H70" i="21" s="1"/>
  <c r="D247" i="21"/>
  <c r="F246" i="21"/>
  <c r="D246" i="21"/>
  <c r="F245" i="21"/>
  <c r="F70" i="21" s="1"/>
  <c r="D245" i="21"/>
  <c r="F244" i="21"/>
  <c r="H69" i="21" s="1"/>
  <c r="D244" i="21"/>
  <c r="F243" i="21"/>
  <c r="G69" i="21" s="1"/>
  <c r="D243" i="21"/>
  <c r="F242" i="21"/>
  <c r="D242" i="21"/>
  <c r="F241" i="21"/>
  <c r="H68" i="21" s="1"/>
  <c r="D241" i="21"/>
  <c r="F240" i="21"/>
  <c r="D240" i="21"/>
  <c r="F239" i="21"/>
  <c r="F68" i="21" s="1"/>
  <c r="D239" i="21"/>
  <c r="F238" i="21"/>
  <c r="H67" i="21" s="1"/>
  <c r="D238" i="21"/>
  <c r="F237" i="21"/>
  <c r="G67" i="21" s="1"/>
  <c r="D237" i="21"/>
  <c r="F236" i="21"/>
  <c r="D236" i="21"/>
  <c r="F235" i="21"/>
  <c r="H66" i="21" s="1"/>
  <c r="D235" i="21"/>
  <c r="F234" i="21"/>
  <c r="D234" i="21"/>
  <c r="F233" i="21"/>
  <c r="F66" i="21" s="1"/>
  <c r="D233" i="21"/>
  <c r="F232" i="21"/>
  <c r="H65" i="21" s="1"/>
  <c r="D232" i="21"/>
  <c r="F231" i="21"/>
  <c r="G65" i="21" s="1"/>
  <c r="D231" i="21"/>
  <c r="F230" i="21"/>
  <c r="D230" i="21"/>
  <c r="F229" i="21"/>
  <c r="H64" i="21" s="1"/>
  <c r="D229" i="21"/>
  <c r="F228" i="21"/>
  <c r="D228" i="21"/>
  <c r="F227" i="21"/>
  <c r="F64" i="21" s="1"/>
  <c r="D227" i="21"/>
  <c r="F226" i="21"/>
  <c r="H63" i="21" s="1"/>
  <c r="D226" i="21"/>
  <c r="F225" i="21"/>
  <c r="G63" i="21" s="1"/>
  <c r="D225" i="21"/>
  <c r="F224" i="21"/>
  <c r="D224" i="21"/>
  <c r="F223" i="21"/>
  <c r="H62" i="21" s="1"/>
  <c r="D223" i="21"/>
  <c r="F222" i="21"/>
  <c r="D222" i="21"/>
  <c r="F221" i="21"/>
  <c r="F62" i="21" s="1"/>
  <c r="D221" i="21"/>
  <c r="F220" i="21"/>
  <c r="H61" i="21" s="1"/>
  <c r="D220" i="21"/>
  <c r="F219" i="21"/>
  <c r="G61" i="21" s="1"/>
  <c r="D219" i="21"/>
  <c r="F218" i="21"/>
  <c r="D218" i="21"/>
  <c r="F217" i="21"/>
  <c r="H60" i="21" s="1"/>
  <c r="D217" i="21"/>
  <c r="F216" i="21"/>
  <c r="D216" i="21"/>
  <c r="F215" i="21"/>
  <c r="F60" i="21" s="1"/>
  <c r="D215" i="21"/>
  <c r="F214" i="21"/>
  <c r="H59" i="21" s="1"/>
  <c r="D214" i="21"/>
  <c r="F213" i="21"/>
  <c r="G59" i="21" s="1"/>
  <c r="D213" i="21"/>
  <c r="F212" i="21"/>
  <c r="D212" i="21"/>
  <c r="G211" i="21"/>
  <c r="F211" i="21"/>
  <c r="E211" i="21"/>
  <c r="D211" i="21"/>
  <c r="C211" i="21"/>
  <c r="G210" i="21"/>
  <c r="F210" i="21"/>
  <c r="G58" i="21" s="1"/>
  <c r="E210" i="21"/>
  <c r="D210" i="21"/>
  <c r="G23" i="21" s="1"/>
  <c r="C210" i="21"/>
  <c r="G209" i="21"/>
  <c r="F209" i="21"/>
  <c r="F58" i="21" s="1"/>
  <c r="E209" i="21"/>
  <c r="D209" i="21"/>
  <c r="C209" i="21"/>
  <c r="G208" i="21"/>
  <c r="F208" i="21"/>
  <c r="E208" i="21"/>
  <c r="D208" i="21"/>
  <c r="C208" i="21"/>
  <c r="G207" i="21"/>
  <c r="G92" i="21" s="1"/>
  <c r="F207" i="21"/>
  <c r="E207" i="21"/>
  <c r="G50" i="21" s="1"/>
  <c r="D207" i="21"/>
  <c r="C207" i="21"/>
  <c r="G15" i="21" s="1"/>
  <c r="G206" i="21"/>
  <c r="F206" i="21"/>
  <c r="E206" i="21"/>
  <c r="F50" i="21" s="1"/>
  <c r="D206" i="21"/>
  <c r="C206" i="21"/>
  <c r="G205" i="21"/>
  <c r="H91" i="21" s="1"/>
  <c r="F205" i="21"/>
  <c r="E205" i="21"/>
  <c r="H49" i="21" s="1"/>
  <c r="D205" i="21"/>
  <c r="C205" i="21"/>
  <c r="H14" i="21" s="1"/>
  <c r="G204" i="21"/>
  <c r="F204" i="21"/>
  <c r="G56" i="21" s="1"/>
  <c r="E204" i="21"/>
  <c r="D204" i="21"/>
  <c r="G21" i="21" s="1"/>
  <c r="C204" i="21"/>
  <c r="G203" i="21"/>
  <c r="F91" i="21" s="1"/>
  <c r="F203" i="21"/>
  <c r="E203" i="21"/>
  <c r="F49" i="21" s="1"/>
  <c r="D203" i="21"/>
  <c r="C203" i="21"/>
  <c r="F14" i="21" s="1"/>
  <c r="G202" i="21"/>
  <c r="F202" i="21"/>
  <c r="E202" i="21"/>
  <c r="D202" i="21"/>
  <c r="C202" i="21"/>
  <c r="G201" i="21"/>
  <c r="G90" i="21" s="1"/>
  <c r="F201" i="21"/>
  <c r="E201" i="21"/>
  <c r="G48" i="21" s="1"/>
  <c r="D201" i="21"/>
  <c r="C201" i="21"/>
  <c r="G13" i="21" s="1"/>
  <c r="G200" i="21"/>
  <c r="F200" i="21"/>
  <c r="E200" i="21"/>
  <c r="D200" i="21"/>
  <c r="C200" i="21"/>
  <c r="G199" i="21"/>
  <c r="H89" i="21" s="1"/>
  <c r="F199" i="21"/>
  <c r="E199" i="21"/>
  <c r="H47" i="21" s="1"/>
  <c r="D199" i="21"/>
  <c r="C199" i="21"/>
  <c r="H12" i="21" s="1"/>
  <c r="G198" i="21"/>
  <c r="F198" i="21"/>
  <c r="G54" i="21" s="1"/>
  <c r="E198" i="21"/>
  <c r="D198" i="21"/>
  <c r="G19" i="21" s="1"/>
  <c r="C198" i="21"/>
  <c r="G197" i="21"/>
  <c r="F89" i="21" s="1"/>
  <c r="F197" i="21"/>
  <c r="E197" i="21"/>
  <c r="F47" i="21" s="1"/>
  <c r="D197" i="21"/>
  <c r="C197" i="21"/>
  <c r="F12" i="21" s="1"/>
  <c r="G196" i="21"/>
  <c r="F196" i="21"/>
  <c r="E196" i="21"/>
  <c r="D196" i="21"/>
  <c r="C196" i="21"/>
  <c r="G195" i="21"/>
  <c r="G88" i="21" s="1"/>
  <c r="F195" i="21"/>
  <c r="E195" i="21"/>
  <c r="G46" i="21" s="1"/>
  <c r="D195" i="21"/>
  <c r="C195" i="21"/>
  <c r="G11" i="21" s="1"/>
  <c r="G194" i="21"/>
  <c r="F194" i="21"/>
  <c r="E194" i="21"/>
  <c r="D194" i="21"/>
  <c r="C194" i="21"/>
  <c r="G193" i="21"/>
  <c r="H87" i="21" s="1"/>
  <c r="F193" i="21"/>
  <c r="E193" i="21"/>
  <c r="H45" i="21" s="1"/>
  <c r="D193" i="21"/>
  <c r="C193" i="21"/>
  <c r="H10" i="21" s="1"/>
  <c r="G192" i="21"/>
  <c r="F192" i="21"/>
  <c r="G52" i="21" s="1"/>
  <c r="E192" i="21"/>
  <c r="D192" i="21"/>
  <c r="G17" i="21" s="1"/>
  <c r="C192" i="21"/>
  <c r="G191" i="21"/>
  <c r="F87" i="21" s="1"/>
  <c r="F191" i="21"/>
  <c r="E191" i="21"/>
  <c r="F45" i="21" s="1"/>
  <c r="D191" i="21"/>
  <c r="C191" i="21"/>
  <c r="F10" i="21" s="1"/>
  <c r="F187" i="21"/>
  <c r="F186" i="21"/>
  <c r="F185" i="21"/>
  <c r="F184" i="21"/>
  <c r="E80" i="21" s="1"/>
  <c r="F183" i="21"/>
  <c r="F182" i="21"/>
  <c r="C80" i="21" s="1"/>
  <c r="F181" i="21"/>
  <c r="F180" i="21"/>
  <c r="F179" i="21"/>
  <c r="F178" i="21"/>
  <c r="E78" i="21" s="1"/>
  <c r="F177" i="21"/>
  <c r="F176" i="21"/>
  <c r="C78" i="21" s="1"/>
  <c r="F175" i="21"/>
  <c r="F174" i="21"/>
  <c r="F173" i="21"/>
  <c r="F172" i="21"/>
  <c r="E76" i="21" s="1"/>
  <c r="F171" i="21"/>
  <c r="F170" i="21"/>
  <c r="C76" i="21" s="1"/>
  <c r="F169" i="21"/>
  <c r="F168" i="21"/>
  <c r="F167" i="21"/>
  <c r="F166" i="21"/>
  <c r="E74" i="21" s="1"/>
  <c r="F165" i="21"/>
  <c r="F164" i="21"/>
  <c r="C74" i="21" s="1"/>
  <c r="F163" i="21"/>
  <c r="F162" i="21"/>
  <c r="F161" i="21"/>
  <c r="F160" i="21"/>
  <c r="E72" i="21" s="1"/>
  <c r="F159" i="21"/>
  <c r="F158" i="21"/>
  <c r="C72" i="21" s="1"/>
  <c r="F157" i="21"/>
  <c r="F156" i="21"/>
  <c r="F155" i="21"/>
  <c r="F154" i="21"/>
  <c r="E70" i="21" s="1"/>
  <c r="F153" i="21"/>
  <c r="F152" i="21"/>
  <c r="C70" i="21" s="1"/>
  <c r="F151" i="21"/>
  <c r="D151" i="21"/>
  <c r="E34" i="21" s="1"/>
  <c r="F150" i="21"/>
  <c r="D150" i="21"/>
  <c r="D34" i="21" s="1"/>
  <c r="F149" i="21"/>
  <c r="D149" i="21"/>
  <c r="C34" i="21" s="1"/>
  <c r="F148" i="21"/>
  <c r="D148" i="21"/>
  <c r="F147" i="21"/>
  <c r="D147" i="21"/>
  <c r="D33" i="21" s="1"/>
  <c r="F146" i="21"/>
  <c r="D146" i="21"/>
  <c r="C33" i="21" s="1"/>
  <c r="F145" i="21"/>
  <c r="D145" i="21"/>
  <c r="E32" i="21" s="1"/>
  <c r="F144" i="21"/>
  <c r="D144" i="21"/>
  <c r="F143" i="21"/>
  <c r="D143" i="21"/>
  <c r="C32" i="21" s="1"/>
  <c r="F142" i="21"/>
  <c r="D142" i="21"/>
  <c r="E31" i="21" s="1"/>
  <c r="F141" i="21"/>
  <c r="D141" i="21"/>
  <c r="D31" i="21" s="1"/>
  <c r="F140" i="21"/>
  <c r="D140" i="21"/>
  <c r="F139" i="21"/>
  <c r="D139" i="21"/>
  <c r="E30" i="21" s="1"/>
  <c r="F138" i="21"/>
  <c r="D138" i="21"/>
  <c r="F137" i="21"/>
  <c r="D137" i="21"/>
  <c r="C30" i="21" s="1"/>
  <c r="F136" i="21"/>
  <c r="D136" i="21"/>
  <c r="E29" i="21" s="1"/>
  <c r="F135" i="21"/>
  <c r="D135" i="21"/>
  <c r="D29" i="21" s="1"/>
  <c r="F134" i="21"/>
  <c r="D134" i="21"/>
  <c r="F133" i="21"/>
  <c r="D133" i="21"/>
  <c r="E28" i="21" s="1"/>
  <c r="F132" i="21"/>
  <c r="D132" i="21"/>
  <c r="D28" i="21" s="1"/>
  <c r="F131" i="21"/>
  <c r="D131" i="21"/>
  <c r="C28" i="21" s="1"/>
  <c r="F130" i="21"/>
  <c r="D130" i="21"/>
  <c r="F129" i="21"/>
  <c r="D129" i="21"/>
  <c r="D27" i="21" s="1"/>
  <c r="F128" i="21"/>
  <c r="D128" i="21"/>
  <c r="C27" i="21" s="1"/>
  <c r="F127" i="21"/>
  <c r="D127" i="21"/>
  <c r="E26" i="21" s="1"/>
  <c r="F126" i="21"/>
  <c r="D126" i="21"/>
  <c r="F125" i="21"/>
  <c r="D125" i="21"/>
  <c r="C26" i="21" s="1"/>
  <c r="F124" i="21"/>
  <c r="D124" i="21"/>
  <c r="E25" i="21" s="1"/>
  <c r="F123" i="21"/>
  <c r="D123" i="21"/>
  <c r="D25" i="21" s="1"/>
  <c r="F122" i="21"/>
  <c r="D122" i="21"/>
  <c r="F121" i="21"/>
  <c r="D121" i="21"/>
  <c r="E24" i="21" s="1"/>
  <c r="F120" i="21"/>
  <c r="D120" i="21"/>
  <c r="D24" i="21" s="1"/>
  <c r="F119" i="21"/>
  <c r="D119" i="21"/>
  <c r="C24" i="21" s="1"/>
  <c r="F118" i="21"/>
  <c r="D118" i="21"/>
  <c r="E23" i="21" s="1"/>
  <c r="F117" i="21"/>
  <c r="D117" i="21"/>
  <c r="D23" i="21" s="1"/>
  <c r="F116" i="21"/>
  <c r="D116" i="21"/>
  <c r="G115" i="21"/>
  <c r="F115" i="21"/>
  <c r="E57" i="21" s="1"/>
  <c r="E115" i="21"/>
  <c r="D115" i="21"/>
  <c r="E22" i="21" s="1"/>
  <c r="C115" i="21"/>
  <c r="G114" i="21"/>
  <c r="D92" i="21" s="1"/>
  <c r="F114" i="21"/>
  <c r="E114" i="21"/>
  <c r="D114" i="21"/>
  <c r="C114" i="21"/>
  <c r="D15" i="21" s="1"/>
  <c r="G113" i="21"/>
  <c r="F113" i="21"/>
  <c r="C57" i="21" s="1"/>
  <c r="E113" i="21"/>
  <c r="D113" i="21"/>
  <c r="C22" i="21" s="1"/>
  <c r="C113" i="21"/>
  <c r="G112" i="21"/>
  <c r="E91" i="21" s="1"/>
  <c r="F112" i="21"/>
  <c r="E112" i="21"/>
  <c r="D112" i="21"/>
  <c r="C112" i="21"/>
  <c r="E14" i="21" s="1"/>
  <c r="G111" i="21"/>
  <c r="F111" i="21"/>
  <c r="D56" i="21" s="1"/>
  <c r="E111" i="21"/>
  <c r="D111" i="21"/>
  <c r="D21" i="21" s="1"/>
  <c r="C111" i="21"/>
  <c r="G110" i="21"/>
  <c r="C91" i="21" s="1"/>
  <c r="F110" i="21"/>
  <c r="E110" i="21"/>
  <c r="D110" i="21"/>
  <c r="C110" i="21"/>
  <c r="C14" i="21" s="1"/>
  <c r="G109" i="21"/>
  <c r="F109" i="21"/>
  <c r="E55" i="21" s="1"/>
  <c r="E109" i="21"/>
  <c r="D109" i="21"/>
  <c r="E20" i="21" s="1"/>
  <c r="C109" i="21"/>
  <c r="G108" i="21"/>
  <c r="F108" i="21"/>
  <c r="E108" i="21"/>
  <c r="D48" i="21" s="1"/>
  <c r="D108" i="21"/>
  <c r="C108" i="21"/>
  <c r="G107" i="21"/>
  <c r="F107" i="21"/>
  <c r="C55" i="21" s="1"/>
  <c r="E107" i="21"/>
  <c r="D107" i="21"/>
  <c r="C20" i="21" s="1"/>
  <c r="C107" i="21"/>
  <c r="G106" i="21"/>
  <c r="F106" i="21"/>
  <c r="E106" i="21"/>
  <c r="E47" i="21" s="1"/>
  <c r="D106" i="21"/>
  <c r="C106" i="21"/>
  <c r="G105" i="21"/>
  <c r="F105" i="21"/>
  <c r="D54" i="21" s="1"/>
  <c r="E105" i="21"/>
  <c r="D105" i="21"/>
  <c r="D19" i="21" s="1"/>
  <c r="C105" i="21"/>
  <c r="G104" i="21"/>
  <c r="F104" i="21"/>
  <c r="E104" i="21"/>
  <c r="C47" i="21" s="1"/>
  <c r="D104" i="21"/>
  <c r="C104" i="21"/>
  <c r="G103" i="21"/>
  <c r="F103" i="21"/>
  <c r="E53" i="21" s="1"/>
  <c r="E103" i="21"/>
  <c r="D103" i="21"/>
  <c r="E18" i="21" s="1"/>
  <c r="C103" i="21"/>
  <c r="G102" i="21"/>
  <c r="D88" i="21" s="1"/>
  <c r="F102" i="21"/>
  <c r="E102" i="21"/>
  <c r="D102" i="21"/>
  <c r="C102" i="21"/>
  <c r="D11" i="21" s="1"/>
  <c r="G101" i="21"/>
  <c r="F101" i="21"/>
  <c r="C53" i="21" s="1"/>
  <c r="E101" i="21"/>
  <c r="D101" i="21"/>
  <c r="C18" i="21" s="1"/>
  <c r="C101" i="21"/>
  <c r="G100" i="21"/>
  <c r="E87" i="21" s="1"/>
  <c r="F100" i="21"/>
  <c r="E100" i="21"/>
  <c r="D100" i="21"/>
  <c r="C100" i="21"/>
  <c r="E10" i="21" s="1"/>
  <c r="G99" i="21"/>
  <c r="F99" i="21"/>
  <c r="D52" i="21" s="1"/>
  <c r="E99" i="21"/>
  <c r="D99" i="21"/>
  <c r="D17" i="21" s="1"/>
  <c r="C99" i="21"/>
  <c r="G98" i="21"/>
  <c r="C87" i="21" s="1"/>
  <c r="F98" i="21"/>
  <c r="E98" i="21"/>
  <c r="D98" i="21"/>
  <c r="C98" i="21"/>
  <c r="C10" i="21" s="1"/>
  <c r="J93" i="21"/>
  <c r="H93" i="21"/>
  <c r="G93" i="21"/>
  <c r="F93" i="21"/>
  <c r="K92" i="21"/>
  <c r="J92" i="21"/>
  <c r="I92" i="21"/>
  <c r="H92" i="21"/>
  <c r="F92" i="21"/>
  <c r="E92" i="21"/>
  <c r="C92" i="21"/>
  <c r="J91" i="21"/>
  <c r="G91" i="21"/>
  <c r="D91" i="21"/>
  <c r="K90" i="21"/>
  <c r="I90" i="21"/>
  <c r="H90" i="21"/>
  <c r="F90" i="21"/>
  <c r="E90" i="21"/>
  <c r="D90" i="21"/>
  <c r="C90" i="21"/>
  <c r="K89" i="21"/>
  <c r="J89" i="21"/>
  <c r="I89" i="21"/>
  <c r="G89" i="21"/>
  <c r="E89" i="21"/>
  <c r="D89" i="21"/>
  <c r="C89" i="21"/>
  <c r="K88" i="21"/>
  <c r="J88" i="21"/>
  <c r="I88" i="21"/>
  <c r="H88" i="21"/>
  <c r="F88" i="21"/>
  <c r="E88" i="21"/>
  <c r="C88" i="21"/>
  <c r="J87" i="21"/>
  <c r="G87" i="21"/>
  <c r="D87" i="21"/>
  <c r="K86" i="21"/>
  <c r="I86" i="21"/>
  <c r="H86" i="21"/>
  <c r="F86" i="21"/>
  <c r="J85" i="21"/>
  <c r="H85" i="21"/>
  <c r="G85" i="21"/>
  <c r="F85" i="21"/>
  <c r="K84" i="21"/>
  <c r="J84" i="21"/>
  <c r="I84" i="21"/>
  <c r="H84" i="21"/>
  <c r="F84" i="21"/>
  <c r="J83" i="21"/>
  <c r="G83" i="21"/>
  <c r="K82" i="21"/>
  <c r="I82" i="21"/>
  <c r="H82" i="21"/>
  <c r="F82" i="21"/>
  <c r="J81" i="21"/>
  <c r="H81" i="21"/>
  <c r="G81" i="21"/>
  <c r="F81" i="21"/>
  <c r="E81" i="21"/>
  <c r="D81" i="21"/>
  <c r="C81" i="21"/>
  <c r="K80" i="21"/>
  <c r="I80" i="21"/>
  <c r="H80" i="21"/>
  <c r="F80" i="21"/>
  <c r="D80" i="21"/>
  <c r="J79" i="21"/>
  <c r="F79" i="21"/>
  <c r="E79" i="21"/>
  <c r="D79" i="21"/>
  <c r="C79" i="21"/>
  <c r="K78" i="21"/>
  <c r="G78" i="21"/>
  <c r="D78" i="21"/>
  <c r="J77" i="21"/>
  <c r="F77" i="21"/>
  <c r="E77" i="21"/>
  <c r="D77" i="21"/>
  <c r="C77" i="21"/>
  <c r="K76" i="21"/>
  <c r="G76" i="21"/>
  <c r="D76" i="21"/>
  <c r="J75" i="21"/>
  <c r="F75" i="21"/>
  <c r="E75" i="21"/>
  <c r="D75" i="21"/>
  <c r="C75" i="21"/>
  <c r="K74" i="21"/>
  <c r="G74" i="21"/>
  <c r="D74" i="21"/>
  <c r="J73" i="21"/>
  <c r="F73" i="21"/>
  <c r="E73" i="21"/>
  <c r="D73" i="21"/>
  <c r="C73" i="21"/>
  <c r="K72" i="21"/>
  <c r="G72" i="21"/>
  <c r="D72" i="21"/>
  <c r="J71" i="21"/>
  <c r="F71" i="21"/>
  <c r="E71" i="21"/>
  <c r="D71" i="21"/>
  <c r="C71" i="21"/>
  <c r="K70" i="21"/>
  <c r="G70" i="21"/>
  <c r="D70" i="21"/>
  <c r="J69" i="21"/>
  <c r="F69" i="21"/>
  <c r="E69" i="21"/>
  <c r="D69" i="21"/>
  <c r="C69" i="21"/>
  <c r="K68" i="21"/>
  <c r="G68" i="21"/>
  <c r="E68" i="21"/>
  <c r="D68" i="21"/>
  <c r="C68" i="21"/>
  <c r="J67" i="21"/>
  <c r="F67" i="21"/>
  <c r="E67" i="21"/>
  <c r="D67" i="21"/>
  <c r="C67" i="21"/>
  <c r="K66" i="21"/>
  <c r="G66" i="21"/>
  <c r="E66" i="21"/>
  <c r="D66" i="21"/>
  <c r="C66" i="21"/>
  <c r="J65" i="21"/>
  <c r="F65" i="21"/>
  <c r="E65" i="21"/>
  <c r="D65" i="21"/>
  <c r="C65" i="21"/>
  <c r="K64" i="21"/>
  <c r="G64" i="21"/>
  <c r="E64" i="21"/>
  <c r="D64" i="21"/>
  <c r="C64" i="21"/>
  <c r="J63" i="21"/>
  <c r="F63" i="21"/>
  <c r="E63" i="21"/>
  <c r="D63" i="21"/>
  <c r="C63" i="21"/>
  <c r="K62" i="21"/>
  <c r="G62" i="21"/>
  <c r="E62" i="21"/>
  <c r="D62" i="21"/>
  <c r="C62" i="21"/>
  <c r="J61" i="21"/>
  <c r="F61" i="21"/>
  <c r="E61" i="21"/>
  <c r="D61" i="21"/>
  <c r="C61" i="21"/>
  <c r="K60" i="21"/>
  <c r="G60" i="21"/>
  <c r="E60" i="21"/>
  <c r="D60" i="21"/>
  <c r="C60" i="21"/>
  <c r="J59" i="21"/>
  <c r="F59" i="21"/>
  <c r="E59" i="21"/>
  <c r="D59" i="21"/>
  <c r="C59" i="21"/>
  <c r="K58" i="21"/>
  <c r="I58" i="21"/>
  <c r="H58" i="21"/>
  <c r="E58" i="21"/>
  <c r="D58" i="21"/>
  <c r="C58" i="21"/>
  <c r="J57" i="21"/>
  <c r="H57" i="21"/>
  <c r="G57" i="21"/>
  <c r="F57" i="21"/>
  <c r="D57" i="21"/>
  <c r="K56" i="21"/>
  <c r="I56" i="21"/>
  <c r="H56" i="21"/>
  <c r="F56" i="21"/>
  <c r="E56" i="21"/>
  <c r="C56" i="21"/>
  <c r="J55" i="21"/>
  <c r="H55" i="21"/>
  <c r="G55" i="21"/>
  <c r="F55" i="21"/>
  <c r="D55" i="21"/>
  <c r="K54" i="21"/>
  <c r="I54" i="21"/>
  <c r="H54" i="21"/>
  <c r="F54" i="21"/>
  <c r="E54" i="21"/>
  <c r="C54" i="21"/>
  <c r="J53" i="21"/>
  <c r="H53" i="21"/>
  <c r="G53" i="21"/>
  <c r="F53" i="21"/>
  <c r="D53" i="21"/>
  <c r="K52" i="21"/>
  <c r="I52" i="21"/>
  <c r="H52" i="21"/>
  <c r="F52" i="21"/>
  <c r="E52" i="21"/>
  <c r="C52" i="21"/>
  <c r="J51" i="21"/>
  <c r="H51" i="21"/>
  <c r="G51" i="21"/>
  <c r="F51" i="21"/>
  <c r="K50" i="21"/>
  <c r="J50" i="21"/>
  <c r="I50" i="21"/>
  <c r="H50" i="21"/>
  <c r="E50" i="21"/>
  <c r="D50" i="21"/>
  <c r="C50" i="21"/>
  <c r="K49" i="21"/>
  <c r="J49" i="21"/>
  <c r="I49" i="21"/>
  <c r="G49" i="21"/>
  <c r="E49" i="21"/>
  <c r="D49" i="21"/>
  <c r="C49" i="21"/>
  <c r="K48" i="21"/>
  <c r="J48" i="21"/>
  <c r="I48" i="21"/>
  <c r="H48" i="21"/>
  <c r="F48" i="21"/>
  <c r="E48" i="21"/>
  <c r="C48" i="21"/>
  <c r="J47" i="21"/>
  <c r="G47" i="21"/>
  <c r="D47" i="21"/>
  <c r="K46" i="21"/>
  <c r="I46" i="21"/>
  <c r="H46" i="21"/>
  <c r="F46" i="21"/>
  <c r="E46" i="21"/>
  <c r="D46" i="21"/>
  <c r="C46" i="21"/>
  <c r="K45" i="21"/>
  <c r="J45" i="21"/>
  <c r="I45" i="21"/>
  <c r="G45" i="21"/>
  <c r="E45" i="21"/>
  <c r="D45" i="21"/>
  <c r="C45" i="21"/>
  <c r="K44" i="21"/>
  <c r="J44" i="21"/>
  <c r="I44" i="21"/>
  <c r="H44" i="21"/>
  <c r="G44" i="21"/>
  <c r="F44" i="21"/>
  <c r="K43" i="21"/>
  <c r="J43" i="21"/>
  <c r="I43" i="21"/>
  <c r="H43" i="21"/>
  <c r="G43" i="21"/>
  <c r="F43" i="21"/>
  <c r="K42" i="21"/>
  <c r="J42" i="21"/>
  <c r="I42" i="21"/>
  <c r="H42" i="21"/>
  <c r="G42" i="21"/>
  <c r="F42" i="21"/>
  <c r="K41" i="21"/>
  <c r="J41" i="21"/>
  <c r="I41" i="21"/>
  <c r="H41" i="21"/>
  <c r="G41" i="21"/>
  <c r="F41" i="21"/>
  <c r="K40" i="21"/>
  <c r="J40" i="21"/>
  <c r="I40" i="21"/>
  <c r="H40" i="21"/>
  <c r="G40" i="21"/>
  <c r="F40" i="21"/>
  <c r="K39" i="21"/>
  <c r="J39" i="21"/>
  <c r="I39" i="21"/>
  <c r="H39" i="21"/>
  <c r="G39" i="21"/>
  <c r="F39" i="21"/>
  <c r="K38" i="21"/>
  <c r="J38" i="21"/>
  <c r="I38" i="21"/>
  <c r="H38" i="21"/>
  <c r="G38" i="21"/>
  <c r="F38" i="21"/>
  <c r="K37" i="21"/>
  <c r="J37" i="21"/>
  <c r="I37" i="21"/>
  <c r="H37" i="21"/>
  <c r="G37" i="21"/>
  <c r="F37" i="21"/>
  <c r="K36" i="21"/>
  <c r="J36" i="21"/>
  <c r="I36" i="21"/>
  <c r="H36" i="21"/>
  <c r="G36" i="21"/>
  <c r="F36" i="21"/>
  <c r="K35" i="21"/>
  <c r="J35" i="21"/>
  <c r="I35" i="21"/>
  <c r="H35" i="21"/>
  <c r="G35" i="21"/>
  <c r="F35" i="21"/>
  <c r="K34" i="21"/>
  <c r="J34" i="21"/>
  <c r="I34" i="21"/>
  <c r="H34" i="21"/>
  <c r="G34" i="21"/>
  <c r="F34" i="21"/>
  <c r="K33" i="21"/>
  <c r="J33" i="21"/>
  <c r="I33" i="21"/>
  <c r="H33" i="21"/>
  <c r="G33" i="21"/>
  <c r="F33" i="21"/>
  <c r="E33" i="21"/>
  <c r="K32" i="21"/>
  <c r="J32" i="21"/>
  <c r="I32" i="21"/>
  <c r="H32" i="21"/>
  <c r="G32" i="21"/>
  <c r="F32" i="21"/>
  <c r="D32" i="21"/>
  <c r="K31" i="21"/>
  <c r="J31" i="21"/>
  <c r="I31" i="21"/>
  <c r="H31" i="21"/>
  <c r="G31" i="21"/>
  <c r="F31" i="21"/>
  <c r="C31" i="21"/>
  <c r="K30" i="21"/>
  <c r="I30" i="21"/>
  <c r="H30" i="21"/>
  <c r="G30" i="21"/>
  <c r="F30" i="21"/>
  <c r="D30" i="21"/>
  <c r="K29" i="21"/>
  <c r="J29" i="21"/>
  <c r="I29" i="21"/>
  <c r="H29" i="21"/>
  <c r="G29" i="21"/>
  <c r="F29" i="21"/>
  <c r="C29" i="21"/>
  <c r="K28" i="21"/>
  <c r="J28" i="21"/>
  <c r="I28" i="21"/>
  <c r="H28" i="21"/>
  <c r="G28" i="21"/>
  <c r="F28" i="21"/>
  <c r="K27" i="21"/>
  <c r="J27" i="21"/>
  <c r="I27" i="21"/>
  <c r="H27" i="21"/>
  <c r="G27" i="21"/>
  <c r="F27" i="21"/>
  <c r="E27" i="21"/>
  <c r="K26" i="21"/>
  <c r="J26" i="21"/>
  <c r="I26" i="21"/>
  <c r="H26" i="21"/>
  <c r="G26" i="21"/>
  <c r="F26" i="21"/>
  <c r="D26" i="21"/>
  <c r="K25" i="21"/>
  <c r="J25" i="21"/>
  <c r="I25" i="21"/>
  <c r="H25" i="21"/>
  <c r="G25" i="21"/>
  <c r="F25" i="21"/>
  <c r="C25" i="21"/>
  <c r="K24" i="21"/>
  <c r="J24" i="21"/>
  <c r="I24" i="21"/>
  <c r="H24" i="21"/>
  <c r="G24" i="21"/>
  <c r="F24" i="21"/>
  <c r="K23" i="21"/>
  <c r="I23" i="21"/>
  <c r="H23" i="21"/>
  <c r="F23" i="21"/>
  <c r="C23" i="21"/>
  <c r="J22" i="21"/>
  <c r="H22" i="21"/>
  <c r="G22" i="21"/>
  <c r="F22" i="21"/>
  <c r="D22" i="21"/>
  <c r="K21" i="21"/>
  <c r="I21" i="21"/>
  <c r="H21" i="21"/>
  <c r="F21" i="21"/>
  <c r="E21" i="21"/>
  <c r="C21" i="21"/>
  <c r="J20" i="21"/>
  <c r="H20" i="21"/>
  <c r="G20" i="21"/>
  <c r="F20" i="21"/>
  <c r="D20" i="21"/>
  <c r="K19" i="21"/>
  <c r="I19" i="21"/>
  <c r="H19" i="21"/>
  <c r="F19" i="21"/>
  <c r="E19" i="21"/>
  <c r="C19" i="21"/>
  <c r="J18" i="21"/>
  <c r="H18" i="21"/>
  <c r="G18" i="21"/>
  <c r="F18" i="21"/>
  <c r="D18" i="21"/>
  <c r="K17" i="21"/>
  <c r="I17" i="21"/>
  <c r="H17" i="21"/>
  <c r="F17" i="21"/>
  <c r="E17" i="21"/>
  <c r="C17" i="21"/>
  <c r="J16" i="21"/>
  <c r="H16" i="21"/>
  <c r="G16" i="21"/>
  <c r="F16" i="21"/>
  <c r="K15" i="21"/>
  <c r="J15" i="21"/>
  <c r="I15" i="21"/>
  <c r="H15" i="21"/>
  <c r="F15" i="21"/>
  <c r="E15" i="21"/>
  <c r="C15" i="21"/>
  <c r="J14" i="21"/>
  <c r="G14" i="21"/>
  <c r="D14" i="21"/>
  <c r="K13" i="21"/>
  <c r="I13" i="21"/>
  <c r="H13" i="21"/>
  <c r="F13" i="21"/>
  <c r="E13" i="21"/>
  <c r="D13" i="21"/>
  <c r="C13" i="21"/>
  <c r="K12" i="21"/>
  <c r="J12" i="21"/>
  <c r="I12" i="21"/>
  <c r="G12" i="21"/>
  <c r="E12" i="21"/>
  <c r="D12" i="21"/>
  <c r="C12" i="21"/>
  <c r="K11" i="21"/>
  <c r="J11" i="21"/>
  <c r="I11" i="21"/>
  <c r="H11" i="21"/>
  <c r="F11" i="21"/>
  <c r="E11" i="21"/>
  <c r="C11" i="21"/>
  <c r="J10" i="21"/>
  <c r="G10" i="21"/>
  <c r="D10" i="21"/>
  <c r="F6" i="21"/>
  <c r="D6" i="21"/>
  <c r="D5" i="21"/>
  <c r="D4" i="21"/>
  <c r="D2" i="21"/>
  <c r="B405" i="20"/>
  <c r="L10" i="20" s="1"/>
  <c r="F404" i="20"/>
  <c r="F403" i="20"/>
  <c r="J86" i="20" s="1"/>
  <c r="F402" i="20"/>
  <c r="F401" i="20"/>
  <c r="F400" i="20"/>
  <c r="J85" i="20" s="1"/>
  <c r="F399" i="20"/>
  <c r="I85" i="20" s="1"/>
  <c r="F398" i="20"/>
  <c r="F397" i="20"/>
  <c r="F396" i="20"/>
  <c r="F395" i="20"/>
  <c r="K83" i="20" s="1"/>
  <c r="F394" i="20"/>
  <c r="J83" i="20" s="1"/>
  <c r="F393" i="20"/>
  <c r="F392" i="20"/>
  <c r="F391" i="20"/>
  <c r="J82" i="20" s="1"/>
  <c r="F390" i="20"/>
  <c r="F389" i="20"/>
  <c r="F388" i="20"/>
  <c r="J81" i="20" s="1"/>
  <c r="F387" i="20"/>
  <c r="I81" i="20" s="1"/>
  <c r="F386" i="20"/>
  <c r="K80" i="20" s="1"/>
  <c r="F385" i="20"/>
  <c r="J80" i="20" s="1"/>
  <c r="F384" i="20"/>
  <c r="I80" i="20" s="1"/>
  <c r="F383" i="20"/>
  <c r="D383" i="20"/>
  <c r="F382" i="20"/>
  <c r="J79" i="20" s="1"/>
  <c r="D382" i="20"/>
  <c r="J44" i="20" s="1"/>
  <c r="F381" i="20"/>
  <c r="D381" i="20"/>
  <c r="F380" i="20"/>
  <c r="K78" i="20" s="1"/>
  <c r="D380" i="20"/>
  <c r="F379" i="20"/>
  <c r="D379" i="20"/>
  <c r="J43" i="20" s="1"/>
  <c r="F378" i="20"/>
  <c r="I78" i="20" s="1"/>
  <c r="D378" i="20"/>
  <c r="F377" i="20"/>
  <c r="D377" i="20"/>
  <c r="F376" i="20"/>
  <c r="J77" i="20" s="1"/>
  <c r="D376" i="20"/>
  <c r="J42" i="20" s="1"/>
  <c r="F375" i="20"/>
  <c r="D375" i="20"/>
  <c r="F374" i="20"/>
  <c r="K76" i="20" s="1"/>
  <c r="D374" i="20"/>
  <c r="F373" i="20"/>
  <c r="D373" i="20"/>
  <c r="J41" i="20" s="1"/>
  <c r="F372" i="20"/>
  <c r="I76" i="20" s="1"/>
  <c r="D372" i="20"/>
  <c r="F371" i="20"/>
  <c r="D371" i="20"/>
  <c r="F370" i="20"/>
  <c r="J75" i="20" s="1"/>
  <c r="D370" i="20"/>
  <c r="J40" i="20" s="1"/>
  <c r="F369" i="20"/>
  <c r="D369" i="20"/>
  <c r="F368" i="20"/>
  <c r="K74" i="20" s="1"/>
  <c r="D368" i="20"/>
  <c r="F367" i="20"/>
  <c r="D367" i="20"/>
  <c r="J39" i="20" s="1"/>
  <c r="F366" i="20"/>
  <c r="I74" i="20" s="1"/>
  <c r="D366" i="20"/>
  <c r="F365" i="20"/>
  <c r="D365" i="20"/>
  <c r="F364" i="20"/>
  <c r="J73" i="20" s="1"/>
  <c r="D364" i="20"/>
  <c r="J38" i="20" s="1"/>
  <c r="F363" i="20"/>
  <c r="D363" i="20"/>
  <c r="F362" i="20"/>
  <c r="K72" i="20" s="1"/>
  <c r="D362" i="20"/>
  <c r="F361" i="20"/>
  <c r="D361" i="20"/>
  <c r="J37" i="20" s="1"/>
  <c r="F360" i="20"/>
  <c r="I72" i="20" s="1"/>
  <c r="D360" i="20"/>
  <c r="F359" i="20"/>
  <c r="D359" i="20"/>
  <c r="F358" i="20"/>
  <c r="J71" i="20" s="1"/>
  <c r="D358" i="20"/>
  <c r="J36" i="20" s="1"/>
  <c r="F357" i="20"/>
  <c r="D357" i="20"/>
  <c r="F356" i="20"/>
  <c r="K70" i="20" s="1"/>
  <c r="D356" i="20"/>
  <c r="F355" i="20"/>
  <c r="D355" i="20"/>
  <c r="J35" i="20" s="1"/>
  <c r="F354" i="20"/>
  <c r="I70" i="20" s="1"/>
  <c r="D354" i="20"/>
  <c r="F353" i="20"/>
  <c r="D353" i="20"/>
  <c r="F352" i="20"/>
  <c r="J69" i="20" s="1"/>
  <c r="D352" i="20"/>
  <c r="J34" i="20" s="1"/>
  <c r="F351" i="20"/>
  <c r="D351" i="20"/>
  <c r="F350" i="20"/>
  <c r="D350" i="20"/>
  <c r="K33" i="20" s="1"/>
  <c r="F349" i="20"/>
  <c r="J68" i="20" s="1"/>
  <c r="D349" i="20"/>
  <c r="F348" i="20"/>
  <c r="D348" i="20"/>
  <c r="I33" i="20" s="1"/>
  <c r="F347" i="20"/>
  <c r="K67" i="20" s="1"/>
  <c r="D347" i="20"/>
  <c r="F346" i="20"/>
  <c r="D346" i="20"/>
  <c r="J32" i="20" s="1"/>
  <c r="F345" i="20"/>
  <c r="I67" i="20" s="1"/>
  <c r="D345" i="20"/>
  <c r="F344" i="20"/>
  <c r="K66" i="20" s="1"/>
  <c r="D344" i="20"/>
  <c r="K31" i="20" s="1"/>
  <c r="F343" i="20"/>
  <c r="D343" i="20"/>
  <c r="F342" i="20"/>
  <c r="I66" i="20" s="1"/>
  <c r="D342" i="20"/>
  <c r="I31" i="20" s="1"/>
  <c r="F341" i="20"/>
  <c r="D341" i="20"/>
  <c r="F340" i="20"/>
  <c r="J65" i="20" s="1"/>
  <c r="D340" i="20"/>
  <c r="J30" i="20" s="1"/>
  <c r="F339" i="20"/>
  <c r="D339" i="20"/>
  <c r="F338" i="20"/>
  <c r="D338" i="20"/>
  <c r="K29" i="20" s="1"/>
  <c r="F337" i="20"/>
  <c r="J64" i="20" s="1"/>
  <c r="D337" i="20"/>
  <c r="F336" i="20"/>
  <c r="D336" i="20"/>
  <c r="I29" i="20" s="1"/>
  <c r="F335" i="20"/>
  <c r="K63" i="20" s="1"/>
  <c r="D335" i="20"/>
  <c r="F334" i="20"/>
  <c r="D334" i="20"/>
  <c r="J28" i="20" s="1"/>
  <c r="F333" i="20"/>
  <c r="I63" i="20" s="1"/>
  <c r="D333" i="20"/>
  <c r="F332" i="20"/>
  <c r="K62" i="20" s="1"/>
  <c r="D332" i="20"/>
  <c r="K27" i="20" s="1"/>
  <c r="F331" i="20"/>
  <c r="D331" i="20"/>
  <c r="F330" i="20"/>
  <c r="I62" i="20" s="1"/>
  <c r="D330" i="20"/>
  <c r="I27" i="20" s="1"/>
  <c r="F329" i="20"/>
  <c r="D329" i="20"/>
  <c r="F328" i="20"/>
  <c r="J61" i="20" s="1"/>
  <c r="D328" i="20"/>
  <c r="J26" i="20" s="1"/>
  <c r="F327" i="20"/>
  <c r="D327" i="20"/>
  <c r="F326" i="20"/>
  <c r="D326" i="20"/>
  <c r="K25" i="20" s="1"/>
  <c r="F325" i="20"/>
  <c r="J60" i="20" s="1"/>
  <c r="D325" i="20"/>
  <c r="F324" i="20"/>
  <c r="D324" i="20"/>
  <c r="I25" i="20" s="1"/>
  <c r="F323" i="20"/>
  <c r="K59" i="20" s="1"/>
  <c r="D323" i="20"/>
  <c r="F322" i="20"/>
  <c r="D322" i="20"/>
  <c r="J24" i="20" s="1"/>
  <c r="F321" i="20"/>
  <c r="I59" i="20" s="1"/>
  <c r="D321" i="20"/>
  <c r="G320" i="20"/>
  <c r="K93" i="20" s="1"/>
  <c r="F320" i="20"/>
  <c r="K58" i="20" s="1"/>
  <c r="E320" i="20"/>
  <c r="D320" i="20"/>
  <c r="K23" i="20" s="1"/>
  <c r="C320" i="20"/>
  <c r="K16" i="20" s="1"/>
  <c r="G319" i="20"/>
  <c r="J93" i="20" s="1"/>
  <c r="F319" i="20"/>
  <c r="J58" i="20" s="1"/>
  <c r="E319" i="20"/>
  <c r="J51" i="20" s="1"/>
  <c r="D319" i="20"/>
  <c r="C319" i="20"/>
  <c r="J16" i="20" s="1"/>
  <c r="G318" i="20"/>
  <c r="F318" i="20"/>
  <c r="I58" i="20" s="1"/>
  <c r="E318" i="20"/>
  <c r="I51" i="20" s="1"/>
  <c r="D318" i="20"/>
  <c r="I23" i="20" s="1"/>
  <c r="C318" i="20"/>
  <c r="G317" i="20"/>
  <c r="F317" i="20"/>
  <c r="E317" i="20"/>
  <c r="D317" i="20"/>
  <c r="K22" i="20" s="1"/>
  <c r="C317" i="20"/>
  <c r="G316" i="20"/>
  <c r="F316" i="20"/>
  <c r="J57" i="20" s="1"/>
  <c r="E316" i="20"/>
  <c r="D316" i="20"/>
  <c r="J22" i="20" s="1"/>
  <c r="C316" i="20"/>
  <c r="J15" i="20" s="1"/>
  <c r="G315" i="20"/>
  <c r="F315" i="20"/>
  <c r="I57" i="20" s="1"/>
  <c r="E315" i="20"/>
  <c r="D315" i="20"/>
  <c r="C315" i="20"/>
  <c r="G314" i="20"/>
  <c r="F314" i="20"/>
  <c r="K56" i="20" s="1"/>
  <c r="E314" i="20"/>
  <c r="D314" i="20"/>
  <c r="K21" i="20" s="1"/>
  <c r="C314" i="20"/>
  <c r="K14" i="20" s="1"/>
  <c r="G313" i="20"/>
  <c r="F313" i="20"/>
  <c r="J56" i="20" s="1"/>
  <c r="E313" i="20"/>
  <c r="D313" i="20"/>
  <c r="C313" i="20"/>
  <c r="G312" i="20"/>
  <c r="F312" i="20"/>
  <c r="I56" i="20" s="1"/>
  <c r="E312" i="20"/>
  <c r="D312" i="20"/>
  <c r="I21" i="20" s="1"/>
  <c r="C312" i="20"/>
  <c r="I14" i="20" s="1"/>
  <c r="G311" i="20"/>
  <c r="F311" i="20"/>
  <c r="E311" i="20"/>
  <c r="D311" i="20"/>
  <c r="K20" i="20" s="1"/>
  <c r="C311" i="20"/>
  <c r="G310" i="20"/>
  <c r="J90" i="20" s="1"/>
  <c r="F310" i="20"/>
  <c r="J55" i="20" s="1"/>
  <c r="E310" i="20"/>
  <c r="J48" i="20" s="1"/>
  <c r="D310" i="20"/>
  <c r="J20" i="20" s="1"/>
  <c r="C310" i="20"/>
  <c r="G309" i="20"/>
  <c r="F309" i="20"/>
  <c r="I55" i="20" s="1"/>
  <c r="E309" i="20"/>
  <c r="D309" i="20"/>
  <c r="C309" i="20"/>
  <c r="G308" i="20"/>
  <c r="K89" i="20" s="1"/>
  <c r="F308" i="20"/>
  <c r="K54" i="20" s="1"/>
  <c r="E308" i="20"/>
  <c r="K47" i="20" s="1"/>
  <c r="D308" i="20"/>
  <c r="K19" i="20" s="1"/>
  <c r="C308" i="20"/>
  <c r="G307" i="20"/>
  <c r="F307" i="20"/>
  <c r="J54" i="20" s="1"/>
  <c r="E307" i="20"/>
  <c r="D307" i="20"/>
  <c r="C307" i="20"/>
  <c r="G306" i="20"/>
  <c r="I89" i="20" s="1"/>
  <c r="F306" i="20"/>
  <c r="I54" i="20" s="1"/>
  <c r="E306" i="20"/>
  <c r="I47" i="20" s="1"/>
  <c r="D306" i="20"/>
  <c r="I19" i="20" s="1"/>
  <c r="C306" i="20"/>
  <c r="G305" i="20"/>
  <c r="F305" i="20"/>
  <c r="E305" i="20"/>
  <c r="D305" i="20"/>
  <c r="K18" i="20" s="1"/>
  <c r="C305" i="20"/>
  <c r="G304" i="20"/>
  <c r="F304" i="20"/>
  <c r="J53" i="20" s="1"/>
  <c r="E304" i="20"/>
  <c r="D304" i="20"/>
  <c r="J18" i="20" s="1"/>
  <c r="C304" i="20"/>
  <c r="J11" i="20" s="1"/>
  <c r="G303" i="20"/>
  <c r="F303" i="20"/>
  <c r="I53" i="20" s="1"/>
  <c r="E303" i="20"/>
  <c r="D303" i="20"/>
  <c r="C303" i="20"/>
  <c r="G302" i="20"/>
  <c r="F302" i="20"/>
  <c r="K52" i="20" s="1"/>
  <c r="E302" i="20"/>
  <c r="D302" i="20"/>
  <c r="K17" i="20" s="1"/>
  <c r="C302" i="20"/>
  <c r="G301" i="20"/>
  <c r="F301" i="20"/>
  <c r="J52" i="20" s="1"/>
  <c r="E301" i="20"/>
  <c r="D301" i="20"/>
  <c r="C301" i="20"/>
  <c r="J10" i="20" s="1"/>
  <c r="G300" i="20"/>
  <c r="F300" i="20"/>
  <c r="I52" i="20" s="1"/>
  <c r="E300" i="20"/>
  <c r="D300" i="20"/>
  <c r="I17" i="20" s="1"/>
  <c r="C300" i="20"/>
  <c r="I10" i="20" s="1"/>
  <c r="F295" i="20"/>
  <c r="H86" i="20" s="1"/>
  <c r="F294" i="20"/>
  <c r="G86" i="20" s="1"/>
  <c r="F293" i="20"/>
  <c r="F86" i="20" s="1"/>
  <c r="F292" i="20"/>
  <c r="F291" i="20"/>
  <c r="F290" i="20"/>
  <c r="F289" i="20"/>
  <c r="H84" i="20" s="1"/>
  <c r="F288" i="20"/>
  <c r="F287" i="20"/>
  <c r="F84" i="20" s="1"/>
  <c r="F286" i="20"/>
  <c r="H83" i="20" s="1"/>
  <c r="F285" i="20"/>
  <c r="F284" i="20"/>
  <c r="F83" i="20" s="1"/>
  <c r="F283" i="20"/>
  <c r="H82" i="20" s="1"/>
  <c r="F282" i="20"/>
  <c r="G82" i="20" s="1"/>
  <c r="F281" i="20"/>
  <c r="F82" i="20" s="1"/>
  <c r="F280" i="20"/>
  <c r="H81" i="20" s="1"/>
  <c r="F279" i="20"/>
  <c r="F278" i="20"/>
  <c r="F81" i="20" s="1"/>
  <c r="F277" i="20"/>
  <c r="F276" i="20"/>
  <c r="G80" i="20" s="1"/>
  <c r="F275" i="20"/>
  <c r="F274" i="20"/>
  <c r="H79" i="20" s="1"/>
  <c r="D274" i="20"/>
  <c r="H44" i="20" s="1"/>
  <c r="F273" i="20"/>
  <c r="D273" i="20"/>
  <c r="F272" i="20"/>
  <c r="F79" i="20" s="1"/>
  <c r="D272" i="20"/>
  <c r="F44" i="20" s="1"/>
  <c r="F271" i="20"/>
  <c r="D271" i="20"/>
  <c r="H43" i="20" s="1"/>
  <c r="F270" i="20"/>
  <c r="G78" i="20" s="1"/>
  <c r="D270" i="20"/>
  <c r="F269" i="20"/>
  <c r="D269" i="20"/>
  <c r="F43" i="20" s="1"/>
  <c r="F268" i="20"/>
  <c r="H77" i="20" s="1"/>
  <c r="D268" i="20"/>
  <c r="H42" i="20" s="1"/>
  <c r="F267" i="20"/>
  <c r="D267" i="20"/>
  <c r="F266" i="20"/>
  <c r="F77" i="20" s="1"/>
  <c r="D266" i="20"/>
  <c r="F42" i="20" s="1"/>
  <c r="F265" i="20"/>
  <c r="D265" i="20"/>
  <c r="H41" i="20" s="1"/>
  <c r="F264" i="20"/>
  <c r="G76" i="20" s="1"/>
  <c r="D264" i="20"/>
  <c r="F263" i="20"/>
  <c r="D263" i="20"/>
  <c r="F41" i="20" s="1"/>
  <c r="F262" i="20"/>
  <c r="H75" i="20" s="1"/>
  <c r="D262" i="20"/>
  <c r="H40" i="20" s="1"/>
  <c r="F261" i="20"/>
  <c r="D261" i="20"/>
  <c r="F260" i="20"/>
  <c r="F75" i="20" s="1"/>
  <c r="D260" i="20"/>
  <c r="F40" i="20" s="1"/>
  <c r="F259" i="20"/>
  <c r="D259" i="20"/>
  <c r="H39" i="20" s="1"/>
  <c r="F258" i="20"/>
  <c r="G74" i="20" s="1"/>
  <c r="D258" i="20"/>
  <c r="F257" i="20"/>
  <c r="D257" i="20"/>
  <c r="F39" i="20" s="1"/>
  <c r="F256" i="20"/>
  <c r="H73" i="20" s="1"/>
  <c r="D256" i="20"/>
  <c r="H38" i="20" s="1"/>
  <c r="F255" i="20"/>
  <c r="D255" i="20"/>
  <c r="F254" i="20"/>
  <c r="F73" i="20" s="1"/>
  <c r="D254" i="20"/>
  <c r="F38" i="20" s="1"/>
  <c r="F253" i="20"/>
  <c r="D253" i="20"/>
  <c r="H37" i="20" s="1"/>
  <c r="F252" i="20"/>
  <c r="G72" i="20" s="1"/>
  <c r="D252" i="20"/>
  <c r="F251" i="20"/>
  <c r="D251" i="20"/>
  <c r="F37" i="20" s="1"/>
  <c r="F250" i="20"/>
  <c r="H71" i="20" s="1"/>
  <c r="D250" i="20"/>
  <c r="H36" i="20" s="1"/>
  <c r="F249" i="20"/>
  <c r="D249" i="20"/>
  <c r="F248" i="20"/>
  <c r="F71" i="20" s="1"/>
  <c r="D248" i="20"/>
  <c r="F36" i="20" s="1"/>
  <c r="F247" i="20"/>
  <c r="D247" i="20"/>
  <c r="H35" i="20" s="1"/>
  <c r="F246" i="20"/>
  <c r="G70" i="20" s="1"/>
  <c r="D246" i="20"/>
  <c r="F245" i="20"/>
  <c r="D245" i="20"/>
  <c r="F35" i="20" s="1"/>
  <c r="F244" i="20"/>
  <c r="H69" i="20" s="1"/>
  <c r="D244" i="20"/>
  <c r="H34" i="20" s="1"/>
  <c r="F243" i="20"/>
  <c r="D243" i="20"/>
  <c r="F242" i="20"/>
  <c r="F69" i="20" s="1"/>
  <c r="D242" i="20"/>
  <c r="F34" i="20" s="1"/>
  <c r="F241" i="20"/>
  <c r="H68" i="20" s="1"/>
  <c r="D241" i="20"/>
  <c r="F240" i="20"/>
  <c r="D240" i="20"/>
  <c r="G33" i="20" s="1"/>
  <c r="F239" i="20"/>
  <c r="F68" i="20" s="1"/>
  <c r="D239" i="20"/>
  <c r="F238" i="20"/>
  <c r="D238" i="20"/>
  <c r="H32" i="20" s="1"/>
  <c r="F237" i="20"/>
  <c r="G67" i="20" s="1"/>
  <c r="D237" i="20"/>
  <c r="F236" i="20"/>
  <c r="D236" i="20"/>
  <c r="F32" i="20" s="1"/>
  <c r="F235" i="20"/>
  <c r="D235" i="20"/>
  <c r="F234" i="20"/>
  <c r="G66" i="20" s="1"/>
  <c r="D234" i="20"/>
  <c r="G31" i="20" s="1"/>
  <c r="F233" i="20"/>
  <c r="D233" i="20"/>
  <c r="F232" i="20"/>
  <c r="H65" i="20" s="1"/>
  <c r="D232" i="20"/>
  <c r="H30" i="20" s="1"/>
  <c r="F231" i="20"/>
  <c r="D231" i="20"/>
  <c r="F230" i="20"/>
  <c r="F65" i="20" s="1"/>
  <c r="D230" i="20"/>
  <c r="F30" i="20" s="1"/>
  <c r="F229" i="20"/>
  <c r="H64" i="20" s="1"/>
  <c r="D229" i="20"/>
  <c r="F228" i="20"/>
  <c r="D228" i="20"/>
  <c r="G29" i="20" s="1"/>
  <c r="F227" i="20"/>
  <c r="F64" i="20" s="1"/>
  <c r="D227" i="20"/>
  <c r="F226" i="20"/>
  <c r="D226" i="20"/>
  <c r="H28" i="20" s="1"/>
  <c r="F225" i="20"/>
  <c r="G63" i="20" s="1"/>
  <c r="D225" i="20"/>
  <c r="F224" i="20"/>
  <c r="D224" i="20"/>
  <c r="F28" i="20" s="1"/>
  <c r="F223" i="20"/>
  <c r="D223" i="20"/>
  <c r="F222" i="20"/>
  <c r="G62" i="20" s="1"/>
  <c r="D222" i="20"/>
  <c r="G27" i="20" s="1"/>
  <c r="F221" i="20"/>
  <c r="D221" i="20"/>
  <c r="F220" i="20"/>
  <c r="H61" i="20" s="1"/>
  <c r="D220" i="20"/>
  <c r="H26" i="20" s="1"/>
  <c r="F219" i="20"/>
  <c r="D219" i="20"/>
  <c r="F218" i="20"/>
  <c r="F61" i="20" s="1"/>
  <c r="D218" i="20"/>
  <c r="F26" i="20" s="1"/>
  <c r="F217" i="20"/>
  <c r="H60" i="20" s="1"/>
  <c r="D217" i="20"/>
  <c r="F216" i="20"/>
  <c r="D216" i="20"/>
  <c r="G25" i="20" s="1"/>
  <c r="F215" i="20"/>
  <c r="F60" i="20" s="1"/>
  <c r="D215" i="20"/>
  <c r="F214" i="20"/>
  <c r="D214" i="20"/>
  <c r="H24" i="20" s="1"/>
  <c r="F213" i="20"/>
  <c r="G59" i="20" s="1"/>
  <c r="D213" i="20"/>
  <c r="F212" i="20"/>
  <c r="D212" i="20"/>
  <c r="F24" i="20" s="1"/>
  <c r="G211" i="20"/>
  <c r="H93" i="20" s="1"/>
  <c r="F211" i="20"/>
  <c r="E211" i="20"/>
  <c r="D211" i="20"/>
  <c r="C211" i="20"/>
  <c r="H16" i="20" s="1"/>
  <c r="G210" i="20"/>
  <c r="G93" i="20" s="1"/>
  <c r="F210" i="20"/>
  <c r="G58" i="20" s="1"/>
  <c r="E210" i="20"/>
  <c r="D210" i="20"/>
  <c r="C210" i="20"/>
  <c r="G209" i="20"/>
  <c r="F209" i="20"/>
  <c r="E209" i="20"/>
  <c r="D209" i="20"/>
  <c r="C209" i="20"/>
  <c r="F16" i="20" s="1"/>
  <c r="G208" i="20"/>
  <c r="H92" i="20" s="1"/>
  <c r="F208" i="20"/>
  <c r="E208" i="20"/>
  <c r="H50" i="20" s="1"/>
  <c r="D208" i="20"/>
  <c r="H22" i="20" s="1"/>
  <c r="C208" i="20"/>
  <c r="H15" i="20" s="1"/>
  <c r="G207" i="20"/>
  <c r="F207" i="20"/>
  <c r="E207" i="20"/>
  <c r="D207" i="20"/>
  <c r="C207" i="20"/>
  <c r="G15" i="20" s="1"/>
  <c r="G206" i="20"/>
  <c r="F92" i="20" s="1"/>
  <c r="F206" i="20"/>
  <c r="E206" i="20"/>
  <c r="F50" i="20" s="1"/>
  <c r="D206" i="20"/>
  <c r="F22" i="20" s="1"/>
  <c r="C206" i="20"/>
  <c r="F15" i="20" s="1"/>
  <c r="G205" i="20"/>
  <c r="H91" i="20" s="1"/>
  <c r="F205" i="20"/>
  <c r="E205" i="20"/>
  <c r="H49" i="20" s="1"/>
  <c r="D205" i="20"/>
  <c r="C205" i="20"/>
  <c r="G204" i="20"/>
  <c r="G91" i="20" s="1"/>
  <c r="F204" i="20"/>
  <c r="G56" i="20" s="1"/>
  <c r="E204" i="20"/>
  <c r="G49" i="20" s="1"/>
  <c r="D204" i="20"/>
  <c r="C204" i="20"/>
  <c r="G14" i="20" s="1"/>
  <c r="G203" i="20"/>
  <c r="F203" i="20"/>
  <c r="E203" i="20"/>
  <c r="D203" i="20"/>
  <c r="C203" i="20"/>
  <c r="F14" i="20" s="1"/>
  <c r="G202" i="20"/>
  <c r="H90" i="20" s="1"/>
  <c r="F202" i="20"/>
  <c r="E202" i="20"/>
  <c r="H48" i="20" s="1"/>
  <c r="D202" i="20"/>
  <c r="H20" i="20" s="1"/>
  <c r="C202" i="20"/>
  <c r="H13" i="20" s="1"/>
  <c r="G201" i="20"/>
  <c r="G90" i="20" s="1"/>
  <c r="F201" i="20"/>
  <c r="E201" i="20"/>
  <c r="G48" i="20" s="1"/>
  <c r="D201" i="20"/>
  <c r="C201" i="20"/>
  <c r="G200" i="20"/>
  <c r="F90" i="20" s="1"/>
  <c r="F200" i="20"/>
  <c r="E200" i="20"/>
  <c r="F48" i="20" s="1"/>
  <c r="D200" i="20"/>
  <c r="F20" i="20" s="1"/>
  <c r="C200" i="20"/>
  <c r="F13" i="20" s="1"/>
  <c r="G199" i="20"/>
  <c r="F199" i="20"/>
  <c r="E199" i="20"/>
  <c r="D199" i="20"/>
  <c r="C199" i="20"/>
  <c r="H12" i="20" s="1"/>
  <c r="G198" i="20"/>
  <c r="G89" i="20" s="1"/>
  <c r="F198" i="20"/>
  <c r="G54" i="20" s="1"/>
  <c r="E198" i="20"/>
  <c r="G47" i="20" s="1"/>
  <c r="D198" i="20"/>
  <c r="C198" i="20"/>
  <c r="G12" i="20" s="1"/>
  <c r="G197" i="20"/>
  <c r="F89" i="20" s="1"/>
  <c r="F197" i="20"/>
  <c r="E197" i="20"/>
  <c r="F47" i="20" s="1"/>
  <c r="D197" i="20"/>
  <c r="C197" i="20"/>
  <c r="G196" i="20"/>
  <c r="H88" i="20" s="1"/>
  <c r="F196" i="20"/>
  <c r="E196" i="20"/>
  <c r="H46" i="20" s="1"/>
  <c r="D196" i="20"/>
  <c r="H18" i="20" s="1"/>
  <c r="C196" i="20"/>
  <c r="H11" i="20" s="1"/>
  <c r="G195" i="20"/>
  <c r="F195" i="20"/>
  <c r="E195" i="20"/>
  <c r="D195" i="20"/>
  <c r="C195" i="20"/>
  <c r="G11" i="20" s="1"/>
  <c r="G194" i="20"/>
  <c r="F88" i="20" s="1"/>
  <c r="F194" i="20"/>
  <c r="E194" i="20"/>
  <c r="F46" i="20" s="1"/>
  <c r="D194" i="20"/>
  <c r="F18" i="20" s="1"/>
  <c r="C194" i="20"/>
  <c r="F11" i="20" s="1"/>
  <c r="G193" i="20"/>
  <c r="H87" i="20" s="1"/>
  <c r="F193" i="20"/>
  <c r="E193" i="20"/>
  <c r="H45" i="20" s="1"/>
  <c r="D193" i="20"/>
  <c r="C193" i="20"/>
  <c r="G192" i="20"/>
  <c r="G87" i="20" s="1"/>
  <c r="F192" i="20"/>
  <c r="G52" i="20" s="1"/>
  <c r="E192" i="20"/>
  <c r="G45" i="20" s="1"/>
  <c r="D192" i="20"/>
  <c r="C192" i="20"/>
  <c r="G191" i="20"/>
  <c r="F191" i="20"/>
  <c r="E191" i="20"/>
  <c r="D191" i="20"/>
  <c r="C191" i="20"/>
  <c r="F187" i="20"/>
  <c r="F186" i="20"/>
  <c r="D81" i="20" s="1"/>
  <c r="F185" i="20"/>
  <c r="F184" i="20"/>
  <c r="E80" i="20" s="1"/>
  <c r="F183" i="20"/>
  <c r="F182" i="20"/>
  <c r="C80" i="20" s="1"/>
  <c r="F181" i="20"/>
  <c r="F180" i="20"/>
  <c r="D79" i="20" s="1"/>
  <c r="F179" i="20"/>
  <c r="F178" i="20"/>
  <c r="E78" i="20" s="1"/>
  <c r="F177" i="20"/>
  <c r="F176" i="20"/>
  <c r="C78" i="20" s="1"/>
  <c r="F175" i="20"/>
  <c r="F174" i="20"/>
  <c r="D77" i="20" s="1"/>
  <c r="F173" i="20"/>
  <c r="F172" i="20"/>
  <c r="E76" i="20" s="1"/>
  <c r="F171" i="20"/>
  <c r="F170" i="20"/>
  <c r="C76" i="20" s="1"/>
  <c r="F169" i="20"/>
  <c r="F168" i="20"/>
  <c r="D75" i="20" s="1"/>
  <c r="F167" i="20"/>
  <c r="F166" i="20"/>
  <c r="E74" i="20" s="1"/>
  <c r="F165" i="20"/>
  <c r="F164" i="20"/>
  <c r="C74" i="20" s="1"/>
  <c r="F163" i="20"/>
  <c r="F162" i="20"/>
  <c r="D73" i="20" s="1"/>
  <c r="F161" i="20"/>
  <c r="F160" i="20"/>
  <c r="E72" i="20" s="1"/>
  <c r="F159" i="20"/>
  <c r="F158" i="20"/>
  <c r="C72" i="20" s="1"/>
  <c r="F157" i="20"/>
  <c r="F156" i="20"/>
  <c r="D71" i="20" s="1"/>
  <c r="F155" i="20"/>
  <c r="F154" i="20"/>
  <c r="E70" i="20" s="1"/>
  <c r="F153" i="20"/>
  <c r="F152" i="20"/>
  <c r="C70" i="20" s="1"/>
  <c r="F151" i="20"/>
  <c r="D151" i="20"/>
  <c r="E34" i="20" s="1"/>
  <c r="F150" i="20"/>
  <c r="D69" i="20" s="1"/>
  <c r="D150" i="20"/>
  <c r="F149" i="20"/>
  <c r="D149" i="20"/>
  <c r="C34" i="20" s="1"/>
  <c r="F148" i="20"/>
  <c r="E68" i="20" s="1"/>
  <c r="D148" i="20"/>
  <c r="E33" i="20" s="1"/>
  <c r="F147" i="20"/>
  <c r="D147" i="20"/>
  <c r="F146" i="20"/>
  <c r="C68" i="20" s="1"/>
  <c r="D146" i="20"/>
  <c r="C33" i="20" s="1"/>
  <c r="F145" i="20"/>
  <c r="D145" i="20"/>
  <c r="E32" i="20" s="1"/>
  <c r="F144" i="20"/>
  <c r="D67" i="20" s="1"/>
  <c r="D144" i="20"/>
  <c r="F143" i="20"/>
  <c r="D143" i="20"/>
  <c r="C32" i="20" s="1"/>
  <c r="F142" i="20"/>
  <c r="E66" i="20" s="1"/>
  <c r="D142" i="20"/>
  <c r="E31" i="20" s="1"/>
  <c r="F141" i="20"/>
  <c r="D141" i="20"/>
  <c r="F140" i="20"/>
  <c r="C66" i="20" s="1"/>
  <c r="D140" i="20"/>
  <c r="C31" i="20" s="1"/>
  <c r="F139" i="20"/>
  <c r="D139" i="20"/>
  <c r="E30" i="20" s="1"/>
  <c r="F138" i="20"/>
  <c r="D65" i="20" s="1"/>
  <c r="D138" i="20"/>
  <c r="F137" i="20"/>
  <c r="D137" i="20"/>
  <c r="C30" i="20" s="1"/>
  <c r="F136" i="20"/>
  <c r="E64" i="20" s="1"/>
  <c r="D136" i="20"/>
  <c r="E29" i="20" s="1"/>
  <c r="F135" i="20"/>
  <c r="D135" i="20"/>
  <c r="F134" i="20"/>
  <c r="C64" i="20" s="1"/>
  <c r="D134" i="20"/>
  <c r="C29" i="20" s="1"/>
  <c r="F133" i="20"/>
  <c r="D133" i="20"/>
  <c r="E28" i="20" s="1"/>
  <c r="F132" i="20"/>
  <c r="D63" i="20" s="1"/>
  <c r="D132" i="20"/>
  <c r="F131" i="20"/>
  <c r="D131" i="20"/>
  <c r="C28" i="20" s="1"/>
  <c r="F130" i="20"/>
  <c r="E62" i="20" s="1"/>
  <c r="D130" i="20"/>
  <c r="E27" i="20" s="1"/>
  <c r="F129" i="20"/>
  <c r="D129" i="20"/>
  <c r="F128" i="20"/>
  <c r="C62" i="20" s="1"/>
  <c r="D128" i="20"/>
  <c r="C27" i="20" s="1"/>
  <c r="F127" i="20"/>
  <c r="D127" i="20"/>
  <c r="E26" i="20" s="1"/>
  <c r="F126" i="20"/>
  <c r="D61" i="20" s="1"/>
  <c r="D126" i="20"/>
  <c r="F125" i="20"/>
  <c r="D125" i="20"/>
  <c r="C26" i="20" s="1"/>
  <c r="F124" i="20"/>
  <c r="E60" i="20" s="1"/>
  <c r="D124" i="20"/>
  <c r="E25" i="20" s="1"/>
  <c r="F123" i="20"/>
  <c r="D123" i="20"/>
  <c r="F122" i="20"/>
  <c r="C60" i="20" s="1"/>
  <c r="D122" i="20"/>
  <c r="C25" i="20" s="1"/>
  <c r="F121" i="20"/>
  <c r="D121" i="20"/>
  <c r="E24" i="20" s="1"/>
  <c r="F120" i="20"/>
  <c r="D59" i="20" s="1"/>
  <c r="D120" i="20"/>
  <c r="F119" i="20"/>
  <c r="D119" i="20"/>
  <c r="C24" i="20" s="1"/>
  <c r="F118" i="20"/>
  <c r="E58" i="20" s="1"/>
  <c r="D118" i="20"/>
  <c r="F117" i="20"/>
  <c r="D117" i="20"/>
  <c r="D23" i="20" s="1"/>
  <c r="F116" i="20"/>
  <c r="C58" i="20" s="1"/>
  <c r="D116" i="20"/>
  <c r="G115" i="20"/>
  <c r="F115" i="20"/>
  <c r="E57" i="20" s="1"/>
  <c r="E115" i="20"/>
  <c r="D115" i="20"/>
  <c r="C115" i="20"/>
  <c r="G114" i="20"/>
  <c r="F114" i="20"/>
  <c r="D57" i="20" s="1"/>
  <c r="E114" i="20"/>
  <c r="D114" i="20"/>
  <c r="D22" i="20" s="1"/>
  <c r="C114" i="20"/>
  <c r="D15" i="20" s="1"/>
  <c r="G113" i="20"/>
  <c r="F113" i="20"/>
  <c r="E113" i="20"/>
  <c r="D113" i="20"/>
  <c r="C22" i="20" s="1"/>
  <c r="C113" i="20"/>
  <c r="G112" i="20"/>
  <c r="E91" i="20" s="1"/>
  <c r="F112" i="20"/>
  <c r="E56" i="20" s="1"/>
  <c r="E112" i="20"/>
  <c r="E49" i="20" s="1"/>
  <c r="D112" i="20"/>
  <c r="E21" i="20" s="1"/>
  <c r="C112" i="20"/>
  <c r="G111" i="20"/>
  <c r="F111" i="20"/>
  <c r="D56" i="20" s="1"/>
  <c r="E111" i="20"/>
  <c r="D111" i="20"/>
  <c r="C111" i="20"/>
  <c r="G110" i="20"/>
  <c r="C91" i="20" s="1"/>
  <c r="F110" i="20"/>
  <c r="C56" i="20" s="1"/>
  <c r="E110" i="20"/>
  <c r="C49" i="20" s="1"/>
  <c r="D110" i="20"/>
  <c r="C21" i="20" s="1"/>
  <c r="C110" i="20"/>
  <c r="G109" i="20"/>
  <c r="F109" i="20"/>
  <c r="E55" i="20" s="1"/>
  <c r="E109" i="20"/>
  <c r="D109" i="20"/>
  <c r="C109" i="20"/>
  <c r="G108" i="20"/>
  <c r="D90" i="20" s="1"/>
  <c r="F108" i="20"/>
  <c r="D55" i="20" s="1"/>
  <c r="E108" i="20"/>
  <c r="D48" i="20" s="1"/>
  <c r="D108" i="20"/>
  <c r="D20" i="20" s="1"/>
  <c r="C108" i="20"/>
  <c r="G107" i="20"/>
  <c r="F107" i="20"/>
  <c r="E107" i="20"/>
  <c r="D107" i="20"/>
  <c r="C20" i="20" s="1"/>
  <c r="C107" i="20"/>
  <c r="G106" i="20"/>
  <c r="F106" i="20"/>
  <c r="E54" i="20" s="1"/>
  <c r="E106" i="20"/>
  <c r="D106" i="20"/>
  <c r="E19" i="20" s="1"/>
  <c r="C106" i="20"/>
  <c r="E12" i="20" s="1"/>
  <c r="G105" i="20"/>
  <c r="F105" i="20"/>
  <c r="D54" i="20" s="1"/>
  <c r="E105" i="20"/>
  <c r="D105" i="20"/>
  <c r="C105" i="20"/>
  <c r="G104" i="20"/>
  <c r="F104" i="20"/>
  <c r="C54" i="20" s="1"/>
  <c r="E104" i="20"/>
  <c r="D104" i="20"/>
  <c r="C19" i="20" s="1"/>
  <c r="C104" i="20"/>
  <c r="C12" i="20" s="1"/>
  <c r="G103" i="20"/>
  <c r="F103" i="20"/>
  <c r="E53" i="20" s="1"/>
  <c r="E103" i="20"/>
  <c r="D103" i="20"/>
  <c r="C103" i="20"/>
  <c r="G102" i="20"/>
  <c r="F102" i="20"/>
  <c r="D53" i="20" s="1"/>
  <c r="E102" i="20"/>
  <c r="D102" i="20"/>
  <c r="D18" i="20" s="1"/>
  <c r="C102" i="20"/>
  <c r="D11" i="20" s="1"/>
  <c r="G101" i="20"/>
  <c r="F101" i="20"/>
  <c r="E101" i="20"/>
  <c r="D101" i="20"/>
  <c r="C18" i="20" s="1"/>
  <c r="C101" i="20"/>
  <c r="G100" i="20"/>
  <c r="E87" i="20" s="1"/>
  <c r="F100" i="20"/>
  <c r="E52" i="20" s="1"/>
  <c r="E100" i="20"/>
  <c r="E45" i="20" s="1"/>
  <c r="D100" i="20"/>
  <c r="E17" i="20" s="1"/>
  <c r="C100" i="20"/>
  <c r="E10" i="20" s="1"/>
  <c r="G99" i="20"/>
  <c r="F99" i="20"/>
  <c r="D52" i="20" s="1"/>
  <c r="E99" i="20"/>
  <c r="D99" i="20"/>
  <c r="C99" i="20"/>
  <c r="D10" i="20" s="1"/>
  <c r="G98" i="20"/>
  <c r="C87" i="20" s="1"/>
  <c r="F98" i="20"/>
  <c r="C52" i="20" s="1"/>
  <c r="E98" i="20"/>
  <c r="C45" i="20" s="1"/>
  <c r="D98" i="20"/>
  <c r="C17" i="20" s="1"/>
  <c r="C98" i="20"/>
  <c r="I93" i="20"/>
  <c r="F93" i="20"/>
  <c r="K92" i="20"/>
  <c r="J92" i="20"/>
  <c r="I92" i="20"/>
  <c r="G92" i="20"/>
  <c r="E92" i="20"/>
  <c r="D92" i="20"/>
  <c r="C92" i="20"/>
  <c r="K91" i="20"/>
  <c r="J91" i="20"/>
  <c r="I91" i="20"/>
  <c r="F91" i="20"/>
  <c r="D91" i="20"/>
  <c r="K90" i="20"/>
  <c r="I90" i="20"/>
  <c r="E90" i="20"/>
  <c r="C90" i="20"/>
  <c r="J89" i="20"/>
  <c r="H89" i="20"/>
  <c r="E89" i="20"/>
  <c r="D89" i="20"/>
  <c r="C89" i="20"/>
  <c r="K88" i="20"/>
  <c r="J88" i="20"/>
  <c r="I88" i="20"/>
  <c r="G88" i="20"/>
  <c r="E88" i="20"/>
  <c r="D88" i="20"/>
  <c r="C88" i="20"/>
  <c r="K87" i="20"/>
  <c r="J87" i="20"/>
  <c r="I87" i="20"/>
  <c r="F87" i="20"/>
  <c r="D87" i="20"/>
  <c r="K86" i="20"/>
  <c r="I86" i="20"/>
  <c r="K85" i="20"/>
  <c r="H85" i="20"/>
  <c r="G85" i="20"/>
  <c r="F85" i="20"/>
  <c r="K84" i="20"/>
  <c r="J84" i="20"/>
  <c r="I84" i="20"/>
  <c r="G84" i="20"/>
  <c r="I83" i="20"/>
  <c r="G83" i="20"/>
  <c r="K82" i="20"/>
  <c r="I82" i="20"/>
  <c r="K81" i="20"/>
  <c r="G81" i="20"/>
  <c r="E81" i="20"/>
  <c r="C81" i="20"/>
  <c r="H80" i="20"/>
  <c r="F80" i="20"/>
  <c r="D80" i="20"/>
  <c r="K79" i="20"/>
  <c r="I79" i="20"/>
  <c r="G79" i="20"/>
  <c r="E79" i="20"/>
  <c r="C79" i="20"/>
  <c r="J78" i="20"/>
  <c r="H78" i="20"/>
  <c r="F78" i="20"/>
  <c r="D78" i="20"/>
  <c r="K77" i="20"/>
  <c r="I77" i="20"/>
  <c r="G77" i="20"/>
  <c r="E77" i="20"/>
  <c r="C77" i="20"/>
  <c r="J76" i="20"/>
  <c r="H76" i="20"/>
  <c r="F76" i="20"/>
  <c r="D76" i="20"/>
  <c r="K75" i="20"/>
  <c r="I75" i="20"/>
  <c r="G75" i="20"/>
  <c r="E75" i="20"/>
  <c r="C75" i="20"/>
  <c r="J74" i="20"/>
  <c r="H74" i="20"/>
  <c r="F74" i="20"/>
  <c r="D74" i="20"/>
  <c r="K73" i="20"/>
  <c r="I73" i="20"/>
  <c r="G73" i="20"/>
  <c r="E73" i="20"/>
  <c r="C73" i="20"/>
  <c r="J72" i="20"/>
  <c r="H72" i="20"/>
  <c r="F72" i="20"/>
  <c r="D72" i="20"/>
  <c r="K71" i="20"/>
  <c r="I71" i="20"/>
  <c r="G71" i="20"/>
  <c r="E71" i="20"/>
  <c r="C71" i="20"/>
  <c r="J70" i="20"/>
  <c r="H70" i="20"/>
  <c r="F70" i="20"/>
  <c r="D70" i="20"/>
  <c r="K69" i="20"/>
  <c r="I69" i="20"/>
  <c r="G69" i="20"/>
  <c r="E69" i="20"/>
  <c r="C69" i="20"/>
  <c r="K68" i="20"/>
  <c r="I68" i="20"/>
  <c r="G68" i="20"/>
  <c r="D68" i="20"/>
  <c r="J67" i="20"/>
  <c r="H67" i="20"/>
  <c r="F67" i="20"/>
  <c r="E67" i="20"/>
  <c r="C67" i="20"/>
  <c r="J66" i="20"/>
  <c r="H66" i="20"/>
  <c r="F66" i="20"/>
  <c r="D66" i="20"/>
  <c r="K65" i="20"/>
  <c r="I65" i="20"/>
  <c r="G65" i="20"/>
  <c r="E65" i="20"/>
  <c r="C65" i="20"/>
  <c r="K64" i="20"/>
  <c r="I64" i="20"/>
  <c r="G64" i="20"/>
  <c r="D64" i="20"/>
  <c r="J63" i="20"/>
  <c r="H63" i="20"/>
  <c r="F63" i="20"/>
  <c r="E63" i="20"/>
  <c r="C63" i="20"/>
  <c r="J62" i="20"/>
  <c r="H62" i="20"/>
  <c r="F62" i="20"/>
  <c r="D62" i="20"/>
  <c r="K61" i="20"/>
  <c r="I61" i="20"/>
  <c r="G61" i="20"/>
  <c r="E61" i="20"/>
  <c r="C61" i="20"/>
  <c r="K60" i="20"/>
  <c r="I60" i="20"/>
  <c r="G60" i="20"/>
  <c r="D60" i="20"/>
  <c r="J59" i="20"/>
  <c r="H59" i="20"/>
  <c r="F59" i="20"/>
  <c r="E59" i="20"/>
  <c r="C59" i="20"/>
  <c r="H58" i="20"/>
  <c r="F58" i="20"/>
  <c r="D58" i="20"/>
  <c r="K57" i="20"/>
  <c r="H57" i="20"/>
  <c r="G57" i="20"/>
  <c r="F57" i="20"/>
  <c r="C57" i="20"/>
  <c r="H56" i="20"/>
  <c r="F56" i="20"/>
  <c r="K55" i="20"/>
  <c r="H55" i="20"/>
  <c r="G55" i="20"/>
  <c r="F55" i="20"/>
  <c r="C55" i="20"/>
  <c r="H54" i="20"/>
  <c r="F54" i="20"/>
  <c r="K53" i="20"/>
  <c r="H53" i="20"/>
  <c r="G53" i="20"/>
  <c r="F53" i="20"/>
  <c r="C53" i="20"/>
  <c r="H52" i="20"/>
  <c r="F52" i="20"/>
  <c r="K51" i="20"/>
  <c r="H51" i="20"/>
  <c r="G51" i="20"/>
  <c r="F51" i="20"/>
  <c r="K50" i="20"/>
  <c r="J50" i="20"/>
  <c r="I50" i="20"/>
  <c r="G50" i="20"/>
  <c r="E50" i="20"/>
  <c r="D50" i="20"/>
  <c r="C50" i="20"/>
  <c r="K49" i="20"/>
  <c r="J49" i="20"/>
  <c r="I49" i="20"/>
  <c r="F49" i="20"/>
  <c r="D49" i="20"/>
  <c r="K48" i="20"/>
  <c r="I48" i="20"/>
  <c r="E48" i="20"/>
  <c r="C48" i="20"/>
  <c r="J47" i="20"/>
  <c r="H47" i="20"/>
  <c r="E47" i="20"/>
  <c r="D47" i="20"/>
  <c r="C47" i="20"/>
  <c r="K46" i="20"/>
  <c r="J46" i="20"/>
  <c r="I46" i="20"/>
  <c r="G46" i="20"/>
  <c r="E46" i="20"/>
  <c r="D46" i="20"/>
  <c r="C46" i="20"/>
  <c r="K45" i="20"/>
  <c r="J45" i="20"/>
  <c r="I45" i="20"/>
  <c r="F45" i="20"/>
  <c r="D45" i="20"/>
  <c r="K44" i="20"/>
  <c r="I44" i="20"/>
  <c r="G44" i="20"/>
  <c r="K43" i="20"/>
  <c r="I43" i="20"/>
  <c r="G43" i="20"/>
  <c r="K42" i="20"/>
  <c r="I42" i="20"/>
  <c r="G42" i="20"/>
  <c r="K41" i="20"/>
  <c r="I41" i="20"/>
  <c r="G41" i="20"/>
  <c r="K40" i="20"/>
  <c r="I40" i="20"/>
  <c r="G40" i="20"/>
  <c r="K39" i="20"/>
  <c r="I39" i="20"/>
  <c r="G39" i="20"/>
  <c r="K38" i="20"/>
  <c r="I38" i="20"/>
  <c r="G38" i="20"/>
  <c r="K37" i="20"/>
  <c r="I37" i="20"/>
  <c r="G37" i="20"/>
  <c r="K36" i="20"/>
  <c r="I36" i="20"/>
  <c r="G36" i="20"/>
  <c r="K35" i="20"/>
  <c r="I35" i="20"/>
  <c r="G35" i="20"/>
  <c r="K34" i="20"/>
  <c r="I34" i="20"/>
  <c r="G34" i="20"/>
  <c r="D34" i="20"/>
  <c r="J33" i="20"/>
  <c r="H33" i="20"/>
  <c r="F33" i="20"/>
  <c r="D33" i="20"/>
  <c r="K32" i="20"/>
  <c r="I32" i="20"/>
  <c r="G32" i="20"/>
  <c r="D32" i="20"/>
  <c r="J31" i="20"/>
  <c r="H31" i="20"/>
  <c r="F31" i="20"/>
  <c r="D31" i="20"/>
  <c r="K30" i="20"/>
  <c r="I30" i="20"/>
  <c r="G30" i="20"/>
  <c r="D30" i="20"/>
  <c r="J29" i="20"/>
  <c r="H29" i="20"/>
  <c r="F29" i="20"/>
  <c r="D29" i="20"/>
  <c r="K28" i="20"/>
  <c r="I28" i="20"/>
  <c r="G28" i="20"/>
  <c r="D28" i="20"/>
  <c r="J27" i="20"/>
  <c r="H27" i="20"/>
  <c r="F27" i="20"/>
  <c r="D27" i="20"/>
  <c r="K26" i="20"/>
  <c r="I26" i="20"/>
  <c r="G26" i="20"/>
  <c r="D26" i="20"/>
  <c r="J25" i="20"/>
  <c r="H25" i="20"/>
  <c r="F25" i="20"/>
  <c r="D25" i="20"/>
  <c r="K24" i="20"/>
  <c r="I24" i="20"/>
  <c r="G24" i="20"/>
  <c r="D24" i="20"/>
  <c r="J23" i="20"/>
  <c r="H23" i="20"/>
  <c r="G23" i="20"/>
  <c r="F23" i="20"/>
  <c r="E23" i="20"/>
  <c r="C23" i="20"/>
  <c r="I22" i="20"/>
  <c r="G22" i="20"/>
  <c r="E22" i="20"/>
  <c r="J21" i="20"/>
  <c r="H21" i="20"/>
  <c r="G21" i="20"/>
  <c r="F21" i="20"/>
  <c r="D21" i="20"/>
  <c r="I20" i="20"/>
  <c r="G20" i="20"/>
  <c r="E20" i="20"/>
  <c r="J19" i="20"/>
  <c r="H19" i="20"/>
  <c r="G19" i="20"/>
  <c r="F19" i="20"/>
  <c r="D19" i="20"/>
  <c r="I18" i="20"/>
  <c r="G18" i="20"/>
  <c r="E18" i="20"/>
  <c r="J17" i="20"/>
  <c r="H17" i="20"/>
  <c r="G17" i="20"/>
  <c r="F17" i="20"/>
  <c r="D17" i="20"/>
  <c r="I16" i="20"/>
  <c r="G16" i="20"/>
  <c r="K15" i="20"/>
  <c r="I15" i="20"/>
  <c r="E15" i="20"/>
  <c r="C15" i="20"/>
  <c r="J14" i="20"/>
  <c r="H14" i="20"/>
  <c r="E14" i="20"/>
  <c r="D14" i="20"/>
  <c r="C14" i="20"/>
  <c r="K13" i="20"/>
  <c r="J13" i="20"/>
  <c r="I13" i="20"/>
  <c r="G13" i="20"/>
  <c r="E13" i="20"/>
  <c r="D13" i="20"/>
  <c r="C13" i="20"/>
  <c r="K12" i="20"/>
  <c r="J12" i="20"/>
  <c r="I12" i="20"/>
  <c r="F12" i="20"/>
  <c r="D12" i="20"/>
  <c r="K11" i="20"/>
  <c r="I11" i="20"/>
  <c r="E11" i="20"/>
  <c r="C11" i="20"/>
  <c r="K10" i="20"/>
  <c r="H10" i="20"/>
  <c r="G10" i="20"/>
  <c r="F10" i="20"/>
  <c r="C10" i="20"/>
  <c r="F6" i="20"/>
  <c r="D6" i="20"/>
  <c r="D5" i="20"/>
  <c r="D4" i="20"/>
  <c r="D2" i="20"/>
  <c r="B405" i="19"/>
  <c r="F404" i="19"/>
  <c r="F403" i="19"/>
  <c r="J86" i="19" s="1"/>
  <c r="F402" i="19"/>
  <c r="F401" i="19"/>
  <c r="K85" i="19" s="1"/>
  <c r="F400" i="19"/>
  <c r="F399" i="19"/>
  <c r="I85" i="19" s="1"/>
  <c r="F398" i="19"/>
  <c r="F397" i="19"/>
  <c r="F396" i="19"/>
  <c r="F395" i="19"/>
  <c r="K83" i="19" s="1"/>
  <c r="F394" i="19"/>
  <c r="F393" i="19"/>
  <c r="I83" i="19" s="1"/>
  <c r="F392" i="19"/>
  <c r="F391" i="19"/>
  <c r="J82" i="19" s="1"/>
  <c r="F390" i="19"/>
  <c r="F389" i="19"/>
  <c r="K81" i="19" s="1"/>
  <c r="F388" i="19"/>
  <c r="F387" i="19"/>
  <c r="I81" i="19" s="1"/>
  <c r="F386" i="19"/>
  <c r="F385" i="19"/>
  <c r="J80" i="19" s="1"/>
  <c r="F384" i="19"/>
  <c r="F383" i="19"/>
  <c r="K79" i="19" s="1"/>
  <c r="D383" i="19"/>
  <c r="F382" i="19"/>
  <c r="D382" i="19"/>
  <c r="F381" i="19"/>
  <c r="I79" i="19" s="1"/>
  <c r="D381" i="19"/>
  <c r="F380" i="19"/>
  <c r="D380" i="19"/>
  <c r="F379" i="19"/>
  <c r="J78" i="19" s="1"/>
  <c r="D379" i="19"/>
  <c r="F378" i="19"/>
  <c r="I78" i="19" s="1"/>
  <c r="D378" i="19"/>
  <c r="F377" i="19"/>
  <c r="K77" i="19" s="1"/>
  <c r="D377" i="19"/>
  <c r="F376" i="19"/>
  <c r="D376" i="19"/>
  <c r="F375" i="19"/>
  <c r="I77" i="19" s="1"/>
  <c r="D375" i="19"/>
  <c r="F374" i="19"/>
  <c r="D374" i="19"/>
  <c r="F373" i="19"/>
  <c r="J76" i="19" s="1"/>
  <c r="D373" i="19"/>
  <c r="F372" i="19"/>
  <c r="I76" i="19" s="1"/>
  <c r="D372" i="19"/>
  <c r="F371" i="19"/>
  <c r="K75" i="19" s="1"/>
  <c r="D371" i="19"/>
  <c r="F370" i="19"/>
  <c r="D370" i="19"/>
  <c r="F369" i="19"/>
  <c r="I75" i="19" s="1"/>
  <c r="D369" i="19"/>
  <c r="F368" i="19"/>
  <c r="D368" i="19"/>
  <c r="F367" i="19"/>
  <c r="J74" i="19" s="1"/>
  <c r="D367" i="19"/>
  <c r="F366" i="19"/>
  <c r="I74" i="19" s="1"/>
  <c r="D366" i="19"/>
  <c r="F365" i="19"/>
  <c r="K73" i="19" s="1"/>
  <c r="D365" i="19"/>
  <c r="F364" i="19"/>
  <c r="D364" i="19"/>
  <c r="F363" i="19"/>
  <c r="I73" i="19" s="1"/>
  <c r="D363" i="19"/>
  <c r="F362" i="19"/>
  <c r="D362" i="19"/>
  <c r="F361" i="19"/>
  <c r="J72" i="19" s="1"/>
  <c r="D361" i="19"/>
  <c r="F360" i="19"/>
  <c r="I72" i="19" s="1"/>
  <c r="D360" i="19"/>
  <c r="F359" i="19"/>
  <c r="K71" i="19" s="1"/>
  <c r="D359" i="19"/>
  <c r="F358" i="19"/>
  <c r="D358" i="19"/>
  <c r="F357" i="19"/>
  <c r="I71" i="19" s="1"/>
  <c r="D357" i="19"/>
  <c r="F356" i="19"/>
  <c r="D356" i="19"/>
  <c r="F355" i="19"/>
  <c r="J70" i="19" s="1"/>
  <c r="D355" i="19"/>
  <c r="F354" i="19"/>
  <c r="I70" i="19" s="1"/>
  <c r="D354" i="19"/>
  <c r="F353" i="19"/>
  <c r="K69" i="19" s="1"/>
  <c r="D353" i="19"/>
  <c r="F352" i="19"/>
  <c r="D352" i="19"/>
  <c r="F351" i="19"/>
  <c r="I69" i="19" s="1"/>
  <c r="D351" i="19"/>
  <c r="F350" i="19"/>
  <c r="D350" i="19"/>
  <c r="F349" i="19"/>
  <c r="J68" i="19" s="1"/>
  <c r="D349" i="19"/>
  <c r="F348" i="19"/>
  <c r="I68" i="19" s="1"/>
  <c r="D348" i="19"/>
  <c r="F347" i="19"/>
  <c r="K67" i="19" s="1"/>
  <c r="D347" i="19"/>
  <c r="F346" i="19"/>
  <c r="D346" i="19"/>
  <c r="F345" i="19"/>
  <c r="I67" i="19" s="1"/>
  <c r="D345" i="19"/>
  <c r="F344" i="19"/>
  <c r="D344" i="19"/>
  <c r="F343" i="19"/>
  <c r="J66" i="19" s="1"/>
  <c r="D343" i="19"/>
  <c r="F342" i="19"/>
  <c r="I66" i="19" s="1"/>
  <c r="D342" i="19"/>
  <c r="F341" i="19"/>
  <c r="K65" i="19" s="1"/>
  <c r="D341" i="19"/>
  <c r="F340" i="19"/>
  <c r="D340" i="19"/>
  <c r="F339" i="19"/>
  <c r="I65" i="19" s="1"/>
  <c r="D339" i="19"/>
  <c r="F338" i="19"/>
  <c r="D338" i="19"/>
  <c r="F337" i="19"/>
  <c r="J64" i="19" s="1"/>
  <c r="D337" i="19"/>
  <c r="F336" i="19"/>
  <c r="I64" i="19" s="1"/>
  <c r="D336" i="19"/>
  <c r="F335" i="19"/>
  <c r="K63" i="19" s="1"/>
  <c r="D335" i="19"/>
  <c r="F334" i="19"/>
  <c r="D334" i="19"/>
  <c r="F333" i="19"/>
  <c r="I63" i="19" s="1"/>
  <c r="D333" i="19"/>
  <c r="F332" i="19"/>
  <c r="D332" i="19"/>
  <c r="F331" i="19"/>
  <c r="J62" i="19" s="1"/>
  <c r="D331" i="19"/>
  <c r="F330" i="19"/>
  <c r="I62" i="19" s="1"/>
  <c r="D330" i="19"/>
  <c r="F329" i="19"/>
  <c r="K61" i="19" s="1"/>
  <c r="D329" i="19"/>
  <c r="F328" i="19"/>
  <c r="D328" i="19"/>
  <c r="F327" i="19"/>
  <c r="I61" i="19" s="1"/>
  <c r="D327" i="19"/>
  <c r="F326" i="19"/>
  <c r="D326" i="19"/>
  <c r="F325" i="19"/>
  <c r="J60" i="19" s="1"/>
  <c r="D325" i="19"/>
  <c r="F324" i="19"/>
  <c r="I60" i="19" s="1"/>
  <c r="D324" i="19"/>
  <c r="F323" i="19"/>
  <c r="K59" i="19" s="1"/>
  <c r="D323" i="19"/>
  <c r="F322" i="19"/>
  <c r="D322" i="19"/>
  <c r="F321" i="19"/>
  <c r="I59" i="19" s="1"/>
  <c r="D321" i="19"/>
  <c r="G320" i="19"/>
  <c r="K93" i="19" s="1"/>
  <c r="F320" i="19"/>
  <c r="E320" i="19"/>
  <c r="K51" i="19" s="1"/>
  <c r="D320" i="19"/>
  <c r="C320" i="19"/>
  <c r="K16" i="19" s="1"/>
  <c r="G319" i="19"/>
  <c r="F319" i="19"/>
  <c r="J58" i="19" s="1"/>
  <c r="E319" i="19"/>
  <c r="D319" i="19"/>
  <c r="J23" i="19" s="1"/>
  <c r="C319" i="19"/>
  <c r="G318" i="19"/>
  <c r="I93" i="19" s="1"/>
  <c r="F318" i="19"/>
  <c r="E318" i="19"/>
  <c r="I51" i="19" s="1"/>
  <c r="D318" i="19"/>
  <c r="C318" i="19"/>
  <c r="I16" i="19" s="1"/>
  <c r="G317" i="19"/>
  <c r="F317" i="19"/>
  <c r="K57" i="19" s="1"/>
  <c r="E317" i="19"/>
  <c r="D317" i="19"/>
  <c r="K22" i="19" s="1"/>
  <c r="C317" i="19"/>
  <c r="G316" i="19"/>
  <c r="F316" i="19"/>
  <c r="E316" i="19"/>
  <c r="D316" i="19"/>
  <c r="J22" i="19" s="1"/>
  <c r="C316" i="19"/>
  <c r="J15" i="19" s="1"/>
  <c r="G315" i="19"/>
  <c r="F315" i="19"/>
  <c r="I57" i="19" s="1"/>
  <c r="E315" i="19"/>
  <c r="D315" i="19"/>
  <c r="I22" i="19" s="1"/>
  <c r="C315" i="19"/>
  <c r="G314" i="19"/>
  <c r="K91" i="19" s="1"/>
  <c r="F314" i="19"/>
  <c r="E314" i="19"/>
  <c r="K49" i="19" s="1"/>
  <c r="D314" i="19"/>
  <c r="C314" i="19"/>
  <c r="G313" i="19"/>
  <c r="F313" i="19"/>
  <c r="J56" i="19" s="1"/>
  <c r="E313" i="19"/>
  <c r="D313" i="19"/>
  <c r="J21" i="19" s="1"/>
  <c r="C313" i="19"/>
  <c r="G312" i="19"/>
  <c r="I91" i="19" s="1"/>
  <c r="F312" i="19"/>
  <c r="E312" i="19"/>
  <c r="I49" i="19" s="1"/>
  <c r="D312" i="19"/>
  <c r="C312" i="19"/>
  <c r="G311" i="19"/>
  <c r="F311" i="19"/>
  <c r="K55" i="19" s="1"/>
  <c r="E311" i="19"/>
  <c r="D311" i="19"/>
  <c r="K20" i="19" s="1"/>
  <c r="C311" i="19"/>
  <c r="G310" i="19"/>
  <c r="J90" i="19" s="1"/>
  <c r="F310" i="19"/>
  <c r="E310" i="19"/>
  <c r="J48" i="19" s="1"/>
  <c r="D310" i="19"/>
  <c r="C310" i="19"/>
  <c r="G309" i="19"/>
  <c r="F309" i="19"/>
  <c r="I55" i="19" s="1"/>
  <c r="E309" i="19"/>
  <c r="D309" i="19"/>
  <c r="I20" i="19" s="1"/>
  <c r="C309" i="19"/>
  <c r="G308" i="19"/>
  <c r="F308" i="19"/>
  <c r="E308" i="19"/>
  <c r="D308" i="19"/>
  <c r="C308" i="19"/>
  <c r="K12" i="19" s="1"/>
  <c r="G307" i="19"/>
  <c r="F307" i="19"/>
  <c r="J54" i="19" s="1"/>
  <c r="E307" i="19"/>
  <c r="D307" i="19"/>
  <c r="J19" i="19" s="1"/>
  <c r="C307" i="19"/>
  <c r="G306" i="19"/>
  <c r="F306" i="19"/>
  <c r="E306" i="19"/>
  <c r="D306" i="19"/>
  <c r="C306" i="19"/>
  <c r="I12" i="19" s="1"/>
  <c r="G305" i="19"/>
  <c r="F305" i="19"/>
  <c r="K53" i="19" s="1"/>
  <c r="E305" i="19"/>
  <c r="D305" i="19"/>
  <c r="K18" i="19" s="1"/>
  <c r="C305" i="19"/>
  <c r="G304" i="19"/>
  <c r="F304" i="19"/>
  <c r="E304" i="19"/>
  <c r="D304" i="19"/>
  <c r="C304" i="19"/>
  <c r="J11" i="19" s="1"/>
  <c r="G303" i="19"/>
  <c r="F303" i="19"/>
  <c r="I53" i="19" s="1"/>
  <c r="E303" i="19"/>
  <c r="D303" i="19"/>
  <c r="I18" i="19" s="1"/>
  <c r="C303" i="19"/>
  <c r="G302" i="19"/>
  <c r="K87" i="19" s="1"/>
  <c r="F302" i="19"/>
  <c r="E302" i="19"/>
  <c r="K45" i="19" s="1"/>
  <c r="D302" i="19"/>
  <c r="C302" i="19"/>
  <c r="K10" i="19" s="1"/>
  <c r="G301" i="19"/>
  <c r="F301" i="19"/>
  <c r="J52" i="19" s="1"/>
  <c r="E301" i="19"/>
  <c r="D301" i="19"/>
  <c r="J17" i="19" s="1"/>
  <c r="C301" i="19"/>
  <c r="G300" i="19"/>
  <c r="I87" i="19" s="1"/>
  <c r="F300" i="19"/>
  <c r="E300" i="19"/>
  <c r="I45" i="19" s="1"/>
  <c r="D300" i="19"/>
  <c r="C300" i="19"/>
  <c r="I10" i="19" s="1"/>
  <c r="F295" i="19"/>
  <c r="F294" i="19"/>
  <c r="G86" i="19" s="1"/>
  <c r="F293" i="19"/>
  <c r="F292" i="19"/>
  <c r="F291" i="19"/>
  <c r="F290" i="19"/>
  <c r="F289" i="19"/>
  <c r="F288" i="19"/>
  <c r="G84" i="19" s="1"/>
  <c r="F287" i="19"/>
  <c r="F286" i="19"/>
  <c r="H83" i="19" s="1"/>
  <c r="F285" i="19"/>
  <c r="F284" i="19"/>
  <c r="F83" i="19" s="1"/>
  <c r="F283" i="19"/>
  <c r="F282" i="19"/>
  <c r="G82" i="19" s="1"/>
  <c r="F281" i="19"/>
  <c r="F280" i="19"/>
  <c r="F279" i="19"/>
  <c r="F278" i="19"/>
  <c r="F277" i="19"/>
  <c r="F276" i="19"/>
  <c r="G80" i="19" s="1"/>
  <c r="F275" i="19"/>
  <c r="F274" i="19"/>
  <c r="H79" i="19" s="1"/>
  <c r="D274" i="19"/>
  <c r="F273" i="19"/>
  <c r="G79" i="19" s="1"/>
  <c r="D273" i="19"/>
  <c r="F272" i="19"/>
  <c r="D272" i="19"/>
  <c r="F271" i="19"/>
  <c r="H78" i="19" s="1"/>
  <c r="D271" i="19"/>
  <c r="F270" i="19"/>
  <c r="D270" i="19"/>
  <c r="F269" i="19"/>
  <c r="F78" i="19" s="1"/>
  <c r="D269" i="19"/>
  <c r="F268" i="19"/>
  <c r="H77" i="19" s="1"/>
  <c r="D268" i="19"/>
  <c r="F267" i="19"/>
  <c r="G77" i="19" s="1"/>
  <c r="D267" i="19"/>
  <c r="F266" i="19"/>
  <c r="D266" i="19"/>
  <c r="F265" i="19"/>
  <c r="H76" i="19" s="1"/>
  <c r="D265" i="19"/>
  <c r="F264" i="19"/>
  <c r="D264" i="19"/>
  <c r="F263" i="19"/>
  <c r="F76" i="19" s="1"/>
  <c r="D263" i="19"/>
  <c r="F262" i="19"/>
  <c r="H75" i="19" s="1"/>
  <c r="D262" i="19"/>
  <c r="F261" i="19"/>
  <c r="G75" i="19" s="1"/>
  <c r="D261" i="19"/>
  <c r="F260" i="19"/>
  <c r="D260" i="19"/>
  <c r="F259" i="19"/>
  <c r="H74" i="19" s="1"/>
  <c r="D259" i="19"/>
  <c r="F258" i="19"/>
  <c r="D258" i="19"/>
  <c r="F257" i="19"/>
  <c r="F74" i="19" s="1"/>
  <c r="D257" i="19"/>
  <c r="F256" i="19"/>
  <c r="H73" i="19" s="1"/>
  <c r="D256" i="19"/>
  <c r="F255" i="19"/>
  <c r="G73" i="19" s="1"/>
  <c r="D255" i="19"/>
  <c r="F254" i="19"/>
  <c r="D254" i="19"/>
  <c r="F253" i="19"/>
  <c r="H72" i="19" s="1"/>
  <c r="D253" i="19"/>
  <c r="F252" i="19"/>
  <c r="D252" i="19"/>
  <c r="F251" i="19"/>
  <c r="F72" i="19" s="1"/>
  <c r="D251" i="19"/>
  <c r="F250" i="19"/>
  <c r="H71" i="19" s="1"/>
  <c r="D250" i="19"/>
  <c r="F249" i="19"/>
  <c r="G71" i="19" s="1"/>
  <c r="D249" i="19"/>
  <c r="F248" i="19"/>
  <c r="D248" i="19"/>
  <c r="F247" i="19"/>
  <c r="H70" i="19" s="1"/>
  <c r="D247" i="19"/>
  <c r="F246" i="19"/>
  <c r="D246" i="19"/>
  <c r="F245" i="19"/>
  <c r="F70" i="19" s="1"/>
  <c r="D245" i="19"/>
  <c r="F244" i="19"/>
  <c r="H69" i="19" s="1"/>
  <c r="D244" i="19"/>
  <c r="F243" i="19"/>
  <c r="G69" i="19" s="1"/>
  <c r="D243" i="19"/>
  <c r="F242" i="19"/>
  <c r="D242" i="19"/>
  <c r="F241" i="19"/>
  <c r="H68" i="19" s="1"/>
  <c r="D241" i="19"/>
  <c r="F240" i="19"/>
  <c r="D240" i="19"/>
  <c r="F239" i="19"/>
  <c r="F68" i="19" s="1"/>
  <c r="D239" i="19"/>
  <c r="F238" i="19"/>
  <c r="H67" i="19" s="1"/>
  <c r="D238" i="19"/>
  <c r="F237" i="19"/>
  <c r="G67" i="19" s="1"/>
  <c r="D237" i="19"/>
  <c r="F236" i="19"/>
  <c r="D236" i="19"/>
  <c r="F235" i="19"/>
  <c r="H66" i="19" s="1"/>
  <c r="D235" i="19"/>
  <c r="F234" i="19"/>
  <c r="D234" i="19"/>
  <c r="F233" i="19"/>
  <c r="F66" i="19" s="1"/>
  <c r="D233" i="19"/>
  <c r="F232" i="19"/>
  <c r="H65" i="19" s="1"/>
  <c r="D232" i="19"/>
  <c r="F231" i="19"/>
  <c r="G65" i="19" s="1"/>
  <c r="D231" i="19"/>
  <c r="F230" i="19"/>
  <c r="D230" i="19"/>
  <c r="F229" i="19"/>
  <c r="H64" i="19" s="1"/>
  <c r="D229" i="19"/>
  <c r="F228" i="19"/>
  <c r="D228" i="19"/>
  <c r="F227" i="19"/>
  <c r="F64" i="19" s="1"/>
  <c r="D227" i="19"/>
  <c r="F226" i="19"/>
  <c r="H63" i="19" s="1"/>
  <c r="D226" i="19"/>
  <c r="F225" i="19"/>
  <c r="G63" i="19" s="1"/>
  <c r="D225" i="19"/>
  <c r="F224" i="19"/>
  <c r="D224" i="19"/>
  <c r="F223" i="19"/>
  <c r="H62" i="19" s="1"/>
  <c r="D223" i="19"/>
  <c r="F222" i="19"/>
  <c r="D222" i="19"/>
  <c r="F221" i="19"/>
  <c r="F62" i="19" s="1"/>
  <c r="D221" i="19"/>
  <c r="F220" i="19"/>
  <c r="H61" i="19" s="1"/>
  <c r="D220" i="19"/>
  <c r="F219" i="19"/>
  <c r="G61" i="19" s="1"/>
  <c r="D219" i="19"/>
  <c r="F218" i="19"/>
  <c r="D218" i="19"/>
  <c r="F217" i="19"/>
  <c r="H60" i="19" s="1"/>
  <c r="D217" i="19"/>
  <c r="F216" i="19"/>
  <c r="D216" i="19"/>
  <c r="F215" i="19"/>
  <c r="F60" i="19" s="1"/>
  <c r="D215" i="19"/>
  <c r="F214" i="19"/>
  <c r="H59" i="19" s="1"/>
  <c r="D214" i="19"/>
  <c r="F213" i="19"/>
  <c r="G59" i="19" s="1"/>
  <c r="D213" i="19"/>
  <c r="F212" i="19"/>
  <c r="D212" i="19"/>
  <c r="G211" i="19"/>
  <c r="F211" i="19"/>
  <c r="E211" i="19"/>
  <c r="H51" i="19" s="1"/>
  <c r="D211" i="19"/>
  <c r="C211" i="19"/>
  <c r="H16" i="19" s="1"/>
  <c r="G210" i="19"/>
  <c r="F210" i="19"/>
  <c r="G58" i="19" s="1"/>
  <c r="E210" i="19"/>
  <c r="D210" i="19"/>
  <c r="G23" i="19" s="1"/>
  <c r="C210" i="19"/>
  <c r="G209" i="19"/>
  <c r="F209" i="19"/>
  <c r="E209" i="19"/>
  <c r="F51" i="19" s="1"/>
  <c r="D209" i="19"/>
  <c r="C209" i="19"/>
  <c r="F16" i="19" s="1"/>
  <c r="G208" i="19"/>
  <c r="F208" i="19"/>
  <c r="H57" i="19" s="1"/>
  <c r="E208" i="19"/>
  <c r="D208" i="19"/>
  <c r="H22" i="19" s="1"/>
  <c r="C208" i="19"/>
  <c r="G207" i="19"/>
  <c r="G92" i="19" s="1"/>
  <c r="F207" i="19"/>
  <c r="E207" i="19"/>
  <c r="G50" i="19" s="1"/>
  <c r="D207" i="19"/>
  <c r="C207" i="19"/>
  <c r="G15" i="19" s="1"/>
  <c r="G206" i="19"/>
  <c r="F206" i="19"/>
  <c r="F57" i="19" s="1"/>
  <c r="E206" i="19"/>
  <c r="D206" i="19"/>
  <c r="F22" i="19" s="1"/>
  <c r="C206" i="19"/>
  <c r="G205" i="19"/>
  <c r="H91" i="19" s="1"/>
  <c r="F205" i="19"/>
  <c r="E205" i="19"/>
  <c r="H49" i="19" s="1"/>
  <c r="D205" i="19"/>
  <c r="C205" i="19"/>
  <c r="H14" i="19" s="1"/>
  <c r="G204" i="19"/>
  <c r="F204" i="19"/>
  <c r="E204" i="19"/>
  <c r="D204" i="19"/>
  <c r="C204" i="19"/>
  <c r="G203" i="19"/>
  <c r="F91" i="19" s="1"/>
  <c r="F203" i="19"/>
  <c r="E203" i="19"/>
  <c r="F49" i="19" s="1"/>
  <c r="D203" i="19"/>
  <c r="C203" i="19"/>
  <c r="F14" i="19" s="1"/>
  <c r="G202" i="19"/>
  <c r="F202" i="19"/>
  <c r="H55" i="19" s="1"/>
  <c r="E202" i="19"/>
  <c r="D202" i="19"/>
  <c r="H20" i="19" s="1"/>
  <c r="C202" i="19"/>
  <c r="G201" i="19"/>
  <c r="G90" i="19" s="1"/>
  <c r="F201" i="19"/>
  <c r="E201" i="19"/>
  <c r="G48" i="19" s="1"/>
  <c r="D201" i="19"/>
  <c r="C201" i="19"/>
  <c r="G13" i="19" s="1"/>
  <c r="G200" i="19"/>
  <c r="F200" i="19"/>
  <c r="F55" i="19" s="1"/>
  <c r="E200" i="19"/>
  <c r="D200" i="19"/>
  <c r="F20" i="19" s="1"/>
  <c r="C200" i="19"/>
  <c r="G199" i="19"/>
  <c r="H89" i="19" s="1"/>
  <c r="F199" i="19"/>
  <c r="E199" i="19"/>
  <c r="H47" i="19" s="1"/>
  <c r="D199" i="19"/>
  <c r="C199" i="19"/>
  <c r="H12" i="19" s="1"/>
  <c r="G198" i="19"/>
  <c r="F198" i="19"/>
  <c r="E198" i="19"/>
  <c r="D198" i="19"/>
  <c r="C198" i="19"/>
  <c r="G197" i="19"/>
  <c r="F89" i="19" s="1"/>
  <c r="F197" i="19"/>
  <c r="E197" i="19"/>
  <c r="F47" i="19" s="1"/>
  <c r="D197" i="19"/>
  <c r="C197" i="19"/>
  <c r="F12" i="19" s="1"/>
  <c r="G196" i="19"/>
  <c r="F196" i="19"/>
  <c r="H53" i="19" s="1"/>
  <c r="E196" i="19"/>
  <c r="D196" i="19"/>
  <c r="H18" i="19" s="1"/>
  <c r="C196" i="19"/>
  <c r="G195" i="19"/>
  <c r="G88" i="19" s="1"/>
  <c r="F195" i="19"/>
  <c r="E195" i="19"/>
  <c r="G46" i="19" s="1"/>
  <c r="D195" i="19"/>
  <c r="C195" i="19"/>
  <c r="G11" i="19" s="1"/>
  <c r="G194" i="19"/>
  <c r="F194" i="19"/>
  <c r="F53" i="19" s="1"/>
  <c r="E194" i="19"/>
  <c r="D194" i="19"/>
  <c r="F18" i="19" s="1"/>
  <c r="C194" i="19"/>
  <c r="G193" i="19"/>
  <c r="H87" i="19" s="1"/>
  <c r="F193" i="19"/>
  <c r="E193" i="19"/>
  <c r="H45" i="19" s="1"/>
  <c r="D193" i="19"/>
  <c r="C193" i="19"/>
  <c r="G192" i="19"/>
  <c r="F192" i="19"/>
  <c r="E192" i="19"/>
  <c r="D192" i="19"/>
  <c r="C192" i="19"/>
  <c r="G191" i="19"/>
  <c r="F87" i="19" s="1"/>
  <c r="F191" i="19"/>
  <c r="E191" i="19"/>
  <c r="F45" i="19" s="1"/>
  <c r="D191" i="19"/>
  <c r="C191" i="19"/>
  <c r="F187" i="19"/>
  <c r="F186" i="19"/>
  <c r="F185" i="19"/>
  <c r="F184" i="19"/>
  <c r="E80" i="19" s="1"/>
  <c r="F183" i="19"/>
  <c r="F182" i="19"/>
  <c r="C80" i="19" s="1"/>
  <c r="F181" i="19"/>
  <c r="F180" i="19"/>
  <c r="F179" i="19"/>
  <c r="F178" i="19"/>
  <c r="E78" i="19" s="1"/>
  <c r="F177" i="19"/>
  <c r="F176" i="19"/>
  <c r="C78" i="19" s="1"/>
  <c r="F175" i="19"/>
  <c r="F174" i="19"/>
  <c r="F173" i="19"/>
  <c r="F172" i="19"/>
  <c r="E76" i="19" s="1"/>
  <c r="F171" i="19"/>
  <c r="F170" i="19"/>
  <c r="C76" i="19" s="1"/>
  <c r="F169" i="19"/>
  <c r="F168" i="19"/>
  <c r="F167" i="19"/>
  <c r="F166" i="19"/>
  <c r="E74" i="19" s="1"/>
  <c r="F165" i="19"/>
  <c r="F164" i="19"/>
  <c r="C74" i="19" s="1"/>
  <c r="F163" i="19"/>
  <c r="F162" i="19"/>
  <c r="F161" i="19"/>
  <c r="F160" i="19"/>
  <c r="E72" i="19" s="1"/>
  <c r="F159" i="19"/>
  <c r="F158" i="19"/>
  <c r="C72" i="19" s="1"/>
  <c r="F157" i="19"/>
  <c r="F156" i="19"/>
  <c r="F155" i="19"/>
  <c r="F154" i="19"/>
  <c r="E70" i="19" s="1"/>
  <c r="F153" i="19"/>
  <c r="F152" i="19"/>
  <c r="C70" i="19" s="1"/>
  <c r="F151" i="19"/>
  <c r="D151" i="19"/>
  <c r="E34" i="19" s="1"/>
  <c r="F150" i="19"/>
  <c r="D150" i="19"/>
  <c r="F149" i="19"/>
  <c r="D149" i="19"/>
  <c r="C34" i="19" s="1"/>
  <c r="F148" i="19"/>
  <c r="D148" i="19"/>
  <c r="E33" i="19" s="1"/>
  <c r="F147" i="19"/>
  <c r="D147" i="19"/>
  <c r="D33" i="19" s="1"/>
  <c r="F146" i="19"/>
  <c r="D146" i="19"/>
  <c r="F145" i="19"/>
  <c r="D145" i="19"/>
  <c r="E32" i="19" s="1"/>
  <c r="F144" i="19"/>
  <c r="D144" i="19"/>
  <c r="D32" i="19" s="1"/>
  <c r="F143" i="19"/>
  <c r="D143" i="19"/>
  <c r="C32" i="19" s="1"/>
  <c r="F142" i="19"/>
  <c r="D142" i="19"/>
  <c r="F141" i="19"/>
  <c r="D141" i="19"/>
  <c r="D31" i="19" s="1"/>
  <c r="F140" i="19"/>
  <c r="D140" i="19"/>
  <c r="C31" i="19" s="1"/>
  <c r="F139" i="19"/>
  <c r="D139" i="19"/>
  <c r="E30" i="19" s="1"/>
  <c r="F138" i="19"/>
  <c r="D138" i="19"/>
  <c r="F137" i="19"/>
  <c r="D137" i="19"/>
  <c r="C30" i="19" s="1"/>
  <c r="F136" i="19"/>
  <c r="D136" i="19"/>
  <c r="E29" i="19" s="1"/>
  <c r="F135" i="19"/>
  <c r="D135" i="19"/>
  <c r="D29" i="19" s="1"/>
  <c r="F134" i="19"/>
  <c r="D134" i="19"/>
  <c r="F133" i="19"/>
  <c r="D133" i="19"/>
  <c r="E28" i="19" s="1"/>
  <c r="F132" i="19"/>
  <c r="D132" i="19"/>
  <c r="D28" i="19" s="1"/>
  <c r="F131" i="19"/>
  <c r="D131" i="19"/>
  <c r="C28" i="19" s="1"/>
  <c r="F130" i="19"/>
  <c r="D130" i="19"/>
  <c r="F129" i="19"/>
  <c r="D129" i="19"/>
  <c r="D27" i="19" s="1"/>
  <c r="F128" i="19"/>
  <c r="D128" i="19"/>
  <c r="C27" i="19" s="1"/>
  <c r="F127" i="19"/>
  <c r="D127" i="19"/>
  <c r="E26" i="19" s="1"/>
  <c r="F126" i="19"/>
  <c r="D126" i="19"/>
  <c r="F125" i="19"/>
  <c r="D125" i="19"/>
  <c r="C26" i="19" s="1"/>
  <c r="F124" i="19"/>
  <c r="D124" i="19"/>
  <c r="E25" i="19" s="1"/>
  <c r="F123" i="19"/>
  <c r="D123" i="19"/>
  <c r="D25" i="19" s="1"/>
  <c r="F122" i="19"/>
  <c r="D122" i="19"/>
  <c r="F121" i="19"/>
  <c r="D121" i="19"/>
  <c r="E24" i="19" s="1"/>
  <c r="F120" i="19"/>
  <c r="D120" i="19"/>
  <c r="D24" i="19" s="1"/>
  <c r="F119" i="19"/>
  <c r="D119" i="19"/>
  <c r="C24" i="19" s="1"/>
  <c r="F118" i="19"/>
  <c r="D118" i="19"/>
  <c r="E23" i="19" s="1"/>
  <c r="F117" i="19"/>
  <c r="D117" i="19"/>
  <c r="D23" i="19" s="1"/>
  <c r="F116" i="19"/>
  <c r="D116" i="19"/>
  <c r="G115" i="19"/>
  <c r="F115" i="19"/>
  <c r="E57" i="19" s="1"/>
  <c r="E115" i="19"/>
  <c r="D115" i="19"/>
  <c r="E22" i="19" s="1"/>
  <c r="C115" i="19"/>
  <c r="G114" i="19"/>
  <c r="D92" i="19" s="1"/>
  <c r="F114" i="19"/>
  <c r="E114" i="19"/>
  <c r="D50" i="19" s="1"/>
  <c r="D114" i="19"/>
  <c r="C114" i="19"/>
  <c r="G113" i="19"/>
  <c r="F113" i="19"/>
  <c r="C57" i="19" s="1"/>
  <c r="E113" i="19"/>
  <c r="D113" i="19"/>
  <c r="C22" i="19" s="1"/>
  <c r="C113" i="19"/>
  <c r="G112" i="19"/>
  <c r="E91" i="19" s="1"/>
  <c r="F112" i="19"/>
  <c r="E112" i="19"/>
  <c r="E49" i="19" s="1"/>
  <c r="D112" i="19"/>
  <c r="C112" i="19"/>
  <c r="G111" i="19"/>
  <c r="F111" i="19"/>
  <c r="D56" i="19" s="1"/>
  <c r="E111" i="19"/>
  <c r="D111" i="19"/>
  <c r="D21" i="19" s="1"/>
  <c r="C111" i="19"/>
  <c r="G110" i="19"/>
  <c r="C91" i="19" s="1"/>
  <c r="F110" i="19"/>
  <c r="E110" i="19"/>
  <c r="C49" i="19" s="1"/>
  <c r="D110" i="19"/>
  <c r="C110" i="19"/>
  <c r="G109" i="19"/>
  <c r="F109" i="19"/>
  <c r="E55" i="19" s="1"/>
  <c r="E109" i="19"/>
  <c r="D109" i="19"/>
  <c r="E20" i="19" s="1"/>
  <c r="C109" i="19"/>
  <c r="G108" i="19"/>
  <c r="F108" i="19"/>
  <c r="E108" i="19"/>
  <c r="D108" i="19"/>
  <c r="C108" i="19"/>
  <c r="D13" i="19" s="1"/>
  <c r="G107" i="19"/>
  <c r="F107" i="19"/>
  <c r="C55" i="19" s="1"/>
  <c r="E107" i="19"/>
  <c r="D107" i="19"/>
  <c r="C20" i="19" s="1"/>
  <c r="C107" i="19"/>
  <c r="G106" i="19"/>
  <c r="F106" i="19"/>
  <c r="E106" i="19"/>
  <c r="D106" i="19"/>
  <c r="C106" i="19"/>
  <c r="E12" i="19" s="1"/>
  <c r="G105" i="19"/>
  <c r="F105" i="19"/>
  <c r="D54" i="19" s="1"/>
  <c r="E105" i="19"/>
  <c r="D105" i="19"/>
  <c r="D19" i="19" s="1"/>
  <c r="C105" i="19"/>
  <c r="G104" i="19"/>
  <c r="F104" i="19"/>
  <c r="E104" i="19"/>
  <c r="D104" i="19"/>
  <c r="C104" i="19"/>
  <c r="C12" i="19" s="1"/>
  <c r="G103" i="19"/>
  <c r="F103" i="19"/>
  <c r="E53" i="19" s="1"/>
  <c r="E103" i="19"/>
  <c r="D103" i="19"/>
  <c r="E18" i="19" s="1"/>
  <c r="C103" i="19"/>
  <c r="G102" i="19"/>
  <c r="D88" i="19" s="1"/>
  <c r="F102" i="19"/>
  <c r="E102" i="19"/>
  <c r="D46" i="19" s="1"/>
  <c r="D102" i="19"/>
  <c r="C102" i="19"/>
  <c r="G101" i="19"/>
  <c r="F101" i="19"/>
  <c r="C53" i="19" s="1"/>
  <c r="E101" i="19"/>
  <c r="D101" i="19"/>
  <c r="C18" i="19" s="1"/>
  <c r="C101" i="19"/>
  <c r="G100" i="19"/>
  <c r="E87" i="19" s="1"/>
  <c r="F100" i="19"/>
  <c r="E100" i="19"/>
  <c r="E45" i="19" s="1"/>
  <c r="D100" i="19"/>
  <c r="C100" i="19"/>
  <c r="E10" i="19" s="1"/>
  <c r="G99" i="19"/>
  <c r="F99" i="19"/>
  <c r="D52" i="19" s="1"/>
  <c r="E99" i="19"/>
  <c r="D99" i="19"/>
  <c r="D17" i="19" s="1"/>
  <c r="C99" i="19"/>
  <c r="G98" i="19"/>
  <c r="C87" i="19" s="1"/>
  <c r="F98" i="19"/>
  <c r="E98" i="19"/>
  <c r="C45" i="19" s="1"/>
  <c r="D98" i="19"/>
  <c r="C98" i="19"/>
  <c r="C10" i="19" s="1"/>
  <c r="J93" i="19"/>
  <c r="H93" i="19"/>
  <c r="G93" i="19"/>
  <c r="F93" i="19"/>
  <c r="K92" i="19"/>
  <c r="J92" i="19"/>
  <c r="I92" i="19"/>
  <c r="H92" i="19"/>
  <c r="F92" i="19"/>
  <c r="E92" i="19"/>
  <c r="C92" i="19"/>
  <c r="J91" i="19"/>
  <c r="G91" i="19"/>
  <c r="D91" i="19"/>
  <c r="K90" i="19"/>
  <c r="I90" i="19"/>
  <c r="H90" i="19"/>
  <c r="F90" i="19"/>
  <c r="E90" i="19"/>
  <c r="D90" i="19"/>
  <c r="C90" i="19"/>
  <c r="K89" i="19"/>
  <c r="J89" i="19"/>
  <c r="I89" i="19"/>
  <c r="G89" i="19"/>
  <c r="E89" i="19"/>
  <c r="D89" i="19"/>
  <c r="C89" i="19"/>
  <c r="K88" i="19"/>
  <c r="J88" i="19"/>
  <c r="I88" i="19"/>
  <c r="H88" i="19"/>
  <c r="F88" i="19"/>
  <c r="E88" i="19"/>
  <c r="C88" i="19"/>
  <c r="J87" i="19"/>
  <c r="G87" i="19"/>
  <c r="D87" i="19"/>
  <c r="K86" i="19"/>
  <c r="I86" i="19"/>
  <c r="H86" i="19"/>
  <c r="F86" i="19"/>
  <c r="J85" i="19"/>
  <c r="H85" i="19"/>
  <c r="G85" i="19"/>
  <c r="F85" i="19"/>
  <c r="K84" i="19"/>
  <c r="J84" i="19"/>
  <c r="I84" i="19"/>
  <c r="H84" i="19"/>
  <c r="F84" i="19"/>
  <c r="J83" i="19"/>
  <c r="G83" i="19"/>
  <c r="K82" i="19"/>
  <c r="I82" i="19"/>
  <c r="H82" i="19"/>
  <c r="F82" i="19"/>
  <c r="J81" i="19"/>
  <c r="H81" i="19"/>
  <c r="G81" i="19"/>
  <c r="F81" i="19"/>
  <c r="E81" i="19"/>
  <c r="D81" i="19"/>
  <c r="C81" i="19"/>
  <c r="K80" i="19"/>
  <c r="I80" i="19"/>
  <c r="H80" i="19"/>
  <c r="F80" i="19"/>
  <c r="D80" i="19"/>
  <c r="J79" i="19"/>
  <c r="F79" i="19"/>
  <c r="E79" i="19"/>
  <c r="D79" i="19"/>
  <c r="C79" i="19"/>
  <c r="K78" i="19"/>
  <c r="G78" i="19"/>
  <c r="D78" i="19"/>
  <c r="J77" i="19"/>
  <c r="F77" i="19"/>
  <c r="E77" i="19"/>
  <c r="D77" i="19"/>
  <c r="C77" i="19"/>
  <c r="K76" i="19"/>
  <c r="G76" i="19"/>
  <c r="D76" i="19"/>
  <c r="J75" i="19"/>
  <c r="F75" i="19"/>
  <c r="E75" i="19"/>
  <c r="D75" i="19"/>
  <c r="C75" i="19"/>
  <c r="K74" i="19"/>
  <c r="G74" i="19"/>
  <c r="D74" i="19"/>
  <c r="J73" i="19"/>
  <c r="F73" i="19"/>
  <c r="E73" i="19"/>
  <c r="D73" i="19"/>
  <c r="C73" i="19"/>
  <c r="K72" i="19"/>
  <c r="G72" i="19"/>
  <c r="D72" i="19"/>
  <c r="J71" i="19"/>
  <c r="F71" i="19"/>
  <c r="E71" i="19"/>
  <c r="D71" i="19"/>
  <c r="C71" i="19"/>
  <c r="K70" i="19"/>
  <c r="G70" i="19"/>
  <c r="D70" i="19"/>
  <c r="J69" i="19"/>
  <c r="F69" i="19"/>
  <c r="E69" i="19"/>
  <c r="D69" i="19"/>
  <c r="C69" i="19"/>
  <c r="K68" i="19"/>
  <c r="G68" i="19"/>
  <c r="E68" i="19"/>
  <c r="D68" i="19"/>
  <c r="C68" i="19"/>
  <c r="J67" i="19"/>
  <c r="F67" i="19"/>
  <c r="E67" i="19"/>
  <c r="D67" i="19"/>
  <c r="C67" i="19"/>
  <c r="K66" i="19"/>
  <c r="G66" i="19"/>
  <c r="E66" i="19"/>
  <c r="D66" i="19"/>
  <c r="C66" i="19"/>
  <c r="J65" i="19"/>
  <c r="F65" i="19"/>
  <c r="E65" i="19"/>
  <c r="D65" i="19"/>
  <c r="C65" i="19"/>
  <c r="K64" i="19"/>
  <c r="G64" i="19"/>
  <c r="E64" i="19"/>
  <c r="D64" i="19"/>
  <c r="C64" i="19"/>
  <c r="J63" i="19"/>
  <c r="F63" i="19"/>
  <c r="E63" i="19"/>
  <c r="D63" i="19"/>
  <c r="C63" i="19"/>
  <c r="K62" i="19"/>
  <c r="G62" i="19"/>
  <c r="E62" i="19"/>
  <c r="D62" i="19"/>
  <c r="C62" i="19"/>
  <c r="J61" i="19"/>
  <c r="F61" i="19"/>
  <c r="E61" i="19"/>
  <c r="D61" i="19"/>
  <c r="C61" i="19"/>
  <c r="K60" i="19"/>
  <c r="G60" i="19"/>
  <c r="E60" i="19"/>
  <c r="D60" i="19"/>
  <c r="C60" i="19"/>
  <c r="J59" i="19"/>
  <c r="F59" i="19"/>
  <c r="E59" i="19"/>
  <c r="D59" i="19"/>
  <c r="C59" i="19"/>
  <c r="K58" i="19"/>
  <c r="I58" i="19"/>
  <c r="H58" i="19"/>
  <c r="F58" i="19"/>
  <c r="E58" i="19"/>
  <c r="D58" i="19"/>
  <c r="C58" i="19"/>
  <c r="J57" i="19"/>
  <c r="G57" i="19"/>
  <c r="D57" i="19"/>
  <c r="K56" i="19"/>
  <c r="I56" i="19"/>
  <c r="H56" i="19"/>
  <c r="G56" i="19"/>
  <c r="F56" i="19"/>
  <c r="E56" i="19"/>
  <c r="C56" i="19"/>
  <c r="J55" i="19"/>
  <c r="G55" i="19"/>
  <c r="D55" i="19"/>
  <c r="K54" i="19"/>
  <c r="I54" i="19"/>
  <c r="H54" i="19"/>
  <c r="G54" i="19"/>
  <c r="F54" i="19"/>
  <c r="E54" i="19"/>
  <c r="C54" i="19"/>
  <c r="J53" i="19"/>
  <c r="G53" i="19"/>
  <c r="D53" i="19"/>
  <c r="K52" i="19"/>
  <c r="I52" i="19"/>
  <c r="H52" i="19"/>
  <c r="G52" i="19"/>
  <c r="F52" i="19"/>
  <c r="E52" i="19"/>
  <c r="C52" i="19"/>
  <c r="J51" i="19"/>
  <c r="G51" i="19"/>
  <c r="K50" i="19"/>
  <c r="J50" i="19"/>
  <c r="I50" i="19"/>
  <c r="H50" i="19"/>
  <c r="F50" i="19"/>
  <c r="E50" i="19"/>
  <c r="C50" i="19"/>
  <c r="J49" i="19"/>
  <c r="G49" i="19"/>
  <c r="D49" i="19"/>
  <c r="K48" i="19"/>
  <c r="I48" i="19"/>
  <c r="H48" i="19"/>
  <c r="F48" i="19"/>
  <c r="E48" i="19"/>
  <c r="D48" i="19"/>
  <c r="C48" i="19"/>
  <c r="K47" i="19"/>
  <c r="J47" i="19"/>
  <c r="I47" i="19"/>
  <c r="G47" i="19"/>
  <c r="E47" i="19"/>
  <c r="D47" i="19"/>
  <c r="C47" i="19"/>
  <c r="K46" i="19"/>
  <c r="J46" i="19"/>
  <c r="I46" i="19"/>
  <c r="H46" i="19"/>
  <c r="F46" i="19"/>
  <c r="E46" i="19"/>
  <c r="C46" i="19"/>
  <c r="J45" i="19"/>
  <c r="G45" i="19"/>
  <c r="D45" i="19"/>
  <c r="K44" i="19"/>
  <c r="J44" i="19"/>
  <c r="I44" i="19"/>
  <c r="H44" i="19"/>
  <c r="G44" i="19"/>
  <c r="F44" i="19"/>
  <c r="K43" i="19"/>
  <c r="J43" i="19"/>
  <c r="I43" i="19"/>
  <c r="H43" i="19"/>
  <c r="G43" i="19"/>
  <c r="F43" i="19"/>
  <c r="K42" i="19"/>
  <c r="J42" i="19"/>
  <c r="I42" i="19"/>
  <c r="H42" i="19"/>
  <c r="G42" i="19"/>
  <c r="F42" i="19"/>
  <c r="K41" i="19"/>
  <c r="J41" i="19"/>
  <c r="I41" i="19"/>
  <c r="H41" i="19"/>
  <c r="G41" i="19"/>
  <c r="F41" i="19"/>
  <c r="K40" i="19"/>
  <c r="J40" i="19"/>
  <c r="I40" i="19"/>
  <c r="H40" i="19"/>
  <c r="G40" i="19"/>
  <c r="F40" i="19"/>
  <c r="K39" i="19"/>
  <c r="J39" i="19"/>
  <c r="I39" i="19"/>
  <c r="H39" i="19"/>
  <c r="G39" i="19"/>
  <c r="F39" i="19"/>
  <c r="K38" i="19"/>
  <c r="J38" i="19"/>
  <c r="I38" i="19"/>
  <c r="H38" i="19"/>
  <c r="G38" i="19"/>
  <c r="F38" i="19"/>
  <c r="K37" i="19"/>
  <c r="J37" i="19"/>
  <c r="I37" i="19"/>
  <c r="H37" i="19"/>
  <c r="G37" i="19"/>
  <c r="F37" i="19"/>
  <c r="K36" i="19"/>
  <c r="J36" i="19"/>
  <c r="I36" i="19"/>
  <c r="H36" i="19"/>
  <c r="G36" i="19"/>
  <c r="F36" i="19"/>
  <c r="K35" i="19"/>
  <c r="J35" i="19"/>
  <c r="I35" i="19"/>
  <c r="H35" i="19"/>
  <c r="G35" i="19"/>
  <c r="F35" i="19"/>
  <c r="K34" i="19"/>
  <c r="J34" i="19"/>
  <c r="I34" i="19"/>
  <c r="H34" i="19"/>
  <c r="G34" i="19"/>
  <c r="F34" i="19"/>
  <c r="D34" i="19"/>
  <c r="K33" i="19"/>
  <c r="J33" i="19"/>
  <c r="I33" i="19"/>
  <c r="H33" i="19"/>
  <c r="G33" i="19"/>
  <c r="F33" i="19"/>
  <c r="C33" i="19"/>
  <c r="K32" i="19"/>
  <c r="J32" i="19"/>
  <c r="I32" i="19"/>
  <c r="H32" i="19"/>
  <c r="G32" i="19"/>
  <c r="F32" i="19"/>
  <c r="K31" i="19"/>
  <c r="J31" i="19"/>
  <c r="I31" i="19"/>
  <c r="H31" i="19"/>
  <c r="G31" i="19"/>
  <c r="F31" i="19"/>
  <c r="E31" i="19"/>
  <c r="K30" i="19"/>
  <c r="J30" i="19"/>
  <c r="I30" i="19"/>
  <c r="H30" i="19"/>
  <c r="G30" i="19"/>
  <c r="F30" i="19"/>
  <c r="D30" i="19"/>
  <c r="K29" i="19"/>
  <c r="J29" i="19"/>
  <c r="I29" i="19"/>
  <c r="H29" i="19"/>
  <c r="G29" i="19"/>
  <c r="F29" i="19"/>
  <c r="C29" i="19"/>
  <c r="K28" i="19"/>
  <c r="J28" i="19"/>
  <c r="I28" i="19"/>
  <c r="H28" i="19"/>
  <c r="G28" i="19"/>
  <c r="F28" i="19"/>
  <c r="K27" i="19"/>
  <c r="J27" i="19"/>
  <c r="I27" i="19"/>
  <c r="H27" i="19"/>
  <c r="G27" i="19"/>
  <c r="F27" i="19"/>
  <c r="E27" i="19"/>
  <c r="K26" i="19"/>
  <c r="J26" i="19"/>
  <c r="I26" i="19"/>
  <c r="H26" i="19"/>
  <c r="G26" i="19"/>
  <c r="F26" i="19"/>
  <c r="D26" i="19"/>
  <c r="K25" i="19"/>
  <c r="J25" i="19"/>
  <c r="I25" i="19"/>
  <c r="H25" i="19"/>
  <c r="G25" i="19"/>
  <c r="F25" i="19"/>
  <c r="C25" i="19"/>
  <c r="K24" i="19"/>
  <c r="J24" i="19"/>
  <c r="I24" i="19"/>
  <c r="H24" i="19"/>
  <c r="G24" i="19"/>
  <c r="F24" i="19"/>
  <c r="K23" i="19"/>
  <c r="I23" i="19"/>
  <c r="H23" i="19"/>
  <c r="F23" i="19"/>
  <c r="C23" i="19"/>
  <c r="G22" i="19"/>
  <c r="D22" i="19"/>
  <c r="K21" i="19"/>
  <c r="I21" i="19"/>
  <c r="H21" i="19"/>
  <c r="G21" i="19"/>
  <c r="F21" i="19"/>
  <c r="E21" i="19"/>
  <c r="C21" i="19"/>
  <c r="J20" i="19"/>
  <c r="G20" i="19"/>
  <c r="D20" i="19"/>
  <c r="K19" i="19"/>
  <c r="I19" i="19"/>
  <c r="H19" i="19"/>
  <c r="G19" i="19"/>
  <c r="F19" i="19"/>
  <c r="E19" i="19"/>
  <c r="C19" i="19"/>
  <c r="J18" i="19"/>
  <c r="G18" i="19"/>
  <c r="D18" i="19"/>
  <c r="K17" i="19"/>
  <c r="I17" i="19"/>
  <c r="H17" i="19"/>
  <c r="G17" i="19"/>
  <c r="F17" i="19"/>
  <c r="E17" i="19"/>
  <c r="C17" i="19"/>
  <c r="J16" i="19"/>
  <c r="G16" i="19"/>
  <c r="K15" i="19"/>
  <c r="I15" i="19"/>
  <c r="H15" i="19"/>
  <c r="F15" i="19"/>
  <c r="E15" i="19"/>
  <c r="D15" i="19"/>
  <c r="C15" i="19"/>
  <c r="K14" i="19"/>
  <c r="J14" i="19"/>
  <c r="I14" i="19"/>
  <c r="G14" i="19"/>
  <c r="E14" i="19"/>
  <c r="D14" i="19"/>
  <c r="C14" i="19"/>
  <c r="K13" i="19"/>
  <c r="J13" i="19"/>
  <c r="I13" i="19"/>
  <c r="H13" i="19"/>
  <c r="F13" i="19"/>
  <c r="E13" i="19"/>
  <c r="C13" i="19"/>
  <c r="J12" i="19"/>
  <c r="G12" i="19"/>
  <c r="D12" i="19"/>
  <c r="K11" i="19"/>
  <c r="I11" i="19"/>
  <c r="H11" i="19"/>
  <c r="F11" i="19"/>
  <c r="E11" i="19"/>
  <c r="D11" i="19"/>
  <c r="C11" i="19"/>
  <c r="L10" i="19"/>
  <c r="J10" i="19"/>
  <c r="H10" i="19"/>
  <c r="G10" i="19"/>
  <c r="F10" i="19"/>
  <c r="D10" i="19"/>
  <c r="F6" i="19"/>
  <c r="D6" i="19"/>
  <c r="D5" i="19"/>
  <c r="D4" i="19"/>
  <c r="D2" i="19"/>
  <c r="B405" i="18"/>
  <c r="F404" i="18"/>
  <c r="F403" i="18"/>
  <c r="F402" i="18"/>
  <c r="F401" i="18"/>
  <c r="F400" i="18"/>
  <c r="J85" i="18" s="1"/>
  <c r="F399" i="18"/>
  <c r="F398" i="18"/>
  <c r="K84" i="18" s="1"/>
  <c r="F397" i="18"/>
  <c r="F396" i="18"/>
  <c r="I84" i="18" s="1"/>
  <c r="F395" i="18"/>
  <c r="F394" i="18"/>
  <c r="J83" i="18" s="1"/>
  <c r="F393" i="18"/>
  <c r="F392" i="18"/>
  <c r="F391" i="18"/>
  <c r="F390" i="18"/>
  <c r="F389" i="18"/>
  <c r="F388" i="18"/>
  <c r="J81" i="18" s="1"/>
  <c r="F387" i="18"/>
  <c r="F386" i="18"/>
  <c r="K80" i="18" s="1"/>
  <c r="F385" i="18"/>
  <c r="F384" i="18"/>
  <c r="I80" i="18" s="1"/>
  <c r="F383" i="18"/>
  <c r="D383" i="18"/>
  <c r="F382" i="18"/>
  <c r="D382" i="18"/>
  <c r="J44" i="18" s="1"/>
  <c r="F381" i="18"/>
  <c r="D381" i="18"/>
  <c r="I44" i="18" s="1"/>
  <c r="F380" i="18"/>
  <c r="D380" i="18"/>
  <c r="K43" i="18" s="1"/>
  <c r="F379" i="18"/>
  <c r="D379" i="18"/>
  <c r="J43" i="18" s="1"/>
  <c r="F378" i="18"/>
  <c r="D378" i="18"/>
  <c r="F377" i="18"/>
  <c r="D377" i="18"/>
  <c r="F376" i="18"/>
  <c r="D376" i="18"/>
  <c r="J42" i="18" s="1"/>
  <c r="F375" i="18"/>
  <c r="D375" i="18"/>
  <c r="I42" i="18" s="1"/>
  <c r="F374" i="18"/>
  <c r="D374" i="18"/>
  <c r="K41" i="18" s="1"/>
  <c r="F373" i="18"/>
  <c r="D373" i="18"/>
  <c r="J41" i="18" s="1"/>
  <c r="F372" i="18"/>
  <c r="D372" i="18"/>
  <c r="F371" i="18"/>
  <c r="D371" i="18"/>
  <c r="F370" i="18"/>
  <c r="D370" i="18"/>
  <c r="J40" i="18" s="1"/>
  <c r="F369" i="18"/>
  <c r="D369" i="18"/>
  <c r="I40" i="18" s="1"/>
  <c r="F368" i="18"/>
  <c r="D368" i="18"/>
  <c r="K39" i="18" s="1"/>
  <c r="F367" i="18"/>
  <c r="D367" i="18"/>
  <c r="J39" i="18" s="1"/>
  <c r="F366" i="18"/>
  <c r="D366" i="18"/>
  <c r="F365" i="18"/>
  <c r="D365" i="18"/>
  <c r="F364" i="18"/>
  <c r="D364" i="18"/>
  <c r="J38" i="18" s="1"/>
  <c r="F363" i="18"/>
  <c r="D363" i="18"/>
  <c r="I38" i="18" s="1"/>
  <c r="F362" i="18"/>
  <c r="D362" i="18"/>
  <c r="K37" i="18" s="1"/>
  <c r="F361" i="18"/>
  <c r="D361" i="18"/>
  <c r="J37" i="18" s="1"/>
  <c r="F360" i="18"/>
  <c r="D360" i="18"/>
  <c r="F359" i="18"/>
  <c r="D359" i="18"/>
  <c r="F358" i="18"/>
  <c r="D358" i="18"/>
  <c r="J36" i="18" s="1"/>
  <c r="F357" i="18"/>
  <c r="D357" i="18"/>
  <c r="I36" i="18" s="1"/>
  <c r="F356" i="18"/>
  <c r="D356" i="18"/>
  <c r="K35" i="18" s="1"/>
  <c r="F355" i="18"/>
  <c r="D355" i="18"/>
  <c r="J35" i="18" s="1"/>
  <c r="F354" i="18"/>
  <c r="D354" i="18"/>
  <c r="F353" i="18"/>
  <c r="D353" i="18"/>
  <c r="F352" i="18"/>
  <c r="D352" i="18"/>
  <c r="J34" i="18" s="1"/>
  <c r="F351" i="18"/>
  <c r="D351" i="18"/>
  <c r="I34" i="18" s="1"/>
  <c r="F350" i="18"/>
  <c r="D350" i="18"/>
  <c r="K33" i="18" s="1"/>
  <c r="F349" i="18"/>
  <c r="D349" i="18"/>
  <c r="F348" i="18"/>
  <c r="D348" i="18"/>
  <c r="I33" i="18" s="1"/>
  <c r="F347" i="18"/>
  <c r="D347" i="18"/>
  <c r="F346" i="18"/>
  <c r="D346" i="18"/>
  <c r="J32" i="18" s="1"/>
  <c r="F345" i="18"/>
  <c r="D345" i="18"/>
  <c r="I32" i="18" s="1"/>
  <c r="F344" i="18"/>
  <c r="D344" i="18"/>
  <c r="K31" i="18" s="1"/>
  <c r="F343" i="18"/>
  <c r="D343" i="18"/>
  <c r="F342" i="18"/>
  <c r="D342" i="18"/>
  <c r="I31" i="18" s="1"/>
  <c r="F341" i="18"/>
  <c r="D341" i="18"/>
  <c r="F340" i="18"/>
  <c r="D340" i="18"/>
  <c r="J30" i="18" s="1"/>
  <c r="F339" i="18"/>
  <c r="D339" i="18"/>
  <c r="I30" i="18" s="1"/>
  <c r="F338" i="18"/>
  <c r="D338" i="18"/>
  <c r="K29" i="18" s="1"/>
  <c r="F337" i="18"/>
  <c r="D337" i="18"/>
  <c r="F336" i="18"/>
  <c r="D336" i="18"/>
  <c r="I29" i="18" s="1"/>
  <c r="F335" i="18"/>
  <c r="D335" i="18"/>
  <c r="F334" i="18"/>
  <c r="D334" i="18"/>
  <c r="J28" i="18" s="1"/>
  <c r="F333" i="18"/>
  <c r="D333" i="18"/>
  <c r="I28" i="18" s="1"/>
  <c r="F332" i="18"/>
  <c r="D332" i="18"/>
  <c r="K27" i="18" s="1"/>
  <c r="F331" i="18"/>
  <c r="D331" i="18"/>
  <c r="F330" i="18"/>
  <c r="D330" i="18"/>
  <c r="I27" i="18" s="1"/>
  <c r="F329" i="18"/>
  <c r="D329" i="18"/>
  <c r="F328" i="18"/>
  <c r="D328" i="18"/>
  <c r="J26" i="18" s="1"/>
  <c r="F327" i="18"/>
  <c r="D327" i="18"/>
  <c r="I26" i="18" s="1"/>
  <c r="F326" i="18"/>
  <c r="D326" i="18"/>
  <c r="K25" i="18" s="1"/>
  <c r="F325" i="18"/>
  <c r="D325" i="18"/>
  <c r="F324" i="18"/>
  <c r="D324" i="18"/>
  <c r="I25" i="18" s="1"/>
  <c r="F323" i="18"/>
  <c r="D323" i="18"/>
  <c r="F322" i="18"/>
  <c r="D322" i="18"/>
  <c r="J24" i="18" s="1"/>
  <c r="F321" i="18"/>
  <c r="D321" i="18"/>
  <c r="I24" i="18" s="1"/>
  <c r="G320" i="18"/>
  <c r="F320" i="18"/>
  <c r="K58" i="18" s="1"/>
  <c r="E320" i="18"/>
  <c r="D320" i="18"/>
  <c r="K23" i="18" s="1"/>
  <c r="C320" i="18"/>
  <c r="G319" i="18"/>
  <c r="J93" i="18" s="1"/>
  <c r="F319" i="18"/>
  <c r="E319" i="18"/>
  <c r="J51" i="18" s="1"/>
  <c r="D319" i="18"/>
  <c r="C319" i="18"/>
  <c r="J16" i="18" s="1"/>
  <c r="G318" i="18"/>
  <c r="F318" i="18"/>
  <c r="I58" i="18" s="1"/>
  <c r="E318" i="18"/>
  <c r="D318" i="18"/>
  <c r="I23" i="18" s="1"/>
  <c r="C318" i="18"/>
  <c r="G317" i="18"/>
  <c r="K92" i="18" s="1"/>
  <c r="F317" i="18"/>
  <c r="E317" i="18"/>
  <c r="K50" i="18" s="1"/>
  <c r="D317" i="18"/>
  <c r="C317" i="18"/>
  <c r="G316" i="18"/>
  <c r="F316" i="18"/>
  <c r="J57" i="18" s="1"/>
  <c r="E316" i="18"/>
  <c r="D316" i="18"/>
  <c r="J22" i="18" s="1"/>
  <c r="C316" i="18"/>
  <c r="G315" i="18"/>
  <c r="I92" i="18" s="1"/>
  <c r="F315" i="18"/>
  <c r="E315" i="18"/>
  <c r="I50" i="18" s="1"/>
  <c r="D315" i="18"/>
  <c r="C315" i="18"/>
  <c r="G314" i="18"/>
  <c r="F314" i="18"/>
  <c r="K56" i="18" s="1"/>
  <c r="E314" i="18"/>
  <c r="D314" i="18"/>
  <c r="K21" i="18" s="1"/>
  <c r="C314" i="18"/>
  <c r="G313" i="18"/>
  <c r="J91" i="18" s="1"/>
  <c r="F313" i="18"/>
  <c r="E313" i="18"/>
  <c r="J49" i="18" s="1"/>
  <c r="D313" i="18"/>
  <c r="C313" i="18"/>
  <c r="G312" i="18"/>
  <c r="F312" i="18"/>
  <c r="I56" i="18" s="1"/>
  <c r="E312" i="18"/>
  <c r="D312" i="18"/>
  <c r="I21" i="18" s="1"/>
  <c r="C312" i="18"/>
  <c r="G311" i="18"/>
  <c r="F311" i="18"/>
  <c r="E311" i="18"/>
  <c r="D311" i="18"/>
  <c r="C311" i="18"/>
  <c r="K13" i="18" s="1"/>
  <c r="G310" i="18"/>
  <c r="F310" i="18"/>
  <c r="J55" i="18" s="1"/>
  <c r="E310" i="18"/>
  <c r="D310" i="18"/>
  <c r="J20" i="18" s="1"/>
  <c r="C310" i="18"/>
  <c r="G309" i="18"/>
  <c r="F309" i="18"/>
  <c r="E309" i="18"/>
  <c r="D309" i="18"/>
  <c r="C309" i="18"/>
  <c r="I13" i="18" s="1"/>
  <c r="G308" i="18"/>
  <c r="F308" i="18"/>
  <c r="K54" i="18" s="1"/>
  <c r="E308" i="18"/>
  <c r="D308" i="18"/>
  <c r="K19" i="18" s="1"/>
  <c r="C308" i="18"/>
  <c r="G307" i="18"/>
  <c r="F307" i="18"/>
  <c r="E307" i="18"/>
  <c r="D307" i="18"/>
  <c r="C307" i="18"/>
  <c r="J12" i="18" s="1"/>
  <c r="G306" i="18"/>
  <c r="F306" i="18"/>
  <c r="I54" i="18" s="1"/>
  <c r="E306" i="18"/>
  <c r="D306" i="18"/>
  <c r="I19" i="18" s="1"/>
  <c r="C306" i="18"/>
  <c r="G305" i="18"/>
  <c r="K88" i="18" s="1"/>
  <c r="F305" i="18"/>
  <c r="E305" i="18"/>
  <c r="K46" i="18" s="1"/>
  <c r="D305" i="18"/>
  <c r="C305" i="18"/>
  <c r="G304" i="18"/>
  <c r="F304" i="18"/>
  <c r="J53" i="18" s="1"/>
  <c r="E304" i="18"/>
  <c r="D304" i="18"/>
  <c r="J18" i="18" s="1"/>
  <c r="C304" i="18"/>
  <c r="G303" i="18"/>
  <c r="I88" i="18" s="1"/>
  <c r="F303" i="18"/>
  <c r="E303" i="18"/>
  <c r="I46" i="18" s="1"/>
  <c r="D303" i="18"/>
  <c r="C303" i="18"/>
  <c r="G302" i="18"/>
  <c r="F302" i="18"/>
  <c r="K52" i="18" s="1"/>
  <c r="E302" i="18"/>
  <c r="D302" i="18"/>
  <c r="K17" i="18" s="1"/>
  <c r="C302" i="18"/>
  <c r="G301" i="18"/>
  <c r="J87" i="18" s="1"/>
  <c r="F301" i="18"/>
  <c r="E301" i="18"/>
  <c r="J45" i="18" s="1"/>
  <c r="D301" i="18"/>
  <c r="C301" i="18"/>
  <c r="J10" i="18" s="1"/>
  <c r="G300" i="18"/>
  <c r="F300" i="18"/>
  <c r="I52" i="18" s="1"/>
  <c r="E300" i="18"/>
  <c r="D300" i="18"/>
  <c r="I17" i="18" s="1"/>
  <c r="C300" i="18"/>
  <c r="F295" i="18"/>
  <c r="H86" i="18" s="1"/>
  <c r="F294" i="18"/>
  <c r="F293" i="18"/>
  <c r="F86" i="18" s="1"/>
  <c r="F292" i="18"/>
  <c r="F291" i="18"/>
  <c r="G85" i="18" s="1"/>
  <c r="F290" i="18"/>
  <c r="F289" i="18"/>
  <c r="H84" i="18" s="1"/>
  <c r="F288" i="18"/>
  <c r="F287" i="18"/>
  <c r="F84" i="18" s="1"/>
  <c r="F286" i="18"/>
  <c r="F285" i="18"/>
  <c r="F284" i="18"/>
  <c r="F283" i="18"/>
  <c r="H82" i="18" s="1"/>
  <c r="F282" i="18"/>
  <c r="F281" i="18"/>
  <c r="F82" i="18" s="1"/>
  <c r="F280" i="18"/>
  <c r="F279" i="18"/>
  <c r="G81" i="18" s="1"/>
  <c r="F278" i="18"/>
  <c r="F277" i="18"/>
  <c r="H80" i="18" s="1"/>
  <c r="F276" i="18"/>
  <c r="F275" i="18"/>
  <c r="F80" i="18" s="1"/>
  <c r="F274" i="18"/>
  <c r="D274" i="18"/>
  <c r="H44" i="18" s="1"/>
  <c r="F273" i="18"/>
  <c r="D273" i="18"/>
  <c r="F272" i="18"/>
  <c r="D272" i="18"/>
  <c r="F44" i="18" s="1"/>
  <c r="F271" i="18"/>
  <c r="D271" i="18"/>
  <c r="H43" i="18" s="1"/>
  <c r="F270" i="18"/>
  <c r="D270" i="18"/>
  <c r="G43" i="18" s="1"/>
  <c r="F269" i="18"/>
  <c r="D269" i="18"/>
  <c r="F43" i="18" s="1"/>
  <c r="F268" i="18"/>
  <c r="D268" i="18"/>
  <c r="H42" i="18" s="1"/>
  <c r="F267" i="18"/>
  <c r="D267" i="18"/>
  <c r="F266" i="18"/>
  <c r="F77" i="18" s="1"/>
  <c r="D266" i="18"/>
  <c r="F42" i="18" s="1"/>
  <c r="F265" i="18"/>
  <c r="D265" i="18"/>
  <c r="H41" i="18" s="1"/>
  <c r="F264" i="18"/>
  <c r="D264" i="18"/>
  <c r="G41" i="18" s="1"/>
  <c r="F263" i="18"/>
  <c r="D263" i="18"/>
  <c r="F41" i="18" s="1"/>
  <c r="F262" i="18"/>
  <c r="D262" i="18"/>
  <c r="H40" i="18" s="1"/>
  <c r="F261" i="18"/>
  <c r="D261" i="18"/>
  <c r="F260" i="18"/>
  <c r="D260" i="18"/>
  <c r="F40" i="18" s="1"/>
  <c r="F259" i="18"/>
  <c r="D259" i="18"/>
  <c r="H39" i="18" s="1"/>
  <c r="F258" i="18"/>
  <c r="D258" i="18"/>
  <c r="G39" i="18" s="1"/>
  <c r="F257" i="18"/>
  <c r="D257" i="18"/>
  <c r="F39" i="18" s="1"/>
  <c r="F256" i="18"/>
  <c r="D256" i="18"/>
  <c r="H38" i="18" s="1"/>
  <c r="F255" i="18"/>
  <c r="D255" i="18"/>
  <c r="F254" i="18"/>
  <c r="D254" i="18"/>
  <c r="F38" i="18" s="1"/>
  <c r="F253" i="18"/>
  <c r="D253" i="18"/>
  <c r="H37" i="18" s="1"/>
  <c r="F252" i="18"/>
  <c r="D252" i="18"/>
  <c r="G37" i="18" s="1"/>
  <c r="F251" i="18"/>
  <c r="D251" i="18"/>
  <c r="F37" i="18" s="1"/>
  <c r="F250" i="18"/>
  <c r="D250" i="18"/>
  <c r="H36" i="18" s="1"/>
  <c r="F249" i="18"/>
  <c r="D249" i="18"/>
  <c r="F248" i="18"/>
  <c r="D248" i="18"/>
  <c r="F36" i="18" s="1"/>
  <c r="F247" i="18"/>
  <c r="D247" i="18"/>
  <c r="H35" i="18" s="1"/>
  <c r="F246" i="18"/>
  <c r="D246" i="18"/>
  <c r="G35" i="18" s="1"/>
  <c r="F245" i="18"/>
  <c r="D245" i="18"/>
  <c r="F35" i="18" s="1"/>
  <c r="F244" i="18"/>
  <c r="D244" i="18"/>
  <c r="H34" i="18" s="1"/>
  <c r="F243" i="18"/>
  <c r="D243" i="18"/>
  <c r="F242" i="18"/>
  <c r="D242" i="18"/>
  <c r="F34" i="18" s="1"/>
  <c r="F241" i="18"/>
  <c r="D241" i="18"/>
  <c r="H33" i="18" s="1"/>
  <c r="F240" i="18"/>
  <c r="D240" i="18"/>
  <c r="G33" i="18" s="1"/>
  <c r="F239" i="18"/>
  <c r="D239" i="18"/>
  <c r="F238" i="18"/>
  <c r="D238" i="18"/>
  <c r="H32" i="18" s="1"/>
  <c r="F237" i="18"/>
  <c r="D237" i="18"/>
  <c r="F236" i="18"/>
  <c r="D236" i="18"/>
  <c r="F32" i="18" s="1"/>
  <c r="F235" i="18"/>
  <c r="D235" i="18"/>
  <c r="H31" i="18" s="1"/>
  <c r="F234" i="18"/>
  <c r="D234" i="18"/>
  <c r="G31" i="18" s="1"/>
  <c r="F233" i="18"/>
  <c r="D233" i="18"/>
  <c r="F232" i="18"/>
  <c r="D232" i="18"/>
  <c r="H30" i="18" s="1"/>
  <c r="F231" i="18"/>
  <c r="D231" i="18"/>
  <c r="F230" i="18"/>
  <c r="D230" i="18"/>
  <c r="F30" i="18" s="1"/>
  <c r="F229" i="18"/>
  <c r="D229" i="18"/>
  <c r="H29" i="18" s="1"/>
  <c r="F228" i="18"/>
  <c r="D228" i="18"/>
  <c r="G29" i="18" s="1"/>
  <c r="F227" i="18"/>
  <c r="D227" i="18"/>
  <c r="F226" i="18"/>
  <c r="D226" i="18"/>
  <c r="H28" i="18" s="1"/>
  <c r="F225" i="18"/>
  <c r="D225" i="18"/>
  <c r="F224" i="18"/>
  <c r="D224" i="18"/>
  <c r="F28" i="18" s="1"/>
  <c r="F223" i="18"/>
  <c r="D223" i="18"/>
  <c r="H27" i="18" s="1"/>
  <c r="F222" i="18"/>
  <c r="D222" i="18"/>
  <c r="G27" i="18" s="1"/>
  <c r="F221" i="18"/>
  <c r="D221" i="18"/>
  <c r="F220" i="18"/>
  <c r="D220" i="18"/>
  <c r="H26" i="18" s="1"/>
  <c r="F219" i="18"/>
  <c r="D219" i="18"/>
  <c r="F218" i="18"/>
  <c r="D218" i="18"/>
  <c r="F26" i="18" s="1"/>
  <c r="F217" i="18"/>
  <c r="D217" i="18"/>
  <c r="H25" i="18" s="1"/>
  <c r="F216" i="18"/>
  <c r="D216" i="18"/>
  <c r="G25" i="18" s="1"/>
  <c r="F215" i="18"/>
  <c r="D215" i="18"/>
  <c r="F214" i="18"/>
  <c r="D214" i="18"/>
  <c r="H24" i="18" s="1"/>
  <c r="F213" i="18"/>
  <c r="D213" i="18"/>
  <c r="F212" i="18"/>
  <c r="D212" i="18"/>
  <c r="F24" i="18" s="1"/>
  <c r="G211" i="18"/>
  <c r="F211" i="18"/>
  <c r="E211" i="18"/>
  <c r="D211" i="18"/>
  <c r="H23" i="18" s="1"/>
  <c r="C211" i="18"/>
  <c r="G210" i="18"/>
  <c r="G93" i="18" s="1"/>
  <c r="F210" i="18"/>
  <c r="E210" i="18"/>
  <c r="G51" i="18" s="1"/>
  <c r="D210" i="18"/>
  <c r="C210" i="18"/>
  <c r="G209" i="18"/>
  <c r="F209" i="18"/>
  <c r="E209" i="18"/>
  <c r="D209" i="18"/>
  <c r="F23" i="18" s="1"/>
  <c r="C209" i="18"/>
  <c r="G208" i="18"/>
  <c r="H92" i="18" s="1"/>
  <c r="F208" i="18"/>
  <c r="E208" i="18"/>
  <c r="H50" i="18" s="1"/>
  <c r="D208" i="18"/>
  <c r="C208" i="18"/>
  <c r="H15" i="18" s="1"/>
  <c r="G207" i="18"/>
  <c r="F207" i="18"/>
  <c r="G57" i="18" s="1"/>
  <c r="E207" i="18"/>
  <c r="D207" i="18"/>
  <c r="C207" i="18"/>
  <c r="G206" i="18"/>
  <c r="F92" i="18" s="1"/>
  <c r="F206" i="18"/>
  <c r="E206" i="18"/>
  <c r="F50" i="18" s="1"/>
  <c r="D206" i="18"/>
  <c r="C206" i="18"/>
  <c r="F15" i="18" s="1"/>
  <c r="G205" i="18"/>
  <c r="F205" i="18"/>
  <c r="E205" i="18"/>
  <c r="D205" i="18"/>
  <c r="H21" i="18" s="1"/>
  <c r="C205" i="18"/>
  <c r="G204" i="18"/>
  <c r="G91" i="18" s="1"/>
  <c r="F204" i="18"/>
  <c r="E204" i="18"/>
  <c r="G49" i="18" s="1"/>
  <c r="D204" i="18"/>
  <c r="C204" i="18"/>
  <c r="G14" i="18" s="1"/>
  <c r="G203" i="18"/>
  <c r="F203" i="18"/>
  <c r="E203" i="18"/>
  <c r="D203" i="18"/>
  <c r="F21" i="18" s="1"/>
  <c r="C203" i="18"/>
  <c r="G202" i="18"/>
  <c r="H90" i="18" s="1"/>
  <c r="F202" i="18"/>
  <c r="E202" i="18"/>
  <c r="H48" i="18" s="1"/>
  <c r="D202" i="18"/>
  <c r="C202" i="18"/>
  <c r="H13" i="18" s="1"/>
  <c r="G201" i="18"/>
  <c r="F201" i="18"/>
  <c r="G55" i="18" s="1"/>
  <c r="E201" i="18"/>
  <c r="D201" i="18"/>
  <c r="C201" i="18"/>
  <c r="G200" i="18"/>
  <c r="F90" i="18" s="1"/>
  <c r="F200" i="18"/>
  <c r="E200" i="18"/>
  <c r="F48" i="18" s="1"/>
  <c r="D200" i="18"/>
  <c r="C200" i="18"/>
  <c r="F13" i="18" s="1"/>
  <c r="G199" i="18"/>
  <c r="F199" i="18"/>
  <c r="E199" i="18"/>
  <c r="D199" i="18"/>
  <c r="H19" i="18" s="1"/>
  <c r="C199" i="18"/>
  <c r="G198" i="18"/>
  <c r="G89" i="18" s="1"/>
  <c r="F198" i="18"/>
  <c r="E198" i="18"/>
  <c r="G47" i="18" s="1"/>
  <c r="D198" i="18"/>
  <c r="C198" i="18"/>
  <c r="G12" i="18" s="1"/>
  <c r="G197" i="18"/>
  <c r="F197" i="18"/>
  <c r="E197" i="18"/>
  <c r="D197" i="18"/>
  <c r="F19" i="18" s="1"/>
  <c r="C197" i="18"/>
  <c r="G196" i="18"/>
  <c r="H88" i="18" s="1"/>
  <c r="F196" i="18"/>
  <c r="E196" i="18"/>
  <c r="H46" i="18" s="1"/>
  <c r="D196" i="18"/>
  <c r="C196" i="18"/>
  <c r="H11" i="18" s="1"/>
  <c r="G195" i="18"/>
  <c r="F195" i="18"/>
  <c r="G53" i="18" s="1"/>
  <c r="E195" i="18"/>
  <c r="D195" i="18"/>
  <c r="C195" i="18"/>
  <c r="G194" i="18"/>
  <c r="F88" i="18" s="1"/>
  <c r="F194" i="18"/>
  <c r="E194" i="18"/>
  <c r="F46" i="18" s="1"/>
  <c r="D194" i="18"/>
  <c r="C194" i="18"/>
  <c r="F11" i="18" s="1"/>
  <c r="G193" i="18"/>
  <c r="F193" i="18"/>
  <c r="E193" i="18"/>
  <c r="D193" i="18"/>
  <c r="H17" i="18" s="1"/>
  <c r="C193" i="18"/>
  <c r="G192" i="18"/>
  <c r="G87" i="18" s="1"/>
  <c r="F192" i="18"/>
  <c r="E192" i="18"/>
  <c r="G45" i="18" s="1"/>
  <c r="D192" i="18"/>
  <c r="C192" i="18"/>
  <c r="G10" i="18" s="1"/>
  <c r="G191" i="18"/>
  <c r="F191" i="18"/>
  <c r="E191" i="18"/>
  <c r="D191" i="18"/>
  <c r="F17" i="18" s="1"/>
  <c r="C191" i="18"/>
  <c r="F187" i="18"/>
  <c r="E81" i="18" s="1"/>
  <c r="F186" i="18"/>
  <c r="F185" i="18"/>
  <c r="C81" i="18" s="1"/>
  <c r="F184" i="18"/>
  <c r="F183" i="18"/>
  <c r="D80" i="18" s="1"/>
  <c r="F182" i="18"/>
  <c r="F181" i="18"/>
  <c r="E79" i="18" s="1"/>
  <c r="F180" i="18"/>
  <c r="F179" i="18"/>
  <c r="C79" i="18" s="1"/>
  <c r="F178" i="18"/>
  <c r="F177" i="18"/>
  <c r="D78" i="18" s="1"/>
  <c r="F176" i="18"/>
  <c r="F175" i="18"/>
  <c r="F174" i="18"/>
  <c r="F173" i="18"/>
  <c r="F172" i="18"/>
  <c r="F171" i="18"/>
  <c r="F170" i="18"/>
  <c r="F169" i="18"/>
  <c r="F168" i="18"/>
  <c r="F167" i="18"/>
  <c r="F166" i="18"/>
  <c r="F165" i="18"/>
  <c r="F164" i="18"/>
  <c r="F163" i="18"/>
  <c r="F162" i="18"/>
  <c r="F161" i="18"/>
  <c r="F160" i="18"/>
  <c r="F159" i="18"/>
  <c r="F158" i="18"/>
  <c r="F157" i="18"/>
  <c r="F156" i="18"/>
  <c r="F155" i="18"/>
  <c r="F154" i="18"/>
  <c r="F153" i="18"/>
  <c r="F152" i="18"/>
  <c r="F151" i="18"/>
  <c r="D151" i="18"/>
  <c r="F150" i="18"/>
  <c r="D69" i="18" s="1"/>
  <c r="D150" i="18"/>
  <c r="F149" i="18"/>
  <c r="C69" i="18" s="1"/>
  <c r="D149" i="18"/>
  <c r="F148" i="18"/>
  <c r="E68" i="18" s="1"/>
  <c r="D148" i="18"/>
  <c r="F147" i="18"/>
  <c r="D147" i="18"/>
  <c r="F146" i="18"/>
  <c r="C68" i="18" s="1"/>
  <c r="D146" i="18"/>
  <c r="F145" i="18"/>
  <c r="E67" i="18" s="1"/>
  <c r="D145" i="18"/>
  <c r="F144" i="18"/>
  <c r="D67" i="18" s="1"/>
  <c r="D144" i="18"/>
  <c r="F143" i="18"/>
  <c r="D143" i="18"/>
  <c r="F142" i="18"/>
  <c r="E66" i="18" s="1"/>
  <c r="D142" i="18"/>
  <c r="F141" i="18"/>
  <c r="D66" i="18" s="1"/>
  <c r="D141" i="18"/>
  <c r="F140" i="18"/>
  <c r="C66" i="18" s="1"/>
  <c r="D140" i="18"/>
  <c r="F139" i="18"/>
  <c r="D139" i="18"/>
  <c r="F138" i="18"/>
  <c r="D65" i="18" s="1"/>
  <c r="D138" i="18"/>
  <c r="F137" i="18"/>
  <c r="C65" i="18" s="1"/>
  <c r="D137" i="18"/>
  <c r="F136" i="18"/>
  <c r="E64" i="18" s="1"/>
  <c r="D136" i="18"/>
  <c r="F135" i="18"/>
  <c r="D135" i="18"/>
  <c r="F134" i="18"/>
  <c r="C64" i="18" s="1"/>
  <c r="D134" i="18"/>
  <c r="F133" i="18"/>
  <c r="E63" i="18" s="1"/>
  <c r="D133" i="18"/>
  <c r="F132" i="18"/>
  <c r="D63" i="18" s="1"/>
  <c r="D132" i="18"/>
  <c r="F131" i="18"/>
  <c r="D131" i="18"/>
  <c r="F130" i="18"/>
  <c r="E62" i="18" s="1"/>
  <c r="D130" i="18"/>
  <c r="F129" i="18"/>
  <c r="D62" i="18" s="1"/>
  <c r="D129" i="18"/>
  <c r="F128" i="18"/>
  <c r="C62" i="18" s="1"/>
  <c r="D128" i="18"/>
  <c r="F127" i="18"/>
  <c r="D127" i="18"/>
  <c r="F126" i="18"/>
  <c r="D61" i="18" s="1"/>
  <c r="D126" i="18"/>
  <c r="F125" i="18"/>
  <c r="C61" i="18" s="1"/>
  <c r="D125" i="18"/>
  <c r="F124" i="18"/>
  <c r="E60" i="18" s="1"/>
  <c r="D124" i="18"/>
  <c r="F123" i="18"/>
  <c r="D123" i="18"/>
  <c r="F122" i="18"/>
  <c r="C60" i="18" s="1"/>
  <c r="D122" i="18"/>
  <c r="F121" i="18"/>
  <c r="E59" i="18" s="1"/>
  <c r="D121" i="18"/>
  <c r="F120" i="18"/>
  <c r="D59" i="18" s="1"/>
  <c r="D120" i="18"/>
  <c r="F119" i="18"/>
  <c r="D119" i="18"/>
  <c r="F118" i="18"/>
  <c r="E58" i="18" s="1"/>
  <c r="D118" i="18"/>
  <c r="F117" i="18"/>
  <c r="D58" i="18" s="1"/>
  <c r="D117" i="18"/>
  <c r="F116" i="18"/>
  <c r="C58" i="18" s="1"/>
  <c r="D116" i="18"/>
  <c r="G115" i="18"/>
  <c r="E92" i="18" s="1"/>
  <c r="F115" i="18"/>
  <c r="E115" i="18"/>
  <c r="E50" i="18" s="1"/>
  <c r="D115" i="18"/>
  <c r="C115" i="18"/>
  <c r="G114" i="18"/>
  <c r="F114" i="18"/>
  <c r="D57" i="18" s="1"/>
  <c r="E114" i="18"/>
  <c r="D114" i="18"/>
  <c r="D22" i="18" s="1"/>
  <c r="C114" i="18"/>
  <c r="G113" i="18"/>
  <c r="C92" i="18" s="1"/>
  <c r="F113" i="18"/>
  <c r="E113" i="18"/>
  <c r="C50" i="18" s="1"/>
  <c r="D113" i="18"/>
  <c r="C113" i="18"/>
  <c r="G112" i="18"/>
  <c r="F112" i="18"/>
  <c r="E56" i="18" s="1"/>
  <c r="E112" i="18"/>
  <c r="D112" i="18"/>
  <c r="E21" i="18" s="1"/>
  <c r="C112" i="18"/>
  <c r="G111" i="18"/>
  <c r="F111" i="18"/>
  <c r="E111" i="18"/>
  <c r="D111" i="18"/>
  <c r="C111" i="18"/>
  <c r="D14" i="18" s="1"/>
  <c r="G110" i="18"/>
  <c r="F110" i="18"/>
  <c r="C56" i="18" s="1"/>
  <c r="E110" i="18"/>
  <c r="D110" i="18"/>
  <c r="C21" i="18" s="1"/>
  <c r="C110" i="18"/>
  <c r="G109" i="18"/>
  <c r="F109" i="18"/>
  <c r="E109" i="18"/>
  <c r="D109" i="18"/>
  <c r="C109" i="18"/>
  <c r="E13" i="18" s="1"/>
  <c r="G108" i="18"/>
  <c r="F108" i="18"/>
  <c r="D55" i="18" s="1"/>
  <c r="E108" i="18"/>
  <c r="D108" i="18"/>
  <c r="D20" i="18" s="1"/>
  <c r="C108" i="18"/>
  <c r="G107" i="18"/>
  <c r="F107" i="18"/>
  <c r="E107" i="18"/>
  <c r="D107" i="18"/>
  <c r="C107" i="18"/>
  <c r="C13" i="18" s="1"/>
  <c r="G106" i="18"/>
  <c r="F106" i="18"/>
  <c r="E54" i="18" s="1"/>
  <c r="E106" i="18"/>
  <c r="D106" i="18"/>
  <c r="E19" i="18" s="1"/>
  <c r="C106" i="18"/>
  <c r="G105" i="18"/>
  <c r="D89" i="18" s="1"/>
  <c r="F105" i="18"/>
  <c r="E105" i="18"/>
  <c r="D47" i="18" s="1"/>
  <c r="D105" i="18"/>
  <c r="C105" i="18"/>
  <c r="G104" i="18"/>
  <c r="F104" i="18"/>
  <c r="C54" i="18" s="1"/>
  <c r="E104" i="18"/>
  <c r="D104" i="18"/>
  <c r="C19" i="18" s="1"/>
  <c r="C104" i="18"/>
  <c r="G103" i="18"/>
  <c r="E88" i="18" s="1"/>
  <c r="F103" i="18"/>
  <c r="E103" i="18"/>
  <c r="E46" i="18" s="1"/>
  <c r="D103" i="18"/>
  <c r="C103" i="18"/>
  <c r="G102" i="18"/>
  <c r="F102" i="18"/>
  <c r="D53" i="18" s="1"/>
  <c r="E102" i="18"/>
  <c r="D102" i="18"/>
  <c r="D18" i="18" s="1"/>
  <c r="C102" i="18"/>
  <c r="G101" i="18"/>
  <c r="C88" i="18" s="1"/>
  <c r="F101" i="18"/>
  <c r="E101" i="18"/>
  <c r="C46" i="18" s="1"/>
  <c r="D101" i="18"/>
  <c r="C101" i="18"/>
  <c r="G100" i="18"/>
  <c r="F100" i="18"/>
  <c r="E52" i="18" s="1"/>
  <c r="E100" i="18"/>
  <c r="D100" i="18"/>
  <c r="E17" i="18" s="1"/>
  <c r="C100" i="18"/>
  <c r="G99" i="18"/>
  <c r="F99" i="18"/>
  <c r="E99" i="18"/>
  <c r="D99" i="18"/>
  <c r="C99" i="18"/>
  <c r="D10" i="18" s="1"/>
  <c r="G98" i="18"/>
  <c r="F98" i="18"/>
  <c r="C52" i="18" s="1"/>
  <c r="E98" i="18"/>
  <c r="D98" i="18"/>
  <c r="C17" i="18" s="1"/>
  <c r="C98" i="18"/>
  <c r="K93" i="18"/>
  <c r="I93" i="18"/>
  <c r="H93" i="18"/>
  <c r="F93" i="18"/>
  <c r="J92" i="18"/>
  <c r="G92" i="18"/>
  <c r="D92" i="18"/>
  <c r="K91" i="18"/>
  <c r="I91" i="18"/>
  <c r="H91" i="18"/>
  <c r="F91" i="18"/>
  <c r="E91" i="18"/>
  <c r="D91" i="18"/>
  <c r="C91" i="18"/>
  <c r="K90" i="18"/>
  <c r="J90" i="18"/>
  <c r="I90" i="18"/>
  <c r="G90" i="18"/>
  <c r="E90" i="18"/>
  <c r="D90" i="18"/>
  <c r="C90" i="18"/>
  <c r="K89" i="18"/>
  <c r="J89" i="18"/>
  <c r="I89" i="18"/>
  <c r="H89" i="18"/>
  <c r="F89" i="18"/>
  <c r="E89" i="18"/>
  <c r="C89" i="18"/>
  <c r="J88" i="18"/>
  <c r="G88" i="18"/>
  <c r="D88" i="18"/>
  <c r="K87" i="18"/>
  <c r="I87" i="18"/>
  <c r="H87" i="18"/>
  <c r="F87" i="18"/>
  <c r="E87" i="18"/>
  <c r="D87" i="18"/>
  <c r="C87" i="18"/>
  <c r="K86" i="18"/>
  <c r="J86" i="18"/>
  <c r="I86" i="18"/>
  <c r="G86" i="18"/>
  <c r="K85" i="18"/>
  <c r="I85" i="18"/>
  <c r="H85" i="18"/>
  <c r="F85" i="18"/>
  <c r="J84" i="18"/>
  <c r="G84" i="18"/>
  <c r="K83" i="18"/>
  <c r="I83" i="18"/>
  <c r="H83" i="18"/>
  <c r="G83" i="18"/>
  <c r="F83" i="18"/>
  <c r="K82" i="18"/>
  <c r="J82" i="18"/>
  <c r="I82" i="18"/>
  <c r="G82" i="18"/>
  <c r="K81" i="18"/>
  <c r="I81" i="18"/>
  <c r="H81" i="18"/>
  <c r="F81" i="18"/>
  <c r="D81" i="18"/>
  <c r="J80" i="18"/>
  <c r="G80" i="18"/>
  <c r="E80" i="18"/>
  <c r="C80" i="18"/>
  <c r="K79" i="18"/>
  <c r="J79" i="18"/>
  <c r="I79" i="18"/>
  <c r="H79" i="18"/>
  <c r="G79" i="18"/>
  <c r="F79" i="18"/>
  <c r="D79" i="18"/>
  <c r="K78" i="18"/>
  <c r="J78" i="18"/>
  <c r="I78" i="18"/>
  <c r="H78" i="18"/>
  <c r="G78" i="18"/>
  <c r="F78" i="18"/>
  <c r="E78" i="18"/>
  <c r="C78" i="18"/>
  <c r="K77" i="18"/>
  <c r="J77" i="18"/>
  <c r="I77" i="18"/>
  <c r="H77" i="18"/>
  <c r="G77" i="18"/>
  <c r="E77" i="18"/>
  <c r="D77" i="18"/>
  <c r="C77" i="18"/>
  <c r="K76" i="18"/>
  <c r="J76" i="18"/>
  <c r="I76" i="18"/>
  <c r="H76" i="18"/>
  <c r="G76" i="18"/>
  <c r="F76" i="18"/>
  <c r="E76" i="18"/>
  <c r="D76" i="18"/>
  <c r="C76" i="18"/>
  <c r="K75" i="18"/>
  <c r="J75" i="18"/>
  <c r="I75" i="18"/>
  <c r="H75" i="18"/>
  <c r="G75" i="18"/>
  <c r="F75" i="18"/>
  <c r="E75" i="18"/>
  <c r="D75" i="18"/>
  <c r="C75" i="18"/>
  <c r="K74" i="18"/>
  <c r="J74" i="18"/>
  <c r="I74" i="18"/>
  <c r="H74" i="18"/>
  <c r="G74" i="18"/>
  <c r="F74" i="18"/>
  <c r="E74" i="18"/>
  <c r="D74" i="18"/>
  <c r="C74" i="18"/>
  <c r="K73" i="18"/>
  <c r="J73" i="18"/>
  <c r="I73" i="18"/>
  <c r="H73" i="18"/>
  <c r="G73" i="18"/>
  <c r="F73" i="18"/>
  <c r="E73" i="18"/>
  <c r="D73" i="18"/>
  <c r="C73" i="18"/>
  <c r="K72" i="18"/>
  <c r="J72" i="18"/>
  <c r="I72" i="18"/>
  <c r="H72" i="18"/>
  <c r="G72" i="18"/>
  <c r="F72" i="18"/>
  <c r="E72" i="18"/>
  <c r="D72" i="18"/>
  <c r="C72" i="18"/>
  <c r="K71" i="18"/>
  <c r="J71" i="18"/>
  <c r="I71" i="18"/>
  <c r="H71" i="18"/>
  <c r="G71" i="18"/>
  <c r="F71" i="18"/>
  <c r="E71" i="18"/>
  <c r="D71" i="18"/>
  <c r="C71" i="18"/>
  <c r="K70" i="18"/>
  <c r="J70" i="18"/>
  <c r="I70" i="18"/>
  <c r="H70" i="18"/>
  <c r="G70" i="18"/>
  <c r="F70" i="18"/>
  <c r="E70" i="18"/>
  <c r="D70" i="18"/>
  <c r="C70" i="18"/>
  <c r="K69" i="18"/>
  <c r="J69" i="18"/>
  <c r="I69" i="18"/>
  <c r="H69" i="18"/>
  <c r="G69" i="18"/>
  <c r="F69" i="18"/>
  <c r="E69" i="18"/>
  <c r="K68" i="18"/>
  <c r="J68" i="18"/>
  <c r="I68" i="18"/>
  <c r="H68" i="18"/>
  <c r="G68" i="18"/>
  <c r="F68" i="18"/>
  <c r="D68" i="18"/>
  <c r="K67" i="18"/>
  <c r="J67" i="18"/>
  <c r="I67" i="18"/>
  <c r="H67" i="18"/>
  <c r="G67" i="18"/>
  <c r="F67" i="18"/>
  <c r="C67" i="18"/>
  <c r="K66" i="18"/>
  <c r="J66" i="18"/>
  <c r="I66" i="18"/>
  <c r="H66" i="18"/>
  <c r="G66" i="18"/>
  <c r="F66" i="18"/>
  <c r="K65" i="18"/>
  <c r="J65" i="18"/>
  <c r="I65" i="18"/>
  <c r="H65" i="18"/>
  <c r="G65" i="18"/>
  <c r="F65" i="18"/>
  <c r="E65" i="18"/>
  <c r="K64" i="18"/>
  <c r="J64" i="18"/>
  <c r="I64" i="18"/>
  <c r="H64" i="18"/>
  <c r="G64" i="18"/>
  <c r="F64" i="18"/>
  <c r="D64" i="18"/>
  <c r="K63" i="18"/>
  <c r="J63" i="18"/>
  <c r="I63" i="18"/>
  <c r="H63" i="18"/>
  <c r="G63" i="18"/>
  <c r="F63" i="18"/>
  <c r="C63" i="18"/>
  <c r="K62" i="18"/>
  <c r="J62" i="18"/>
  <c r="I62" i="18"/>
  <c r="H62" i="18"/>
  <c r="G62" i="18"/>
  <c r="F62" i="18"/>
  <c r="K61" i="18"/>
  <c r="J61" i="18"/>
  <c r="I61" i="18"/>
  <c r="H61" i="18"/>
  <c r="G61" i="18"/>
  <c r="F61" i="18"/>
  <c r="E61" i="18"/>
  <c r="K60" i="18"/>
  <c r="J60" i="18"/>
  <c r="I60" i="18"/>
  <c r="H60" i="18"/>
  <c r="G60" i="18"/>
  <c r="F60" i="18"/>
  <c r="D60" i="18"/>
  <c r="K59" i="18"/>
  <c r="J59" i="18"/>
  <c r="I59" i="18"/>
  <c r="H59" i="18"/>
  <c r="G59" i="18"/>
  <c r="F59" i="18"/>
  <c r="C59" i="18"/>
  <c r="J58" i="18"/>
  <c r="H58" i="18"/>
  <c r="G58" i="18"/>
  <c r="F58" i="18"/>
  <c r="K57" i="18"/>
  <c r="I57" i="18"/>
  <c r="H57" i="18"/>
  <c r="F57" i="18"/>
  <c r="E57" i="18"/>
  <c r="C57" i="18"/>
  <c r="J56" i="18"/>
  <c r="H56" i="18"/>
  <c r="G56" i="18"/>
  <c r="F56" i="18"/>
  <c r="D56" i="18"/>
  <c r="K55" i="18"/>
  <c r="I55" i="18"/>
  <c r="H55" i="18"/>
  <c r="F55" i="18"/>
  <c r="E55" i="18"/>
  <c r="C55" i="18"/>
  <c r="J54" i="18"/>
  <c r="H54" i="18"/>
  <c r="G54" i="18"/>
  <c r="F54" i="18"/>
  <c r="D54" i="18"/>
  <c r="K53" i="18"/>
  <c r="I53" i="18"/>
  <c r="H53" i="18"/>
  <c r="F53" i="18"/>
  <c r="E53" i="18"/>
  <c r="C53" i="18"/>
  <c r="J52" i="18"/>
  <c r="H52" i="18"/>
  <c r="G52" i="18"/>
  <c r="F52" i="18"/>
  <c r="D52" i="18"/>
  <c r="K51" i="18"/>
  <c r="I51" i="18"/>
  <c r="H51" i="18"/>
  <c r="F51" i="18"/>
  <c r="J50" i="18"/>
  <c r="G50" i="18"/>
  <c r="D50" i="18"/>
  <c r="K49" i="18"/>
  <c r="I49" i="18"/>
  <c r="H49" i="18"/>
  <c r="F49" i="18"/>
  <c r="E49" i="18"/>
  <c r="D49" i="18"/>
  <c r="C49" i="18"/>
  <c r="K48" i="18"/>
  <c r="J48" i="18"/>
  <c r="I48" i="18"/>
  <c r="G48" i="18"/>
  <c r="E48" i="18"/>
  <c r="D48" i="18"/>
  <c r="C48" i="18"/>
  <c r="K47" i="18"/>
  <c r="J47" i="18"/>
  <c r="I47" i="18"/>
  <c r="H47" i="18"/>
  <c r="F47" i="18"/>
  <c r="E47" i="18"/>
  <c r="C47" i="18"/>
  <c r="J46" i="18"/>
  <c r="G46" i="18"/>
  <c r="D46" i="18"/>
  <c r="K45" i="18"/>
  <c r="I45" i="18"/>
  <c r="H45" i="18"/>
  <c r="F45" i="18"/>
  <c r="E45" i="18"/>
  <c r="D45" i="18"/>
  <c r="C45" i="18"/>
  <c r="K44" i="18"/>
  <c r="G44" i="18"/>
  <c r="I43" i="18"/>
  <c r="K42" i="18"/>
  <c r="G42" i="18"/>
  <c r="I41" i="18"/>
  <c r="K40" i="18"/>
  <c r="G40" i="18"/>
  <c r="I39" i="18"/>
  <c r="K38" i="18"/>
  <c r="G38" i="18"/>
  <c r="I37" i="18"/>
  <c r="K36" i="18"/>
  <c r="G36" i="18"/>
  <c r="I35" i="18"/>
  <c r="K34" i="18"/>
  <c r="G34" i="18"/>
  <c r="E34" i="18"/>
  <c r="D34" i="18"/>
  <c r="C34" i="18"/>
  <c r="J33" i="18"/>
  <c r="F33" i="18"/>
  <c r="E33" i="18"/>
  <c r="D33" i="18"/>
  <c r="C33" i="18"/>
  <c r="K32" i="18"/>
  <c r="G32" i="18"/>
  <c r="E32" i="18"/>
  <c r="D32" i="18"/>
  <c r="C32" i="18"/>
  <c r="J31" i="18"/>
  <c r="F31" i="18"/>
  <c r="E31" i="18"/>
  <c r="D31" i="18"/>
  <c r="C31" i="18"/>
  <c r="K30" i="18"/>
  <c r="G30" i="18"/>
  <c r="E30" i="18"/>
  <c r="D30" i="18"/>
  <c r="C30" i="18"/>
  <c r="J29" i="18"/>
  <c r="F29" i="18"/>
  <c r="E29" i="18"/>
  <c r="D29" i="18"/>
  <c r="C29" i="18"/>
  <c r="K28" i="18"/>
  <c r="G28" i="18"/>
  <c r="E28" i="18"/>
  <c r="D28" i="18"/>
  <c r="C28" i="18"/>
  <c r="J27" i="18"/>
  <c r="F27" i="18"/>
  <c r="E27" i="18"/>
  <c r="D27" i="18"/>
  <c r="C27" i="18"/>
  <c r="K26" i="18"/>
  <c r="G26" i="18"/>
  <c r="E26" i="18"/>
  <c r="D26" i="18"/>
  <c r="C26" i="18"/>
  <c r="J25" i="18"/>
  <c r="F25" i="18"/>
  <c r="E25" i="18"/>
  <c r="D25" i="18"/>
  <c r="C25" i="18"/>
  <c r="K24" i="18"/>
  <c r="G24" i="18"/>
  <c r="E24" i="18"/>
  <c r="D24" i="18"/>
  <c r="C24" i="18"/>
  <c r="J23" i="18"/>
  <c r="G23" i="18"/>
  <c r="E23" i="18"/>
  <c r="D23" i="18"/>
  <c r="C23" i="18"/>
  <c r="K22" i="18"/>
  <c r="I22" i="18"/>
  <c r="H22" i="18"/>
  <c r="G22" i="18"/>
  <c r="F22" i="18"/>
  <c r="E22" i="18"/>
  <c r="C22" i="18"/>
  <c r="J21" i="18"/>
  <c r="G21" i="18"/>
  <c r="D21" i="18"/>
  <c r="K20" i="18"/>
  <c r="I20" i="18"/>
  <c r="H20" i="18"/>
  <c r="G20" i="18"/>
  <c r="F20" i="18"/>
  <c r="E20" i="18"/>
  <c r="C20" i="18"/>
  <c r="J19" i="18"/>
  <c r="G19" i="18"/>
  <c r="D19" i="18"/>
  <c r="K18" i="18"/>
  <c r="I18" i="18"/>
  <c r="H18" i="18"/>
  <c r="G18" i="18"/>
  <c r="F18" i="18"/>
  <c r="E18" i="18"/>
  <c r="C18" i="18"/>
  <c r="J17" i="18"/>
  <c r="G17" i="18"/>
  <c r="D17" i="18"/>
  <c r="K16" i="18"/>
  <c r="I16" i="18"/>
  <c r="H16" i="18"/>
  <c r="G16" i="18"/>
  <c r="F16" i="18"/>
  <c r="K15" i="18"/>
  <c r="J15" i="18"/>
  <c r="I15" i="18"/>
  <c r="G15" i="18"/>
  <c r="E15" i="18"/>
  <c r="D15" i="18"/>
  <c r="C15" i="18"/>
  <c r="K14" i="18"/>
  <c r="J14" i="18"/>
  <c r="I14" i="18"/>
  <c r="H14" i="18"/>
  <c r="F14" i="18"/>
  <c r="E14" i="18"/>
  <c r="C14" i="18"/>
  <c r="J13" i="18"/>
  <c r="G13" i="18"/>
  <c r="D13" i="18"/>
  <c r="K12" i="18"/>
  <c r="I12" i="18"/>
  <c r="H12" i="18"/>
  <c r="F12" i="18"/>
  <c r="E12" i="18"/>
  <c r="D12" i="18"/>
  <c r="C12" i="18"/>
  <c r="K11" i="18"/>
  <c r="J11" i="18"/>
  <c r="I11" i="18"/>
  <c r="G11" i="18"/>
  <c r="E11" i="18"/>
  <c r="D11" i="18"/>
  <c r="C11" i="18"/>
  <c r="L10" i="18"/>
  <c r="K10" i="18"/>
  <c r="I10" i="18"/>
  <c r="H10" i="18"/>
  <c r="F10" i="18"/>
  <c r="E10" i="18"/>
  <c r="C10" i="18"/>
  <c r="F6" i="18"/>
  <c r="D6" i="18"/>
  <c r="D5" i="18"/>
  <c r="D4" i="18"/>
  <c r="D2" i="18"/>
  <c r="B405" i="17"/>
  <c r="L10" i="17" s="1"/>
  <c r="F404" i="17"/>
  <c r="F403" i="17"/>
  <c r="J86" i="17" s="1"/>
  <c r="F402" i="17"/>
  <c r="F401" i="17"/>
  <c r="K85" i="17" s="1"/>
  <c r="F400" i="17"/>
  <c r="F399" i="17"/>
  <c r="I85" i="17" s="1"/>
  <c r="F398" i="17"/>
  <c r="F397" i="17"/>
  <c r="F396" i="17"/>
  <c r="F395" i="17"/>
  <c r="K83" i="17" s="1"/>
  <c r="F394" i="17"/>
  <c r="F393" i="17"/>
  <c r="I83" i="17" s="1"/>
  <c r="F392" i="17"/>
  <c r="F391" i="17"/>
  <c r="J82" i="17" s="1"/>
  <c r="F390" i="17"/>
  <c r="F389" i="17"/>
  <c r="K81" i="17" s="1"/>
  <c r="F388" i="17"/>
  <c r="F387" i="17"/>
  <c r="I81" i="17" s="1"/>
  <c r="F386" i="17"/>
  <c r="F385" i="17"/>
  <c r="J80" i="17" s="1"/>
  <c r="F384" i="17"/>
  <c r="F383" i="17"/>
  <c r="K79" i="17" s="1"/>
  <c r="D383" i="17"/>
  <c r="F382" i="17"/>
  <c r="D382" i="17"/>
  <c r="F381" i="17"/>
  <c r="I79" i="17" s="1"/>
  <c r="D381" i="17"/>
  <c r="F380" i="17"/>
  <c r="D380" i="17"/>
  <c r="F379" i="17"/>
  <c r="J78" i="17" s="1"/>
  <c r="D379" i="17"/>
  <c r="F378" i="17"/>
  <c r="I78" i="17" s="1"/>
  <c r="D378" i="17"/>
  <c r="F377" i="17"/>
  <c r="K77" i="17" s="1"/>
  <c r="D377" i="17"/>
  <c r="F376" i="17"/>
  <c r="D376" i="17"/>
  <c r="F375" i="17"/>
  <c r="I77" i="17" s="1"/>
  <c r="D375" i="17"/>
  <c r="F374" i="17"/>
  <c r="D374" i="17"/>
  <c r="F373" i="17"/>
  <c r="J76" i="17" s="1"/>
  <c r="D373" i="17"/>
  <c r="F372" i="17"/>
  <c r="I76" i="17" s="1"/>
  <c r="D372" i="17"/>
  <c r="F371" i="17"/>
  <c r="K75" i="17" s="1"/>
  <c r="D371" i="17"/>
  <c r="F370" i="17"/>
  <c r="D370" i="17"/>
  <c r="F369" i="17"/>
  <c r="I75" i="17" s="1"/>
  <c r="D369" i="17"/>
  <c r="F368" i="17"/>
  <c r="D368" i="17"/>
  <c r="F367" i="17"/>
  <c r="J74" i="17" s="1"/>
  <c r="D367" i="17"/>
  <c r="F366" i="17"/>
  <c r="I74" i="17" s="1"/>
  <c r="D366" i="17"/>
  <c r="F365" i="17"/>
  <c r="K73" i="17" s="1"/>
  <c r="D365" i="17"/>
  <c r="F364" i="17"/>
  <c r="D364" i="17"/>
  <c r="F363" i="17"/>
  <c r="I73" i="17" s="1"/>
  <c r="D363" i="17"/>
  <c r="F362" i="17"/>
  <c r="D362" i="17"/>
  <c r="F361" i="17"/>
  <c r="J72" i="17" s="1"/>
  <c r="D361" i="17"/>
  <c r="F360" i="17"/>
  <c r="I72" i="17" s="1"/>
  <c r="D360" i="17"/>
  <c r="F359" i="17"/>
  <c r="K71" i="17" s="1"/>
  <c r="D359" i="17"/>
  <c r="F358" i="17"/>
  <c r="D358" i="17"/>
  <c r="F357" i="17"/>
  <c r="I71" i="17" s="1"/>
  <c r="D357" i="17"/>
  <c r="F356" i="17"/>
  <c r="D356" i="17"/>
  <c r="F355" i="17"/>
  <c r="J70" i="17" s="1"/>
  <c r="D355" i="17"/>
  <c r="F354" i="17"/>
  <c r="I70" i="17" s="1"/>
  <c r="D354" i="17"/>
  <c r="F353" i="17"/>
  <c r="K69" i="17" s="1"/>
  <c r="D353" i="17"/>
  <c r="F352" i="17"/>
  <c r="D352" i="17"/>
  <c r="F351" i="17"/>
  <c r="I69" i="17" s="1"/>
  <c r="D351" i="17"/>
  <c r="F350" i="17"/>
  <c r="D350" i="17"/>
  <c r="F349" i="17"/>
  <c r="J68" i="17" s="1"/>
  <c r="D349" i="17"/>
  <c r="F348" i="17"/>
  <c r="I68" i="17" s="1"/>
  <c r="D348" i="17"/>
  <c r="F347" i="17"/>
  <c r="K67" i="17" s="1"/>
  <c r="D347" i="17"/>
  <c r="F346" i="17"/>
  <c r="D346" i="17"/>
  <c r="F345" i="17"/>
  <c r="I67" i="17" s="1"/>
  <c r="D345" i="17"/>
  <c r="F344" i="17"/>
  <c r="D344" i="17"/>
  <c r="F343" i="17"/>
  <c r="J66" i="17" s="1"/>
  <c r="D343" i="17"/>
  <c r="F342" i="17"/>
  <c r="I66" i="17" s="1"/>
  <c r="D342" i="17"/>
  <c r="F341" i="17"/>
  <c r="K65" i="17" s="1"/>
  <c r="D341" i="17"/>
  <c r="F340" i="17"/>
  <c r="D340" i="17"/>
  <c r="F339" i="17"/>
  <c r="I65" i="17" s="1"/>
  <c r="D339" i="17"/>
  <c r="F338" i="17"/>
  <c r="D338" i="17"/>
  <c r="F337" i="17"/>
  <c r="J64" i="17" s="1"/>
  <c r="D337" i="17"/>
  <c r="F336" i="17"/>
  <c r="I64" i="17" s="1"/>
  <c r="D336" i="17"/>
  <c r="F335" i="17"/>
  <c r="K63" i="17" s="1"/>
  <c r="D335" i="17"/>
  <c r="F334" i="17"/>
  <c r="D334" i="17"/>
  <c r="F333" i="17"/>
  <c r="I63" i="17" s="1"/>
  <c r="D333" i="17"/>
  <c r="F332" i="17"/>
  <c r="D332" i="17"/>
  <c r="F331" i="17"/>
  <c r="J62" i="17" s="1"/>
  <c r="D331" i="17"/>
  <c r="F330" i="17"/>
  <c r="I62" i="17" s="1"/>
  <c r="D330" i="17"/>
  <c r="F329" i="17"/>
  <c r="K61" i="17" s="1"/>
  <c r="D329" i="17"/>
  <c r="F328" i="17"/>
  <c r="D328" i="17"/>
  <c r="F327" i="17"/>
  <c r="I61" i="17" s="1"/>
  <c r="D327" i="17"/>
  <c r="F326" i="17"/>
  <c r="D326" i="17"/>
  <c r="F325" i="17"/>
  <c r="J60" i="17" s="1"/>
  <c r="D325" i="17"/>
  <c r="F324" i="17"/>
  <c r="I60" i="17" s="1"/>
  <c r="D324" i="17"/>
  <c r="F323" i="17"/>
  <c r="K59" i="17" s="1"/>
  <c r="D323" i="17"/>
  <c r="F322" i="17"/>
  <c r="D322" i="17"/>
  <c r="F321" i="17"/>
  <c r="I59" i="17" s="1"/>
  <c r="D321" i="17"/>
  <c r="G320" i="17"/>
  <c r="K93" i="17" s="1"/>
  <c r="F320" i="17"/>
  <c r="E320" i="17"/>
  <c r="K51" i="17" s="1"/>
  <c r="D320" i="17"/>
  <c r="C320" i="17"/>
  <c r="K16" i="17" s="1"/>
  <c r="G319" i="17"/>
  <c r="F319" i="17"/>
  <c r="J58" i="17" s="1"/>
  <c r="E319" i="17"/>
  <c r="D319" i="17"/>
  <c r="J23" i="17" s="1"/>
  <c r="C319" i="17"/>
  <c r="G318" i="17"/>
  <c r="I93" i="17" s="1"/>
  <c r="F318" i="17"/>
  <c r="E318" i="17"/>
  <c r="I51" i="17" s="1"/>
  <c r="D318" i="17"/>
  <c r="C318" i="17"/>
  <c r="I16" i="17" s="1"/>
  <c r="G317" i="17"/>
  <c r="F317" i="17"/>
  <c r="K57" i="17" s="1"/>
  <c r="E317" i="17"/>
  <c r="D317" i="17"/>
  <c r="K22" i="17" s="1"/>
  <c r="C317" i="17"/>
  <c r="G316" i="17"/>
  <c r="F316" i="17"/>
  <c r="E316" i="17"/>
  <c r="D316" i="17"/>
  <c r="C316" i="17"/>
  <c r="G315" i="17"/>
  <c r="F315" i="17"/>
  <c r="I57" i="17" s="1"/>
  <c r="E315" i="17"/>
  <c r="D315" i="17"/>
  <c r="I22" i="17" s="1"/>
  <c r="C315" i="17"/>
  <c r="G314" i="17"/>
  <c r="K91" i="17" s="1"/>
  <c r="F314" i="17"/>
  <c r="E314" i="17"/>
  <c r="K49" i="17" s="1"/>
  <c r="D314" i="17"/>
  <c r="C314" i="17"/>
  <c r="K14" i="17" s="1"/>
  <c r="G313" i="17"/>
  <c r="F313" i="17"/>
  <c r="J56" i="17" s="1"/>
  <c r="E313" i="17"/>
  <c r="D313" i="17"/>
  <c r="J21" i="17" s="1"/>
  <c r="C313" i="17"/>
  <c r="G312" i="17"/>
  <c r="I91" i="17" s="1"/>
  <c r="F312" i="17"/>
  <c r="E312" i="17"/>
  <c r="I49" i="17" s="1"/>
  <c r="D312" i="17"/>
  <c r="C312" i="17"/>
  <c r="I14" i="17" s="1"/>
  <c r="G311" i="17"/>
  <c r="F311" i="17"/>
  <c r="K55" i="17" s="1"/>
  <c r="E311" i="17"/>
  <c r="D311" i="17"/>
  <c r="K20" i="17" s="1"/>
  <c r="C311" i="17"/>
  <c r="G310" i="17"/>
  <c r="J90" i="17" s="1"/>
  <c r="F310" i="17"/>
  <c r="J55" i="17" s="1"/>
  <c r="E310" i="17"/>
  <c r="J48" i="17" s="1"/>
  <c r="D310" i="17"/>
  <c r="C310" i="17"/>
  <c r="J13" i="17" s="1"/>
  <c r="G309" i="17"/>
  <c r="F309" i="17"/>
  <c r="I55" i="17" s="1"/>
  <c r="E309" i="17"/>
  <c r="D309" i="17"/>
  <c r="I20" i="17" s="1"/>
  <c r="C309" i="17"/>
  <c r="G308" i="17"/>
  <c r="F308" i="17"/>
  <c r="E308" i="17"/>
  <c r="D308" i="17"/>
  <c r="C308" i="17"/>
  <c r="G307" i="17"/>
  <c r="F307" i="17"/>
  <c r="J54" i="17" s="1"/>
  <c r="E307" i="17"/>
  <c r="D307" i="17"/>
  <c r="J19" i="17" s="1"/>
  <c r="C307" i="17"/>
  <c r="G306" i="17"/>
  <c r="F306" i="17"/>
  <c r="E306" i="17"/>
  <c r="D306" i="17"/>
  <c r="C306" i="17"/>
  <c r="G305" i="17"/>
  <c r="F305" i="17"/>
  <c r="K53" i="17" s="1"/>
  <c r="E305" i="17"/>
  <c r="D305" i="17"/>
  <c r="K18" i="17" s="1"/>
  <c r="C305" i="17"/>
  <c r="G304" i="17"/>
  <c r="F304" i="17"/>
  <c r="E304" i="17"/>
  <c r="D304" i="17"/>
  <c r="C304" i="17"/>
  <c r="G303" i="17"/>
  <c r="F303" i="17"/>
  <c r="I53" i="17" s="1"/>
  <c r="E303" i="17"/>
  <c r="D303" i="17"/>
  <c r="I18" i="17" s="1"/>
  <c r="C303" i="17"/>
  <c r="G302" i="17"/>
  <c r="K87" i="17" s="1"/>
  <c r="F302" i="17"/>
  <c r="E302" i="17"/>
  <c r="K45" i="17" s="1"/>
  <c r="D302" i="17"/>
  <c r="C302" i="17"/>
  <c r="K10" i="17" s="1"/>
  <c r="G301" i="17"/>
  <c r="F301" i="17"/>
  <c r="J52" i="17" s="1"/>
  <c r="E301" i="17"/>
  <c r="D301" i="17"/>
  <c r="J17" i="17" s="1"/>
  <c r="C301" i="17"/>
  <c r="G300" i="17"/>
  <c r="I87" i="17" s="1"/>
  <c r="F300" i="17"/>
  <c r="E300" i="17"/>
  <c r="I45" i="17" s="1"/>
  <c r="D300" i="17"/>
  <c r="C300" i="17"/>
  <c r="I10" i="17" s="1"/>
  <c r="F295" i="17"/>
  <c r="F294" i="17"/>
  <c r="G86" i="17" s="1"/>
  <c r="F293" i="17"/>
  <c r="F292" i="17"/>
  <c r="F291" i="17"/>
  <c r="F290" i="17"/>
  <c r="F289" i="17"/>
  <c r="F288" i="17"/>
  <c r="G84" i="17" s="1"/>
  <c r="F287" i="17"/>
  <c r="F286" i="17"/>
  <c r="H83" i="17" s="1"/>
  <c r="F285" i="17"/>
  <c r="F284" i="17"/>
  <c r="F83" i="17" s="1"/>
  <c r="F283" i="17"/>
  <c r="F282" i="17"/>
  <c r="G82" i="17" s="1"/>
  <c r="F281" i="17"/>
  <c r="F280" i="17"/>
  <c r="F279" i="17"/>
  <c r="F278" i="17"/>
  <c r="F277" i="17"/>
  <c r="F276" i="17"/>
  <c r="G80" i="17" s="1"/>
  <c r="F275" i="17"/>
  <c r="F274" i="17"/>
  <c r="H79" i="17" s="1"/>
  <c r="D274" i="17"/>
  <c r="F273" i="17"/>
  <c r="G79" i="17" s="1"/>
  <c r="D273" i="17"/>
  <c r="F272" i="17"/>
  <c r="D272" i="17"/>
  <c r="F271" i="17"/>
  <c r="H78" i="17" s="1"/>
  <c r="D271" i="17"/>
  <c r="F270" i="17"/>
  <c r="D270" i="17"/>
  <c r="F269" i="17"/>
  <c r="F78" i="17" s="1"/>
  <c r="D269" i="17"/>
  <c r="F268" i="17"/>
  <c r="H77" i="17" s="1"/>
  <c r="D268" i="17"/>
  <c r="F267" i="17"/>
  <c r="G77" i="17" s="1"/>
  <c r="D267" i="17"/>
  <c r="F266" i="17"/>
  <c r="D266" i="17"/>
  <c r="F265" i="17"/>
  <c r="H76" i="17" s="1"/>
  <c r="D265" i="17"/>
  <c r="F264" i="17"/>
  <c r="D264" i="17"/>
  <c r="F263" i="17"/>
  <c r="F76" i="17" s="1"/>
  <c r="D263" i="17"/>
  <c r="F262" i="17"/>
  <c r="H75" i="17" s="1"/>
  <c r="D262" i="17"/>
  <c r="F261" i="17"/>
  <c r="G75" i="17" s="1"/>
  <c r="D261" i="17"/>
  <c r="F260" i="17"/>
  <c r="D260" i="17"/>
  <c r="F259" i="17"/>
  <c r="H74" i="17" s="1"/>
  <c r="D259" i="17"/>
  <c r="F258" i="17"/>
  <c r="D258" i="17"/>
  <c r="F257" i="17"/>
  <c r="F74" i="17" s="1"/>
  <c r="D257" i="17"/>
  <c r="F256" i="17"/>
  <c r="H73" i="17" s="1"/>
  <c r="D256" i="17"/>
  <c r="F255" i="17"/>
  <c r="G73" i="17" s="1"/>
  <c r="D255" i="17"/>
  <c r="F254" i="17"/>
  <c r="D254" i="17"/>
  <c r="F253" i="17"/>
  <c r="H72" i="17" s="1"/>
  <c r="D253" i="17"/>
  <c r="F252" i="17"/>
  <c r="D252" i="17"/>
  <c r="F251" i="17"/>
  <c r="F72" i="17" s="1"/>
  <c r="D251" i="17"/>
  <c r="F250" i="17"/>
  <c r="H71" i="17" s="1"/>
  <c r="D250" i="17"/>
  <c r="F249" i="17"/>
  <c r="G71" i="17" s="1"/>
  <c r="D249" i="17"/>
  <c r="F248" i="17"/>
  <c r="D248" i="17"/>
  <c r="F247" i="17"/>
  <c r="H70" i="17" s="1"/>
  <c r="D247" i="17"/>
  <c r="F246" i="17"/>
  <c r="D246" i="17"/>
  <c r="F245" i="17"/>
  <c r="F70" i="17" s="1"/>
  <c r="D245" i="17"/>
  <c r="F244" i="17"/>
  <c r="H69" i="17" s="1"/>
  <c r="D244" i="17"/>
  <c r="F243" i="17"/>
  <c r="G69" i="17" s="1"/>
  <c r="D243" i="17"/>
  <c r="F242" i="17"/>
  <c r="D242" i="17"/>
  <c r="F241" i="17"/>
  <c r="H68" i="17" s="1"/>
  <c r="D241" i="17"/>
  <c r="F240" i="17"/>
  <c r="D240" i="17"/>
  <c r="F239" i="17"/>
  <c r="F68" i="17" s="1"/>
  <c r="D239" i="17"/>
  <c r="F238" i="17"/>
  <c r="H67" i="17" s="1"/>
  <c r="D238" i="17"/>
  <c r="F237" i="17"/>
  <c r="G67" i="17" s="1"/>
  <c r="D237" i="17"/>
  <c r="F236" i="17"/>
  <c r="D236" i="17"/>
  <c r="F235" i="17"/>
  <c r="H66" i="17" s="1"/>
  <c r="D235" i="17"/>
  <c r="F234" i="17"/>
  <c r="D234" i="17"/>
  <c r="F233" i="17"/>
  <c r="F66" i="17" s="1"/>
  <c r="D233" i="17"/>
  <c r="F232" i="17"/>
  <c r="H65" i="17" s="1"/>
  <c r="D232" i="17"/>
  <c r="F231" i="17"/>
  <c r="G65" i="17" s="1"/>
  <c r="D231" i="17"/>
  <c r="F230" i="17"/>
  <c r="D230" i="17"/>
  <c r="F229" i="17"/>
  <c r="H64" i="17" s="1"/>
  <c r="D229" i="17"/>
  <c r="F228" i="17"/>
  <c r="D228" i="17"/>
  <c r="F227" i="17"/>
  <c r="F64" i="17" s="1"/>
  <c r="D227" i="17"/>
  <c r="F226" i="17"/>
  <c r="H63" i="17" s="1"/>
  <c r="D226" i="17"/>
  <c r="F225" i="17"/>
  <c r="G63" i="17" s="1"/>
  <c r="D225" i="17"/>
  <c r="F224" i="17"/>
  <c r="D224" i="17"/>
  <c r="F223" i="17"/>
  <c r="H62" i="17" s="1"/>
  <c r="D223" i="17"/>
  <c r="F222" i="17"/>
  <c r="D222" i="17"/>
  <c r="F221" i="17"/>
  <c r="F62" i="17" s="1"/>
  <c r="D221" i="17"/>
  <c r="F220" i="17"/>
  <c r="H61" i="17" s="1"/>
  <c r="D220" i="17"/>
  <c r="F219" i="17"/>
  <c r="G61" i="17" s="1"/>
  <c r="D219" i="17"/>
  <c r="F218" i="17"/>
  <c r="D218" i="17"/>
  <c r="F217" i="17"/>
  <c r="H60" i="17" s="1"/>
  <c r="D217" i="17"/>
  <c r="F216" i="17"/>
  <c r="D216" i="17"/>
  <c r="F215" i="17"/>
  <c r="F60" i="17" s="1"/>
  <c r="D215" i="17"/>
  <c r="F214" i="17"/>
  <c r="H59" i="17" s="1"/>
  <c r="D214" i="17"/>
  <c r="F213" i="17"/>
  <c r="G59" i="17" s="1"/>
  <c r="D213" i="17"/>
  <c r="F212" i="17"/>
  <c r="D212" i="17"/>
  <c r="G211" i="17"/>
  <c r="F211" i="17"/>
  <c r="E211" i="17"/>
  <c r="D211" i="17"/>
  <c r="C211" i="17"/>
  <c r="G210" i="17"/>
  <c r="F210" i="17"/>
  <c r="G58" i="17" s="1"/>
  <c r="E210" i="17"/>
  <c r="D210" i="17"/>
  <c r="G23" i="17" s="1"/>
  <c r="C210" i="17"/>
  <c r="G209" i="17"/>
  <c r="F209" i="17"/>
  <c r="E209" i="17"/>
  <c r="D209" i="17"/>
  <c r="C209" i="17"/>
  <c r="G208" i="17"/>
  <c r="F208" i="17"/>
  <c r="H57" i="17" s="1"/>
  <c r="E208" i="17"/>
  <c r="D208" i="17"/>
  <c r="C208" i="17"/>
  <c r="G207" i="17"/>
  <c r="G92" i="17" s="1"/>
  <c r="F207" i="17"/>
  <c r="E207" i="17"/>
  <c r="G50" i="17" s="1"/>
  <c r="D207" i="17"/>
  <c r="C207" i="17"/>
  <c r="G15" i="17" s="1"/>
  <c r="G206" i="17"/>
  <c r="F206" i="17"/>
  <c r="F57" i="17" s="1"/>
  <c r="E206" i="17"/>
  <c r="D206" i="17"/>
  <c r="C206" i="17"/>
  <c r="G205" i="17"/>
  <c r="H91" i="17" s="1"/>
  <c r="F205" i="17"/>
  <c r="E205" i="17"/>
  <c r="H49" i="17" s="1"/>
  <c r="D205" i="17"/>
  <c r="C205" i="17"/>
  <c r="H14" i="17" s="1"/>
  <c r="G204" i="17"/>
  <c r="F204" i="17"/>
  <c r="E204" i="17"/>
  <c r="D204" i="17"/>
  <c r="G21" i="17" s="1"/>
  <c r="C204" i="17"/>
  <c r="G203" i="17"/>
  <c r="F91" i="17" s="1"/>
  <c r="F203" i="17"/>
  <c r="E203" i="17"/>
  <c r="F49" i="17" s="1"/>
  <c r="D203" i="17"/>
  <c r="C203" i="17"/>
  <c r="F14" i="17" s="1"/>
  <c r="G202" i="17"/>
  <c r="F202" i="17"/>
  <c r="E202" i="17"/>
  <c r="D202" i="17"/>
  <c r="C202" i="17"/>
  <c r="G201" i="17"/>
  <c r="G90" i="17" s="1"/>
  <c r="F201" i="17"/>
  <c r="E201" i="17"/>
  <c r="G48" i="17" s="1"/>
  <c r="D201" i="17"/>
  <c r="C201" i="17"/>
  <c r="G13" i="17" s="1"/>
  <c r="G200" i="17"/>
  <c r="F200" i="17"/>
  <c r="E200" i="17"/>
  <c r="D200" i="17"/>
  <c r="C200" i="17"/>
  <c r="G199" i="17"/>
  <c r="H89" i="17" s="1"/>
  <c r="F199" i="17"/>
  <c r="E199" i="17"/>
  <c r="H47" i="17" s="1"/>
  <c r="D199" i="17"/>
  <c r="C199" i="17"/>
  <c r="H12" i="17" s="1"/>
  <c r="G198" i="17"/>
  <c r="F198" i="17"/>
  <c r="G54" i="17" s="1"/>
  <c r="E198" i="17"/>
  <c r="D198" i="17"/>
  <c r="G19" i="17" s="1"/>
  <c r="C198" i="17"/>
  <c r="G197" i="17"/>
  <c r="F89" i="17" s="1"/>
  <c r="F197" i="17"/>
  <c r="E197" i="17"/>
  <c r="F47" i="17" s="1"/>
  <c r="D197" i="17"/>
  <c r="C197" i="17"/>
  <c r="F12" i="17" s="1"/>
  <c r="G196" i="17"/>
  <c r="F196" i="17"/>
  <c r="E196" i="17"/>
  <c r="D196" i="17"/>
  <c r="C196" i="17"/>
  <c r="G195" i="17"/>
  <c r="G88" i="17" s="1"/>
  <c r="F195" i="17"/>
  <c r="E195" i="17"/>
  <c r="G46" i="17" s="1"/>
  <c r="D195" i="17"/>
  <c r="C195" i="17"/>
  <c r="G11" i="17" s="1"/>
  <c r="G194" i="17"/>
  <c r="F194" i="17"/>
  <c r="E194" i="17"/>
  <c r="D194" i="17"/>
  <c r="C194" i="17"/>
  <c r="G193" i="17"/>
  <c r="H87" i="17" s="1"/>
  <c r="F193" i="17"/>
  <c r="E193" i="17"/>
  <c r="H45" i="17" s="1"/>
  <c r="D193" i="17"/>
  <c r="C193" i="17"/>
  <c r="H10" i="17" s="1"/>
  <c r="G192" i="17"/>
  <c r="F192" i="17"/>
  <c r="G52" i="17" s="1"/>
  <c r="E192" i="17"/>
  <c r="D192" i="17"/>
  <c r="G17" i="17" s="1"/>
  <c r="C192" i="17"/>
  <c r="G191" i="17"/>
  <c r="F87" i="17" s="1"/>
  <c r="F191" i="17"/>
  <c r="E191" i="17"/>
  <c r="F45" i="17" s="1"/>
  <c r="D191" i="17"/>
  <c r="C191" i="17"/>
  <c r="F10" i="17" s="1"/>
  <c r="F187" i="17"/>
  <c r="F186" i="17"/>
  <c r="F185" i="17"/>
  <c r="F184" i="17"/>
  <c r="E80" i="17" s="1"/>
  <c r="F183" i="17"/>
  <c r="F182" i="17"/>
  <c r="C80" i="17" s="1"/>
  <c r="F181" i="17"/>
  <c r="F180" i="17"/>
  <c r="F179" i="17"/>
  <c r="F178" i="17"/>
  <c r="E78" i="17" s="1"/>
  <c r="F177" i="17"/>
  <c r="F176" i="17"/>
  <c r="C78" i="17" s="1"/>
  <c r="F175" i="17"/>
  <c r="F174" i="17"/>
  <c r="F173" i="17"/>
  <c r="F172" i="17"/>
  <c r="E76" i="17" s="1"/>
  <c r="F171" i="17"/>
  <c r="F170" i="17"/>
  <c r="C76" i="17" s="1"/>
  <c r="F169" i="17"/>
  <c r="F168" i="17"/>
  <c r="F167" i="17"/>
  <c r="F166" i="17"/>
  <c r="E74" i="17" s="1"/>
  <c r="F165" i="17"/>
  <c r="F164" i="17"/>
  <c r="C74" i="17" s="1"/>
  <c r="F163" i="17"/>
  <c r="F162" i="17"/>
  <c r="F161" i="17"/>
  <c r="F160" i="17"/>
  <c r="E72" i="17" s="1"/>
  <c r="F159" i="17"/>
  <c r="F158" i="17"/>
  <c r="C72" i="17" s="1"/>
  <c r="F157" i="17"/>
  <c r="F156" i="17"/>
  <c r="F155" i="17"/>
  <c r="F154" i="17"/>
  <c r="E70" i="17" s="1"/>
  <c r="F153" i="17"/>
  <c r="F152" i="17"/>
  <c r="C70" i="17" s="1"/>
  <c r="F151" i="17"/>
  <c r="D151" i="17"/>
  <c r="E34" i="17" s="1"/>
  <c r="F150" i="17"/>
  <c r="D150" i="17"/>
  <c r="F149" i="17"/>
  <c r="D149" i="17"/>
  <c r="C34" i="17" s="1"/>
  <c r="F148" i="17"/>
  <c r="D148" i="17"/>
  <c r="E33" i="17" s="1"/>
  <c r="F147" i="17"/>
  <c r="D147" i="17"/>
  <c r="D33" i="17" s="1"/>
  <c r="F146" i="17"/>
  <c r="D146" i="17"/>
  <c r="F145" i="17"/>
  <c r="D145" i="17"/>
  <c r="E32" i="17" s="1"/>
  <c r="F144" i="17"/>
  <c r="D144" i="17"/>
  <c r="D32" i="17" s="1"/>
  <c r="F143" i="17"/>
  <c r="D143" i="17"/>
  <c r="C32" i="17" s="1"/>
  <c r="F142" i="17"/>
  <c r="D142" i="17"/>
  <c r="F141" i="17"/>
  <c r="D141" i="17"/>
  <c r="D31" i="17" s="1"/>
  <c r="F140" i="17"/>
  <c r="D140" i="17"/>
  <c r="C31" i="17" s="1"/>
  <c r="F139" i="17"/>
  <c r="D139" i="17"/>
  <c r="E30" i="17" s="1"/>
  <c r="F138" i="17"/>
  <c r="D138" i="17"/>
  <c r="F137" i="17"/>
  <c r="D137" i="17"/>
  <c r="C30" i="17" s="1"/>
  <c r="F136" i="17"/>
  <c r="D136" i="17"/>
  <c r="E29" i="17" s="1"/>
  <c r="F135" i="17"/>
  <c r="D135" i="17"/>
  <c r="D29" i="17" s="1"/>
  <c r="F134" i="17"/>
  <c r="D134" i="17"/>
  <c r="F133" i="17"/>
  <c r="D133" i="17"/>
  <c r="E28" i="17" s="1"/>
  <c r="F132" i="17"/>
  <c r="D132" i="17"/>
  <c r="D28" i="17" s="1"/>
  <c r="F131" i="17"/>
  <c r="D131" i="17"/>
  <c r="C28" i="17" s="1"/>
  <c r="F130" i="17"/>
  <c r="D130" i="17"/>
  <c r="F129" i="17"/>
  <c r="D129" i="17"/>
  <c r="D27" i="17" s="1"/>
  <c r="F128" i="17"/>
  <c r="D128" i="17"/>
  <c r="C27" i="17" s="1"/>
  <c r="F127" i="17"/>
  <c r="D127" i="17"/>
  <c r="E26" i="17" s="1"/>
  <c r="F126" i="17"/>
  <c r="D126" i="17"/>
  <c r="F125" i="17"/>
  <c r="D125" i="17"/>
  <c r="C26" i="17" s="1"/>
  <c r="F124" i="17"/>
  <c r="D124" i="17"/>
  <c r="E25" i="17" s="1"/>
  <c r="F123" i="17"/>
  <c r="D123" i="17"/>
  <c r="D25" i="17" s="1"/>
  <c r="F122" i="17"/>
  <c r="D122" i="17"/>
  <c r="F121" i="17"/>
  <c r="D121" i="17"/>
  <c r="E24" i="17" s="1"/>
  <c r="F120" i="17"/>
  <c r="D120" i="17"/>
  <c r="D24" i="17" s="1"/>
  <c r="F119" i="17"/>
  <c r="D119" i="17"/>
  <c r="C24" i="17" s="1"/>
  <c r="F118" i="17"/>
  <c r="D118" i="17"/>
  <c r="E23" i="17" s="1"/>
  <c r="F117" i="17"/>
  <c r="D117" i="17"/>
  <c r="D23" i="17" s="1"/>
  <c r="F116" i="17"/>
  <c r="D116" i="17"/>
  <c r="G115" i="17"/>
  <c r="F115" i="17"/>
  <c r="E57" i="17" s="1"/>
  <c r="E115" i="17"/>
  <c r="D115" i="17"/>
  <c r="E22" i="17" s="1"/>
  <c r="C115" i="17"/>
  <c r="G114" i="17"/>
  <c r="D92" i="17" s="1"/>
  <c r="F114" i="17"/>
  <c r="E114" i="17"/>
  <c r="D50" i="17" s="1"/>
  <c r="D114" i="17"/>
  <c r="C114" i="17"/>
  <c r="D15" i="17" s="1"/>
  <c r="G113" i="17"/>
  <c r="F113" i="17"/>
  <c r="C57" i="17" s="1"/>
  <c r="E113" i="17"/>
  <c r="D113" i="17"/>
  <c r="C22" i="17" s="1"/>
  <c r="C113" i="17"/>
  <c r="G112" i="17"/>
  <c r="E91" i="17" s="1"/>
  <c r="F112" i="17"/>
  <c r="E112" i="17"/>
  <c r="E49" i="17" s="1"/>
  <c r="D112" i="17"/>
  <c r="C112" i="17"/>
  <c r="E14" i="17" s="1"/>
  <c r="G111" i="17"/>
  <c r="F111" i="17"/>
  <c r="D56" i="17" s="1"/>
  <c r="E111" i="17"/>
  <c r="D111" i="17"/>
  <c r="D21" i="17" s="1"/>
  <c r="C111" i="17"/>
  <c r="G110" i="17"/>
  <c r="C91" i="17" s="1"/>
  <c r="F110" i="17"/>
  <c r="E110" i="17"/>
  <c r="C49" i="17" s="1"/>
  <c r="D110" i="17"/>
  <c r="C110" i="17"/>
  <c r="C14" i="17" s="1"/>
  <c r="G109" i="17"/>
  <c r="F109" i="17"/>
  <c r="E55" i="17" s="1"/>
  <c r="E109" i="17"/>
  <c r="D109" i="17"/>
  <c r="E20" i="17" s="1"/>
  <c r="C109" i="17"/>
  <c r="G108" i="17"/>
  <c r="F108" i="17"/>
  <c r="E108" i="17"/>
  <c r="D108" i="17"/>
  <c r="C108" i="17"/>
  <c r="G107" i="17"/>
  <c r="F107" i="17"/>
  <c r="C55" i="17" s="1"/>
  <c r="E107" i="17"/>
  <c r="D107" i="17"/>
  <c r="C20" i="17" s="1"/>
  <c r="C107" i="17"/>
  <c r="G106" i="17"/>
  <c r="F106" i="17"/>
  <c r="E106" i="17"/>
  <c r="D106" i="17"/>
  <c r="C106" i="17"/>
  <c r="G105" i="17"/>
  <c r="F105" i="17"/>
  <c r="D54" i="17" s="1"/>
  <c r="E105" i="17"/>
  <c r="D105" i="17"/>
  <c r="D19" i="17" s="1"/>
  <c r="C105" i="17"/>
  <c r="G104" i="17"/>
  <c r="F104" i="17"/>
  <c r="E104" i="17"/>
  <c r="D104" i="17"/>
  <c r="C104" i="17"/>
  <c r="G103" i="17"/>
  <c r="F103" i="17"/>
  <c r="E53" i="17" s="1"/>
  <c r="E103" i="17"/>
  <c r="D103" i="17"/>
  <c r="E18" i="17" s="1"/>
  <c r="C103" i="17"/>
  <c r="G102" i="17"/>
  <c r="D88" i="17" s="1"/>
  <c r="F102" i="17"/>
  <c r="E102" i="17"/>
  <c r="D46" i="17" s="1"/>
  <c r="D102" i="17"/>
  <c r="C102" i="17"/>
  <c r="D11" i="17" s="1"/>
  <c r="G101" i="17"/>
  <c r="F101" i="17"/>
  <c r="C53" i="17" s="1"/>
  <c r="E101" i="17"/>
  <c r="D101" i="17"/>
  <c r="C18" i="17" s="1"/>
  <c r="C101" i="17"/>
  <c r="G100" i="17"/>
  <c r="E87" i="17" s="1"/>
  <c r="F100" i="17"/>
  <c r="E100" i="17"/>
  <c r="E45" i="17" s="1"/>
  <c r="D100" i="17"/>
  <c r="C100" i="17"/>
  <c r="E10" i="17" s="1"/>
  <c r="G99" i="17"/>
  <c r="F99" i="17"/>
  <c r="D52" i="17" s="1"/>
  <c r="E99" i="17"/>
  <c r="D99" i="17"/>
  <c r="D17" i="17" s="1"/>
  <c r="C99" i="17"/>
  <c r="G98" i="17"/>
  <c r="C87" i="17" s="1"/>
  <c r="F98" i="17"/>
  <c r="E98" i="17"/>
  <c r="C45" i="17" s="1"/>
  <c r="D98" i="17"/>
  <c r="C98" i="17"/>
  <c r="C10" i="17" s="1"/>
  <c r="J93" i="17"/>
  <c r="H93" i="17"/>
  <c r="G93" i="17"/>
  <c r="F93" i="17"/>
  <c r="K92" i="17"/>
  <c r="J92" i="17"/>
  <c r="I92" i="17"/>
  <c r="H92" i="17"/>
  <c r="F92" i="17"/>
  <c r="E92" i="17"/>
  <c r="C92" i="17"/>
  <c r="J91" i="17"/>
  <c r="G91" i="17"/>
  <c r="D91" i="17"/>
  <c r="K90" i="17"/>
  <c r="I90" i="17"/>
  <c r="H90" i="17"/>
  <c r="F90" i="17"/>
  <c r="E90" i="17"/>
  <c r="D90" i="17"/>
  <c r="C90" i="17"/>
  <c r="K89" i="17"/>
  <c r="J89" i="17"/>
  <c r="I89" i="17"/>
  <c r="G89" i="17"/>
  <c r="E89" i="17"/>
  <c r="D89" i="17"/>
  <c r="C89" i="17"/>
  <c r="K88" i="17"/>
  <c r="J88" i="17"/>
  <c r="I88" i="17"/>
  <c r="H88" i="17"/>
  <c r="F88" i="17"/>
  <c r="E88" i="17"/>
  <c r="C88" i="17"/>
  <c r="J87" i="17"/>
  <c r="G87" i="17"/>
  <c r="D87" i="17"/>
  <c r="K86" i="17"/>
  <c r="I86" i="17"/>
  <c r="H86" i="17"/>
  <c r="F86" i="17"/>
  <c r="J85" i="17"/>
  <c r="H85" i="17"/>
  <c r="G85" i="17"/>
  <c r="F85" i="17"/>
  <c r="K84" i="17"/>
  <c r="J84" i="17"/>
  <c r="I84" i="17"/>
  <c r="H84" i="17"/>
  <c r="F84" i="17"/>
  <c r="J83" i="17"/>
  <c r="G83" i="17"/>
  <c r="K82" i="17"/>
  <c r="I82" i="17"/>
  <c r="H82" i="17"/>
  <c r="F82" i="17"/>
  <c r="J81" i="17"/>
  <c r="H81" i="17"/>
  <c r="G81" i="17"/>
  <c r="F81" i="17"/>
  <c r="E81" i="17"/>
  <c r="D81" i="17"/>
  <c r="C81" i="17"/>
  <c r="K80" i="17"/>
  <c r="I80" i="17"/>
  <c r="H80" i="17"/>
  <c r="F80" i="17"/>
  <c r="D80" i="17"/>
  <c r="J79" i="17"/>
  <c r="F79" i="17"/>
  <c r="E79" i="17"/>
  <c r="D79" i="17"/>
  <c r="C79" i="17"/>
  <c r="K78" i="17"/>
  <c r="G78" i="17"/>
  <c r="D78" i="17"/>
  <c r="J77" i="17"/>
  <c r="F77" i="17"/>
  <c r="E77" i="17"/>
  <c r="D77" i="17"/>
  <c r="C77" i="17"/>
  <c r="K76" i="17"/>
  <c r="G76" i="17"/>
  <c r="D76" i="17"/>
  <c r="J75" i="17"/>
  <c r="F75" i="17"/>
  <c r="E75" i="17"/>
  <c r="D75" i="17"/>
  <c r="C75" i="17"/>
  <c r="K74" i="17"/>
  <c r="G74" i="17"/>
  <c r="D74" i="17"/>
  <c r="J73" i="17"/>
  <c r="F73" i="17"/>
  <c r="E73" i="17"/>
  <c r="D73" i="17"/>
  <c r="C73" i="17"/>
  <c r="K72" i="17"/>
  <c r="G72" i="17"/>
  <c r="D72" i="17"/>
  <c r="J71" i="17"/>
  <c r="F71" i="17"/>
  <c r="E71" i="17"/>
  <c r="D71" i="17"/>
  <c r="C71" i="17"/>
  <c r="K70" i="17"/>
  <c r="G70" i="17"/>
  <c r="D70" i="17"/>
  <c r="J69" i="17"/>
  <c r="F69" i="17"/>
  <c r="E69" i="17"/>
  <c r="D69" i="17"/>
  <c r="C69" i="17"/>
  <c r="K68" i="17"/>
  <c r="G68" i="17"/>
  <c r="E68" i="17"/>
  <c r="D68" i="17"/>
  <c r="C68" i="17"/>
  <c r="J67" i="17"/>
  <c r="F67" i="17"/>
  <c r="E67" i="17"/>
  <c r="D67" i="17"/>
  <c r="C67" i="17"/>
  <c r="K66" i="17"/>
  <c r="G66" i="17"/>
  <c r="E66" i="17"/>
  <c r="D66" i="17"/>
  <c r="C66" i="17"/>
  <c r="J65" i="17"/>
  <c r="F65" i="17"/>
  <c r="E65" i="17"/>
  <c r="D65" i="17"/>
  <c r="C65" i="17"/>
  <c r="K64" i="17"/>
  <c r="G64" i="17"/>
  <c r="E64" i="17"/>
  <c r="D64" i="17"/>
  <c r="C64" i="17"/>
  <c r="J63" i="17"/>
  <c r="F63" i="17"/>
  <c r="E63" i="17"/>
  <c r="D63" i="17"/>
  <c r="C63" i="17"/>
  <c r="K62" i="17"/>
  <c r="G62" i="17"/>
  <c r="E62" i="17"/>
  <c r="D62" i="17"/>
  <c r="C62" i="17"/>
  <c r="J61" i="17"/>
  <c r="F61" i="17"/>
  <c r="E61" i="17"/>
  <c r="D61" i="17"/>
  <c r="C61" i="17"/>
  <c r="K60" i="17"/>
  <c r="G60" i="17"/>
  <c r="E60" i="17"/>
  <c r="D60" i="17"/>
  <c r="C60" i="17"/>
  <c r="J59" i="17"/>
  <c r="F59" i="17"/>
  <c r="E59" i="17"/>
  <c r="D59" i="17"/>
  <c r="C59" i="17"/>
  <c r="K58" i="17"/>
  <c r="I58" i="17"/>
  <c r="H58" i="17"/>
  <c r="F58" i="17"/>
  <c r="E58" i="17"/>
  <c r="D58" i="17"/>
  <c r="C58" i="17"/>
  <c r="J57" i="17"/>
  <c r="G57" i="17"/>
  <c r="D57" i="17"/>
  <c r="K56" i="17"/>
  <c r="I56" i="17"/>
  <c r="H56" i="17"/>
  <c r="G56" i="17"/>
  <c r="F56" i="17"/>
  <c r="E56" i="17"/>
  <c r="C56" i="17"/>
  <c r="H55" i="17"/>
  <c r="G55" i="17"/>
  <c r="F55" i="17"/>
  <c r="D55" i="17"/>
  <c r="K54" i="17"/>
  <c r="I54" i="17"/>
  <c r="H54" i="17"/>
  <c r="F54" i="17"/>
  <c r="E54" i="17"/>
  <c r="C54" i="17"/>
  <c r="J53" i="17"/>
  <c r="H53" i="17"/>
  <c r="G53" i="17"/>
  <c r="F53" i="17"/>
  <c r="D53" i="17"/>
  <c r="K52" i="17"/>
  <c r="I52" i="17"/>
  <c r="H52" i="17"/>
  <c r="F52" i="17"/>
  <c r="E52" i="17"/>
  <c r="C52" i="17"/>
  <c r="J51" i="17"/>
  <c r="H51" i="17"/>
  <c r="G51" i="17"/>
  <c r="F51" i="17"/>
  <c r="K50" i="17"/>
  <c r="J50" i="17"/>
  <c r="I50" i="17"/>
  <c r="H50" i="17"/>
  <c r="F50" i="17"/>
  <c r="E50" i="17"/>
  <c r="C50" i="17"/>
  <c r="J49" i="17"/>
  <c r="G49" i="17"/>
  <c r="D49" i="17"/>
  <c r="K48" i="17"/>
  <c r="I48" i="17"/>
  <c r="H48" i="17"/>
  <c r="F48" i="17"/>
  <c r="E48" i="17"/>
  <c r="D48" i="17"/>
  <c r="C48" i="17"/>
  <c r="K47" i="17"/>
  <c r="J47" i="17"/>
  <c r="I47" i="17"/>
  <c r="G47" i="17"/>
  <c r="E47" i="17"/>
  <c r="D47" i="17"/>
  <c r="C47" i="17"/>
  <c r="K46" i="17"/>
  <c r="J46" i="17"/>
  <c r="I46" i="17"/>
  <c r="H46" i="17"/>
  <c r="F46" i="17"/>
  <c r="E46" i="17"/>
  <c r="C46" i="17"/>
  <c r="J45" i="17"/>
  <c r="G45" i="17"/>
  <c r="D45" i="17"/>
  <c r="K44" i="17"/>
  <c r="J44" i="17"/>
  <c r="I44" i="17"/>
  <c r="H44" i="17"/>
  <c r="G44" i="17"/>
  <c r="F44" i="17"/>
  <c r="K43" i="17"/>
  <c r="J43" i="17"/>
  <c r="I43" i="17"/>
  <c r="H43" i="17"/>
  <c r="G43" i="17"/>
  <c r="F43" i="17"/>
  <c r="K42" i="17"/>
  <c r="J42" i="17"/>
  <c r="I42" i="17"/>
  <c r="H42" i="17"/>
  <c r="G42" i="17"/>
  <c r="F42" i="17"/>
  <c r="K41" i="17"/>
  <c r="J41" i="17"/>
  <c r="I41" i="17"/>
  <c r="H41" i="17"/>
  <c r="G41" i="17"/>
  <c r="F41" i="17"/>
  <c r="K40" i="17"/>
  <c r="J40" i="17"/>
  <c r="I40" i="17"/>
  <c r="H40" i="17"/>
  <c r="G40" i="17"/>
  <c r="F40" i="17"/>
  <c r="K39" i="17"/>
  <c r="J39" i="17"/>
  <c r="I39" i="17"/>
  <c r="H39" i="17"/>
  <c r="G39" i="17"/>
  <c r="F39" i="17"/>
  <c r="K38" i="17"/>
  <c r="J38" i="17"/>
  <c r="I38" i="17"/>
  <c r="H38" i="17"/>
  <c r="G38" i="17"/>
  <c r="F38" i="17"/>
  <c r="K37" i="17"/>
  <c r="J37" i="17"/>
  <c r="I37" i="17"/>
  <c r="H37" i="17"/>
  <c r="G37" i="17"/>
  <c r="F37" i="17"/>
  <c r="K36" i="17"/>
  <c r="J36" i="17"/>
  <c r="I36" i="17"/>
  <c r="H36" i="17"/>
  <c r="G36" i="17"/>
  <c r="F36" i="17"/>
  <c r="K35" i="17"/>
  <c r="J35" i="17"/>
  <c r="I35" i="17"/>
  <c r="H35" i="17"/>
  <c r="G35" i="17"/>
  <c r="F35" i="17"/>
  <c r="K34" i="17"/>
  <c r="J34" i="17"/>
  <c r="I34" i="17"/>
  <c r="H34" i="17"/>
  <c r="G34" i="17"/>
  <c r="F34" i="17"/>
  <c r="D34" i="17"/>
  <c r="K33" i="17"/>
  <c r="J33" i="17"/>
  <c r="I33" i="17"/>
  <c r="H33" i="17"/>
  <c r="G33" i="17"/>
  <c r="F33" i="17"/>
  <c r="C33" i="17"/>
  <c r="K32" i="17"/>
  <c r="J32" i="17"/>
  <c r="I32" i="17"/>
  <c r="H32" i="17"/>
  <c r="G32" i="17"/>
  <c r="F32" i="17"/>
  <c r="K31" i="17"/>
  <c r="J31" i="17"/>
  <c r="I31" i="17"/>
  <c r="H31" i="17"/>
  <c r="G31" i="17"/>
  <c r="F31" i="17"/>
  <c r="E31" i="17"/>
  <c r="K30" i="17"/>
  <c r="J30" i="17"/>
  <c r="I30" i="17"/>
  <c r="H30" i="17"/>
  <c r="G30" i="17"/>
  <c r="F30" i="17"/>
  <c r="D30" i="17"/>
  <c r="K29" i="17"/>
  <c r="J29" i="17"/>
  <c r="I29" i="17"/>
  <c r="H29" i="17"/>
  <c r="G29" i="17"/>
  <c r="F29" i="17"/>
  <c r="C29" i="17"/>
  <c r="K28" i="17"/>
  <c r="J28" i="17"/>
  <c r="I28" i="17"/>
  <c r="H28" i="17"/>
  <c r="G28" i="17"/>
  <c r="F28" i="17"/>
  <c r="K27" i="17"/>
  <c r="J27" i="17"/>
  <c r="I27" i="17"/>
  <c r="H27" i="17"/>
  <c r="G27" i="17"/>
  <c r="F27" i="17"/>
  <c r="E27" i="17"/>
  <c r="K26" i="17"/>
  <c r="J26" i="17"/>
  <c r="I26" i="17"/>
  <c r="H26" i="17"/>
  <c r="G26" i="17"/>
  <c r="F26" i="17"/>
  <c r="D26" i="17"/>
  <c r="K25" i="17"/>
  <c r="J25" i="17"/>
  <c r="I25" i="17"/>
  <c r="H25" i="17"/>
  <c r="G25" i="17"/>
  <c r="F25" i="17"/>
  <c r="C25" i="17"/>
  <c r="K24" i="17"/>
  <c r="J24" i="17"/>
  <c r="I24" i="17"/>
  <c r="H24" i="17"/>
  <c r="G24" i="17"/>
  <c r="F24" i="17"/>
  <c r="K23" i="17"/>
  <c r="I23" i="17"/>
  <c r="H23" i="17"/>
  <c r="F23" i="17"/>
  <c r="C23" i="17"/>
  <c r="J22" i="17"/>
  <c r="H22" i="17"/>
  <c r="G22" i="17"/>
  <c r="F22" i="17"/>
  <c r="D22" i="17"/>
  <c r="K21" i="17"/>
  <c r="I21" i="17"/>
  <c r="H21" i="17"/>
  <c r="F21" i="17"/>
  <c r="E21" i="17"/>
  <c r="C21" i="17"/>
  <c r="J20" i="17"/>
  <c r="H20" i="17"/>
  <c r="G20" i="17"/>
  <c r="F20" i="17"/>
  <c r="D20" i="17"/>
  <c r="K19" i="17"/>
  <c r="I19" i="17"/>
  <c r="H19" i="17"/>
  <c r="F19" i="17"/>
  <c r="E19" i="17"/>
  <c r="C19" i="17"/>
  <c r="J18" i="17"/>
  <c r="H18" i="17"/>
  <c r="G18" i="17"/>
  <c r="F18" i="17"/>
  <c r="D18" i="17"/>
  <c r="K17" i="17"/>
  <c r="I17" i="17"/>
  <c r="H17" i="17"/>
  <c r="F17" i="17"/>
  <c r="E17" i="17"/>
  <c r="C17" i="17"/>
  <c r="J16" i="17"/>
  <c r="H16" i="17"/>
  <c r="G16" i="17"/>
  <c r="F16" i="17"/>
  <c r="K15" i="17"/>
  <c r="J15" i="17"/>
  <c r="I15" i="17"/>
  <c r="H15" i="17"/>
  <c r="F15" i="17"/>
  <c r="E15" i="17"/>
  <c r="C15" i="17"/>
  <c r="J14" i="17"/>
  <c r="G14" i="17"/>
  <c r="D14" i="17"/>
  <c r="K13" i="17"/>
  <c r="I13" i="17"/>
  <c r="H13" i="17"/>
  <c r="F13" i="17"/>
  <c r="E13" i="17"/>
  <c r="D13" i="17"/>
  <c r="C13" i="17"/>
  <c r="K12" i="17"/>
  <c r="J12" i="17"/>
  <c r="I12" i="17"/>
  <c r="G12" i="17"/>
  <c r="E12" i="17"/>
  <c r="D12" i="17"/>
  <c r="C12" i="17"/>
  <c r="K11" i="17"/>
  <c r="J11" i="17"/>
  <c r="I11" i="17"/>
  <c r="H11" i="17"/>
  <c r="F11" i="17"/>
  <c r="E11" i="17"/>
  <c r="C11" i="17"/>
  <c r="J10" i="17"/>
  <c r="G10" i="17"/>
  <c r="D10" i="17"/>
  <c r="F6" i="17"/>
  <c r="D6" i="17"/>
  <c r="D5" i="17"/>
  <c r="D4" i="17"/>
  <c r="D2" i="17"/>
  <c r="B405" i="16"/>
  <c r="F404" i="16"/>
  <c r="F403" i="16"/>
  <c r="J86" i="16" s="1"/>
  <c r="F402" i="16"/>
  <c r="F401" i="16"/>
  <c r="F400" i="16"/>
  <c r="J85" i="16" s="1"/>
  <c r="F399" i="16"/>
  <c r="I85" i="16" s="1"/>
  <c r="F398" i="16"/>
  <c r="F397" i="16"/>
  <c r="F396" i="16"/>
  <c r="F395" i="16"/>
  <c r="K83" i="16" s="1"/>
  <c r="F394" i="16"/>
  <c r="J83" i="16" s="1"/>
  <c r="F393" i="16"/>
  <c r="F392" i="16"/>
  <c r="F391" i="16"/>
  <c r="J82" i="16" s="1"/>
  <c r="F390" i="16"/>
  <c r="F389" i="16"/>
  <c r="F388" i="16"/>
  <c r="J81" i="16" s="1"/>
  <c r="F387" i="16"/>
  <c r="I81" i="16" s="1"/>
  <c r="F386" i="16"/>
  <c r="K80" i="16" s="1"/>
  <c r="F385" i="16"/>
  <c r="F384" i="16"/>
  <c r="I80" i="16" s="1"/>
  <c r="F383" i="16"/>
  <c r="K79" i="16" s="1"/>
  <c r="D383" i="16"/>
  <c r="F382" i="16"/>
  <c r="D382" i="16"/>
  <c r="J44" i="16" s="1"/>
  <c r="F381" i="16"/>
  <c r="I79" i="16" s="1"/>
  <c r="D381" i="16"/>
  <c r="F380" i="16"/>
  <c r="D380" i="16"/>
  <c r="F379" i="16"/>
  <c r="J78" i="16" s="1"/>
  <c r="D379" i="16"/>
  <c r="J43" i="16" s="1"/>
  <c r="F378" i="16"/>
  <c r="D378" i="16"/>
  <c r="F377" i="16"/>
  <c r="K77" i="16" s="1"/>
  <c r="D377" i="16"/>
  <c r="F376" i="16"/>
  <c r="D376" i="16"/>
  <c r="J42" i="16" s="1"/>
  <c r="F375" i="16"/>
  <c r="I77" i="16" s="1"/>
  <c r="D375" i="16"/>
  <c r="F374" i="16"/>
  <c r="D374" i="16"/>
  <c r="F373" i="16"/>
  <c r="J76" i="16" s="1"/>
  <c r="D373" i="16"/>
  <c r="J41" i="16" s="1"/>
  <c r="F372" i="16"/>
  <c r="D372" i="16"/>
  <c r="F371" i="16"/>
  <c r="K75" i="16" s="1"/>
  <c r="D371" i="16"/>
  <c r="F370" i="16"/>
  <c r="D370" i="16"/>
  <c r="J40" i="16" s="1"/>
  <c r="F369" i="16"/>
  <c r="I75" i="16" s="1"/>
  <c r="D369" i="16"/>
  <c r="F368" i="16"/>
  <c r="D368" i="16"/>
  <c r="F367" i="16"/>
  <c r="J74" i="16" s="1"/>
  <c r="D367" i="16"/>
  <c r="J39" i="16" s="1"/>
  <c r="F366" i="16"/>
  <c r="D366" i="16"/>
  <c r="F365" i="16"/>
  <c r="K73" i="16" s="1"/>
  <c r="D365" i="16"/>
  <c r="F364" i="16"/>
  <c r="D364" i="16"/>
  <c r="J38" i="16" s="1"/>
  <c r="F363" i="16"/>
  <c r="I73" i="16" s="1"/>
  <c r="D363" i="16"/>
  <c r="F362" i="16"/>
  <c r="D362" i="16"/>
  <c r="F361" i="16"/>
  <c r="J72" i="16" s="1"/>
  <c r="D361" i="16"/>
  <c r="J37" i="16" s="1"/>
  <c r="F360" i="16"/>
  <c r="D360" i="16"/>
  <c r="F359" i="16"/>
  <c r="K71" i="16" s="1"/>
  <c r="D359" i="16"/>
  <c r="F358" i="16"/>
  <c r="D358" i="16"/>
  <c r="J36" i="16" s="1"/>
  <c r="F357" i="16"/>
  <c r="I71" i="16" s="1"/>
  <c r="D357" i="16"/>
  <c r="F356" i="16"/>
  <c r="D356" i="16"/>
  <c r="F355" i="16"/>
  <c r="J70" i="16" s="1"/>
  <c r="D355" i="16"/>
  <c r="J35" i="16" s="1"/>
  <c r="F354" i="16"/>
  <c r="D354" i="16"/>
  <c r="F353" i="16"/>
  <c r="K69" i="16" s="1"/>
  <c r="D353" i="16"/>
  <c r="F352" i="16"/>
  <c r="D352" i="16"/>
  <c r="J34" i="16" s="1"/>
  <c r="F351" i="16"/>
  <c r="I69" i="16" s="1"/>
  <c r="D351" i="16"/>
  <c r="F350" i="16"/>
  <c r="K68" i="16" s="1"/>
  <c r="D350" i="16"/>
  <c r="K33" i="16" s="1"/>
  <c r="F349" i="16"/>
  <c r="D349" i="16"/>
  <c r="F348" i="16"/>
  <c r="I68" i="16" s="1"/>
  <c r="D348" i="16"/>
  <c r="I33" i="16" s="1"/>
  <c r="F347" i="16"/>
  <c r="D347" i="16"/>
  <c r="F346" i="16"/>
  <c r="J67" i="16" s="1"/>
  <c r="D346" i="16"/>
  <c r="J32" i="16" s="1"/>
  <c r="F345" i="16"/>
  <c r="D345" i="16"/>
  <c r="F344" i="16"/>
  <c r="D344" i="16"/>
  <c r="K31" i="16" s="1"/>
  <c r="F343" i="16"/>
  <c r="J66" i="16" s="1"/>
  <c r="D343" i="16"/>
  <c r="F342" i="16"/>
  <c r="D342" i="16"/>
  <c r="I31" i="16" s="1"/>
  <c r="F341" i="16"/>
  <c r="K65" i="16" s="1"/>
  <c r="D341" i="16"/>
  <c r="F340" i="16"/>
  <c r="D340" i="16"/>
  <c r="J30" i="16" s="1"/>
  <c r="F339" i="16"/>
  <c r="I65" i="16" s="1"/>
  <c r="D339" i="16"/>
  <c r="F338" i="16"/>
  <c r="K64" i="16" s="1"/>
  <c r="D338" i="16"/>
  <c r="K29" i="16" s="1"/>
  <c r="F337" i="16"/>
  <c r="D337" i="16"/>
  <c r="F336" i="16"/>
  <c r="I64" i="16" s="1"/>
  <c r="D336" i="16"/>
  <c r="I29" i="16" s="1"/>
  <c r="F335" i="16"/>
  <c r="D335" i="16"/>
  <c r="F334" i="16"/>
  <c r="J63" i="16" s="1"/>
  <c r="D334" i="16"/>
  <c r="J28" i="16" s="1"/>
  <c r="F333" i="16"/>
  <c r="D333" i="16"/>
  <c r="F332" i="16"/>
  <c r="D332" i="16"/>
  <c r="K27" i="16" s="1"/>
  <c r="F331" i="16"/>
  <c r="J62" i="16" s="1"/>
  <c r="D331" i="16"/>
  <c r="F330" i="16"/>
  <c r="D330" i="16"/>
  <c r="I27" i="16" s="1"/>
  <c r="F329" i="16"/>
  <c r="K61" i="16" s="1"/>
  <c r="D329" i="16"/>
  <c r="F328" i="16"/>
  <c r="D328" i="16"/>
  <c r="J26" i="16" s="1"/>
  <c r="F327" i="16"/>
  <c r="I61" i="16" s="1"/>
  <c r="D327" i="16"/>
  <c r="F326" i="16"/>
  <c r="K60" i="16" s="1"/>
  <c r="D326" i="16"/>
  <c r="K25" i="16" s="1"/>
  <c r="F325" i="16"/>
  <c r="D325" i="16"/>
  <c r="F324" i="16"/>
  <c r="I60" i="16" s="1"/>
  <c r="D324" i="16"/>
  <c r="I25" i="16" s="1"/>
  <c r="F323" i="16"/>
  <c r="D323" i="16"/>
  <c r="F322" i="16"/>
  <c r="J59" i="16" s="1"/>
  <c r="D322" i="16"/>
  <c r="J24" i="16" s="1"/>
  <c r="F321" i="16"/>
  <c r="D321" i="16"/>
  <c r="G320" i="16"/>
  <c r="K93" i="16" s="1"/>
  <c r="F320" i="16"/>
  <c r="K58" i="16" s="1"/>
  <c r="E320" i="16"/>
  <c r="K51" i="16" s="1"/>
  <c r="D320" i="16"/>
  <c r="K23" i="16" s="1"/>
  <c r="C320" i="16"/>
  <c r="G319" i="16"/>
  <c r="J93" i="16" s="1"/>
  <c r="F319" i="16"/>
  <c r="E319" i="16"/>
  <c r="J51" i="16" s="1"/>
  <c r="D319" i="16"/>
  <c r="J23" i="16" s="1"/>
  <c r="C319" i="16"/>
  <c r="J16" i="16" s="1"/>
  <c r="G318" i="16"/>
  <c r="F318" i="16"/>
  <c r="I58" i="16" s="1"/>
  <c r="E318" i="16"/>
  <c r="D318" i="16"/>
  <c r="I23" i="16" s="1"/>
  <c r="C318" i="16"/>
  <c r="I16" i="16" s="1"/>
  <c r="G317" i="16"/>
  <c r="F317" i="16"/>
  <c r="K57" i="16" s="1"/>
  <c r="E317" i="16"/>
  <c r="D317" i="16"/>
  <c r="C317" i="16"/>
  <c r="G316" i="16"/>
  <c r="F316" i="16"/>
  <c r="J57" i="16" s="1"/>
  <c r="E316" i="16"/>
  <c r="J50" i="16" s="1"/>
  <c r="D316" i="16"/>
  <c r="J22" i="16" s="1"/>
  <c r="C316" i="16"/>
  <c r="G315" i="16"/>
  <c r="F315" i="16"/>
  <c r="E315" i="16"/>
  <c r="D315" i="16"/>
  <c r="I22" i="16" s="1"/>
  <c r="C315" i="16"/>
  <c r="G314" i="16"/>
  <c r="F314" i="16"/>
  <c r="K56" i="16" s="1"/>
  <c r="E314" i="16"/>
  <c r="K49" i="16" s="1"/>
  <c r="D314" i="16"/>
  <c r="K21" i="16" s="1"/>
  <c r="C314" i="16"/>
  <c r="G313" i="16"/>
  <c r="F313" i="16"/>
  <c r="E313" i="16"/>
  <c r="D313" i="16"/>
  <c r="J21" i="16" s="1"/>
  <c r="C313" i="16"/>
  <c r="G312" i="16"/>
  <c r="F312" i="16"/>
  <c r="I56" i="16" s="1"/>
  <c r="E312" i="16"/>
  <c r="I49" i="16" s="1"/>
  <c r="D312" i="16"/>
  <c r="I21" i="16" s="1"/>
  <c r="C312" i="16"/>
  <c r="G311" i="16"/>
  <c r="F311" i="16"/>
  <c r="K55" i="16" s="1"/>
  <c r="E311" i="16"/>
  <c r="D311" i="16"/>
  <c r="C311" i="16"/>
  <c r="G310" i="16"/>
  <c r="J90" i="16" s="1"/>
  <c r="F310" i="16"/>
  <c r="J55" i="16" s="1"/>
  <c r="E310" i="16"/>
  <c r="D310" i="16"/>
  <c r="J20" i="16" s="1"/>
  <c r="C310" i="16"/>
  <c r="J13" i="16" s="1"/>
  <c r="G309" i="16"/>
  <c r="F309" i="16"/>
  <c r="E309" i="16"/>
  <c r="D309" i="16"/>
  <c r="I20" i="16" s="1"/>
  <c r="C309" i="16"/>
  <c r="G308" i="16"/>
  <c r="K89" i="16" s="1"/>
  <c r="F308" i="16"/>
  <c r="K54" i="16" s="1"/>
  <c r="E308" i="16"/>
  <c r="D308" i="16"/>
  <c r="K19" i="16" s="1"/>
  <c r="C308" i="16"/>
  <c r="K12" i="16" s="1"/>
  <c r="G307" i="16"/>
  <c r="F307" i="16"/>
  <c r="E307" i="16"/>
  <c r="D307" i="16"/>
  <c r="J19" i="16" s="1"/>
  <c r="C307" i="16"/>
  <c r="G306" i="16"/>
  <c r="I89" i="16" s="1"/>
  <c r="F306" i="16"/>
  <c r="I54" i="16" s="1"/>
  <c r="E306" i="16"/>
  <c r="D306" i="16"/>
  <c r="I19" i="16" s="1"/>
  <c r="C306" i="16"/>
  <c r="I12" i="16" s="1"/>
  <c r="G305" i="16"/>
  <c r="F305" i="16"/>
  <c r="K53" i="16" s="1"/>
  <c r="E305" i="16"/>
  <c r="D305" i="16"/>
  <c r="C305" i="16"/>
  <c r="G304" i="16"/>
  <c r="F304" i="16"/>
  <c r="J53" i="16" s="1"/>
  <c r="E304" i="16"/>
  <c r="J46" i="16" s="1"/>
  <c r="D304" i="16"/>
  <c r="J18" i="16" s="1"/>
  <c r="C304" i="16"/>
  <c r="G303" i="16"/>
  <c r="F303" i="16"/>
  <c r="E303" i="16"/>
  <c r="D303" i="16"/>
  <c r="I18" i="16" s="1"/>
  <c r="C303" i="16"/>
  <c r="G302" i="16"/>
  <c r="F302" i="16"/>
  <c r="K52" i="16" s="1"/>
  <c r="E302" i="16"/>
  <c r="K45" i="16" s="1"/>
  <c r="D302" i="16"/>
  <c r="K17" i="16" s="1"/>
  <c r="C302" i="16"/>
  <c r="K10" i="16" s="1"/>
  <c r="G301" i="16"/>
  <c r="F301" i="16"/>
  <c r="E301" i="16"/>
  <c r="D301" i="16"/>
  <c r="J17" i="16" s="1"/>
  <c r="C301" i="16"/>
  <c r="J10" i="16" s="1"/>
  <c r="G300" i="16"/>
  <c r="F300" i="16"/>
  <c r="I52" i="16" s="1"/>
  <c r="E300" i="16"/>
  <c r="I45" i="16" s="1"/>
  <c r="D300" i="16"/>
  <c r="I17" i="16" s="1"/>
  <c r="C300" i="16"/>
  <c r="F295" i="16"/>
  <c r="H86" i="16" s="1"/>
  <c r="F294" i="16"/>
  <c r="G86" i="16" s="1"/>
  <c r="F293" i="16"/>
  <c r="F86" i="16" s="1"/>
  <c r="F292" i="16"/>
  <c r="F291" i="16"/>
  <c r="F290" i="16"/>
  <c r="F289" i="16"/>
  <c r="H84" i="16" s="1"/>
  <c r="F288" i="16"/>
  <c r="F287" i="16"/>
  <c r="F84" i="16" s="1"/>
  <c r="F286" i="16"/>
  <c r="H83" i="16" s="1"/>
  <c r="F285" i="16"/>
  <c r="F284" i="16"/>
  <c r="F83" i="16" s="1"/>
  <c r="F283" i="16"/>
  <c r="H82" i="16" s="1"/>
  <c r="F282" i="16"/>
  <c r="G82" i="16" s="1"/>
  <c r="F281" i="16"/>
  <c r="F82" i="16" s="1"/>
  <c r="F280" i="16"/>
  <c r="F279" i="16"/>
  <c r="F278" i="16"/>
  <c r="F277" i="16"/>
  <c r="F276" i="16"/>
  <c r="F275" i="16"/>
  <c r="F274" i="16"/>
  <c r="D274" i="16"/>
  <c r="H44" i="16" s="1"/>
  <c r="F273" i="16"/>
  <c r="G79" i="16" s="1"/>
  <c r="D273" i="16"/>
  <c r="F272" i="16"/>
  <c r="D272" i="16"/>
  <c r="F44" i="16" s="1"/>
  <c r="F271" i="16"/>
  <c r="H78" i="16" s="1"/>
  <c r="D271" i="16"/>
  <c r="H43" i="16" s="1"/>
  <c r="F270" i="16"/>
  <c r="D270" i="16"/>
  <c r="F269" i="16"/>
  <c r="F78" i="16" s="1"/>
  <c r="D269" i="16"/>
  <c r="F43" i="16" s="1"/>
  <c r="F268" i="16"/>
  <c r="D268" i="16"/>
  <c r="H42" i="16" s="1"/>
  <c r="F267" i="16"/>
  <c r="G77" i="16" s="1"/>
  <c r="D267" i="16"/>
  <c r="F266" i="16"/>
  <c r="D266" i="16"/>
  <c r="F42" i="16" s="1"/>
  <c r="F265" i="16"/>
  <c r="H76" i="16" s="1"/>
  <c r="D265" i="16"/>
  <c r="H41" i="16" s="1"/>
  <c r="F264" i="16"/>
  <c r="D264" i="16"/>
  <c r="F263" i="16"/>
  <c r="F76" i="16" s="1"/>
  <c r="D263" i="16"/>
  <c r="F41" i="16" s="1"/>
  <c r="F262" i="16"/>
  <c r="D262" i="16"/>
  <c r="H40" i="16" s="1"/>
  <c r="F261" i="16"/>
  <c r="G75" i="16" s="1"/>
  <c r="D261" i="16"/>
  <c r="F260" i="16"/>
  <c r="D260" i="16"/>
  <c r="F40" i="16" s="1"/>
  <c r="F259" i="16"/>
  <c r="H74" i="16" s="1"/>
  <c r="D259" i="16"/>
  <c r="H39" i="16" s="1"/>
  <c r="F258" i="16"/>
  <c r="D258" i="16"/>
  <c r="F257" i="16"/>
  <c r="F74" i="16" s="1"/>
  <c r="D257" i="16"/>
  <c r="F39" i="16" s="1"/>
  <c r="F256" i="16"/>
  <c r="D256" i="16"/>
  <c r="H38" i="16" s="1"/>
  <c r="F255" i="16"/>
  <c r="G73" i="16" s="1"/>
  <c r="D255" i="16"/>
  <c r="F254" i="16"/>
  <c r="D254" i="16"/>
  <c r="F38" i="16" s="1"/>
  <c r="F253" i="16"/>
  <c r="H72" i="16" s="1"/>
  <c r="D253" i="16"/>
  <c r="H37" i="16" s="1"/>
  <c r="F252" i="16"/>
  <c r="D252" i="16"/>
  <c r="F251" i="16"/>
  <c r="F72" i="16" s="1"/>
  <c r="D251" i="16"/>
  <c r="F37" i="16" s="1"/>
  <c r="F250" i="16"/>
  <c r="D250" i="16"/>
  <c r="H36" i="16" s="1"/>
  <c r="F249" i="16"/>
  <c r="G71" i="16" s="1"/>
  <c r="D249" i="16"/>
  <c r="F248" i="16"/>
  <c r="D248" i="16"/>
  <c r="F36" i="16" s="1"/>
  <c r="F247" i="16"/>
  <c r="H70" i="16" s="1"/>
  <c r="D247" i="16"/>
  <c r="H35" i="16" s="1"/>
  <c r="F246" i="16"/>
  <c r="D246" i="16"/>
  <c r="F245" i="16"/>
  <c r="F70" i="16" s="1"/>
  <c r="D245" i="16"/>
  <c r="F35" i="16" s="1"/>
  <c r="F244" i="16"/>
  <c r="D244" i="16"/>
  <c r="H34" i="16" s="1"/>
  <c r="F243" i="16"/>
  <c r="G69" i="16" s="1"/>
  <c r="D243" i="16"/>
  <c r="F242" i="16"/>
  <c r="D242" i="16"/>
  <c r="F34" i="16" s="1"/>
  <c r="F241" i="16"/>
  <c r="D241" i="16"/>
  <c r="F240" i="16"/>
  <c r="G68" i="16" s="1"/>
  <c r="D240" i="16"/>
  <c r="G33" i="16" s="1"/>
  <c r="F239" i="16"/>
  <c r="D239" i="16"/>
  <c r="F238" i="16"/>
  <c r="H67" i="16" s="1"/>
  <c r="D238" i="16"/>
  <c r="H32" i="16" s="1"/>
  <c r="F237" i="16"/>
  <c r="D237" i="16"/>
  <c r="F236" i="16"/>
  <c r="F67" i="16" s="1"/>
  <c r="D236" i="16"/>
  <c r="F32" i="16" s="1"/>
  <c r="F235" i="16"/>
  <c r="H66" i="16" s="1"/>
  <c r="D235" i="16"/>
  <c r="F234" i="16"/>
  <c r="D234" i="16"/>
  <c r="G31" i="16" s="1"/>
  <c r="F233" i="16"/>
  <c r="F66" i="16" s="1"/>
  <c r="D233" i="16"/>
  <c r="F232" i="16"/>
  <c r="D232" i="16"/>
  <c r="H30" i="16" s="1"/>
  <c r="F231" i="16"/>
  <c r="G65" i="16" s="1"/>
  <c r="D231" i="16"/>
  <c r="F230" i="16"/>
  <c r="D230" i="16"/>
  <c r="F30" i="16" s="1"/>
  <c r="F229" i="16"/>
  <c r="D229" i="16"/>
  <c r="F228" i="16"/>
  <c r="G64" i="16" s="1"/>
  <c r="D228" i="16"/>
  <c r="G29" i="16" s="1"/>
  <c r="F227" i="16"/>
  <c r="D227" i="16"/>
  <c r="F226" i="16"/>
  <c r="H63" i="16" s="1"/>
  <c r="D226" i="16"/>
  <c r="H28" i="16" s="1"/>
  <c r="F225" i="16"/>
  <c r="D225" i="16"/>
  <c r="F224" i="16"/>
  <c r="F63" i="16" s="1"/>
  <c r="D224" i="16"/>
  <c r="F28" i="16" s="1"/>
  <c r="F223" i="16"/>
  <c r="H62" i="16" s="1"/>
  <c r="D223" i="16"/>
  <c r="F222" i="16"/>
  <c r="D222" i="16"/>
  <c r="G27" i="16" s="1"/>
  <c r="F221" i="16"/>
  <c r="F62" i="16" s="1"/>
  <c r="D221" i="16"/>
  <c r="F220" i="16"/>
  <c r="D220" i="16"/>
  <c r="H26" i="16" s="1"/>
  <c r="F219" i="16"/>
  <c r="G61" i="16" s="1"/>
  <c r="D219" i="16"/>
  <c r="F218" i="16"/>
  <c r="D218" i="16"/>
  <c r="F26" i="16" s="1"/>
  <c r="F217" i="16"/>
  <c r="D217" i="16"/>
  <c r="F216" i="16"/>
  <c r="G60" i="16" s="1"/>
  <c r="D216" i="16"/>
  <c r="G25" i="16" s="1"/>
  <c r="F215" i="16"/>
  <c r="D215" i="16"/>
  <c r="F214" i="16"/>
  <c r="H59" i="16" s="1"/>
  <c r="D214" i="16"/>
  <c r="H24" i="16" s="1"/>
  <c r="F213" i="16"/>
  <c r="D213" i="16"/>
  <c r="F212" i="16"/>
  <c r="F59" i="16" s="1"/>
  <c r="D212" i="16"/>
  <c r="F24" i="16" s="1"/>
  <c r="G211" i="16"/>
  <c r="H93" i="16" s="1"/>
  <c r="F211" i="16"/>
  <c r="E211" i="16"/>
  <c r="H51" i="16" s="1"/>
  <c r="D211" i="16"/>
  <c r="C211" i="16"/>
  <c r="G210" i="16"/>
  <c r="G93" i="16" s="1"/>
  <c r="F210" i="16"/>
  <c r="E210" i="16"/>
  <c r="D210" i="16"/>
  <c r="G23" i="16" s="1"/>
  <c r="C210" i="16"/>
  <c r="G209" i="16"/>
  <c r="F209" i="16"/>
  <c r="E209" i="16"/>
  <c r="F51" i="16" s="1"/>
  <c r="D209" i="16"/>
  <c r="C209" i="16"/>
  <c r="G208" i="16"/>
  <c r="H92" i="16" s="1"/>
  <c r="F208" i="16"/>
  <c r="H57" i="16" s="1"/>
  <c r="E208" i="16"/>
  <c r="H50" i="16" s="1"/>
  <c r="D208" i="16"/>
  <c r="C208" i="16"/>
  <c r="H15" i="16" s="1"/>
  <c r="G207" i="16"/>
  <c r="F207" i="16"/>
  <c r="E207" i="16"/>
  <c r="G50" i="16" s="1"/>
  <c r="D207" i="16"/>
  <c r="C207" i="16"/>
  <c r="G206" i="16"/>
  <c r="F92" i="16" s="1"/>
  <c r="F206" i="16"/>
  <c r="F57" i="16" s="1"/>
  <c r="E206" i="16"/>
  <c r="F50" i="16" s="1"/>
  <c r="D206" i="16"/>
  <c r="C206" i="16"/>
  <c r="F15" i="16" s="1"/>
  <c r="G205" i="16"/>
  <c r="H91" i="16" s="1"/>
  <c r="F205" i="16"/>
  <c r="E205" i="16"/>
  <c r="D205" i="16"/>
  <c r="C205" i="16"/>
  <c r="H14" i="16" s="1"/>
  <c r="G204" i="16"/>
  <c r="G91" i="16" s="1"/>
  <c r="F204" i="16"/>
  <c r="E204" i="16"/>
  <c r="G49" i="16" s="1"/>
  <c r="D204" i="16"/>
  <c r="G21" i="16" s="1"/>
  <c r="C204" i="16"/>
  <c r="G14" i="16" s="1"/>
  <c r="G203" i="16"/>
  <c r="F203" i="16"/>
  <c r="E203" i="16"/>
  <c r="F49" i="16" s="1"/>
  <c r="D203" i="16"/>
  <c r="C203" i="16"/>
  <c r="G202" i="16"/>
  <c r="H90" i="16" s="1"/>
  <c r="F202" i="16"/>
  <c r="H55" i="16" s="1"/>
  <c r="E202" i="16"/>
  <c r="H48" i="16" s="1"/>
  <c r="D202" i="16"/>
  <c r="C202" i="16"/>
  <c r="H13" i="16" s="1"/>
  <c r="G201" i="16"/>
  <c r="G90" i="16" s="1"/>
  <c r="F201" i="16"/>
  <c r="E201" i="16"/>
  <c r="D201" i="16"/>
  <c r="C201" i="16"/>
  <c r="G13" i="16" s="1"/>
  <c r="G200" i="16"/>
  <c r="F90" i="16" s="1"/>
  <c r="F200" i="16"/>
  <c r="F55" i="16" s="1"/>
  <c r="E200" i="16"/>
  <c r="F48" i="16" s="1"/>
  <c r="D200" i="16"/>
  <c r="C200" i="16"/>
  <c r="F13" i="16" s="1"/>
  <c r="G199" i="16"/>
  <c r="F199" i="16"/>
  <c r="E199" i="16"/>
  <c r="H47" i="16" s="1"/>
  <c r="D199" i="16"/>
  <c r="C199" i="16"/>
  <c r="G198" i="16"/>
  <c r="G89" i="16" s="1"/>
  <c r="F198" i="16"/>
  <c r="E198" i="16"/>
  <c r="G47" i="16" s="1"/>
  <c r="D198" i="16"/>
  <c r="G19" i="16" s="1"/>
  <c r="C198" i="16"/>
  <c r="G12" i="16" s="1"/>
  <c r="G197" i="16"/>
  <c r="F89" i="16" s="1"/>
  <c r="F197" i="16"/>
  <c r="E197" i="16"/>
  <c r="D197" i="16"/>
  <c r="C197" i="16"/>
  <c r="F12" i="16" s="1"/>
  <c r="G196" i="16"/>
  <c r="H88" i="16" s="1"/>
  <c r="F196" i="16"/>
  <c r="H53" i="16" s="1"/>
  <c r="E196" i="16"/>
  <c r="H46" i="16" s="1"/>
  <c r="D196" i="16"/>
  <c r="C196" i="16"/>
  <c r="H11" i="16" s="1"/>
  <c r="G195" i="16"/>
  <c r="F195" i="16"/>
  <c r="E195" i="16"/>
  <c r="G46" i="16" s="1"/>
  <c r="D195" i="16"/>
  <c r="C195" i="16"/>
  <c r="G194" i="16"/>
  <c r="F88" i="16" s="1"/>
  <c r="F194" i="16"/>
  <c r="F53" i="16" s="1"/>
  <c r="E194" i="16"/>
  <c r="F46" i="16" s="1"/>
  <c r="D194" i="16"/>
  <c r="C194" i="16"/>
  <c r="F11" i="16" s="1"/>
  <c r="G193" i="16"/>
  <c r="H87" i="16" s="1"/>
  <c r="F193" i="16"/>
  <c r="E193" i="16"/>
  <c r="D193" i="16"/>
  <c r="C193" i="16"/>
  <c r="H10" i="16" s="1"/>
  <c r="G192" i="16"/>
  <c r="G87" i="16" s="1"/>
  <c r="F192" i="16"/>
  <c r="E192" i="16"/>
  <c r="G45" i="16" s="1"/>
  <c r="D192" i="16"/>
  <c r="G17" i="16" s="1"/>
  <c r="C192" i="16"/>
  <c r="G191" i="16"/>
  <c r="F191" i="16"/>
  <c r="E191" i="16"/>
  <c r="F45" i="16" s="1"/>
  <c r="D191" i="16"/>
  <c r="C191" i="16"/>
  <c r="F10" i="16" s="1"/>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4" i="16"/>
  <c r="F153" i="16"/>
  <c r="F152" i="16"/>
  <c r="F151" i="16"/>
  <c r="D151" i="16"/>
  <c r="F150" i="16"/>
  <c r="D69" i="16" s="1"/>
  <c r="D150" i="16"/>
  <c r="D34" i="16" s="1"/>
  <c r="F149" i="16"/>
  <c r="D149" i="16"/>
  <c r="F148" i="16"/>
  <c r="E68" i="16" s="1"/>
  <c r="D148" i="16"/>
  <c r="F147" i="16"/>
  <c r="D147" i="16"/>
  <c r="D33" i="16" s="1"/>
  <c r="F146" i="16"/>
  <c r="C68" i="16" s="1"/>
  <c r="D146" i="16"/>
  <c r="F145" i="16"/>
  <c r="D145" i="16"/>
  <c r="F144" i="16"/>
  <c r="D67" i="16" s="1"/>
  <c r="D144" i="16"/>
  <c r="D32" i="16" s="1"/>
  <c r="F143" i="16"/>
  <c r="D143" i="16"/>
  <c r="F142" i="16"/>
  <c r="E66" i="16" s="1"/>
  <c r="D142" i="16"/>
  <c r="F141" i="16"/>
  <c r="D141" i="16"/>
  <c r="D31" i="16" s="1"/>
  <c r="F140" i="16"/>
  <c r="C66" i="16" s="1"/>
  <c r="D140" i="16"/>
  <c r="F139" i="16"/>
  <c r="D139" i="16"/>
  <c r="F138" i="16"/>
  <c r="D65" i="16" s="1"/>
  <c r="D138" i="16"/>
  <c r="D30" i="16" s="1"/>
  <c r="F137" i="16"/>
  <c r="D137" i="16"/>
  <c r="F136" i="16"/>
  <c r="E64" i="16" s="1"/>
  <c r="D136" i="16"/>
  <c r="F135" i="16"/>
  <c r="D135" i="16"/>
  <c r="D29" i="16" s="1"/>
  <c r="F134" i="16"/>
  <c r="C64" i="16" s="1"/>
  <c r="D134" i="16"/>
  <c r="F133" i="16"/>
  <c r="D133" i="16"/>
  <c r="F132" i="16"/>
  <c r="D63" i="16" s="1"/>
  <c r="D132" i="16"/>
  <c r="D28" i="16" s="1"/>
  <c r="F131" i="16"/>
  <c r="D131" i="16"/>
  <c r="F130" i="16"/>
  <c r="E62" i="16" s="1"/>
  <c r="D130" i="16"/>
  <c r="F129" i="16"/>
  <c r="D129" i="16"/>
  <c r="D27" i="16" s="1"/>
  <c r="F128" i="16"/>
  <c r="C62" i="16" s="1"/>
  <c r="D128" i="16"/>
  <c r="F127" i="16"/>
  <c r="D127" i="16"/>
  <c r="F126" i="16"/>
  <c r="D61" i="16" s="1"/>
  <c r="D126" i="16"/>
  <c r="D26" i="16" s="1"/>
  <c r="F125" i="16"/>
  <c r="D125" i="16"/>
  <c r="F124" i="16"/>
  <c r="E60" i="16" s="1"/>
  <c r="D124" i="16"/>
  <c r="F123" i="16"/>
  <c r="D123" i="16"/>
  <c r="D25" i="16" s="1"/>
  <c r="F122" i="16"/>
  <c r="C60" i="16" s="1"/>
  <c r="D122" i="16"/>
  <c r="F121" i="16"/>
  <c r="D121" i="16"/>
  <c r="F120" i="16"/>
  <c r="D59" i="16" s="1"/>
  <c r="D120" i="16"/>
  <c r="D24" i="16" s="1"/>
  <c r="F119" i="16"/>
  <c r="D119" i="16"/>
  <c r="F118" i="16"/>
  <c r="E58" i="16" s="1"/>
  <c r="D118" i="16"/>
  <c r="E23" i="16" s="1"/>
  <c r="F117" i="16"/>
  <c r="D117" i="16"/>
  <c r="F116" i="16"/>
  <c r="C58" i="16" s="1"/>
  <c r="D116" i="16"/>
  <c r="C23" i="16" s="1"/>
  <c r="G115" i="16"/>
  <c r="F115" i="16"/>
  <c r="E115" i="16"/>
  <c r="D115" i="16"/>
  <c r="E22" i="16" s="1"/>
  <c r="C115" i="16"/>
  <c r="G114" i="16"/>
  <c r="F114" i="16"/>
  <c r="D57" i="16" s="1"/>
  <c r="E114" i="16"/>
  <c r="D50" i="16" s="1"/>
  <c r="D114" i="16"/>
  <c r="D22" i="16" s="1"/>
  <c r="C114" i="16"/>
  <c r="G113" i="16"/>
  <c r="F113" i="16"/>
  <c r="C57" i="16" s="1"/>
  <c r="E113" i="16"/>
  <c r="D113" i="16"/>
  <c r="C113" i="16"/>
  <c r="G112" i="16"/>
  <c r="E91" i="16" s="1"/>
  <c r="F112" i="16"/>
  <c r="E56" i="16" s="1"/>
  <c r="E112" i="16"/>
  <c r="D112" i="16"/>
  <c r="E21" i="16" s="1"/>
  <c r="C112" i="16"/>
  <c r="E14" i="16" s="1"/>
  <c r="G111" i="16"/>
  <c r="F111" i="16"/>
  <c r="E111" i="16"/>
  <c r="D111" i="16"/>
  <c r="D21" i="16" s="1"/>
  <c r="C111" i="16"/>
  <c r="G110" i="16"/>
  <c r="C91" i="16" s="1"/>
  <c r="F110" i="16"/>
  <c r="C56" i="16" s="1"/>
  <c r="E110" i="16"/>
  <c r="D110" i="16"/>
  <c r="C21" i="16" s="1"/>
  <c r="C110" i="16"/>
  <c r="C14" i="16" s="1"/>
  <c r="G109" i="16"/>
  <c r="F109" i="16"/>
  <c r="E109" i="16"/>
  <c r="D109" i="16"/>
  <c r="E20" i="16" s="1"/>
  <c r="C109" i="16"/>
  <c r="G108" i="16"/>
  <c r="D90" i="16" s="1"/>
  <c r="F108" i="16"/>
  <c r="D55" i="16" s="1"/>
  <c r="E108" i="16"/>
  <c r="D108" i="16"/>
  <c r="D20" i="16" s="1"/>
  <c r="C108" i="16"/>
  <c r="D13" i="16" s="1"/>
  <c r="G107" i="16"/>
  <c r="F107" i="16"/>
  <c r="C55" i="16" s="1"/>
  <c r="E107" i="16"/>
  <c r="D107" i="16"/>
  <c r="C107" i="16"/>
  <c r="G106" i="16"/>
  <c r="F106" i="16"/>
  <c r="E54" i="16" s="1"/>
  <c r="E106" i="16"/>
  <c r="E47" i="16" s="1"/>
  <c r="D106" i="16"/>
  <c r="E19" i="16" s="1"/>
  <c r="C106" i="16"/>
  <c r="G105" i="16"/>
  <c r="F105" i="16"/>
  <c r="E105" i="16"/>
  <c r="D105" i="16"/>
  <c r="D19" i="16" s="1"/>
  <c r="C105" i="16"/>
  <c r="G104" i="16"/>
  <c r="F104" i="16"/>
  <c r="C54" i="16" s="1"/>
  <c r="E104" i="16"/>
  <c r="C47" i="16" s="1"/>
  <c r="D104" i="16"/>
  <c r="C19" i="16" s="1"/>
  <c r="C104" i="16"/>
  <c r="G103" i="16"/>
  <c r="F103" i="16"/>
  <c r="E103" i="16"/>
  <c r="D103" i="16"/>
  <c r="E18" i="16" s="1"/>
  <c r="C103" i="16"/>
  <c r="G102" i="16"/>
  <c r="F102" i="16"/>
  <c r="D53" i="16" s="1"/>
  <c r="E102" i="16"/>
  <c r="D46" i="16" s="1"/>
  <c r="D102" i="16"/>
  <c r="D18" i="16" s="1"/>
  <c r="C102" i="16"/>
  <c r="G101" i="16"/>
  <c r="F101" i="16"/>
  <c r="C53" i="16" s="1"/>
  <c r="E101" i="16"/>
  <c r="D101" i="16"/>
  <c r="C101" i="16"/>
  <c r="G100" i="16"/>
  <c r="E87" i="16" s="1"/>
  <c r="F100" i="16"/>
  <c r="E52" i="16" s="1"/>
  <c r="E100" i="16"/>
  <c r="D100" i="16"/>
  <c r="E17" i="16" s="1"/>
  <c r="C100" i="16"/>
  <c r="G99" i="16"/>
  <c r="F99" i="16"/>
  <c r="E99" i="16"/>
  <c r="D99" i="16"/>
  <c r="D17" i="16" s="1"/>
  <c r="C99" i="16"/>
  <c r="D10" i="16" s="1"/>
  <c r="G98" i="16"/>
  <c r="C87" i="16" s="1"/>
  <c r="F98" i="16"/>
  <c r="C52" i="16" s="1"/>
  <c r="E98" i="16"/>
  <c r="D98" i="16"/>
  <c r="C17" i="16" s="1"/>
  <c r="C98" i="16"/>
  <c r="C10" i="16" s="1"/>
  <c r="I93" i="16"/>
  <c r="F93" i="16"/>
  <c r="K92" i="16"/>
  <c r="J92" i="16"/>
  <c r="I92" i="16"/>
  <c r="G92" i="16"/>
  <c r="E92" i="16"/>
  <c r="D92" i="16"/>
  <c r="C92" i="16"/>
  <c r="K91" i="16"/>
  <c r="J91" i="16"/>
  <c r="I91" i="16"/>
  <c r="F91" i="16"/>
  <c r="D91" i="16"/>
  <c r="K90" i="16"/>
  <c r="I90" i="16"/>
  <c r="E90" i="16"/>
  <c r="C90" i="16"/>
  <c r="J89" i="16"/>
  <c r="H89" i="16"/>
  <c r="E89" i="16"/>
  <c r="D89" i="16"/>
  <c r="C89" i="16"/>
  <c r="K88" i="16"/>
  <c r="J88" i="16"/>
  <c r="I88" i="16"/>
  <c r="G88" i="16"/>
  <c r="E88" i="16"/>
  <c r="D88" i="16"/>
  <c r="C88" i="16"/>
  <c r="K87" i="16"/>
  <c r="J87" i="16"/>
  <c r="I87" i="16"/>
  <c r="F87" i="16"/>
  <c r="D87" i="16"/>
  <c r="K86" i="16"/>
  <c r="I86" i="16"/>
  <c r="K85" i="16"/>
  <c r="H85" i="16"/>
  <c r="G85" i="16"/>
  <c r="F85" i="16"/>
  <c r="K84" i="16"/>
  <c r="J84" i="16"/>
  <c r="I84" i="16"/>
  <c r="G84" i="16"/>
  <c r="I83" i="16"/>
  <c r="G83" i="16"/>
  <c r="K82" i="16"/>
  <c r="I82" i="16"/>
  <c r="K81" i="16"/>
  <c r="H81" i="16"/>
  <c r="G81" i="16"/>
  <c r="F81" i="16"/>
  <c r="E81" i="16"/>
  <c r="D81" i="16"/>
  <c r="C81" i="16"/>
  <c r="J80" i="16"/>
  <c r="H80" i="16"/>
  <c r="G80" i="16"/>
  <c r="F80" i="16"/>
  <c r="E80" i="16"/>
  <c r="D80" i="16"/>
  <c r="C80" i="16"/>
  <c r="J79" i="16"/>
  <c r="H79" i="16"/>
  <c r="F79" i="16"/>
  <c r="E79" i="16"/>
  <c r="D79" i="16"/>
  <c r="C79" i="16"/>
  <c r="K78" i="16"/>
  <c r="I78" i="16"/>
  <c r="G78" i="16"/>
  <c r="E78" i="16"/>
  <c r="D78" i="16"/>
  <c r="C78" i="16"/>
  <c r="J77" i="16"/>
  <c r="H77" i="16"/>
  <c r="F77" i="16"/>
  <c r="E77" i="16"/>
  <c r="D77" i="16"/>
  <c r="C77" i="16"/>
  <c r="K76" i="16"/>
  <c r="I76" i="16"/>
  <c r="G76" i="16"/>
  <c r="E76" i="16"/>
  <c r="D76" i="16"/>
  <c r="C76" i="16"/>
  <c r="J75" i="16"/>
  <c r="H75" i="16"/>
  <c r="F75" i="16"/>
  <c r="E75" i="16"/>
  <c r="D75" i="16"/>
  <c r="C75" i="16"/>
  <c r="K74" i="16"/>
  <c r="I74" i="16"/>
  <c r="G74" i="16"/>
  <c r="E74" i="16"/>
  <c r="D74" i="16"/>
  <c r="C74" i="16"/>
  <c r="J73" i="16"/>
  <c r="H73" i="16"/>
  <c r="F73" i="16"/>
  <c r="E73" i="16"/>
  <c r="D73" i="16"/>
  <c r="C73" i="16"/>
  <c r="K72" i="16"/>
  <c r="I72" i="16"/>
  <c r="G72" i="16"/>
  <c r="E72" i="16"/>
  <c r="D72" i="16"/>
  <c r="C72" i="16"/>
  <c r="J71" i="16"/>
  <c r="H71" i="16"/>
  <c r="F71" i="16"/>
  <c r="E71" i="16"/>
  <c r="D71" i="16"/>
  <c r="C71" i="16"/>
  <c r="K70" i="16"/>
  <c r="I70" i="16"/>
  <c r="G70" i="16"/>
  <c r="E70" i="16"/>
  <c r="D70" i="16"/>
  <c r="C70" i="16"/>
  <c r="J69" i="16"/>
  <c r="H69" i="16"/>
  <c r="F69" i="16"/>
  <c r="E69" i="16"/>
  <c r="C69" i="16"/>
  <c r="J68" i="16"/>
  <c r="H68" i="16"/>
  <c r="F68" i="16"/>
  <c r="D68" i="16"/>
  <c r="K67" i="16"/>
  <c r="I67" i="16"/>
  <c r="G67" i="16"/>
  <c r="E67" i="16"/>
  <c r="C67" i="16"/>
  <c r="K66" i="16"/>
  <c r="I66" i="16"/>
  <c r="G66" i="16"/>
  <c r="D66" i="16"/>
  <c r="J65" i="16"/>
  <c r="H65" i="16"/>
  <c r="F65" i="16"/>
  <c r="E65" i="16"/>
  <c r="C65" i="16"/>
  <c r="J64" i="16"/>
  <c r="H64" i="16"/>
  <c r="F64" i="16"/>
  <c r="D64" i="16"/>
  <c r="K63" i="16"/>
  <c r="I63" i="16"/>
  <c r="G63" i="16"/>
  <c r="E63" i="16"/>
  <c r="C63" i="16"/>
  <c r="K62" i="16"/>
  <c r="I62" i="16"/>
  <c r="G62" i="16"/>
  <c r="D62" i="16"/>
  <c r="J61" i="16"/>
  <c r="H61" i="16"/>
  <c r="F61" i="16"/>
  <c r="E61" i="16"/>
  <c r="C61" i="16"/>
  <c r="J60" i="16"/>
  <c r="H60" i="16"/>
  <c r="F60" i="16"/>
  <c r="D60" i="16"/>
  <c r="K59" i="16"/>
  <c r="I59" i="16"/>
  <c r="G59" i="16"/>
  <c r="E59" i="16"/>
  <c r="C59" i="16"/>
  <c r="J58" i="16"/>
  <c r="H58" i="16"/>
  <c r="G58" i="16"/>
  <c r="F58" i="16"/>
  <c r="D58" i="16"/>
  <c r="I57" i="16"/>
  <c r="G57" i="16"/>
  <c r="E57" i="16"/>
  <c r="J56" i="16"/>
  <c r="H56" i="16"/>
  <c r="G56" i="16"/>
  <c r="F56" i="16"/>
  <c r="D56" i="16"/>
  <c r="I55" i="16"/>
  <c r="G55" i="16"/>
  <c r="E55" i="16"/>
  <c r="J54" i="16"/>
  <c r="H54" i="16"/>
  <c r="G54" i="16"/>
  <c r="F54" i="16"/>
  <c r="D54" i="16"/>
  <c r="I53" i="16"/>
  <c r="G53" i="16"/>
  <c r="E53" i="16"/>
  <c r="J52" i="16"/>
  <c r="H52" i="16"/>
  <c r="G52" i="16"/>
  <c r="F52" i="16"/>
  <c r="D52" i="16"/>
  <c r="I51" i="16"/>
  <c r="G51" i="16"/>
  <c r="K50" i="16"/>
  <c r="I50" i="16"/>
  <c r="E50" i="16"/>
  <c r="C50" i="16"/>
  <c r="J49" i="16"/>
  <c r="H49" i="16"/>
  <c r="E49" i="16"/>
  <c r="D49" i="16"/>
  <c r="C49" i="16"/>
  <c r="K48" i="16"/>
  <c r="J48" i="16"/>
  <c r="I48" i="16"/>
  <c r="G48" i="16"/>
  <c r="E48" i="16"/>
  <c r="D48" i="16"/>
  <c r="C48" i="16"/>
  <c r="K47" i="16"/>
  <c r="J47" i="16"/>
  <c r="I47" i="16"/>
  <c r="F47" i="16"/>
  <c r="D47" i="16"/>
  <c r="K46" i="16"/>
  <c r="I46" i="16"/>
  <c r="E46" i="16"/>
  <c r="C46" i="16"/>
  <c r="J45" i="16"/>
  <c r="H45" i="16"/>
  <c r="E45" i="16"/>
  <c r="D45" i="16"/>
  <c r="C45" i="16"/>
  <c r="K44" i="16"/>
  <c r="I44" i="16"/>
  <c r="G44" i="16"/>
  <c r="K43" i="16"/>
  <c r="I43" i="16"/>
  <c r="G43" i="16"/>
  <c r="K42" i="16"/>
  <c r="I42" i="16"/>
  <c r="G42" i="16"/>
  <c r="K41" i="16"/>
  <c r="I41" i="16"/>
  <c r="G41" i="16"/>
  <c r="K40" i="16"/>
  <c r="I40" i="16"/>
  <c r="G40" i="16"/>
  <c r="K39" i="16"/>
  <c r="I39" i="16"/>
  <c r="G39" i="16"/>
  <c r="K38" i="16"/>
  <c r="I38" i="16"/>
  <c r="G38" i="16"/>
  <c r="K37" i="16"/>
  <c r="I37" i="16"/>
  <c r="G37" i="16"/>
  <c r="K36" i="16"/>
  <c r="I36" i="16"/>
  <c r="G36" i="16"/>
  <c r="K35" i="16"/>
  <c r="I35" i="16"/>
  <c r="G35" i="16"/>
  <c r="K34" i="16"/>
  <c r="I34" i="16"/>
  <c r="G34" i="16"/>
  <c r="E34" i="16"/>
  <c r="C34" i="16"/>
  <c r="J33" i="16"/>
  <c r="H33" i="16"/>
  <c r="F33" i="16"/>
  <c r="E33" i="16"/>
  <c r="C33" i="16"/>
  <c r="K32" i="16"/>
  <c r="I32" i="16"/>
  <c r="G32" i="16"/>
  <c r="E32" i="16"/>
  <c r="C32" i="16"/>
  <c r="J31" i="16"/>
  <c r="H31" i="16"/>
  <c r="F31" i="16"/>
  <c r="E31" i="16"/>
  <c r="C31" i="16"/>
  <c r="K30" i="16"/>
  <c r="I30" i="16"/>
  <c r="G30" i="16"/>
  <c r="E30" i="16"/>
  <c r="C30" i="16"/>
  <c r="J29" i="16"/>
  <c r="H29" i="16"/>
  <c r="F29" i="16"/>
  <c r="E29" i="16"/>
  <c r="C29" i="16"/>
  <c r="K28" i="16"/>
  <c r="I28" i="16"/>
  <c r="G28" i="16"/>
  <c r="E28" i="16"/>
  <c r="C28" i="16"/>
  <c r="J27" i="16"/>
  <c r="H27" i="16"/>
  <c r="F27" i="16"/>
  <c r="E27" i="16"/>
  <c r="C27" i="16"/>
  <c r="K26" i="16"/>
  <c r="I26" i="16"/>
  <c r="G26" i="16"/>
  <c r="E26" i="16"/>
  <c r="C26" i="16"/>
  <c r="J25" i="16"/>
  <c r="H25" i="16"/>
  <c r="F25" i="16"/>
  <c r="E25" i="16"/>
  <c r="C25" i="16"/>
  <c r="K24" i="16"/>
  <c r="I24" i="16"/>
  <c r="G24" i="16"/>
  <c r="E24" i="16"/>
  <c r="C24" i="16"/>
  <c r="H23" i="16"/>
  <c r="F23" i="16"/>
  <c r="D23" i="16"/>
  <c r="K22" i="16"/>
  <c r="H22" i="16"/>
  <c r="G22" i="16"/>
  <c r="F22" i="16"/>
  <c r="C22" i="16"/>
  <c r="H21" i="16"/>
  <c r="F21" i="16"/>
  <c r="K20" i="16"/>
  <c r="H20" i="16"/>
  <c r="G20" i="16"/>
  <c r="F20" i="16"/>
  <c r="C20" i="16"/>
  <c r="H19" i="16"/>
  <c r="F19" i="16"/>
  <c r="K18" i="16"/>
  <c r="H18" i="16"/>
  <c r="G18" i="16"/>
  <c r="F18" i="16"/>
  <c r="C18" i="16"/>
  <c r="H17" i="16"/>
  <c r="F17" i="16"/>
  <c r="K16" i="16"/>
  <c r="H16" i="16"/>
  <c r="G16" i="16"/>
  <c r="F16" i="16"/>
  <c r="K15" i="16"/>
  <c r="J15" i="16"/>
  <c r="I15" i="16"/>
  <c r="G15" i="16"/>
  <c r="E15" i="16"/>
  <c r="D15" i="16"/>
  <c r="C15" i="16"/>
  <c r="K14" i="16"/>
  <c r="J14" i="16"/>
  <c r="I14" i="16"/>
  <c r="F14" i="16"/>
  <c r="D14" i="16"/>
  <c r="K13" i="16"/>
  <c r="I13" i="16"/>
  <c r="E13" i="16"/>
  <c r="C13" i="16"/>
  <c r="J12" i="16"/>
  <c r="H12" i="16"/>
  <c r="E12" i="16"/>
  <c r="D12" i="16"/>
  <c r="C12" i="16"/>
  <c r="K11" i="16"/>
  <c r="J11" i="16"/>
  <c r="I11" i="16"/>
  <c r="G11" i="16"/>
  <c r="E11" i="16"/>
  <c r="D11" i="16"/>
  <c r="C11" i="16"/>
  <c r="L10" i="16"/>
  <c r="I10" i="16"/>
  <c r="G10" i="16"/>
  <c r="E10" i="16"/>
  <c r="F6" i="16"/>
  <c r="D6" i="16"/>
  <c r="D5" i="16"/>
  <c r="D4" i="16"/>
  <c r="D2" i="16"/>
  <c r="B405" i="15"/>
  <c r="F404" i="15"/>
  <c r="F403" i="15"/>
  <c r="F402" i="15"/>
  <c r="F401" i="15"/>
  <c r="K85" i="15" s="1"/>
  <c r="F400" i="15"/>
  <c r="J85" i="15" s="1"/>
  <c r="F399" i="15"/>
  <c r="I85" i="15" s="1"/>
  <c r="F398" i="15"/>
  <c r="K84" i="15" s="1"/>
  <c r="F397" i="15"/>
  <c r="F396" i="15"/>
  <c r="I84" i="15" s="1"/>
  <c r="F395" i="15"/>
  <c r="K83" i="15" s="1"/>
  <c r="F394" i="15"/>
  <c r="F393" i="15"/>
  <c r="I83" i="15" s="1"/>
  <c r="F392" i="15"/>
  <c r="F391" i="15"/>
  <c r="F390" i="15"/>
  <c r="F389" i="15"/>
  <c r="K81" i="15" s="1"/>
  <c r="F388" i="15"/>
  <c r="J81" i="15" s="1"/>
  <c r="F387" i="15"/>
  <c r="I81" i="15" s="1"/>
  <c r="F386" i="15"/>
  <c r="F385" i="15"/>
  <c r="J80" i="15" s="1"/>
  <c r="F384" i="15"/>
  <c r="I80" i="15" s="1"/>
  <c r="F383" i="15"/>
  <c r="K79" i="15" s="1"/>
  <c r="D383" i="15"/>
  <c r="K44" i="15" s="1"/>
  <c r="F382" i="15"/>
  <c r="D382" i="15"/>
  <c r="F381" i="15"/>
  <c r="I79" i="15" s="1"/>
  <c r="D381" i="15"/>
  <c r="I44" i="15" s="1"/>
  <c r="F380" i="15"/>
  <c r="D380" i="15"/>
  <c r="K43" i="15" s="1"/>
  <c r="F379" i="15"/>
  <c r="J78" i="15" s="1"/>
  <c r="D379" i="15"/>
  <c r="F378" i="15"/>
  <c r="D378" i="15"/>
  <c r="I43" i="15" s="1"/>
  <c r="F377" i="15"/>
  <c r="K77" i="15" s="1"/>
  <c r="D377" i="15"/>
  <c r="K42" i="15" s="1"/>
  <c r="F376" i="15"/>
  <c r="D376" i="15"/>
  <c r="F375" i="15"/>
  <c r="I77" i="15" s="1"/>
  <c r="D375" i="15"/>
  <c r="I42" i="15" s="1"/>
  <c r="F374" i="15"/>
  <c r="D374" i="15"/>
  <c r="K41" i="15" s="1"/>
  <c r="F373" i="15"/>
  <c r="J76" i="15" s="1"/>
  <c r="D373" i="15"/>
  <c r="F372" i="15"/>
  <c r="D372" i="15"/>
  <c r="I41" i="15" s="1"/>
  <c r="F371" i="15"/>
  <c r="K75" i="15" s="1"/>
  <c r="D371" i="15"/>
  <c r="K40" i="15" s="1"/>
  <c r="F370" i="15"/>
  <c r="D370" i="15"/>
  <c r="F369" i="15"/>
  <c r="I75" i="15" s="1"/>
  <c r="D369" i="15"/>
  <c r="I40" i="15" s="1"/>
  <c r="F368" i="15"/>
  <c r="D368" i="15"/>
  <c r="K39" i="15" s="1"/>
  <c r="F367" i="15"/>
  <c r="J74" i="15" s="1"/>
  <c r="D367" i="15"/>
  <c r="F366" i="15"/>
  <c r="D366" i="15"/>
  <c r="I39" i="15" s="1"/>
  <c r="F365" i="15"/>
  <c r="K73" i="15" s="1"/>
  <c r="D365" i="15"/>
  <c r="K38" i="15" s="1"/>
  <c r="F364" i="15"/>
  <c r="D364" i="15"/>
  <c r="F363" i="15"/>
  <c r="I73" i="15" s="1"/>
  <c r="D363" i="15"/>
  <c r="I38" i="15" s="1"/>
  <c r="F362" i="15"/>
  <c r="D362" i="15"/>
  <c r="K37" i="15" s="1"/>
  <c r="F361" i="15"/>
  <c r="J72" i="15" s="1"/>
  <c r="D361" i="15"/>
  <c r="F360" i="15"/>
  <c r="D360" i="15"/>
  <c r="I37" i="15" s="1"/>
  <c r="F359" i="15"/>
  <c r="K71" i="15" s="1"/>
  <c r="D359" i="15"/>
  <c r="F358" i="15"/>
  <c r="D358" i="15"/>
  <c r="J36" i="15" s="1"/>
  <c r="F357" i="15"/>
  <c r="I71" i="15" s="1"/>
  <c r="D357" i="15"/>
  <c r="F356" i="15"/>
  <c r="D356" i="15"/>
  <c r="F355" i="15"/>
  <c r="J70" i="15" s="1"/>
  <c r="D355" i="15"/>
  <c r="J35" i="15" s="1"/>
  <c r="F354" i="15"/>
  <c r="D354" i="15"/>
  <c r="F353" i="15"/>
  <c r="K69" i="15" s="1"/>
  <c r="D353" i="15"/>
  <c r="F352" i="15"/>
  <c r="D352" i="15"/>
  <c r="J34" i="15" s="1"/>
  <c r="F351" i="15"/>
  <c r="I69" i="15" s="1"/>
  <c r="D351" i="15"/>
  <c r="F350" i="15"/>
  <c r="D350" i="15"/>
  <c r="K33" i="15" s="1"/>
  <c r="F349" i="15"/>
  <c r="J68" i="15" s="1"/>
  <c r="D349" i="15"/>
  <c r="F348" i="15"/>
  <c r="D348" i="15"/>
  <c r="I33" i="15" s="1"/>
  <c r="F347" i="15"/>
  <c r="K67" i="15" s="1"/>
  <c r="D347" i="15"/>
  <c r="K32" i="15" s="1"/>
  <c r="F346" i="15"/>
  <c r="D346" i="15"/>
  <c r="F345" i="15"/>
  <c r="I67" i="15" s="1"/>
  <c r="D345" i="15"/>
  <c r="I32" i="15" s="1"/>
  <c r="F344" i="15"/>
  <c r="D344" i="15"/>
  <c r="F343" i="15"/>
  <c r="J66" i="15" s="1"/>
  <c r="D343" i="15"/>
  <c r="J31" i="15" s="1"/>
  <c r="F342" i="15"/>
  <c r="D342" i="15"/>
  <c r="F341" i="15"/>
  <c r="K65" i="15" s="1"/>
  <c r="D341" i="15"/>
  <c r="F340" i="15"/>
  <c r="D340" i="15"/>
  <c r="J30" i="15" s="1"/>
  <c r="F339" i="15"/>
  <c r="I65" i="15" s="1"/>
  <c r="D339" i="15"/>
  <c r="F338" i="15"/>
  <c r="D338" i="15"/>
  <c r="K29" i="15" s="1"/>
  <c r="F337" i="15"/>
  <c r="J64" i="15" s="1"/>
  <c r="D337" i="15"/>
  <c r="F336" i="15"/>
  <c r="D336" i="15"/>
  <c r="I29" i="15" s="1"/>
  <c r="F335" i="15"/>
  <c r="K63" i="15" s="1"/>
  <c r="D335" i="15"/>
  <c r="K28" i="15" s="1"/>
  <c r="F334" i="15"/>
  <c r="D334" i="15"/>
  <c r="F333" i="15"/>
  <c r="I63" i="15" s="1"/>
  <c r="D333" i="15"/>
  <c r="I28" i="15" s="1"/>
  <c r="F332" i="15"/>
  <c r="D332" i="15"/>
  <c r="F331" i="15"/>
  <c r="J62" i="15" s="1"/>
  <c r="D331" i="15"/>
  <c r="J27" i="15" s="1"/>
  <c r="F330" i="15"/>
  <c r="D330" i="15"/>
  <c r="F329" i="15"/>
  <c r="K61" i="15" s="1"/>
  <c r="D329" i="15"/>
  <c r="F328" i="15"/>
  <c r="D328" i="15"/>
  <c r="J26" i="15" s="1"/>
  <c r="F327" i="15"/>
  <c r="I61" i="15" s="1"/>
  <c r="D327" i="15"/>
  <c r="F326" i="15"/>
  <c r="D326" i="15"/>
  <c r="K25" i="15" s="1"/>
  <c r="F325" i="15"/>
  <c r="J60" i="15" s="1"/>
  <c r="D325" i="15"/>
  <c r="F324" i="15"/>
  <c r="D324" i="15"/>
  <c r="I25" i="15" s="1"/>
  <c r="F323" i="15"/>
  <c r="K59" i="15" s="1"/>
  <c r="D323" i="15"/>
  <c r="K24" i="15" s="1"/>
  <c r="F322" i="15"/>
  <c r="D322" i="15"/>
  <c r="F321" i="15"/>
  <c r="I59" i="15" s="1"/>
  <c r="D321" i="15"/>
  <c r="I24" i="15" s="1"/>
  <c r="G320" i="15"/>
  <c r="K93" i="15" s="1"/>
  <c r="F320" i="15"/>
  <c r="E320" i="15"/>
  <c r="K51" i="15" s="1"/>
  <c r="D320" i="15"/>
  <c r="C320" i="15"/>
  <c r="K16" i="15" s="1"/>
  <c r="G319" i="15"/>
  <c r="F319" i="15"/>
  <c r="J58" i="15" s="1"/>
  <c r="E319" i="15"/>
  <c r="D319" i="15"/>
  <c r="J23" i="15" s="1"/>
  <c r="C319" i="15"/>
  <c r="J16" i="15" s="1"/>
  <c r="G318" i="15"/>
  <c r="I93" i="15" s="1"/>
  <c r="F318" i="15"/>
  <c r="I58" i="15" s="1"/>
  <c r="E318" i="15"/>
  <c r="I51" i="15" s="1"/>
  <c r="D318" i="15"/>
  <c r="I23" i="15" s="1"/>
  <c r="C318" i="15"/>
  <c r="I16" i="15" s="1"/>
  <c r="G317" i="15"/>
  <c r="F317" i="15"/>
  <c r="K57" i="15" s="1"/>
  <c r="E317" i="15"/>
  <c r="D317" i="15"/>
  <c r="K22" i="15" s="1"/>
  <c r="C317" i="15"/>
  <c r="K15" i="15" s="1"/>
  <c r="G316" i="15"/>
  <c r="F316" i="15"/>
  <c r="E316" i="15"/>
  <c r="D316" i="15"/>
  <c r="J22" i="15" s="1"/>
  <c r="C316" i="15"/>
  <c r="G315" i="15"/>
  <c r="F315" i="15"/>
  <c r="I57" i="15" s="1"/>
  <c r="E315" i="15"/>
  <c r="D315" i="15"/>
  <c r="I22" i="15" s="1"/>
  <c r="C315" i="15"/>
  <c r="I15" i="15" s="1"/>
  <c r="G314" i="15"/>
  <c r="F314" i="15"/>
  <c r="K56" i="15" s="1"/>
  <c r="E314" i="15"/>
  <c r="D314" i="15"/>
  <c r="C314" i="15"/>
  <c r="G313" i="15"/>
  <c r="J91" i="15" s="1"/>
  <c r="F313" i="15"/>
  <c r="J56" i="15" s="1"/>
  <c r="E313" i="15"/>
  <c r="J49" i="15" s="1"/>
  <c r="D313" i="15"/>
  <c r="J21" i="15" s="1"/>
  <c r="C313" i="15"/>
  <c r="G312" i="15"/>
  <c r="F312" i="15"/>
  <c r="E312" i="15"/>
  <c r="D312" i="15"/>
  <c r="I21" i="15" s="1"/>
  <c r="C312" i="15"/>
  <c r="G311" i="15"/>
  <c r="K90" i="15" s="1"/>
  <c r="F311" i="15"/>
  <c r="K55" i="15" s="1"/>
  <c r="E311" i="15"/>
  <c r="K48" i="15" s="1"/>
  <c r="D311" i="15"/>
  <c r="K20" i="15" s="1"/>
  <c r="C311" i="15"/>
  <c r="G310" i="15"/>
  <c r="F310" i="15"/>
  <c r="E310" i="15"/>
  <c r="D310" i="15"/>
  <c r="J20" i="15" s="1"/>
  <c r="C310" i="15"/>
  <c r="G309" i="15"/>
  <c r="I90" i="15" s="1"/>
  <c r="F309" i="15"/>
  <c r="I55" i="15" s="1"/>
  <c r="E309" i="15"/>
  <c r="I48" i="15" s="1"/>
  <c r="D309" i="15"/>
  <c r="I20" i="15" s="1"/>
  <c r="C309" i="15"/>
  <c r="G308" i="15"/>
  <c r="F308" i="15"/>
  <c r="K54" i="15" s="1"/>
  <c r="E308" i="15"/>
  <c r="D308" i="15"/>
  <c r="C308" i="15"/>
  <c r="G307" i="15"/>
  <c r="F307" i="15"/>
  <c r="J54" i="15" s="1"/>
  <c r="E307" i="15"/>
  <c r="D307" i="15"/>
  <c r="J19" i="15" s="1"/>
  <c r="C307" i="15"/>
  <c r="J12" i="15" s="1"/>
  <c r="G306" i="15"/>
  <c r="F306" i="15"/>
  <c r="E306" i="15"/>
  <c r="D306" i="15"/>
  <c r="I19" i="15" s="1"/>
  <c r="C306" i="15"/>
  <c r="G305" i="15"/>
  <c r="F305" i="15"/>
  <c r="K53" i="15" s="1"/>
  <c r="E305" i="15"/>
  <c r="D305" i="15"/>
  <c r="K18" i="15" s="1"/>
  <c r="C305" i="15"/>
  <c r="G304" i="15"/>
  <c r="F304" i="15"/>
  <c r="E304" i="15"/>
  <c r="D304" i="15"/>
  <c r="J18" i="15" s="1"/>
  <c r="C304" i="15"/>
  <c r="G303" i="15"/>
  <c r="F303" i="15"/>
  <c r="I53" i="15" s="1"/>
  <c r="E303" i="15"/>
  <c r="D303" i="15"/>
  <c r="I18" i="15" s="1"/>
  <c r="C303" i="15"/>
  <c r="G302" i="15"/>
  <c r="F302" i="15"/>
  <c r="K52" i="15" s="1"/>
  <c r="E302" i="15"/>
  <c r="D302" i="15"/>
  <c r="C302" i="15"/>
  <c r="K10" i="15" s="1"/>
  <c r="G301" i="15"/>
  <c r="F301" i="15"/>
  <c r="J52" i="15" s="1"/>
  <c r="E301" i="15"/>
  <c r="J45" i="15" s="1"/>
  <c r="D301" i="15"/>
  <c r="J17" i="15" s="1"/>
  <c r="C301" i="15"/>
  <c r="J10" i="15" s="1"/>
  <c r="G300" i="15"/>
  <c r="F300" i="15"/>
  <c r="E300" i="15"/>
  <c r="D300" i="15"/>
  <c r="I17" i="15" s="1"/>
  <c r="C300" i="15"/>
  <c r="I10" i="15" s="1"/>
  <c r="F295" i="15"/>
  <c r="H86" i="15" s="1"/>
  <c r="F294" i="15"/>
  <c r="G86" i="15" s="1"/>
  <c r="F293" i="15"/>
  <c r="F292" i="15"/>
  <c r="F291" i="15"/>
  <c r="G85" i="15" s="1"/>
  <c r="F290" i="15"/>
  <c r="F289" i="15"/>
  <c r="F288" i="15"/>
  <c r="G84" i="15" s="1"/>
  <c r="F287" i="15"/>
  <c r="F84" i="15" s="1"/>
  <c r="F286" i="15"/>
  <c r="F285" i="15"/>
  <c r="F284" i="15"/>
  <c r="F283" i="15"/>
  <c r="H82" i="15" s="1"/>
  <c r="F282" i="15"/>
  <c r="G82" i="15" s="1"/>
  <c r="F281" i="15"/>
  <c r="F280" i="15"/>
  <c r="F279" i="15"/>
  <c r="G81" i="15" s="1"/>
  <c r="F278" i="15"/>
  <c r="F277" i="15"/>
  <c r="F276" i="15"/>
  <c r="F275" i="15"/>
  <c r="F274" i="15"/>
  <c r="D274" i="15"/>
  <c r="F273" i="15"/>
  <c r="G79" i="15" s="1"/>
  <c r="D273" i="15"/>
  <c r="G44" i="15" s="1"/>
  <c r="F272" i="15"/>
  <c r="D272" i="15"/>
  <c r="F271" i="15"/>
  <c r="H78" i="15" s="1"/>
  <c r="D271" i="15"/>
  <c r="F270" i="15"/>
  <c r="D270" i="15"/>
  <c r="G43" i="15" s="1"/>
  <c r="F269" i="15"/>
  <c r="F78" i="15" s="1"/>
  <c r="D269" i="15"/>
  <c r="F268" i="15"/>
  <c r="D268" i="15"/>
  <c r="F267" i="15"/>
  <c r="G77" i="15" s="1"/>
  <c r="D267" i="15"/>
  <c r="G42" i="15" s="1"/>
  <c r="F266" i="15"/>
  <c r="D266" i="15"/>
  <c r="F265" i="15"/>
  <c r="H76" i="15" s="1"/>
  <c r="D265" i="15"/>
  <c r="F264" i="15"/>
  <c r="D264" i="15"/>
  <c r="G41" i="15" s="1"/>
  <c r="F263" i="15"/>
  <c r="F76" i="15" s="1"/>
  <c r="D263" i="15"/>
  <c r="F262" i="15"/>
  <c r="D262" i="15"/>
  <c r="F261" i="15"/>
  <c r="G75" i="15" s="1"/>
  <c r="D261" i="15"/>
  <c r="G40" i="15" s="1"/>
  <c r="F260" i="15"/>
  <c r="D260" i="15"/>
  <c r="F259" i="15"/>
  <c r="H74" i="15" s="1"/>
  <c r="D259" i="15"/>
  <c r="F258" i="15"/>
  <c r="D258" i="15"/>
  <c r="G39" i="15" s="1"/>
  <c r="F257" i="15"/>
  <c r="F74" i="15" s="1"/>
  <c r="D257" i="15"/>
  <c r="F256" i="15"/>
  <c r="D256" i="15"/>
  <c r="F255" i="15"/>
  <c r="G73" i="15" s="1"/>
  <c r="D255" i="15"/>
  <c r="G38" i="15" s="1"/>
  <c r="F254" i="15"/>
  <c r="D254" i="15"/>
  <c r="F253" i="15"/>
  <c r="H72" i="15" s="1"/>
  <c r="D253" i="15"/>
  <c r="F252" i="15"/>
  <c r="D252" i="15"/>
  <c r="G37" i="15" s="1"/>
  <c r="F251" i="15"/>
  <c r="F72" i="15" s="1"/>
  <c r="D251" i="15"/>
  <c r="F37" i="15" s="1"/>
  <c r="F250" i="15"/>
  <c r="D250" i="15"/>
  <c r="H36" i="15" s="1"/>
  <c r="F249" i="15"/>
  <c r="G71" i="15" s="1"/>
  <c r="D249" i="15"/>
  <c r="F248" i="15"/>
  <c r="D248" i="15"/>
  <c r="F36" i="15" s="1"/>
  <c r="F247" i="15"/>
  <c r="H70" i="15" s="1"/>
  <c r="D247" i="15"/>
  <c r="H35" i="15" s="1"/>
  <c r="F246" i="15"/>
  <c r="D246" i="15"/>
  <c r="F245" i="15"/>
  <c r="F70" i="15" s="1"/>
  <c r="D245" i="15"/>
  <c r="F35" i="15" s="1"/>
  <c r="F244" i="15"/>
  <c r="D244" i="15"/>
  <c r="H34" i="15" s="1"/>
  <c r="F243" i="15"/>
  <c r="G69" i="15" s="1"/>
  <c r="D243" i="15"/>
  <c r="F242" i="15"/>
  <c r="D242" i="15"/>
  <c r="F34" i="15" s="1"/>
  <c r="F241" i="15"/>
  <c r="H68" i="15" s="1"/>
  <c r="D241" i="15"/>
  <c r="F240" i="15"/>
  <c r="D240" i="15"/>
  <c r="G33" i="15" s="1"/>
  <c r="F239" i="15"/>
  <c r="F68" i="15" s="1"/>
  <c r="D239" i="15"/>
  <c r="F238" i="15"/>
  <c r="D238" i="15"/>
  <c r="F237" i="15"/>
  <c r="G67" i="15" s="1"/>
  <c r="D237" i="15"/>
  <c r="G32" i="15" s="1"/>
  <c r="F236" i="15"/>
  <c r="D236" i="15"/>
  <c r="F235" i="15"/>
  <c r="H66" i="15" s="1"/>
  <c r="D235" i="15"/>
  <c r="H31" i="15" s="1"/>
  <c r="F234" i="15"/>
  <c r="D234" i="15"/>
  <c r="F233" i="15"/>
  <c r="F66" i="15" s="1"/>
  <c r="D233" i="15"/>
  <c r="F31" i="15" s="1"/>
  <c r="F232" i="15"/>
  <c r="D232" i="15"/>
  <c r="H30" i="15" s="1"/>
  <c r="F231" i="15"/>
  <c r="G65" i="15" s="1"/>
  <c r="D231" i="15"/>
  <c r="F230" i="15"/>
  <c r="D230" i="15"/>
  <c r="F30" i="15" s="1"/>
  <c r="F229" i="15"/>
  <c r="H64" i="15" s="1"/>
  <c r="D229" i="15"/>
  <c r="F228" i="15"/>
  <c r="D228" i="15"/>
  <c r="G29" i="15" s="1"/>
  <c r="F227" i="15"/>
  <c r="F64" i="15" s="1"/>
  <c r="D227" i="15"/>
  <c r="F226" i="15"/>
  <c r="D226" i="15"/>
  <c r="F225" i="15"/>
  <c r="G63" i="15" s="1"/>
  <c r="D225" i="15"/>
  <c r="G28" i="15" s="1"/>
  <c r="F224" i="15"/>
  <c r="D224" i="15"/>
  <c r="F223" i="15"/>
  <c r="H62" i="15" s="1"/>
  <c r="D223" i="15"/>
  <c r="H27" i="15" s="1"/>
  <c r="F222" i="15"/>
  <c r="G62" i="15" s="1"/>
  <c r="D222" i="15"/>
  <c r="F221" i="15"/>
  <c r="F62" i="15" s="1"/>
  <c r="D221" i="15"/>
  <c r="F27" i="15" s="1"/>
  <c r="F220" i="15"/>
  <c r="D220" i="15"/>
  <c r="H26" i="15" s="1"/>
  <c r="F219" i="15"/>
  <c r="G61" i="15" s="1"/>
  <c r="D219" i="15"/>
  <c r="F218" i="15"/>
  <c r="F61" i="15" s="1"/>
  <c r="D218" i="15"/>
  <c r="F26" i="15" s="1"/>
  <c r="F217" i="15"/>
  <c r="H60" i="15" s="1"/>
  <c r="D217" i="15"/>
  <c r="F216" i="15"/>
  <c r="D216" i="15"/>
  <c r="G25" i="15" s="1"/>
  <c r="F215" i="15"/>
  <c r="F60" i="15" s="1"/>
  <c r="D215" i="15"/>
  <c r="F214" i="15"/>
  <c r="D214" i="15"/>
  <c r="F213" i="15"/>
  <c r="G59" i="15" s="1"/>
  <c r="D213" i="15"/>
  <c r="G24" i="15" s="1"/>
  <c r="F212" i="15"/>
  <c r="D212" i="15"/>
  <c r="G211" i="15"/>
  <c r="F211" i="15"/>
  <c r="E211" i="15"/>
  <c r="D211" i="15"/>
  <c r="C211" i="15"/>
  <c r="G210" i="15"/>
  <c r="F210" i="15"/>
  <c r="E210" i="15"/>
  <c r="D210" i="15"/>
  <c r="C210" i="15"/>
  <c r="G16" i="15" s="1"/>
  <c r="G209" i="15"/>
  <c r="F209" i="15"/>
  <c r="E209" i="15"/>
  <c r="D209" i="15"/>
  <c r="C209" i="15"/>
  <c r="G208" i="15"/>
  <c r="H92" i="15" s="1"/>
  <c r="F208" i="15"/>
  <c r="E208" i="15"/>
  <c r="H50" i="15" s="1"/>
  <c r="D208" i="15"/>
  <c r="C208" i="15"/>
  <c r="G207" i="15"/>
  <c r="G92" i="15" s="1"/>
  <c r="F207" i="15"/>
  <c r="E207" i="15"/>
  <c r="G50" i="15" s="1"/>
  <c r="D207" i="15"/>
  <c r="G22" i="15" s="1"/>
  <c r="C207" i="15"/>
  <c r="G15" i="15" s="1"/>
  <c r="G206" i="15"/>
  <c r="F206" i="15"/>
  <c r="E206" i="15"/>
  <c r="D206" i="15"/>
  <c r="C206" i="15"/>
  <c r="F15" i="15" s="1"/>
  <c r="G205" i="15"/>
  <c r="H91" i="15" s="1"/>
  <c r="F205" i="15"/>
  <c r="H56" i="15" s="1"/>
  <c r="E205" i="15"/>
  <c r="H49" i="15" s="1"/>
  <c r="D205" i="15"/>
  <c r="C205" i="15"/>
  <c r="H14" i="15" s="1"/>
  <c r="G204" i="15"/>
  <c r="G91" i="15" s="1"/>
  <c r="F204" i="15"/>
  <c r="E204" i="15"/>
  <c r="G49" i="15" s="1"/>
  <c r="D204" i="15"/>
  <c r="C204" i="15"/>
  <c r="G203" i="15"/>
  <c r="F91" i="15" s="1"/>
  <c r="F203" i="15"/>
  <c r="F56" i="15" s="1"/>
  <c r="E203" i="15"/>
  <c r="F49" i="15" s="1"/>
  <c r="D203" i="15"/>
  <c r="C203" i="15"/>
  <c r="F14" i="15" s="1"/>
  <c r="G202" i="15"/>
  <c r="F202" i="15"/>
  <c r="E202" i="15"/>
  <c r="D202" i="15"/>
  <c r="C202" i="15"/>
  <c r="H13" i="15" s="1"/>
  <c r="G201" i="15"/>
  <c r="G90" i="15" s="1"/>
  <c r="F201" i="15"/>
  <c r="E201" i="15"/>
  <c r="G48" i="15" s="1"/>
  <c r="D201" i="15"/>
  <c r="G20" i="15" s="1"/>
  <c r="C201" i="15"/>
  <c r="G13" i="15" s="1"/>
  <c r="G200" i="15"/>
  <c r="F90" i="15" s="1"/>
  <c r="F200" i="15"/>
  <c r="E200" i="15"/>
  <c r="F48" i="15" s="1"/>
  <c r="D200" i="15"/>
  <c r="C200" i="15"/>
  <c r="G199" i="15"/>
  <c r="H89" i="15" s="1"/>
  <c r="F199" i="15"/>
  <c r="H54" i="15" s="1"/>
  <c r="E199" i="15"/>
  <c r="H47" i="15" s="1"/>
  <c r="D199" i="15"/>
  <c r="C199" i="15"/>
  <c r="H12" i="15" s="1"/>
  <c r="G198" i="15"/>
  <c r="F198" i="15"/>
  <c r="E198" i="15"/>
  <c r="D198" i="15"/>
  <c r="C198" i="15"/>
  <c r="G12" i="15" s="1"/>
  <c r="G197" i="15"/>
  <c r="F89" i="15" s="1"/>
  <c r="F197" i="15"/>
  <c r="F54" i="15" s="1"/>
  <c r="E197" i="15"/>
  <c r="F47" i="15" s="1"/>
  <c r="D197" i="15"/>
  <c r="C197" i="15"/>
  <c r="F12" i="15" s="1"/>
  <c r="G196" i="15"/>
  <c r="H88" i="15" s="1"/>
  <c r="F196" i="15"/>
  <c r="E196" i="15"/>
  <c r="H46" i="15" s="1"/>
  <c r="D196" i="15"/>
  <c r="C196" i="15"/>
  <c r="H11" i="15" s="1"/>
  <c r="G195" i="15"/>
  <c r="G88" i="15" s="1"/>
  <c r="F195" i="15"/>
  <c r="E195" i="15"/>
  <c r="G46" i="15" s="1"/>
  <c r="D195" i="15"/>
  <c r="G18" i="15" s="1"/>
  <c r="C195" i="15"/>
  <c r="G11" i="15" s="1"/>
  <c r="G194" i="15"/>
  <c r="F194" i="15"/>
  <c r="E194" i="15"/>
  <c r="D194" i="15"/>
  <c r="C194" i="15"/>
  <c r="G193" i="15"/>
  <c r="H87" i="15" s="1"/>
  <c r="F193" i="15"/>
  <c r="H52" i="15" s="1"/>
  <c r="E193" i="15"/>
  <c r="H45" i="15" s="1"/>
  <c r="D193" i="15"/>
  <c r="C193" i="15"/>
  <c r="G192" i="15"/>
  <c r="F192" i="15"/>
  <c r="E192" i="15"/>
  <c r="G45" i="15" s="1"/>
  <c r="D192" i="15"/>
  <c r="C192" i="15"/>
  <c r="G10" i="15" s="1"/>
  <c r="G191" i="15"/>
  <c r="F87" i="15" s="1"/>
  <c r="F191" i="15"/>
  <c r="F52" i="15" s="1"/>
  <c r="E191" i="15"/>
  <c r="F45" i="15" s="1"/>
  <c r="D191" i="15"/>
  <c r="C191" i="15"/>
  <c r="F187" i="15"/>
  <c r="E81" i="15" s="1"/>
  <c r="F186" i="15"/>
  <c r="F185" i="15"/>
  <c r="C81" i="15" s="1"/>
  <c r="F184" i="15"/>
  <c r="F183" i="15"/>
  <c r="F182" i="15"/>
  <c r="F181" i="15"/>
  <c r="E79" i="15" s="1"/>
  <c r="F180" i="15"/>
  <c r="F179" i="15"/>
  <c r="C79" i="15" s="1"/>
  <c r="F178" i="15"/>
  <c r="F177" i="15"/>
  <c r="F176" i="15"/>
  <c r="F175" i="15"/>
  <c r="E77" i="15" s="1"/>
  <c r="F174" i="15"/>
  <c r="F173" i="15"/>
  <c r="C77" i="15" s="1"/>
  <c r="F172" i="15"/>
  <c r="F171" i="15"/>
  <c r="F170" i="15"/>
  <c r="F169" i="15"/>
  <c r="E75" i="15" s="1"/>
  <c r="F168" i="15"/>
  <c r="F167" i="15"/>
  <c r="C75" i="15" s="1"/>
  <c r="F166" i="15"/>
  <c r="F165" i="15"/>
  <c r="F164" i="15"/>
  <c r="F163" i="15"/>
  <c r="E73" i="15" s="1"/>
  <c r="F162" i="15"/>
  <c r="F161" i="15"/>
  <c r="C73" i="15" s="1"/>
  <c r="F160" i="15"/>
  <c r="F159" i="15"/>
  <c r="F158" i="15"/>
  <c r="F157" i="15"/>
  <c r="E71" i="15" s="1"/>
  <c r="F156" i="15"/>
  <c r="F155" i="15"/>
  <c r="C71" i="15" s="1"/>
  <c r="F154" i="15"/>
  <c r="F153" i="15"/>
  <c r="F152" i="15"/>
  <c r="F151" i="15"/>
  <c r="E69" i="15" s="1"/>
  <c r="D151" i="15"/>
  <c r="E34" i="15" s="1"/>
  <c r="F150" i="15"/>
  <c r="D150" i="15"/>
  <c r="F149" i="15"/>
  <c r="C69" i="15" s="1"/>
  <c r="D149" i="15"/>
  <c r="C34" i="15" s="1"/>
  <c r="F148" i="15"/>
  <c r="E68" i="15" s="1"/>
  <c r="D148" i="15"/>
  <c r="F147" i="15"/>
  <c r="D147" i="15"/>
  <c r="D33" i="15" s="1"/>
  <c r="F146" i="15"/>
  <c r="C68" i="15" s="1"/>
  <c r="D146" i="15"/>
  <c r="F145" i="15"/>
  <c r="E67" i="15" s="1"/>
  <c r="D145" i="15"/>
  <c r="E32" i="15" s="1"/>
  <c r="F144" i="15"/>
  <c r="D144" i="15"/>
  <c r="F143" i="15"/>
  <c r="C67" i="15" s="1"/>
  <c r="D143" i="15"/>
  <c r="C32" i="15" s="1"/>
  <c r="F142" i="15"/>
  <c r="E66" i="15" s="1"/>
  <c r="D142" i="15"/>
  <c r="F141" i="15"/>
  <c r="D141" i="15"/>
  <c r="D31" i="15" s="1"/>
  <c r="F140" i="15"/>
  <c r="C66" i="15" s="1"/>
  <c r="D140" i="15"/>
  <c r="F139" i="15"/>
  <c r="E65" i="15" s="1"/>
  <c r="D139" i="15"/>
  <c r="E30" i="15" s="1"/>
  <c r="F138" i="15"/>
  <c r="D138" i="15"/>
  <c r="F137" i="15"/>
  <c r="C65" i="15" s="1"/>
  <c r="D137" i="15"/>
  <c r="C30" i="15" s="1"/>
  <c r="F136" i="15"/>
  <c r="E64" i="15" s="1"/>
  <c r="D136" i="15"/>
  <c r="F135" i="15"/>
  <c r="D135" i="15"/>
  <c r="D29" i="15" s="1"/>
  <c r="F134" i="15"/>
  <c r="C64" i="15" s="1"/>
  <c r="D134" i="15"/>
  <c r="F133" i="15"/>
  <c r="E63" i="15" s="1"/>
  <c r="D133" i="15"/>
  <c r="E28" i="15" s="1"/>
  <c r="F132" i="15"/>
  <c r="D132" i="15"/>
  <c r="F131" i="15"/>
  <c r="C63" i="15" s="1"/>
  <c r="D131" i="15"/>
  <c r="C28" i="15" s="1"/>
  <c r="F130" i="15"/>
  <c r="D130" i="15"/>
  <c r="F129" i="15"/>
  <c r="D62" i="15" s="1"/>
  <c r="D129" i="15"/>
  <c r="D27" i="15" s="1"/>
  <c r="F128" i="15"/>
  <c r="D128" i="15"/>
  <c r="F127" i="15"/>
  <c r="E61" i="15" s="1"/>
  <c r="D127" i="15"/>
  <c r="E26" i="15" s="1"/>
  <c r="F126" i="15"/>
  <c r="D126" i="15"/>
  <c r="F125" i="15"/>
  <c r="C61" i="15" s="1"/>
  <c r="D125" i="15"/>
  <c r="C26" i="15" s="1"/>
  <c r="F124" i="15"/>
  <c r="E60" i="15" s="1"/>
  <c r="D124" i="15"/>
  <c r="F123" i="15"/>
  <c r="D123" i="15"/>
  <c r="D25" i="15" s="1"/>
  <c r="F122" i="15"/>
  <c r="C60" i="15" s="1"/>
  <c r="D122" i="15"/>
  <c r="F121" i="15"/>
  <c r="E59" i="15" s="1"/>
  <c r="D121" i="15"/>
  <c r="E24" i="15" s="1"/>
  <c r="F120" i="15"/>
  <c r="D120" i="15"/>
  <c r="F119" i="15"/>
  <c r="C59" i="15" s="1"/>
  <c r="D119" i="15"/>
  <c r="C24" i="15" s="1"/>
  <c r="F118" i="15"/>
  <c r="E58" i="15" s="1"/>
  <c r="D118" i="15"/>
  <c r="F117" i="15"/>
  <c r="D117" i="15"/>
  <c r="D23" i="15" s="1"/>
  <c r="F116" i="15"/>
  <c r="C58" i="15" s="1"/>
  <c r="D116" i="15"/>
  <c r="G115" i="15"/>
  <c r="E92" i="15" s="1"/>
  <c r="F115" i="15"/>
  <c r="E57" i="15" s="1"/>
  <c r="E115" i="15"/>
  <c r="E50" i="15" s="1"/>
  <c r="D115" i="15"/>
  <c r="E22" i="15" s="1"/>
  <c r="C115" i="15"/>
  <c r="G114" i="15"/>
  <c r="F114" i="15"/>
  <c r="E114" i="15"/>
  <c r="D114" i="15"/>
  <c r="D22" i="15" s="1"/>
  <c r="C114" i="15"/>
  <c r="G113" i="15"/>
  <c r="C92" i="15" s="1"/>
  <c r="F113" i="15"/>
  <c r="C57" i="15" s="1"/>
  <c r="E113" i="15"/>
  <c r="C50" i="15" s="1"/>
  <c r="D113" i="15"/>
  <c r="C22" i="15" s="1"/>
  <c r="C113" i="15"/>
  <c r="G112" i="15"/>
  <c r="F112" i="15"/>
  <c r="E112" i="15"/>
  <c r="D112" i="15"/>
  <c r="E21" i="15" s="1"/>
  <c r="C112" i="15"/>
  <c r="G111" i="15"/>
  <c r="D91" i="15" s="1"/>
  <c r="F111" i="15"/>
  <c r="D56" i="15" s="1"/>
  <c r="E111" i="15"/>
  <c r="D49" i="15" s="1"/>
  <c r="D111" i="15"/>
  <c r="D21" i="15" s="1"/>
  <c r="C111" i="15"/>
  <c r="G110" i="15"/>
  <c r="F110" i="15"/>
  <c r="C56" i="15" s="1"/>
  <c r="E110" i="15"/>
  <c r="D110" i="15"/>
  <c r="C110" i="15"/>
  <c r="G109" i="15"/>
  <c r="F109" i="15"/>
  <c r="E55" i="15" s="1"/>
  <c r="E109" i="15"/>
  <c r="D109" i="15"/>
  <c r="E20" i="15" s="1"/>
  <c r="C109" i="15"/>
  <c r="E13" i="15" s="1"/>
  <c r="G108" i="15"/>
  <c r="F108" i="15"/>
  <c r="E108" i="15"/>
  <c r="D108" i="15"/>
  <c r="D20" i="15" s="1"/>
  <c r="C108" i="15"/>
  <c r="G107" i="15"/>
  <c r="F107" i="15"/>
  <c r="C55" i="15" s="1"/>
  <c r="E107" i="15"/>
  <c r="D107" i="15"/>
  <c r="C20" i="15" s="1"/>
  <c r="C107" i="15"/>
  <c r="C13" i="15" s="1"/>
  <c r="G106" i="15"/>
  <c r="F106" i="15"/>
  <c r="E106" i="15"/>
  <c r="D106" i="15"/>
  <c r="E19" i="15" s="1"/>
  <c r="C106" i="15"/>
  <c r="G105" i="15"/>
  <c r="F105" i="15"/>
  <c r="D54" i="15" s="1"/>
  <c r="E105" i="15"/>
  <c r="D105" i="15"/>
  <c r="D19" i="15" s="1"/>
  <c r="C105" i="15"/>
  <c r="D12" i="15" s="1"/>
  <c r="G104" i="15"/>
  <c r="F104" i="15"/>
  <c r="C54" i="15" s="1"/>
  <c r="E104" i="15"/>
  <c r="D104" i="15"/>
  <c r="C104" i="15"/>
  <c r="C12" i="15" s="1"/>
  <c r="G103" i="15"/>
  <c r="E88" i="15" s="1"/>
  <c r="F103" i="15"/>
  <c r="E53" i="15" s="1"/>
  <c r="E103" i="15"/>
  <c r="E46" i="15" s="1"/>
  <c r="D103" i="15"/>
  <c r="E18" i="15" s="1"/>
  <c r="C103" i="15"/>
  <c r="E11" i="15" s="1"/>
  <c r="G102" i="15"/>
  <c r="D88" i="15" s="1"/>
  <c r="F102" i="15"/>
  <c r="E102" i="15"/>
  <c r="D102" i="15"/>
  <c r="D18" i="15" s="1"/>
  <c r="C102" i="15"/>
  <c r="G101" i="15"/>
  <c r="F101" i="15"/>
  <c r="C53" i="15" s="1"/>
  <c r="E101" i="15"/>
  <c r="C46" i="15" s="1"/>
  <c r="D101" i="15"/>
  <c r="C18" i="15" s="1"/>
  <c r="C101" i="15"/>
  <c r="C11" i="15" s="1"/>
  <c r="G100" i="15"/>
  <c r="E87" i="15" s="1"/>
  <c r="F100" i="15"/>
  <c r="E100" i="15"/>
  <c r="D100" i="15"/>
  <c r="E17" i="15" s="1"/>
  <c r="C100" i="15"/>
  <c r="E10" i="15" s="1"/>
  <c r="G99" i="15"/>
  <c r="D87" i="15" s="1"/>
  <c r="F99" i="15"/>
  <c r="D52" i="15" s="1"/>
  <c r="E99" i="15"/>
  <c r="D45" i="15" s="1"/>
  <c r="D99" i="15"/>
  <c r="D17" i="15" s="1"/>
  <c r="C99" i="15"/>
  <c r="D10" i="15" s="1"/>
  <c r="G98" i="15"/>
  <c r="C87" i="15" s="1"/>
  <c r="F98" i="15"/>
  <c r="C52" i="15" s="1"/>
  <c r="E98" i="15"/>
  <c r="D98" i="15"/>
  <c r="C98" i="15"/>
  <c r="C10" i="15" s="1"/>
  <c r="J93" i="15"/>
  <c r="H93" i="15"/>
  <c r="G93" i="15"/>
  <c r="F93" i="15"/>
  <c r="K92" i="15"/>
  <c r="J92" i="15"/>
  <c r="I92" i="15"/>
  <c r="F92" i="15"/>
  <c r="D92" i="15"/>
  <c r="K91" i="15"/>
  <c r="I91" i="15"/>
  <c r="E91" i="15"/>
  <c r="C91" i="15"/>
  <c r="J90" i="15"/>
  <c r="H90" i="15"/>
  <c r="E90" i="15"/>
  <c r="D90" i="15"/>
  <c r="C90" i="15"/>
  <c r="K89" i="15"/>
  <c r="J89" i="15"/>
  <c r="I89" i="15"/>
  <c r="G89" i="15"/>
  <c r="E89" i="15"/>
  <c r="D89" i="15"/>
  <c r="C89" i="15"/>
  <c r="K88" i="15"/>
  <c r="J88" i="15"/>
  <c r="I88" i="15"/>
  <c r="F88" i="15"/>
  <c r="C88" i="15"/>
  <c r="K87" i="15"/>
  <c r="J87" i="15"/>
  <c r="I87" i="15"/>
  <c r="G87" i="15"/>
  <c r="K86" i="15"/>
  <c r="J86" i="15"/>
  <c r="I86" i="15"/>
  <c r="F86" i="15"/>
  <c r="H85" i="15"/>
  <c r="F85" i="15"/>
  <c r="J84" i="15"/>
  <c r="H84" i="15"/>
  <c r="J83" i="15"/>
  <c r="H83" i="15"/>
  <c r="G83" i="15"/>
  <c r="F83" i="15"/>
  <c r="K82" i="15"/>
  <c r="J82" i="15"/>
  <c r="I82" i="15"/>
  <c r="F82" i="15"/>
  <c r="H81" i="15"/>
  <c r="F81" i="15"/>
  <c r="D81" i="15"/>
  <c r="K80" i="15"/>
  <c r="H80" i="15"/>
  <c r="G80" i="15"/>
  <c r="F80" i="15"/>
  <c r="E80" i="15"/>
  <c r="D80" i="15"/>
  <c r="C80" i="15"/>
  <c r="J79" i="15"/>
  <c r="H79" i="15"/>
  <c r="F79" i="15"/>
  <c r="D79" i="15"/>
  <c r="K78" i="15"/>
  <c r="I78" i="15"/>
  <c r="G78" i="15"/>
  <c r="E78" i="15"/>
  <c r="D78" i="15"/>
  <c r="C78" i="15"/>
  <c r="J77" i="15"/>
  <c r="H77" i="15"/>
  <c r="F77" i="15"/>
  <c r="D77" i="15"/>
  <c r="K76" i="15"/>
  <c r="I76" i="15"/>
  <c r="G76" i="15"/>
  <c r="E76" i="15"/>
  <c r="D76" i="15"/>
  <c r="C76" i="15"/>
  <c r="J75" i="15"/>
  <c r="H75" i="15"/>
  <c r="F75" i="15"/>
  <c r="D75" i="15"/>
  <c r="K74" i="15"/>
  <c r="I74" i="15"/>
  <c r="G74" i="15"/>
  <c r="E74" i="15"/>
  <c r="D74" i="15"/>
  <c r="C74" i="15"/>
  <c r="J73" i="15"/>
  <c r="H73" i="15"/>
  <c r="F73" i="15"/>
  <c r="D73" i="15"/>
  <c r="K72" i="15"/>
  <c r="I72" i="15"/>
  <c r="G72" i="15"/>
  <c r="E72" i="15"/>
  <c r="D72" i="15"/>
  <c r="C72" i="15"/>
  <c r="J71" i="15"/>
  <c r="H71" i="15"/>
  <c r="F71" i="15"/>
  <c r="D71" i="15"/>
  <c r="K70" i="15"/>
  <c r="I70" i="15"/>
  <c r="G70" i="15"/>
  <c r="E70" i="15"/>
  <c r="D70" i="15"/>
  <c r="C70" i="15"/>
  <c r="J69" i="15"/>
  <c r="H69" i="15"/>
  <c r="F69" i="15"/>
  <c r="D69" i="15"/>
  <c r="K68" i="15"/>
  <c r="I68" i="15"/>
  <c r="G68" i="15"/>
  <c r="D68" i="15"/>
  <c r="J67" i="15"/>
  <c r="H67" i="15"/>
  <c r="F67" i="15"/>
  <c r="D67" i="15"/>
  <c r="K66" i="15"/>
  <c r="I66" i="15"/>
  <c r="G66" i="15"/>
  <c r="D66" i="15"/>
  <c r="J65" i="15"/>
  <c r="H65" i="15"/>
  <c r="F65" i="15"/>
  <c r="D65" i="15"/>
  <c r="K64" i="15"/>
  <c r="I64" i="15"/>
  <c r="G64" i="15"/>
  <c r="D64" i="15"/>
  <c r="J63" i="15"/>
  <c r="H63" i="15"/>
  <c r="F63" i="15"/>
  <c r="D63" i="15"/>
  <c r="K62" i="15"/>
  <c r="I62" i="15"/>
  <c r="E62" i="15"/>
  <c r="C62" i="15"/>
  <c r="J61" i="15"/>
  <c r="H61" i="15"/>
  <c r="D61" i="15"/>
  <c r="K60" i="15"/>
  <c r="I60" i="15"/>
  <c r="G60" i="15"/>
  <c r="D60" i="15"/>
  <c r="J59" i="15"/>
  <c r="H59" i="15"/>
  <c r="F59" i="15"/>
  <c r="D59" i="15"/>
  <c r="K58" i="15"/>
  <c r="H58" i="15"/>
  <c r="G58" i="15"/>
  <c r="F58" i="15"/>
  <c r="D58" i="15"/>
  <c r="J57" i="15"/>
  <c r="H57" i="15"/>
  <c r="G57" i="15"/>
  <c r="F57" i="15"/>
  <c r="D57" i="15"/>
  <c r="I56" i="15"/>
  <c r="G56" i="15"/>
  <c r="E56" i="15"/>
  <c r="J55" i="15"/>
  <c r="H55" i="15"/>
  <c r="G55" i="15"/>
  <c r="F55" i="15"/>
  <c r="D55" i="15"/>
  <c r="I54" i="15"/>
  <c r="G54" i="15"/>
  <c r="E54" i="15"/>
  <c r="J53" i="15"/>
  <c r="H53" i="15"/>
  <c r="G53" i="15"/>
  <c r="F53" i="15"/>
  <c r="D53" i="15"/>
  <c r="I52" i="15"/>
  <c r="G52" i="15"/>
  <c r="E52" i="15"/>
  <c r="J51" i="15"/>
  <c r="H51" i="15"/>
  <c r="G51" i="15"/>
  <c r="F51" i="15"/>
  <c r="K50" i="15"/>
  <c r="J50" i="15"/>
  <c r="I50" i="15"/>
  <c r="F50" i="15"/>
  <c r="D50" i="15"/>
  <c r="K49" i="15"/>
  <c r="I49" i="15"/>
  <c r="E49" i="15"/>
  <c r="C49" i="15"/>
  <c r="J48" i="15"/>
  <c r="H48" i="15"/>
  <c r="E48" i="15"/>
  <c r="D48" i="15"/>
  <c r="C48" i="15"/>
  <c r="K47" i="15"/>
  <c r="J47" i="15"/>
  <c r="I47" i="15"/>
  <c r="G47" i="15"/>
  <c r="E47" i="15"/>
  <c r="D47" i="15"/>
  <c r="C47" i="15"/>
  <c r="K46" i="15"/>
  <c r="J46" i="15"/>
  <c r="I46" i="15"/>
  <c r="F46" i="15"/>
  <c r="D46" i="15"/>
  <c r="K45" i="15"/>
  <c r="I45" i="15"/>
  <c r="E45" i="15"/>
  <c r="C45" i="15"/>
  <c r="J44" i="15"/>
  <c r="H44" i="15"/>
  <c r="F44" i="15"/>
  <c r="J43" i="15"/>
  <c r="H43" i="15"/>
  <c r="F43" i="15"/>
  <c r="J42" i="15"/>
  <c r="H42" i="15"/>
  <c r="F42" i="15"/>
  <c r="J41" i="15"/>
  <c r="H41" i="15"/>
  <c r="F41" i="15"/>
  <c r="J40" i="15"/>
  <c r="H40" i="15"/>
  <c r="F40" i="15"/>
  <c r="J39" i="15"/>
  <c r="H39" i="15"/>
  <c r="F39" i="15"/>
  <c r="J38" i="15"/>
  <c r="H38" i="15"/>
  <c r="F38" i="15"/>
  <c r="J37" i="15"/>
  <c r="H37" i="15"/>
  <c r="K36" i="15"/>
  <c r="I36" i="15"/>
  <c r="G36" i="15"/>
  <c r="K35" i="15"/>
  <c r="I35" i="15"/>
  <c r="G35" i="15"/>
  <c r="K34" i="15"/>
  <c r="I34" i="15"/>
  <c r="G34" i="15"/>
  <c r="D34" i="15"/>
  <c r="J33" i="15"/>
  <c r="H33" i="15"/>
  <c r="F33" i="15"/>
  <c r="E33" i="15"/>
  <c r="C33" i="15"/>
  <c r="J32" i="15"/>
  <c r="H32" i="15"/>
  <c r="F32" i="15"/>
  <c r="D32" i="15"/>
  <c r="K31" i="15"/>
  <c r="I31" i="15"/>
  <c r="G31" i="15"/>
  <c r="E31" i="15"/>
  <c r="C31" i="15"/>
  <c r="K30" i="15"/>
  <c r="I30" i="15"/>
  <c r="G30" i="15"/>
  <c r="D30" i="15"/>
  <c r="J29" i="15"/>
  <c r="H29" i="15"/>
  <c r="F29" i="15"/>
  <c r="E29" i="15"/>
  <c r="C29" i="15"/>
  <c r="J28" i="15"/>
  <c r="H28" i="15"/>
  <c r="F28" i="15"/>
  <c r="D28" i="15"/>
  <c r="K27" i="15"/>
  <c r="I27" i="15"/>
  <c r="G27" i="15"/>
  <c r="E27" i="15"/>
  <c r="C27" i="15"/>
  <c r="K26" i="15"/>
  <c r="I26" i="15"/>
  <c r="G26" i="15"/>
  <c r="D26" i="15"/>
  <c r="J25" i="15"/>
  <c r="H25" i="15"/>
  <c r="F25" i="15"/>
  <c r="E25" i="15"/>
  <c r="C25" i="15"/>
  <c r="J24" i="15"/>
  <c r="H24" i="15"/>
  <c r="F24" i="15"/>
  <c r="D24" i="15"/>
  <c r="K23" i="15"/>
  <c r="H23" i="15"/>
  <c r="G23" i="15"/>
  <c r="F23" i="15"/>
  <c r="E23" i="15"/>
  <c r="C23" i="15"/>
  <c r="H22" i="15"/>
  <c r="F22" i="15"/>
  <c r="K21" i="15"/>
  <c r="H21" i="15"/>
  <c r="G21" i="15"/>
  <c r="F21" i="15"/>
  <c r="C21" i="15"/>
  <c r="H20" i="15"/>
  <c r="F20" i="15"/>
  <c r="K19" i="15"/>
  <c r="H19" i="15"/>
  <c r="G19" i="15"/>
  <c r="F19" i="15"/>
  <c r="C19" i="15"/>
  <c r="H18" i="15"/>
  <c r="F18" i="15"/>
  <c r="K17" i="15"/>
  <c r="H17" i="15"/>
  <c r="G17" i="15"/>
  <c r="F17" i="15"/>
  <c r="C17" i="15"/>
  <c r="H16" i="15"/>
  <c r="F16" i="15"/>
  <c r="J15" i="15"/>
  <c r="H15" i="15"/>
  <c r="E15" i="15"/>
  <c r="D15" i="15"/>
  <c r="C15" i="15"/>
  <c r="K14" i="15"/>
  <c r="J14" i="15"/>
  <c r="I14" i="15"/>
  <c r="G14" i="15"/>
  <c r="E14" i="15"/>
  <c r="D14" i="15"/>
  <c r="C14" i="15"/>
  <c r="K13" i="15"/>
  <c r="J13" i="15"/>
  <c r="I13" i="15"/>
  <c r="F13" i="15"/>
  <c r="D13" i="15"/>
  <c r="K12" i="15"/>
  <c r="I12" i="15"/>
  <c r="E12" i="15"/>
  <c r="K11" i="15"/>
  <c r="J11" i="15"/>
  <c r="I11" i="15"/>
  <c r="F11" i="15"/>
  <c r="D11" i="15"/>
  <c r="L10" i="15"/>
  <c r="H10" i="15"/>
  <c r="F10" i="15"/>
  <c r="F6" i="15"/>
  <c r="D6" i="15"/>
  <c r="D2" i="15"/>
  <c r="B405" i="14"/>
  <c r="F404" i="14"/>
  <c r="F403" i="14"/>
  <c r="F402" i="14"/>
  <c r="F401" i="14"/>
  <c r="F400" i="14"/>
  <c r="J85" i="14" s="1"/>
  <c r="F399" i="14"/>
  <c r="F398" i="14"/>
  <c r="K84" i="14" s="1"/>
  <c r="F397" i="14"/>
  <c r="F396" i="14"/>
  <c r="I84" i="14" s="1"/>
  <c r="F395" i="14"/>
  <c r="F394" i="14"/>
  <c r="J83" i="14" s="1"/>
  <c r="F393" i="14"/>
  <c r="F392" i="14"/>
  <c r="K82" i="14" s="1"/>
  <c r="F391" i="14"/>
  <c r="F390" i="14"/>
  <c r="I82" i="14" s="1"/>
  <c r="F389" i="14"/>
  <c r="F388" i="14"/>
  <c r="J81" i="14" s="1"/>
  <c r="F387" i="14"/>
  <c r="F386" i="14"/>
  <c r="K80" i="14" s="1"/>
  <c r="F385" i="14"/>
  <c r="F384" i="14"/>
  <c r="I80" i="14" s="1"/>
  <c r="F383" i="14"/>
  <c r="D383" i="14"/>
  <c r="K44" i="14" s="1"/>
  <c r="F382" i="14"/>
  <c r="D382" i="14"/>
  <c r="J44" i="14" s="1"/>
  <c r="F381" i="14"/>
  <c r="D381" i="14"/>
  <c r="F380" i="14"/>
  <c r="D380" i="14"/>
  <c r="K43" i="14" s="1"/>
  <c r="F379" i="14"/>
  <c r="D379" i="14"/>
  <c r="J43" i="14" s="1"/>
  <c r="F378" i="14"/>
  <c r="D378" i="14"/>
  <c r="I43" i="14" s="1"/>
  <c r="F377" i="14"/>
  <c r="D377" i="14"/>
  <c r="K42" i="14" s="1"/>
  <c r="F376" i="14"/>
  <c r="D376" i="14"/>
  <c r="J42" i="14" s="1"/>
  <c r="F375" i="14"/>
  <c r="D375" i="14"/>
  <c r="I42" i="14" s="1"/>
  <c r="F374" i="14"/>
  <c r="D374" i="14"/>
  <c r="F373" i="14"/>
  <c r="D373" i="14"/>
  <c r="J41" i="14" s="1"/>
  <c r="F372" i="14"/>
  <c r="D372" i="14"/>
  <c r="I41" i="14" s="1"/>
  <c r="F371" i="14"/>
  <c r="D371" i="14"/>
  <c r="K40" i="14" s="1"/>
  <c r="F370" i="14"/>
  <c r="D370" i="14"/>
  <c r="J40" i="14" s="1"/>
  <c r="F369" i="14"/>
  <c r="D369" i="14"/>
  <c r="F368" i="14"/>
  <c r="D368" i="14"/>
  <c r="K39" i="14" s="1"/>
  <c r="F367" i="14"/>
  <c r="D367" i="14"/>
  <c r="J39" i="14" s="1"/>
  <c r="F366" i="14"/>
  <c r="D366" i="14"/>
  <c r="I39" i="14" s="1"/>
  <c r="F365" i="14"/>
  <c r="D365" i="14"/>
  <c r="K38" i="14" s="1"/>
  <c r="F364" i="14"/>
  <c r="D364" i="14"/>
  <c r="J38" i="14" s="1"/>
  <c r="F363" i="14"/>
  <c r="D363" i="14"/>
  <c r="I38" i="14" s="1"/>
  <c r="F362" i="14"/>
  <c r="D362" i="14"/>
  <c r="F361" i="14"/>
  <c r="D361" i="14"/>
  <c r="J37" i="14" s="1"/>
  <c r="F360" i="14"/>
  <c r="D360" i="14"/>
  <c r="I37" i="14" s="1"/>
  <c r="F359" i="14"/>
  <c r="D359" i="14"/>
  <c r="K36" i="14" s="1"/>
  <c r="F358" i="14"/>
  <c r="D358" i="14"/>
  <c r="J36" i="14" s="1"/>
  <c r="F357" i="14"/>
  <c r="D357" i="14"/>
  <c r="F356" i="14"/>
  <c r="D356" i="14"/>
  <c r="K35" i="14" s="1"/>
  <c r="F355" i="14"/>
  <c r="D355" i="14"/>
  <c r="J35" i="14" s="1"/>
  <c r="F354" i="14"/>
  <c r="D354" i="14"/>
  <c r="I35" i="14" s="1"/>
  <c r="F353" i="14"/>
  <c r="D353" i="14"/>
  <c r="K34" i="14" s="1"/>
  <c r="F352" i="14"/>
  <c r="D352" i="14"/>
  <c r="J34" i="14" s="1"/>
  <c r="F351" i="14"/>
  <c r="D351" i="14"/>
  <c r="I34" i="14" s="1"/>
  <c r="F350" i="14"/>
  <c r="D350" i="14"/>
  <c r="K33" i="14" s="1"/>
  <c r="F349" i="14"/>
  <c r="D349" i="14"/>
  <c r="J33" i="14" s="1"/>
  <c r="F348" i="14"/>
  <c r="D348" i="14"/>
  <c r="I33" i="14" s="1"/>
  <c r="F347" i="14"/>
  <c r="D347" i="14"/>
  <c r="K32" i="14" s="1"/>
  <c r="F346" i="14"/>
  <c r="D346" i="14"/>
  <c r="J32" i="14" s="1"/>
  <c r="F345" i="14"/>
  <c r="D345" i="14"/>
  <c r="I32" i="14" s="1"/>
  <c r="F344" i="14"/>
  <c r="D344" i="14"/>
  <c r="K31" i="14" s="1"/>
  <c r="F343" i="14"/>
  <c r="D343" i="14"/>
  <c r="J31" i="14" s="1"/>
  <c r="F342" i="14"/>
  <c r="D342" i="14"/>
  <c r="I31" i="14" s="1"/>
  <c r="F341" i="14"/>
  <c r="D341" i="14"/>
  <c r="K30" i="14" s="1"/>
  <c r="F340" i="14"/>
  <c r="D340" i="14"/>
  <c r="J30" i="14" s="1"/>
  <c r="F339" i="14"/>
  <c r="D339" i="14"/>
  <c r="I30" i="14" s="1"/>
  <c r="F338" i="14"/>
  <c r="D338" i="14"/>
  <c r="K29" i="14" s="1"/>
  <c r="F337" i="14"/>
  <c r="D337" i="14"/>
  <c r="J29" i="14" s="1"/>
  <c r="F336" i="14"/>
  <c r="D336" i="14"/>
  <c r="I29" i="14" s="1"/>
  <c r="F335" i="14"/>
  <c r="D335" i="14"/>
  <c r="K28" i="14" s="1"/>
  <c r="F334" i="14"/>
  <c r="D334" i="14"/>
  <c r="J28" i="14" s="1"/>
  <c r="F333" i="14"/>
  <c r="D333" i="14"/>
  <c r="I28" i="14" s="1"/>
  <c r="F332" i="14"/>
  <c r="D332" i="14"/>
  <c r="K27" i="14" s="1"/>
  <c r="F331" i="14"/>
  <c r="D331" i="14"/>
  <c r="J27" i="14" s="1"/>
  <c r="F330" i="14"/>
  <c r="D330" i="14"/>
  <c r="I27" i="14" s="1"/>
  <c r="F329" i="14"/>
  <c r="D329" i="14"/>
  <c r="K26" i="14" s="1"/>
  <c r="F328" i="14"/>
  <c r="D328" i="14"/>
  <c r="J26" i="14" s="1"/>
  <c r="F327" i="14"/>
  <c r="D327" i="14"/>
  <c r="I26" i="14" s="1"/>
  <c r="F326" i="14"/>
  <c r="D326" i="14"/>
  <c r="K25" i="14" s="1"/>
  <c r="F325" i="14"/>
  <c r="D325" i="14"/>
  <c r="J25" i="14" s="1"/>
  <c r="F324" i="14"/>
  <c r="D324" i="14"/>
  <c r="I25" i="14" s="1"/>
  <c r="F323" i="14"/>
  <c r="D323" i="14"/>
  <c r="K24" i="14" s="1"/>
  <c r="F322" i="14"/>
  <c r="D322" i="14"/>
  <c r="J24" i="14" s="1"/>
  <c r="F321" i="14"/>
  <c r="D321" i="14"/>
  <c r="I24" i="14" s="1"/>
  <c r="G320" i="14"/>
  <c r="F320" i="14"/>
  <c r="K58" i="14" s="1"/>
  <c r="E320" i="14"/>
  <c r="D320" i="14"/>
  <c r="K23" i="14" s="1"/>
  <c r="C320" i="14"/>
  <c r="G319" i="14"/>
  <c r="J93" i="14" s="1"/>
  <c r="F319" i="14"/>
  <c r="E319" i="14"/>
  <c r="J51" i="14" s="1"/>
  <c r="D319" i="14"/>
  <c r="C319" i="14"/>
  <c r="J16" i="14" s="1"/>
  <c r="G318" i="14"/>
  <c r="F318" i="14"/>
  <c r="I58" i="14" s="1"/>
  <c r="E318" i="14"/>
  <c r="D318" i="14"/>
  <c r="I23" i="14" s="1"/>
  <c r="C318" i="14"/>
  <c r="G317" i="14"/>
  <c r="K92" i="14" s="1"/>
  <c r="F317" i="14"/>
  <c r="E317" i="14"/>
  <c r="D317" i="14"/>
  <c r="C317" i="14"/>
  <c r="K15" i="14" s="1"/>
  <c r="G316" i="14"/>
  <c r="F316" i="14"/>
  <c r="J57" i="14" s="1"/>
  <c r="E316" i="14"/>
  <c r="D316" i="14"/>
  <c r="J22" i="14" s="1"/>
  <c r="C316" i="14"/>
  <c r="G315" i="14"/>
  <c r="I92" i="14" s="1"/>
  <c r="F315" i="14"/>
  <c r="E315" i="14"/>
  <c r="D315" i="14"/>
  <c r="C315" i="14"/>
  <c r="I15" i="14" s="1"/>
  <c r="G314" i="14"/>
  <c r="F314" i="14"/>
  <c r="K56" i="14" s="1"/>
  <c r="E314" i="14"/>
  <c r="D314" i="14"/>
  <c r="K21" i="14" s="1"/>
  <c r="C314" i="14"/>
  <c r="G313" i="14"/>
  <c r="J91" i="14" s="1"/>
  <c r="F313" i="14"/>
  <c r="E313" i="14"/>
  <c r="D313" i="14"/>
  <c r="C313" i="14"/>
  <c r="J14" i="14" s="1"/>
  <c r="G312" i="14"/>
  <c r="F312" i="14"/>
  <c r="I56" i="14" s="1"/>
  <c r="E312" i="14"/>
  <c r="D312" i="14"/>
  <c r="I21" i="14" s="1"/>
  <c r="C312" i="14"/>
  <c r="G311" i="14"/>
  <c r="F311" i="14"/>
  <c r="E311" i="14"/>
  <c r="K48" i="14" s="1"/>
  <c r="D311" i="14"/>
  <c r="C311" i="14"/>
  <c r="K13" i="14" s="1"/>
  <c r="G310" i="14"/>
  <c r="F310" i="14"/>
  <c r="J55" i="14" s="1"/>
  <c r="E310" i="14"/>
  <c r="D310" i="14"/>
  <c r="J20" i="14" s="1"/>
  <c r="C310" i="14"/>
  <c r="G309" i="14"/>
  <c r="F309" i="14"/>
  <c r="E309" i="14"/>
  <c r="I48" i="14" s="1"/>
  <c r="D309" i="14"/>
  <c r="C309" i="14"/>
  <c r="I13" i="14" s="1"/>
  <c r="G308" i="14"/>
  <c r="F308" i="14"/>
  <c r="K54" i="14" s="1"/>
  <c r="E308" i="14"/>
  <c r="D308" i="14"/>
  <c r="K19" i="14" s="1"/>
  <c r="C308" i="14"/>
  <c r="G307" i="14"/>
  <c r="F307" i="14"/>
  <c r="E307" i="14"/>
  <c r="J47" i="14" s="1"/>
  <c r="D307" i="14"/>
  <c r="C307" i="14"/>
  <c r="J12" i="14" s="1"/>
  <c r="G306" i="14"/>
  <c r="F306" i="14"/>
  <c r="I54" i="14" s="1"/>
  <c r="E306" i="14"/>
  <c r="D306" i="14"/>
  <c r="I19" i="14" s="1"/>
  <c r="C306" i="14"/>
  <c r="G305" i="14"/>
  <c r="K88" i="14" s="1"/>
  <c r="F305" i="14"/>
  <c r="E305" i="14"/>
  <c r="D305" i="14"/>
  <c r="C305" i="14"/>
  <c r="K11" i="14" s="1"/>
  <c r="G304" i="14"/>
  <c r="F304" i="14"/>
  <c r="J53" i="14" s="1"/>
  <c r="E304" i="14"/>
  <c r="D304" i="14"/>
  <c r="J18" i="14" s="1"/>
  <c r="C304" i="14"/>
  <c r="G303" i="14"/>
  <c r="I88" i="14" s="1"/>
  <c r="F303" i="14"/>
  <c r="E303" i="14"/>
  <c r="D303" i="14"/>
  <c r="C303" i="14"/>
  <c r="I11" i="14" s="1"/>
  <c r="G302" i="14"/>
  <c r="F302" i="14"/>
  <c r="K52" i="14" s="1"/>
  <c r="E302" i="14"/>
  <c r="D302" i="14"/>
  <c r="K17" i="14" s="1"/>
  <c r="C302" i="14"/>
  <c r="G301" i="14"/>
  <c r="J87" i="14" s="1"/>
  <c r="F301" i="14"/>
  <c r="E301" i="14"/>
  <c r="D301" i="14"/>
  <c r="C301" i="14"/>
  <c r="J10" i="14" s="1"/>
  <c r="G300" i="14"/>
  <c r="F300" i="14"/>
  <c r="I52" i="14" s="1"/>
  <c r="E300" i="14"/>
  <c r="D300" i="14"/>
  <c r="I17" i="14" s="1"/>
  <c r="C300" i="14"/>
  <c r="F295" i="14"/>
  <c r="H86" i="14" s="1"/>
  <c r="F294" i="14"/>
  <c r="F293" i="14"/>
  <c r="F86" i="14" s="1"/>
  <c r="F292" i="14"/>
  <c r="F291" i="14"/>
  <c r="G85" i="14" s="1"/>
  <c r="F290" i="14"/>
  <c r="F289" i="14"/>
  <c r="H84" i="14" s="1"/>
  <c r="F288" i="14"/>
  <c r="F287" i="14"/>
  <c r="F84" i="14" s="1"/>
  <c r="F286" i="14"/>
  <c r="F285" i="14"/>
  <c r="G83" i="14" s="1"/>
  <c r="F284" i="14"/>
  <c r="F283" i="14"/>
  <c r="H82" i="14" s="1"/>
  <c r="F282" i="14"/>
  <c r="G82" i="14" s="1"/>
  <c r="F281" i="14"/>
  <c r="F82" i="14" s="1"/>
  <c r="F280" i="14"/>
  <c r="F279" i="14"/>
  <c r="G81" i="14" s="1"/>
  <c r="F278" i="14"/>
  <c r="F277" i="14"/>
  <c r="H80" i="14" s="1"/>
  <c r="F276" i="14"/>
  <c r="F275" i="14"/>
  <c r="F80" i="14" s="1"/>
  <c r="F274" i="14"/>
  <c r="D274" i="14"/>
  <c r="H44" i="14" s="1"/>
  <c r="F273" i="14"/>
  <c r="D273" i="14"/>
  <c r="G44" i="14" s="1"/>
  <c r="F272" i="14"/>
  <c r="D272" i="14"/>
  <c r="F44" i="14" s="1"/>
  <c r="F271" i="14"/>
  <c r="D271" i="14"/>
  <c r="H43" i="14" s="1"/>
  <c r="F270" i="14"/>
  <c r="D270" i="14"/>
  <c r="F269" i="14"/>
  <c r="D269" i="14"/>
  <c r="F43" i="14" s="1"/>
  <c r="F268" i="14"/>
  <c r="D268" i="14"/>
  <c r="H42" i="14" s="1"/>
  <c r="F267" i="14"/>
  <c r="D267" i="14"/>
  <c r="G42" i="14" s="1"/>
  <c r="F266" i="14"/>
  <c r="D266" i="14"/>
  <c r="F42" i="14" s="1"/>
  <c r="F265" i="14"/>
  <c r="D265" i="14"/>
  <c r="H41" i="14" s="1"/>
  <c r="F264" i="14"/>
  <c r="D264" i="14"/>
  <c r="G41" i="14" s="1"/>
  <c r="F263" i="14"/>
  <c r="D263" i="14"/>
  <c r="F41" i="14" s="1"/>
  <c r="F262" i="14"/>
  <c r="D262" i="14"/>
  <c r="H40" i="14" s="1"/>
  <c r="F261" i="14"/>
  <c r="D261" i="14"/>
  <c r="G40" i="14" s="1"/>
  <c r="F260" i="14"/>
  <c r="D260" i="14"/>
  <c r="F40" i="14" s="1"/>
  <c r="F259" i="14"/>
  <c r="D259" i="14"/>
  <c r="H39" i="14" s="1"/>
  <c r="F258" i="14"/>
  <c r="D258" i="14"/>
  <c r="F257" i="14"/>
  <c r="F74" i="14" s="1"/>
  <c r="D257" i="14"/>
  <c r="F39" i="14" s="1"/>
  <c r="F256" i="14"/>
  <c r="D256" i="14"/>
  <c r="H38" i="14" s="1"/>
  <c r="F255" i="14"/>
  <c r="D255" i="14"/>
  <c r="G38" i="14" s="1"/>
  <c r="F254" i="14"/>
  <c r="D254" i="14"/>
  <c r="F38" i="14" s="1"/>
  <c r="F253" i="14"/>
  <c r="D253" i="14"/>
  <c r="H37" i="14" s="1"/>
  <c r="F252" i="14"/>
  <c r="D252" i="14"/>
  <c r="G37" i="14" s="1"/>
  <c r="F251" i="14"/>
  <c r="D251" i="14"/>
  <c r="F37" i="14" s="1"/>
  <c r="F250" i="14"/>
  <c r="D250" i="14"/>
  <c r="H36" i="14" s="1"/>
  <c r="F249" i="14"/>
  <c r="D249" i="14"/>
  <c r="G36" i="14" s="1"/>
  <c r="F248" i="14"/>
  <c r="D248" i="14"/>
  <c r="F36" i="14" s="1"/>
  <c r="F247" i="14"/>
  <c r="D247" i="14"/>
  <c r="H35" i="14" s="1"/>
  <c r="F246" i="14"/>
  <c r="D246" i="14"/>
  <c r="F245" i="14"/>
  <c r="D245" i="14"/>
  <c r="F35" i="14" s="1"/>
  <c r="F244" i="14"/>
  <c r="D244" i="14"/>
  <c r="H34" i="14" s="1"/>
  <c r="F243" i="14"/>
  <c r="D243" i="14"/>
  <c r="G34" i="14" s="1"/>
  <c r="F242" i="14"/>
  <c r="D242" i="14"/>
  <c r="F34" i="14" s="1"/>
  <c r="F241" i="14"/>
  <c r="D241" i="14"/>
  <c r="H33" i="14" s="1"/>
  <c r="F240" i="14"/>
  <c r="D240" i="14"/>
  <c r="G33" i="14" s="1"/>
  <c r="F239" i="14"/>
  <c r="D239" i="14"/>
  <c r="F33" i="14" s="1"/>
  <c r="F238" i="14"/>
  <c r="D238" i="14"/>
  <c r="H32" i="14" s="1"/>
  <c r="F237" i="14"/>
  <c r="D237" i="14"/>
  <c r="G32" i="14" s="1"/>
  <c r="F236" i="14"/>
  <c r="D236" i="14"/>
  <c r="F32" i="14" s="1"/>
  <c r="F235" i="14"/>
  <c r="D235" i="14"/>
  <c r="H31" i="14" s="1"/>
  <c r="F234" i="14"/>
  <c r="D234" i="14"/>
  <c r="G31" i="14" s="1"/>
  <c r="F233" i="14"/>
  <c r="D233" i="14"/>
  <c r="F31" i="14" s="1"/>
  <c r="F232" i="14"/>
  <c r="D232" i="14"/>
  <c r="H30" i="14" s="1"/>
  <c r="F231" i="14"/>
  <c r="D231" i="14"/>
  <c r="G30" i="14" s="1"/>
  <c r="F230" i="14"/>
  <c r="D230" i="14"/>
  <c r="F30" i="14" s="1"/>
  <c r="F229" i="14"/>
  <c r="D229" i="14"/>
  <c r="H29" i="14" s="1"/>
  <c r="F228" i="14"/>
  <c r="D228" i="14"/>
  <c r="G29" i="14" s="1"/>
  <c r="F227" i="14"/>
  <c r="D227" i="14"/>
  <c r="F29" i="14" s="1"/>
  <c r="F226" i="14"/>
  <c r="D226" i="14"/>
  <c r="H28" i="14" s="1"/>
  <c r="F225" i="14"/>
  <c r="D225" i="14"/>
  <c r="G28" i="14" s="1"/>
  <c r="F224" i="14"/>
  <c r="F63" i="14" s="1"/>
  <c r="D224" i="14"/>
  <c r="F28" i="14" s="1"/>
  <c r="F223" i="14"/>
  <c r="D223" i="14"/>
  <c r="H27" i="14" s="1"/>
  <c r="F222" i="14"/>
  <c r="D222" i="14"/>
  <c r="G27" i="14" s="1"/>
  <c r="F221" i="14"/>
  <c r="D221" i="14"/>
  <c r="F27" i="14" s="1"/>
  <c r="F220" i="14"/>
  <c r="D220" i="14"/>
  <c r="H26" i="14" s="1"/>
  <c r="F219" i="14"/>
  <c r="D219" i="14"/>
  <c r="G26" i="14" s="1"/>
  <c r="F218" i="14"/>
  <c r="D218" i="14"/>
  <c r="F26" i="14" s="1"/>
  <c r="F217" i="14"/>
  <c r="D217" i="14"/>
  <c r="H25" i="14" s="1"/>
  <c r="F216" i="14"/>
  <c r="D216" i="14"/>
  <c r="G25" i="14" s="1"/>
  <c r="F215" i="14"/>
  <c r="D215" i="14"/>
  <c r="F25" i="14" s="1"/>
  <c r="F214" i="14"/>
  <c r="D214" i="14"/>
  <c r="H24" i="14" s="1"/>
  <c r="F213" i="14"/>
  <c r="D213" i="14"/>
  <c r="G24" i="14" s="1"/>
  <c r="F212" i="14"/>
  <c r="D212" i="14"/>
  <c r="F24" i="14" s="1"/>
  <c r="G211" i="14"/>
  <c r="F211" i="14"/>
  <c r="H58" i="14" s="1"/>
  <c r="E211" i="14"/>
  <c r="D211" i="14"/>
  <c r="C211" i="14"/>
  <c r="G210" i="14"/>
  <c r="G93" i="14" s="1"/>
  <c r="F210" i="14"/>
  <c r="E210" i="14"/>
  <c r="D210" i="14"/>
  <c r="C210" i="14"/>
  <c r="G16" i="14" s="1"/>
  <c r="G209" i="14"/>
  <c r="F209" i="14"/>
  <c r="F58" i="14" s="1"/>
  <c r="E209" i="14"/>
  <c r="D209" i="14"/>
  <c r="C209" i="14"/>
  <c r="G208" i="14"/>
  <c r="H92" i="14" s="1"/>
  <c r="F208" i="14"/>
  <c r="E208" i="14"/>
  <c r="H50" i="14" s="1"/>
  <c r="D208" i="14"/>
  <c r="C208" i="14"/>
  <c r="H15" i="14" s="1"/>
  <c r="G207" i="14"/>
  <c r="F207" i="14"/>
  <c r="E207" i="14"/>
  <c r="D207" i="14"/>
  <c r="G22" i="14" s="1"/>
  <c r="C207" i="14"/>
  <c r="G206" i="14"/>
  <c r="F92" i="14" s="1"/>
  <c r="F206" i="14"/>
  <c r="E206" i="14"/>
  <c r="F50" i="14" s="1"/>
  <c r="D206" i="14"/>
  <c r="C206" i="14"/>
  <c r="F15" i="14" s="1"/>
  <c r="G205" i="14"/>
  <c r="F205" i="14"/>
  <c r="H56" i="14" s="1"/>
  <c r="E205" i="14"/>
  <c r="D205" i="14"/>
  <c r="H21" i="14" s="1"/>
  <c r="C205" i="14"/>
  <c r="G204" i="14"/>
  <c r="G91" i="14" s="1"/>
  <c r="F204" i="14"/>
  <c r="E204" i="14"/>
  <c r="G49" i="14" s="1"/>
  <c r="D204" i="14"/>
  <c r="C204" i="14"/>
  <c r="G14" i="14" s="1"/>
  <c r="G203" i="14"/>
  <c r="F203" i="14"/>
  <c r="F56" i="14" s="1"/>
  <c r="E203" i="14"/>
  <c r="D203" i="14"/>
  <c r="F21" i="14" s="1"/>
  <c r="C203" i="14"/>
  <c r="G202" i="14"/>
  <c r="H90" i="14" s="1"/>
  <c r="F202" i="14"/>
  <c r="E202" i="14"/>
  <c r="H48" i="14" s="1"/>
  <c r="D202" i="14"/>
  <c r="C202" i="14"/>
  <c r="H13" i="14" s="1"/>
  <c r="G201" i="14"/>
  <c r="F201" i="14"/>
  <c r="E201" i="14"/>
  <c r="D201" i="14"/>
  <c r="G20" i="14" s="1"/>
  <c r="C201" i="14"/>
  <c r="G200" i="14"/>
  <c r="F90" i="14" s="1"/>
  <c r="F200" i="14"/>
  <c r="E200" i="14"/>
  <c r="F48" i="14" s="1"/>
  <c r="D200" i="14"/>
  <c r="C200" i="14"/>
  <c r="F13" i="14" s="1"/>
  <c r="G199" i="14"/>
  <c r="F199" i="14"/>
  <c r="H54" i="14" s="1"/>
  <c r="E199" i="14"/>
  <c r="D199" i="14"/>
  <c r="C199" i="14"/>
  <c r="G198" i="14"/>
  <c r="G89" i="14" s="1"/>
  <c r="F198" i="14"/>
  <c r="E198" i="14"/>
  <c r="G47" i="14" s="1"/>
  <c r="D198" i="14"/>
  <c r="C198" i="14"/>
  <c r="G12" i="14" s="1"/>
  <c r="G197" i="14"/>
  <c r="F197" i="14"/>
  <c r="F54" i="14" s="1"/>
  <c r="E197" i="14"/>
  <c r="D197" i="14"/>
  <c r="C197" i="14"/>
  <c r="G196" i="14"/>
  <c r="H88" i="14" s="1"/>
  <c r="F196" i="14"/>
  <c r="E196" i="14"/>
  <c r="H46" i="14" s="1"/>
  <c r="D196" i="14"/>
  <c r="C196" i="14"/>
  <c r="H11" i="14" s="1"/>
  <c r="G195" i="14"/>
  <c r="F195" i="14"/>
  <c r="E195" i="14"/>
  <c r="D195" i="14"/>
  <c r="G18" i="14" s="1"/>
  <c r="C195" i="14"/>
  <c r="G194" i="14"/>
  <c r="F88" i="14" s="1"/>
  <c r="F194" i="14"/>
  <c r="E194" i="14"/>
  <c r="F46" i="14" s="1"/>
  <c r="D194" i="14"/>
  <c r="C194" i="14"/>
  <c r="F11" i="14" s="1"/>
  <c r="G193" i="14"/>
  <c r="F193" i="14"/>
  <c r="H52" i="14" s="1"/>
  <c r="E193" i="14"/>
  <c r="D193" i="14"/>
  <c r="H17" i="14" s="1"/>
  <c r="C193" i="14"/>
  <c r="G192" i="14"/>
  <c r="G87" i="14" s="1"/>
  <c r="F192" i="14"/>
  <c r="E192" i="14"/>
  <c r="G45" i="14" s="1"/>
  <c r="D192" i="14"/>
  <c r="C192" i="14"/>
  <c r="G191" i="14"/>
  <c r="F191" i="14"/>
  <c r="F52" i="14" s="1"/>
  <c r="E191" i="14"/>
  <c r="D191" i="14"/>
  <c r="F17" i="14" s="1"/>
  <c r="C191" i="14"/>
  <c r="F187" i="14"/>
  <c r="E81" i="14" s="1"/>
  <c r="F186" i="14"/>
  <c r="F185" i="14"/>
  <c r="C81" i="14" s="1"/>
  <c r="F184" i="14"/>
  <c r="F183" i="14"/>
  <c r="D80" i="14" s="1"/>
  <c r="F182" i="14"/>
  <c r="F181" i="14"/>
  <c r="E79" i="14" s="1"/>
  <c r="F180" i="14"/>
  <c r="F179" i="14"/>
  <c r="C79" i="14" s="1"/>
  <c r="F178" i="14"/>
  <c r="F177" i="14"/>
  <c r="D78" i="14" s="1"/>
  <c r="F176" i="14"/>
  <c r="F175" i="14"/>
  <c r="E77" i="14" s="1"/>
  <c r="F174" i="14"/>
  <c r="F173" i="14"/>
  <c r="C77" i="14" s="1"/>
  <c r="F172" i="14"/>
  <c r="F171" i="14"/>
  <c r="D76" i="14" s="1"/>
  <c r="F170" i="14"/>
  <c r="F169" i="14"/>
  <c r="E75" i="14" s="1"/>
  <c r="F168" i="14"/>
  <c r="F167" i="14"/>
  <c r="C75" i="14" s="1"/>
  <c r="F166" i="14"/>
  <c r="F165" i="14"/>
  <c r="D74" i="14" s="1"/>
  <c r="F164" i="14"/>
  <c r="F163" i="14"/>
  <c r="E73" i="14" s="1"/>
  <c r="F162" i="14"/>
  <c r="F161" i="14"/>
  <c r="C73" i="14" s="1"/>
  <c r="F160" i="14"/>
  <c r="F159" i="14"/>
  <c r="D72" i="14" s="1"/>
  <c r="F158" i="14"/>
  <c r="F157" i="14"/>
  <c r="E71" i="14" s="1"/>
  <c r="F156" i="14"/>
  <c r="F155" i="14"/>
  <c r="C71" i="14" s="1"/>
  <c r="F154" i="14"/>
  <c r="F153" i="14"/>
  <c r="D70" i="14" s="1"/>
  <c r="F152" i="14"/>
  <c r="F151" i="14"/>
  <c r="E69" i="14" s="1"/>
  <c r="D151" i="14"/>
  <c r="F150" i="14"/>
  <c r="D69" i="14" s="1"/>
  <c r="D150" i="14"/>
  <c r="F149" i="14"/>
  <c r="C69" i="14" s="1"/>
  <c r="D149" i="14"/>
  <c r="F148" i="14"/>
  <c r="E68" i="14" s="1"/>
  <c r="D148" i="14"/>
  <c r="F147" i="14"/>
  <c r="D68" i="14" s="1"/>
  <c r="D147" i="14"/>
  <c r="F146" i="14"/>
  <c r="C68" i="14" s="1"/>
  <c r="D146" i="14"/>
  <c r="F145" i="14"/>
  <c r="D145" i="14"/>
  <c r="F144" i="14"/>
  <c r="D67" i="14" s="1"/>
  <c r="D144" i="14"/>
  <c r="F143" i="14"/>
  <c r="C67" i="14" s="1"/>
  <c r="D143" i="14"/>
  <c r="F142" i="14"/>
  <c r="E66" i="14" s="1"/>
  <c r="D142" i="14"/>
  <c r="F141" i="14"/>
  <c r="D66" i="14" s="1"/>
  <c r="D141" i="14"/>
  <c r="F140" i="14"/>
  <c r="C66" i="14" s="1"/>
  <c r="D140" i="14"/>
  <c r="F139" i="14"/>
  <c r="E65" i="14" s="1"/>
  <c r="D139" i="14"/>
  <c r="F138" i="14"/>
  <c r="D65" i="14" s="1"/>
  <c r="D138" i="14"/>
  <c r="F137" i="14"/>
  <c r="D137" i="14"/>
  <c r="F136" i="14"/>
  <c r="E64" i="14" s="1"/>
  <c r="D136" i="14"/>
  <c r="F135" i="14"/>
  <c r="D64" i="14" s="1"/>
  <c r="D135" i="14"/>
  <c r="F134" i="14"/>
  <c r="C64" i="14" s="1"/>
  <c r="D134" i="14"/>
  <c r="F133" i="14"/>
  <c r="D133" i="14"/>
  <c r="F132" i="14"/>
  <c r="D63" i="14" s="1"/>
  <c r="D132" i="14"/>
  <c r="F131" i="14"/>
  <c r="C63" i="14" s="1"/>
  <c r="D131" i="14"/>
  <c r="F130" i="14"/>
  <c r="E62" i="14" s="1"/>
  <c r="D130" i="14"/>
  <c r="F129" i="14"/>
  <c r="D62" i="14" s="1"/>
  <c r="D129" i="14"/>
  <c r="F128" i="14"/>
  <c r="C62" i="14" s="1"/>
  <c r="D128" i="14"/>
  <c r="F127" i="14"/>
  <c r="E61" i="14" s="1"/>
  <c r="D127" i="14"/>
  <c r="F126" i="14"/>
  <c r="D61" i="14" s="1"/>
  <c r="D126" i="14"/>
  <c r="F125" i="14"/>
  <c r="D125" i="14"/>
  <c r="F124" i="14"/>
  <c r="E60" i="14" s="1"/>
  <c r="D124" i="14"/>
  <c r="F123" i="14"/>
  <c r="D60" i="14" s="1"/>
  <c r="D123" i="14"/>
  <c r="F122" i="14"/>
  <c r="C60" i="14" s="1"/>
  <c r="D122" i="14"/>
  <c r="F121" i="14"/>
  <c r="E59" i="14" s="1"/>
  <c r="D121" i="14"/>
  <c r="F120" i="14"/>
  <c r="D59" i="14" s="1"/>
  <c r="D120" i="14"/>
  <c r="F119" i="14"/>
  <c r="C59" i="14" s="1"/>
  <c r="D119" i="14"/>
  <c r="F118" i="14"/>
  <c r="E58" i="14" s="1"/>
  <c r="D118" i="14"/>
  <c r="F117" i="14"/>
  <c r="D117" i="14"/>
  <c r="F116" i="14"/>
  <c r="C58" i="14" s="1"/>
  <c r="D116" i="14"/>
  <c r="G115" i="14"/>
  <c r="E92" i="14" s="1"/>
  <c r="F115" i="14"/>
  <c r="E115" i="14"/>
  <c r="D115" i="14"/>
  <c r="C115" i="14"/>
  <c r="E15" i="14" s="1"/>
  <c r="G114" i="14"/>
  <c r="F114" i="14"/>
  <c r="D57" i="14" s="1"/>
  <c r="E114" i="14"/>
  <c r="D114" i="14"/>
  <c r="D22" i="14" s="1"/>
  <c r="C114" i="14"/>
  <c r="G113" i="14"/>
  <c r="C92" i="14" s="1"/>
  <c r="F113" i="14"/>
  <c r="E113" i="14"/>
  <c r="D113" i="14"/>
  <c r="C113" i="14"/>
  <c r="C15" i="14" s="1"/>
  <c r="G112" i="14"/>
  <c r="F112" i="14"/>
  <c r="E56" i="14" s="1"/>
  <c r="E112" i="14"/>
  <c r="D112" i="14"/>
  <c r="E21" i="14" s="1"/>
  <c r="C112" i="14"/>
  <c r="G111" i="14"/>
  <c r="F111" i="14"/>
  <c r="E111" i="14"/>
  <c r="D49" i="14" s="1"/>
  <c r="D111" i="14"/>
  <c r="C111" i="14"/>
  <c r="D14" i="14" s="1"/>
  <c r="G110" i="14"/>
  <c r="F110" i="14"/>
  <c r="C56" i="14" s="1"/>
  <c r="E110" i="14"/>
  <c r="D110" i="14"/>
  <c r="C21" i="14" s="1"/>
  <c r="C110" i="14"/>
  <c r="G109" i="14"/>
  <c r="F109" i="14"/>
  <c r="E109" i="14"/>
  <c r="E48" i="14" s="1"/>
  <c r="D109" i="14"/>
  <c r="C109" i="14"/>
  <c r="E13" i="14" s="1"/>
  <c r="G108" i="14"/>
  <c r="F108" i="14"/>
  <c r="D55" i="14" s="1"/>
  <c r="E108" i="14"/>
  <c r="D108" i="14"/>
  <c r="D20" i="14" s="1"/>
  <c r="C108" i="14"/>
  <c r="G107" i="14"/>
  <c r="F107" i="14"/>
  <c r="E107" i="14"/>
  <c r="C48" i="14" s="1"/>
  <c r="D107" i="14"/>
  <c r="C107" i="14"/>
  <c r="C13" i="14" s="1"/>
  <c r="G106" i="14"/>
  <c r="F106" i="14"/>
  <c r="E54" i="14" s="1"/>
  <c r="E106" i="14"/>
  <c r="D106" i="14"/>
  <c r="E19" i="14" s="1"/>
  <c r="C106" i="14"/>
  <c r="G105" i="14"/>
  <c r="D89" i="14" s="1"/>
  <c r="F105" i="14"/>
  <c r="E105" i="14"/>
  <c r="D105" i="14"/>
  <c r="C105" i="14"/>
  <c r="D12" i="14" s="1"/>
  <c r="G104" i="14"/>
  <c r="F104" i="14"/>
  <c r="C54" i="14" s="1"/>
  <c r="E104" i="14"/>
  <c r="D104" i="14"/>
  <c r="C19" i="14" s="1"/>
  <c r="C104" i="14"/>
  <c r="G103" i="14"/>
  <c r="E88" i="14" s="1"/>
  <c r="F103" i="14"/>
  <c r="E103" i="14"/>
  <c r="D103" i="14"/>
  <c r="C103" i="14"/>
  <c r="E11" i="14" s="1"/>
  <c r="G102" i="14"/>
  <c r="F102" i="14"/>
  <c r="D53" i="14" s="1"/>
  <c r="E102" i="14"/>
  <c r="D102" i="14"/>
  <c r="D18" i="14" s="1"/>
  <c r="C102" i="14"/>
  <c r="G101" i="14"/>
  <c r="C88" i="14" s="1"/>
  <c r="F101" i="14"/>
  <c r="E101" i="14"/>
  <c r="D101" i="14"/>
  <c r="C101" i="14"/>
  <c r="C11" i="14" s="1"/>
  <c r="G100" i="14"/>
  <c r="F100" i="14"/>
  <c r="E52" i="14" s="1"/>
  <c r="E100" i="14"/>
  <c r="D100" i="14"/>
  <c r="E17" i="14" s="1"/>
  <c r="C100" i="14"/>
  <c r="G99" i="14"/>
  <c r="F99" i="14"/>
  <c r="E99" i="14"/>
  <c r="D45" i="14" s="1"/>
  <c r="D99" i="14"/>
  <c r="C99" i="14"/>
  <c r="D10" i="14" s="1"/>
  <c r="G98" i="14"/>
  <c r="F98" i="14"/>
  <c r="C52" i="14" s="1"/>
  <c r="E98" i="14"/>
  <c r="D98" i="14"/>
  <c r="C17" i="14" s="1"/>
  <c r="C98" i="14"/>
  <c r="K93" i="14"/>
  <c r="I93" i="14"/>
  <c r="H93" i="14"/>
  <c r="F93" i="14"/>
  <c r="J92" i="14"/>
  <c r="G92" i="14"/>
  <c r="D92" i="14"/>
  <c r="K91" i="14"/>
  <c r="I91" i="14"/>
  <c r="H91" i="14"/>
  <c r="F91" i="14"/>
  <c r="E91" i="14"/>
  <c r="D91" i="14"/>
  <c r="C91" i="14"/>
  <c r="K90" i="14"/>
  <c r="J90" i="14"/>
  <c r="I90" i="14"/>
  <c r="G90" i="14"/>
  <c r="E90" i="14"/>
  <c r="D90" i="14"/>
  <c r="C90" i="14"/>
  <c r="K89" i="14"/>
  <c r="J89" i="14"/>
  <c r="I89" i="14"/>
  <c r="H89" i="14"/>
  <c r="F89" i="14"/>
  <c r="E89" i="14"/>
  <c r="C89" i="14"/>
  <c r="J88" i="14"/>
  <c r="G88" i="14"/>
  <c r="D88" i="14"/>
  <c r="K87" i="14"/>
  <c r="I87" i="14"/>
  <c r="H87" i="14"/>
  <c r="F87" i="14"/>
  <c r="E87" i="14"/>
  <c r="D87" i="14"/>
  <c r="C87" i="14"/>
  <c r="K86" i="14"/>
  <c r="J86" i="14"/>
  <c r="I86" i="14"/>
  <c r="G86" i="14"/>
  <c r="K85" i="14"/>
  <c r="I85" i="14"/>
  <c r="H85" i="14"/>
  <c r="F85" i="14"/>
  <c r="J84" i="14"/>
  <c r="G84" i="14"/>
  <c r="K83" i="14"/>
  <c r="I83" i="14"/>
  <c r="H83" i="14"/>
  <c r="F83" i="14"/>
  <c r="J82" i="14"/>
  <c r="K81" i="14"/>
  <c r="I81" i="14"/>
  <c r="H81" i="14"/>
  <c r="F81" i="14"/>
  <c r="D81" i="14"/>
  <c r="J80" i="14"/>
  <c r="G80" i="14"/>
  <c r="E80" i="14"/>
  <c r="C80" i="14"/>
  <c r="K79" i="14"/>
  <c r="J79" i="14"/>
  <c r="I79" i="14"/>
  <c r="H79" i="14"/>
  <c r="G79" i="14"/>
  <c r="F79" i="14"/>
  <c r="D79" i="14"/>
  <c r="K78" i="14"/>
  <c r="J78" i="14"/>
  <c r="I78" i="14"/>
  <c r="H78" i="14"/>
  <c r="G78" i="14"/>
  <c r="F78" i="14"/>
  <c r="E78" i="14"/>
  <c r="C78" i="14"/>
  <c r="K77" i="14"/>
  <c r="J77" i="14"/>
  <c r="I77" i="14"/>
  <c r="H77" i="14"/>
  <c r="G77" i="14"/>
  <c r="F77" i="14"/>
  <c r="D77" i="14"/>
  <c r="K76" i="14"/>
  <c r="J76" i="14"/>
  <c r="I76" i="14"/>
  <c r="H76" i="14"/>
  <c r="G76" i="14"/>
  <c r="F76" i="14"/>
  <c r="E76" i="14"/>
  <c r="C76" i="14"/>
  <c r="K75" i="14"/>
  <c r="J75" i="14"/>
  <c r="I75" i="14"/>
  <c r="H75" i="14"/>
  <c r="G75" i="14"/>
  <c r="F75" i="14"/>
  <c r="D75" i="14"/>
  <c r="K74" i="14"/>
  <c r="J74" i="14"/>
  <c r="I74" i="14"/>
  <c r="H74" i="14"/>
  <c r="G74" i="14"/>
  <c r="E74" i="14"/>
  <c r="C74" i="14"/>
  <c r="K73" i="14"/>
  <c r="J73" i="14"/>
  <c r="I73" i="14"/>
  <c r="H73" i="14"/>
  <c r="G73" i="14"/>
  <c r="F73" i="14"/>
  <c r="D73" i="14"/>
  <c r="K72" i="14"/>
  <c r="J72" i="14"/>
  <c r="I72" i="14"/>
  <c r="H72" i="14"/>
  <c r="G72" i="14"/>
  <c r="F72" i="14"/>
  <c r="E72" i="14"/>
  <c r="C72" i="14"/>
  <c r="K71" i="14"/>
  <c r="J71" i="14"/>
  <c r="I71" i="14"/>
  <c r="H71" i="14"/>
  <c r="G71" i="14"/>
  <c r="F71" i="14"/>
  <c r="D71" i="14"/>
  <c r="K70" i="14"/>
  <c r="J70" i="14"/>
  <c r="I70" i="14"/>
  <c r="H70" i="14"/>
  <c r="G70" i="14"/>
  <c r="F70" i="14"/>
  <c r="E70" i="14"/>
  <c r="C70" i="14"/>
  <c r="K69" i="14"/>
  <c r="J69" i="14"/>
  <c r="I69" i="14"/>
  <c r="H69" i="14"/>
  <c r="G69" i="14"/>
  <c r="F69" i="14"/>
  <c r="K68" i="14"/>
  <c r="J68" i="14"/>
  <c r="I68" i="14"/>
  <c r="H68" i="14"/>
  <c r="G68" i="14"/>
  <c r="F68" i="14"/>
  <c r="K67" i="14"/>
  <c r="J67" i="14"/>
  <c r="I67" i="14"/>
  <c r="H67" i="14"/>
  <c r="G67" i="14"/>
  <c r="F67" i="14"/>
  <c r="E67" i="14"/>
  <c r="K66" i="14"/>
  <c r="J66" i="14"/>
  <c r="I66" i="14"/>
  <c r="H66" i="14"/>
  <c r="G66" i="14"/>
  <c r="F66" i="14"/>
  <c r="K65" i="14"/>
  <c r="J65" i="14"/>
  <c r="I65" i="14"/>
  <c r="H65" i="14"/>
  <c r="G65" i="14"/>
  <c r="F65" i="14"/>
  <c r="C65" i="14"/>
  <c r="K64" i="14"/>
  <c r="J64" i="14"/>
  <c r="I64" i="14"/>
  <c r="H64" i="14"/>
  <c r="G64" i="14"/>
  <c r="F64" i="14"/>
  <c r="K63" i="14"/>
  <c r="J63" i="14"/>
  <c r="I63" i="14"/>
  <c r="H63" i="14"/>
  <c r="G63" i="14"/>
  <c r="E63" i="14"/>
  <c r="K62" i="14"/>
  <c r="J62" i="14"/>
  <c r="I62" i="14"/>
  <c r="H62" i="14"/>
  <c r="G62" i="14"/>
  <c r="F62" i="14"/>
  <c r="K61" i="14"/>
  <c r="J61" i="14"/>
  <c r="I61" i="14"/>
  <c r="H61" i="14"/>
  <c r="G61" i="14"/>
  <c r="F61" i="14"/>
  <c r="C61" i="14"/>
  <c r="K60" i="14"/>
  <c r="J60" i="14"/>
  <c r="I60" i="14"/>
  <c r="H60" i="14"/>
  <c r="G60" i="14"/>
  <c r="F60" i="14"/>
  <c r="K59" i="14"/>
  <c r="J59" i="14"/>
  <c r="I59" i="14"/>
  <c r="H59" i="14"/>
  <c r="G59" i="14"/>
  <c r="F59" i="14"/>
  <c r="J58" i="14"/>
  <c r="G58" i="14"/>
  <c r="D58" i="14"/>
  <c r="K57" i="14"/>
  <c r="I57" i="14"/>
  <c r="H57" i="14"/>
  <c r="G57" i="14"/>
  <c r="F57" i="14"/>
  <c r="E57" i="14"/>
  <c r="C57" i="14"/>
  <c r="J56" i="14"/>
  <c r="G56" i="14"/>
  <c r="D56" i="14"/>
  <c r="K55" i="14"/>
  <c r="I55" i="14"/>
  <c r="H55" i="14"/>
  <c r="G55" i="14"/>
  <c r="F55" i="14"/>
  <c r="E55" i="14"/>
  <c r="C55" i="14"/>
  <c r="J54" i="14"/>
  <c r="G54" i="14"/>
  <c r="D54" i="14"/>
  <c r="K53" i="14"/>
  <c r="I53" i="14"/>
  <c r="H53" i="14"/>
  <c r="G53" i="14"/>
  <c r="F53" i="14"/>
  <c r="E53" i="14"/>
  <c r="C53" i="14"/>
  <c r="J52" i="14"/>
  <c r="G52" i="14"/>
  <c r="D52" i="14"/>
  <c r="K51" i="14"/>
  <c r="I51" i="14"/>
  <c r="H51" i="14"/>
  <c r="G51" i="14"/>
  <c r="F51" i="14"/>
  <c r="K50" i="14"/>
  <c r="J50" i="14"/>
  <c r="I50" i="14"/>
  <c r="G50" i="14"/>
  <c r="E50" i="14"/>
  <c r="D50" i="14"/>
  <c r="C50" i="14"/>
  <c r="K49" i="14"/>
  <c r="J49" i="14"/>
  <c r="I49" i="14"/>
  <c r="H49" i="14"/>
  <c r="F49" i="14"/>
  <c r="E49" i="14"/>
  <c r="C49" i="14"/>
  <c r="J48" i="14"/>
  <c r="G48" i="14"/>
  <c r="D48" i="14"/>
  <c r="K47" i="14"/>
  <c r="I47" i="14"/>
  <c r="H47" i="14"/>
  <c r="F47" i="14"/>
  <c r="E47" i="14"/>
  <c r="D47" i="14"/>
  <c r="C47" i="14"/>
  <c r="K46" i="14"/>
  <c r="J46" i="14"/>
  <c r="I46" i="14"/>
  <c r="G46" i="14"/>
  <c r="E46" i="14"/>
  <c r="D46" i="14"/>
  <c r="C46" i="14"/>
  <c r="K45" i="14"/>
  <c r="J45" i="14"/>
  <c r="I45" i="14"/>
  <c r="H45" i="14"/>
  <c r="F45" i="14"/>
  <c r="E45" i="14"/>
  <c r="C45" i="14"/>
  <c r="I44" i="14"/>
  <c r="G43" i="14"/>
  <c r="K41" i="14"/>
  <c r="I40" i="14"/>
  <c r="G39" i="14"/>
  <c r="K37" i="14"/>
  <c r="I36" i="14"/>
  <c r="G35" i="14"/>
  <c r="E34" i="14"/>
  <c r="D34" i="14"/>
  <c r="C34" i="14"/>
  <c r="E33" i="14"/>
  <c r="D33" i="14"/>
  <c r="C33" i="14"/>
  <c r="E32" i="14"/>
  <c r="D32" i="14"/>
  <c r="C32" i="14"/>
  <c r="E31" i="14"/>
  <c r="D31" i="14"/>
  <c r="C31" i="14"/>
  <c r="E30" i="14"/>
  <c r="D30" i="14"/>
  <c r="C30" i="14"/>
  <c r="E29" i="14"/>
  <c r="D29" i="14"/>
  <c r="C29" i="14"/>
  <c r="E28" i="14"/>
  <c r="D28" i="14"/>
  <c r="C28" i="14"/>
  <c r="E27" i="14"/>
  <c r="D27" i="14"/>
  <c r="C27" i="14"/>
  <c r="E26" i="14"/>
  <c r="D26" i="14"/>
  <c r="C26" i="14"/>
  <c r="E25" i="14"/>
  <c r="D25" i="14"/>
  <c r="C25" i="14"/>
  <c r="E24" i="14"/>
  <c r="D24" i="14"/>
  <c r="C24" i="14"/>
  <c r="J23" i="14"/>
  <c r="H23" i="14"/>
  <c r="G23" i="14"/>
  <c r="F23" i="14"/>
  <c r="E23" i="14"/>
  <c r="D23" i="14"/>
  <c r="C23" i="14"/>
  <c r="K22" i="14"/>
  <c r="I22" i="14"/>
  <c r="H22" i="14"/>
  <c r="F22" i="14"/>
  <c r="E22" i="14"/>
  <c r="C22" i="14"/>
  <c r="J21" i="14"/>
  <c r="G21" i="14"/>
  <c r="D21" i="14"/>
  <c r="K20" i="14"/>
  <c r="I20" i="14"/>
  <c r="H20" i="14"/>
  <c r="F20" i="14"/>
  <c r="E20" i="14"/>
  <c r="C20" i="14"/>
  <c r="J19" i="14"/>
  <c r="H19" i="14"/>
  <c r="G19" i="14"/>
  <c r="F19" i="14"/>
  <c r="D19" i="14"/>
  <c r="K18" i="14"/>
  <c r="I18" i="14"/>
  <c r="H18" i="14"/>
  <c r="F18" i="14"/>
  <c r="E18" i="14"/>
  <c r="C18" i="14"/>
  <c r="J17" i="14"/>
  <c r="G17" i="14"/>
  <c r="D17" i="14"/>
  <c r="K16" i="14"/>
  <c r="I16" i="14"/>
  <c r="H16" i="14"/>
  <c r="F16" i="14"/>
  <c r="J15" i="14"/>
  <c r="G15" i="14"/>
  <c r="D15" i="14"/>
  <c r="K14" i="14"/>
  <c r="I14" i="14"/>
  <c r="H14" i="14"/>
  <c r="F14" i="14"/>
  <c r="E14" i="14"/>
  <c r="C14" i="14"/>
  <c r="J13" i="14"/>
  <c r="G13" i="14"/>
  <c r="D13" i="14"/>
  <c r="K12" i="14"/>
  <c r="I12" i="14"/>
  <c r="H12" i="14"/>
  <c r="F12" i="14"/>
  <c r="E12" i="14"/>
  <c r="C12" i="14"/>
  <c r="J11" i="14"/>
  <c r="G11" i="14"/>
  <c r="D11" i="14"/>
  <c r="L10" i="14"/>
  <c r="K10" i="14"/>
  <c r="I10" i="14"/>
  <c r="H10" i="14"/>
  <c r="G10" i="14"/>
  <c r="F10" i="14"/>
  <c r="E10" i="14"/>
  <c r="C10" i="14"/>
  <c r="F6" i="14"/>
  <c r="D6" i="14"/>
  <c r="D2" i="14"/>
  <c r="B405" i="13"/>
  <c r="F404" i="13"/>
  <c r="F403" i="13"/>
  <c r="F402" i="13"/>
  <c r="F401" i="13"/>
  <c r="K85" i="13" s="1"/>
  <c r="F400" i="13"/>
  <c r="J85" i="13" s="1"/>
  <c r="F399" i="13"/>
  <c r="I85" i="13" s="1"/>
  <c r="F398" i="13"/>
  <c r="K84" i="13" s="1"/>
  <c r="F397" i="13"/>
  <c r="F396" i="13"/>
  <c r="I84" i="13" s="1"/>
  <c r="F395" i="13"/>
  <c r="K83" i="13" s="1"/>
  <c r="F394" i="13"/>
  <c r="F393" i="13"/>
  <c r="I83" i="13" s="1"/>
  <c r="F392" i="13"/>
  <c r="F391" i="13"/>
  <c r="F390" i="13"/>
  <c r="F389" i="13"/>
  <c r="K81" i="13" s="1"/>
  <c r="F388" i="13"/>
  <c r="J81" i="13" s="1"/>
  <c r="F387" i="13"/>
  <c r="I81" i="13" s="1"/>
  <c r="F386" i="13"/>
  <c r="F385" i="13"/>
  <c r="J80" i="13" s="1"/>
  <c r="F384" i="13"/>
  <c r="I80" i="13" s="1"/>
  <c r="F383" i="13"/>
  <c r="K79" i="13" s="1"/>
  <c r="D383" i="13"/>
  <c r="K44" i="13" s="1"/>
  <c r="F382" i="13"/>
  <c r="D382" i="13"/>
  <c r="F381" i="13"/>
  <c r="I79" i="13" s="1"/>
  <c r="D381" i="13"/>
  <c r="I44" i="13" s="1"/>
  <c r="F380" i="13"/>
  <c r="D380" i="13"/>
  <c r="K43" i="13" s="1"/>
  <c r="F379" i="13"/>
  <c r="J78" i="13" s="1"/>
  <c r="D379" i="13"/>
  <c r="F378" i="13"/>
  <c r="D378" i="13"/>
  <c r="I43" i="13" s="1"/>
  <c r="F377" i="13"/>
  <c r="K77" i="13" s="1"/>
  <c r="D377" i="13"/>
  <c r="K42" i="13" s="1"/>
  <c r="F376" i="13"/>
  <c r="D376" i="13"/>
  <c r="F375" i="13"/>
  <c r="I77" i="13" s="1"/>
  <c r="D375" i="13"/>
  <c r="I42" i="13" s="1"/>
  <c r="F374" i="13"/>
  <c r="D374" i="13"/>
  <c r="K41" i="13" s="1"/>
  <c r="F373" i="13"/>
  <c r="J76" i="13" s="1"/>
  <c r="D373" i="13"/>
  <c r="F372" i="13"/>
  <c r="D372" i="13"/>
  <c r="I41" i="13" s="1"/>
  <c r="F371" i="13"/>
  <c r="K75" i="13" s="1"/>
  <c r="D371" i="13"/>
  <c r="K40" i="13" s="1"/>
  <c r="F370" i="13"/>
  <c r="D370" i="13"/>
  <c r="F369" i="13"/>
  <c r="I75" i="13" s="1"/>
  <c r="D369" i="13"/>
  <c r="I40" i="13" s="1"/>
  <c r="F368" i="13"/>
  <c r="D368" i="13"/>
  <c r="K39" i="13" s="1"/>
  <c r="F367" i="13"/>
  <c r="J74" i="13" s="1"/>
  <c r="D367" i="13"/>
  <c r="F366" i="13"/>
  <c r="D366" i="13"/>
  <c r="I39" i="13" s="1"/>
  <c r="F365" i="13"/>
  <c r="K73" i="13" s="1"/>
  <c r="D365" i="13"/>
  <c r="K38" i="13" s="1"/>
  <c r="F364" i="13"/>
  <c r="D364" i="13"/>
  <c r="F363" i="13"/>
  <c r="I73" i="13" s="1"/>
  <c r="D363" i="13"/>
  <c r="I38" i="13" s="1"/>
  <c r="F362" i="13"/>
  <c r="D362" i="13"/>
  <c r="K37" i="13" s="1"/>
  <c r="F361" i="13"/>
  <c r="J72" i="13" s="1"/>
  <c r="D361" i="13"/>
  <c r="F360" i="13"/>
  <c r="D360" i="13"/>
  <c r="I37" i="13" s="1"/>
  <c r="F359" i="13"/>
  <c r="K71" i="13" s="1"/>
  <c r="D359" i="13"/>
  <c r="K36" i="13" s="1"/>
  <c r="F358" i="13"/>
  <c r="D358" i="13"/>
  <c r="F357" i="13"/>
  <c r="I71" i="13" s="1"/>
  <c r="D357" i="13"/>
  <c r="I36" i="13" s="1"/>
  <c r="F356" i="13"/>
  <c r="D356" i="13"/>
  <c r="K35" i="13" s="1"/>
  <c r="F355" i="13"/>
  <c r="J70" i="13" s="1"/>
  <c r="D355" i="13"/>
  <c r="F354" i="13"/>
  <c r="D354" i="13"/>
  <c r="I35" i="13" s="1"/>
  <c r="F353" i="13"/>
  <c r="K69" i="13" s="1"/>
  <c r="D353" i="13"/>
  <c r="K34" i="13" s="1"/>
  <c r="F352" i="13"/>
  <c r="D352" i="13"/>
  <c r="F351" i="13"/>
  <c r="I69" i="13" s="1"/>
  <c r="D351" i="13"/>
  <c r="I34" i="13" s="1"/>
  <c r="F350" i="13"/>
  <c r="D350" i="13"/>
  <c r="F349" i="13"/>
  <c r="J68" i="13" s="1"/>
  <c r="D349" i="13"/>
  <c r="J33" i="13" s="1"/>
  <c r="F348" i="13"/>
  <c r="D348" i="13"/>
  <c r="F347" i="13"/>
  <c r="K67" i="13" s="1"/>
  <c r="D347" i="13"/>
  <c r="F346" i="13"/>
  <c r="D346" i="13"/>
  <c r="J32" i="13" s="1"/>
  <c r="F345" i="13"/>
  <c r="I67" i="13" s="1"/>
  <c r="D345" i="13"/>
  <c r="F344" i="13"/>
  <c r="D344" i="13"/>
  <c r="K31" i="13" s="1"/>
  <c r="F343" i="13"/>
  <c r="J66" i="13" s="1"/>
  <c r="D343" i="13"/>
  <c r="F342" i="13"/>
  <c r="D342" i="13"/>
  <c r="I31" i="13" s="1"/>
  <c r="F341" i="13"/>
  <c r="K65" i="13" s="1"/>
  <c r="D341" i="13"/>
  <c r="K30" i="13" s="1"/>
  <c r="F340" i="13"/>
  <c r="D340" i="13"/>
  <c r="F339" i="13"/>
  <c r="I65" i="13" s="1"/>
  <c r="D339" i="13"/>
  <c r="I30" i="13" s="1"/>
  <c r="F338" i="13"/>
  <c r="D338" i="13"/>
  <c r="F337" i="13"/>
  <c r="J64" i="13" s="1"/>
  <c r="D337" i="13"/>
  <c r="J29" i="13" s="1"/>
  <c r="F336" i="13"/>
  <c r="D336" i="13"/>
  <c r="F335" i="13"/>
  <c r="K63" i="13" s="1"/>
  <c r="D335" i="13"/>
  <c r="F334" i="13"/>
  <c r="D334" i="13"/>
  <c r="J28" i="13" s="1"/>
  <c r="F333" i="13"/>
  <c r="I63" i="13" s="1"/>
  <c r="D333" i="13"/>
  <c r="F332" i="13"/>
  <c r="D332" i="13"/>
  <c r="F331" i="13"/>
  <c r="J62" i="13" s="1"/>
  <c r="D331" i="13"/>
  <c r="J27" i="13" s="1"/>
  <c r="F330" i="13"/>
  <c r="D330" i="13"/>
  <c r="F329" i="13"/>
  <c r="K61" i="13" s="1"/>
  <c r="D329" i="13"/>
  <c r="F328" i="13"/>
  <c r="D328" i="13"/>
  <c r="J26" i="13" s="1"/>
  <c r="F327" i="13"/>
  <c r="I61" i="13" s="1"/>
  <c r="D327" i="13"/>
  <c r="F326" i="13"/>
  <c r="D326" i="13"/>
  <c r="K25" i="13" s="1"/>
  <c r="F325" i="13"/>
  <c r="J60" i="13" s="1"/>
  <c r="D325" i="13"/>
  <c r="F324" i="13"/>
  <c r="D324" i="13"/>
  <c r="I25" i="13" s="1"/>
  <c r="F323" i="13"/>
  <c r="K59" i="13" s="1"/>
  <c r="D323" i="13"/>
  <c r="K24" i="13" s="1"/>
  <c r="F322" i="13"/>
  <c r="D322" i="13"/>
  <c r="F321" i="13"/>
  <c r="I59" i="13" s="1"/>
  <c r="D321" i="13"/>
  <c r="I24" i="13" s="1"/>
  <c r="G320" i="13"/>
  <c r="K93" i="13" s="1"/>
  <c r="F320" i="13"/>
  <c r="K58" i="13" s="1"/>
  <c r="E320" i="13"/>
  <c r="K51" i="13" s="1"/>
  <c r="D320" i="13"/>
  <c r="C320" i="13"/>
  <c r="K16" i="13" s="1"/>
  <c r="G319" i="13"/>
  <c r="F319" i="13"/>
  <c r="J58" i="13" s="1"/>
  <c r="E319" i="13"/>
  <c r="J51" i="13" s="1"/>
  <c r="D319" i="13"/>
  <c r="J23" i="13" s="1"/>
  <c r="C319" i="13"/>
  <c r="J16" i="13" s="1"/>
  <c r="G318" i="13"/>
  <c r="I93" i="13" s="1"/>
  <c r="F318" i="13"/>
  <c r="E318" i="13"/>
  <c r="I51" i="13" s="1"/>
  <c r="D318" i="13"/>
  <c r="I23" i="13" s="1"/>
  <c r="C318" i="13"/>
  <c r="I16" i="13" s="1"/>
  <c r="G317" i="13"/>
  <c r="F317" i="13"/>
  <c r="K57" i="13" s="1"/>
  <c r="E317" i="13"/>
  <c r="K50" i="13" s="1"/>
  <c r="D317" i="13"/>
  <c r="K22" i="13" s="1"/>
  <c r="C317" i="13"/>
  <c r="K15" i="13" s="1"/>
  <c r="G316" i="13"/>
  <c r="F316" i="13"/>
  <c r="J57" i="13" s="1"/>
  <c r="E316" i="13"/>
  <c r="D316" i="13"/>
  <c r="J22" i="13" s="1"/>
  <c r="C316" i="13"/>
  <c r="G315" i="13"/>
  <c r="F315" i="13"/>
  <c r="I57" i="13" s="1"/>
  <c r="E315" i="13"/>
  <c r="I50" i="13" s="1"/>
  <c r="D315" i="13"/>
  <c r="I22" i="13" s="1"/>
  <c r="C315" i="13"/>
  <c r="I15" i="13" s="1"/>
  <c r="G314" i="13"/>
  <c r="F314" i="13"/>
  <c r="E314" i="13"/>
  <c r="D314" i="13"/>
  <c r="C314" i="13"/>
  <c r="G313" i="13"/>
  <c r="J91" i="13" s="1"/>
  <c r="F313" i="13"/>
  <c r="J56" i="13" s="1"/>
  <c r="E313" i="13"/>
  <c r="D313" i="13"/>
  <c r="J21" i="13" s="1"/>
  <c r="C313" i="13"/>
  <c r="G312" i="13"/>
  <c r="F312" i="13"/>
  <c r="I56" i="13" s="1"/>
  <c r="E312" i="13"/>
  <c r="D312" i="13"/>
  <c r="I21" i="13" s="1"/>
  <c r="C312" i="13"/>
  <c r="G311" i="13"/>
  <c r="F311" i="13"/>
  <c r="K55" i="13" s="1"/>
  <c r="E311" i="13"/>
  <c r="D311" i="13"/>
  <c r="K20" i="13" s="1"/>
  <c r="C311" i="13"/>
  <c r="G310" i="13"/>
  <c r="F310" i="13"/>
  <c r="J55" i="13" s="1"/>
  <c r="E310" i="13"/>
  <c r="D310" i="13"/>
  <c r="J20" i="13" s="1"/>
  <c r="C310" i="13"/>
  <c r="G309" i="13"/>
  <c r="F309" i="13"/>
  <c r="I55" i="13" s="1"/>
  <c r="E309" i="13"/>
  <c r="D309" i="13"/>
  <c r="I20" i="13" s="1"/>
  <c r="C309" i="13"/>
  <c r="G308" i="13"/>
  <c r="F308" i="13"/>
  <c r="E308" i="13"/>
  <c r="D308" i="13"/>
  <c r="C308" i="13"/>
  <c r="G307" i="13"/>
  <c r="J89" i="13" s="1"/>
  <c r="F307" i="13"/>
  <c r="J54" i="13" s="1"/>
  <c r="E307" i="13"/>
  <c r="J47" i="13" s="1"/>
  <c r="D307" i="13"/>
  <c r="J19" i="13" s="1"/>
  <c r="C307" i="13"/>
  <c r="J12" i="13" s="1"/>
  <c r="G306" i="13"/>
  <c r="F306" i="13"/>
  <c r="I54" i="13" s="1"/>
  <c r="E306" i="13"/>
  <c r="D306" i="13"/>
  <c r="I19" i="13" s="1"/>
  <c r="C306" i="13"/>
  <c r="G305" i="13"/>
  <c r="K88" i="13" s="1"/>
  <c r="F305" i="13"/>
  <c r="K53" i="13" s="1"/>
  <c r="E305" i="13"/>
  <c r="D305" i="13"/>
  <c r="K18" i="13" s="1"/>
  <c r="C305" i="13"/>
  <c r="G304" i="13"/>
  <c r="F304" i="13"/>
  <c r="J53" i="13" s="1"/>
  <c r="E304" i="13"/>
  <c r="D304" i="13"/>
  <c r="J18" i="13" s="1"/>
  <c r="C304" i="13"/>
  <c r="G303" i="13"/>
  <c r="I88" i="13" s="1"/>
  <c r="F303" i="13"/>
  <c r="I53" i="13" s="1"/>
  <c r="E303" i="13"/>
  <c r="D303" i="13"/>
  <c r="I18" i="13" s="1"/>
  <c r="C303" i="13"/>
  <c r="G302" i="13"/>
  <c r="F302" i="13"/>
  <c r="E302" i="13"/>
  <c r="D302" i="13"/>
  <c r="C302" i="13"/>
  <c r="K10" i="13" s="1"/>
  <c r="G301" i="13"/>
  <c r="F301" i="13"/>
  <c r="J52" i="13" s="1"/>
  <c r="E301" i="13"/>
  <c r="J45" i="13" s="1"/>
  <c r="D301" i="13"/>
  <c r="J17" i="13" s="1"/>
  <c r="C301" i="13"/>
  <c r="J10" i="13" s="1"/>
  <c r="G300" i="13"/>
  <c r="F300" i="13"/>
  <c r="I52" i="13" s="1"/>
  <c r="E300" i="13"/>
  <c r="D300" i="13"/>
  <c r="I17" i="13" s="1"/>
  <c r="C300" i="13"/>
  <c r="I10" i="13" s="1"/>
  <c r="F295" i="13"/>
  <c r="H86" i="13" s="1"/>
  <c r="F294" i="13"/>
  <c r="G86" i="13" s="1"/>
  <c r="F293" i="13"/>
  <c r="F292" i="13"/>
  <c r="F291" i="13"/>
  <c r="G85" i="13" s="1"/>
  <c r="F290" i="13"/>
  <c r="F289" i="13"/>
  <c r="F288" i="13"/>
  <c r="G84" i="13" s="1"/>
  <c r="F287" i="13"/>
  <c r="F84" i="13" s="1"/>
  <c r="F286" i="13"/>
  <c r="F285" i="13"/>
  <c r="F284" i="13"/>
  <c r="F283" i="13"/>
  <c r="H82" i="13" s="1"/>
  <c r="F282" i="13"/>
  <c r="G82" i="13" s="1"/>
  <c r="F281" i="13"/>
  <c r="F280" i="13"/>
  <c r="F279" i="13"/>
  <c r="G81" i="13" s="1"/>
  <c r="F278" i="13"/>
  <c r="F277" i="13"/>
  <c r="F276" i="13"/>
  <c r="F275" i="13"/>
  <c r="F274" i="13"/>
  <c r="D274" i="13"/>
  <c r="F273" i="13"/>
  <c r="G79" i="13" s="1"/>
  <c r="D273" i="13"/>
  <c r="G44" i="13" s="1"/>
  <c r="F272" i="13"/>
  <c r="D272" i="13"/>
  <c r="F271" i="13"/>
  <c r="H78" i="13" s="1"/>
  <c r="D271" i="13"/>
  <c r="F270" i="13"/>
  <c r="D270" i="13"/>
  <c r="G43" i="13" s="1"/>
  <c r="F269" i="13"/>
  <c r="F78" i="13" s="1"/>
  <c r="D269" i="13"/>
  <c r="F268" i="13"/>
  <c r="D268" i="13"/>
  <c r="F267" i="13"/>
  <c r="G77" i="13" s="1"/>
  <c r="D267" i="13"/>
  <c r="G42" i="13" s="1"/>
  <c r="F266" i="13"/>
  <c r="F77" i="13" s="1"/>
  <c r="D266" i="13"/>
  <c r="F265" i="13"/>
  <c r="H76" i="13" s="1"/>
  <c r="D265" i="13"/>
  <c r="F264" i="13"/>
  <c r="D264" i="13"/>
  <c r="G41" i="13" s="1"/>
  <c r="F263" i="13"/>
  <c r="F76" i="13" s="1"/>
  <c r="D263" i="13"/>
  <c r="F262" i="13"/>
  <c r="D262" i="13"/>
  <c r="F261" i="13"/>
  <c r="G75" i="13" s="1"/>
  <c r="D261" i="13"/>
  <c r="G40" i="13" s="1"/>
  <c r="F260" i="13"/>
  <c r="D260" i="13"/>
  <c r="F259" i="13"/>
  <c r="H74" i="13" s="1"/>
  <c r="D259" i="13"/>
  <c r="F258" i="13"/>
  <c r="D258" i="13"/>
  <c r="G39" i="13" s="1"/>
  <c r="F257" i="13"/>
  <c r="F74" i="13" s="1"/>
  <c r="D257" i="13"/>
  <c r="F256" i="13"/>
  <c r="D256" i="13"/>
  <c r="F255" i="13"/>
  <c r="G73" i="13" s="1"/>
  <c r="D255" i="13"/>
  <c r="G38" i="13" s="1"/>
  <c r="F254" i="13"/>
  <c r="D254" i="13"/>
  <c r="F253" i="13"/>
  <c r="H72" i="13" s="1"/>
  <c r="D253" i="13"/>
  <c r="F252" i="13"/>
  <c r="D252" i="13"/>
  <c r="G37" i="13" s="1"/>
  <c r="F251" i="13"/>
  <c r="F72" i="13" s="1"/>
  <c r="D251" i="13"/>
  <c r="F250" i="13"/>
  <c r="D250" i="13"/>
  <c r="F249" i="13"/>
  <c r="G71" i="13" s="1"/>
  <c r="D249" i="13"/>
  <c r="G36" i="13" s="1"/>
  <c r="F248" i="13"/>
  <c r="D248" i="13"/>
  <c r="F247" i="13"/>
  <c r="H70" i="13" s="1"/>
  <c r="D247" i="13"/>
  <c r="F246" i="13"/>
  <c r="D246" i="13"/>
  <c r="G35" i="13" s="1"/>
  <c r="F245" i="13"/>
  <c r="F70" i="13" s="1"/>
  <c r="D245" i="13"/>
  <c r="F244" i="13"/>
  <c r="D244" i="13"/>
  <c r="F243" i="13"/>
  <c r="G69" i="13" s="1"/>
  <c r="D243" i="13"/>
  <c r="G34" i="13" s="1"/>
  <c r="F242" i="13"/>
  <c r="D242" i="13"/>
  <c r="F241" i="13"/>
  <c r="H68" i="13" s="1"/>
  <c r="D241" i="13"/>
  <c r="H33" i="13" s="1"/>
  <c r="F240" i="13"/>
  <c r="D240" i="13"/>
  <c r="F239" i="13"/>
  <c r="F68" i="13" s="1"/>
  <c r="D239" i="13"/>
  <c r="F33" i="13" s="1"/>
  <c r="F238" i="13"/>
  <c r="D238" i="13"/>
  <c r="H32" i="13" s="1"/>
  <c r="F237" i="13"/>
  <c r="G67" i="13" s="1"/>
  <c r="D237" i="13"/>
  <c r="F236" i="13"/>
  <c r="D236" i="13"/>
  <c r="F32" i="13" s="1"/>
  <c r="F235" i="13"/>
  <c r="H66" i="13" s="1"/>
  <c r="D235" i="13"/>
  <c r="F234" i="13"/>
  <c r="D234" i="13"/>
  <c r="G31" i="13" s="1"/>
  <c r="F233" i="13"/>
  <c r="F66" i="13" s="1"/>
  <c r="D233" i="13"/>
  <c r="F232" i="13"/>
  <c r="D232" i="13"/>
  <c r="F231" i="13"/>
  <c r="G65" i="13" s="1"/>
  <c r="D231" i="13"/>
  <c r="G30" i="13" s="1"/>
  <c r="F230" i="13"/>
  <c r="D230" i="13"/>
  <c r="F229" i="13"/>
  <c r="H64" i="13" s="1"/>
  <c r="D229" i="13"/>
  <c r="H29" i="13" s="1"/>
  <c r="F228" i="13"/>
  <c r="D228" i="13"/>
  <c r="F227" i="13"/>
  <c r="F64" i="13" s="1"/>
  <c r="D227" i="13"/>
  <c r="F29" i="13" s="1"/>
  <c r="F226" i="13"/>
  <c r="D226" i="13"/>
  <c r="H28" i="13" s="1"/>
  <c r="F225" i="13"/>
  <c r="G63" i="13" s="1"/>
  <c r="D225" i="13"/>
  <c r="F224" i="13"/>
  <c r="D224" i="13"/>
  <c r="F28" i="13" s="1"/>
  <c r="F223" i="13"/>
  <c r="H62" i="13" s="1"/>
  <c r="D223" i="13"/>
  <c r="H27" i="13" s="1"/>
  <c r="F222" i="13"/>
  <c r="D222" i="13"/>
  <c r="F221" i="13"/>
  <c r="F62" i="13" s="1"/>
  <c r="D221" i="13"/>
  <c r="F27" i="13" s="1"/>
  <c r="F220" i="13"/>
  <c r="D220" i="13"/>
  <c r="H26" i="13" s="1"/>
  <c r="F219" i="13"/>
  <c r="G61" i="13" s="1"/>
  <c r="D219" i="13"/>
  <c r="F218" i="13"/>
  <c r="D218" i="13"/>
  <c r="F26" i="13" s="1"/>
  <c r="F217" i="13"/>
  <c r="H60" i="13" s="1"/>
  <c r="D217" i="13"/>
  <c r="F216" i="13"/>
  <c r="D216" i="13"/>
  <c r="G25" i="13" s="1"/>
  <c r="F215" i="13"/>
  <c r="F60" i="13" s="1"/>
  <c r="D215" i="13"/>
  <c r="F214" i="13"/>
  <c r="D214" i="13"/>
  <c r="F213" i="13"/>
  <c r="G59" i="13" s="1"/>
  <c r="D213" i="13"/>
  <c r="G24" i="13" s="1"/>
  <c r="F212" i="13"/>
  <c r="D212" i="13"/>
  <c r="G211" i="13"/>
  <c r="F211" i="13"/>
  <c r="H58" i="13" s="1"/>
  <c r="E211" i="13"/>
  <c r="D211" i="13"/>
  <c r="C211" i="13"/>
  <c r="G210" i="13"/>
  <c r="F210" i="13"/>
  <c r="E210" i="13"/>
  <c r="G51" i="13" s="1"/>
  <c r="D210" i="13"/>
  <c r="C210" i="13"/>
  <c r="G16" i="13" s="1"/>
  <c r="G209" i="13"/>
  <c r="F209" i="13"/>
  <c r="F58" i="13" s="1"/>
  <c r="E209" i="13"/>
  <c r="D209" i="13"/>
  <c r="C209" i="13"/>
  <c r="G208" i="13"/>
  <c r="H92" i="13" s="1"/>
  <c r="F208" i="13"/>
  <c r="E208" i="13"/>
  <c r="D208" i="13"/>
  <c r="C208" i="13"/>
  <c r="G207" i="13"/>
  <c r="G92" i="13" s="1"/>
  <c r="F207" i="13"/>
  <c r="G57" i="13" s="1"/>
  <c r="E207" i="13"/>
  <c r="G50" i="13" s="1"/>
  <c r="D207" i="13"/>
  <c r="G22" i="13" s="1"/>
  <c r="C207" i="13"/>
  <c r="G15" i="13" s="1"/>
  <c r="G206" i="13"/>
  <c r="F206" i="13"/>
  <c r="E206" i="13"/>
  <c r="F50" i="13" s="1"/>
  <c r="D206" i="13"/>
  <c r="C206" i="13"/>
  <c r="F15" i="13" s="1"/>
  <c r="G205" i="13"/>
  <c r="H91" i="13" s="1"/>
  <c r="F205" i="13"/>
  <c r="E205" i="13"/>
  <c r="H49" i="13" s="1"/>
  <c r="D205" i="13"/>
  <c r="C205" i="13"/>
  <c r="H14" i="13" s="1"/>
  <c r="G204" i="13"/>
  <c r="G91" i="13" s="1"/>
  <c r="F204" i="13"/>
  <c r="E204" i="13"/>
  <c r="D204" i="13"/>
  <c r="C204" i="13"/>
  <c r="G203" i="13"/>
  <c r="F91" i="13" s="1"/>
  <c r="F203" i="13"/>
  <c r="E203" i="13"/>
  <c r="F49" i="13" s="1"/>
  <c r="D203" i="13"/>
  <c r="C203" i="13"/>
  <c r="F14" i="13" s="1"/>
  <c r="G202" i="13"/>
  <c r="H90" i="13" s="1"/>
  <c r="F202" i="13"/>
  <c r="E202" i="13"/>
  <c r="H48" i="13" s="1"/>
  <c r="D202" i="13"/>
  <c r="C202" i="13"/>
  <c r="H13" i="13" s="1"/>
  <c r="G201" i="13"/>
  <c r="G90" i="13" s="1"/>
  <c r="F201" i="13"/>
  <c r="G55" i="13" s="1"/>
  <c r="E201" i="13"/>
  <c r="G48" i="13" s="1"/>
  <c r="D201" i="13"/>
  <c r="G20" i="13" s="1"/>
  <c r="C201" i="13"/>
  <c r="G13" i="13" s="1"/>
  <c r="G200" i="13"/>
  <c r="F200" i="13"/>
  <c r="E200" i="13"/>
  <c r="D200" i="13"/>
  <c r="C200" i="13"/>
  <c r="G199" i="13"/>
  <c r="H89" i="13" s="1"/>
  <c r="F199" i="13"/>
  <c r="E199" i="13"/>
  <c r="H47" i="13" s="1"/>
  <c r="D199" i="13"/>
  <c r="C199" i="13"/>
  <c r="H12" i="13" s="1"/>
  <c r="G198" i="13"/>
  <c r="G89" i="13" s="1"/>
  <c r="F198" i="13"/>
  <c r="E198" i="13"/>
  <c r="G47" i="13" s="1"/>
  <c r="D198" i="13"/>
  <c r="C198" i="13"/>
  <c r="G12" i="13" s="1"/>
  <c r="G197" i="13"/>
  <c r="F89" i="13" s="1"/>
  <c r="F197" i="13"/>
  <c r="E197" i="13"/>
  <c r="F47" i="13" s="1"/>
  <c r="D197" i="13"/>
  <c r="C197" i="13"/>
  <c r="F12" i="13" s="1"/>
  <c r="G196" i="13"/>
  <c r="F196" i="13"/>
  <c r="E196" i="13"/>
  <c r="H46" i="13" s="1"/>
  <c r="D196" i="13"/>
  <c r="C196" i="13"/>
  <c r="H11" i="13" s="1"/>
  <c r="G195" i="13"/>
  <c r="G88" i="13" s="1"/>
  <c r="F195" i="13"/>
  <c r="G53" i="13" s="1"/>
  <c r="E195" i="13"/>
  <c r="G46" i="13" s="1"/>
  <c r="D195" i="13"/>
  <c r="G18" i="13" s="1"/>
  <c r="C195" i="13"/>
  <c r="G11" i="13" s="1"/>
  <c r="G194" i="13"/>
  <c r="F88" i="13" s="1"/>
  <c r="F194" i="13"/>
  <c r="E194" i="13"/>
  <c r="D194" i="13"/>
  <c r="C194" i="13"/>
  <c r="G193" i="13"/>
  <c r="H87" i="13" s="1"/>
  <c r="F193" i="13"/>
  <c r="E193" i="13"/>
  <c r="H45" i="13" s="1"/>
  <c r="D193" i="13"/>
  <c r="C193" i="13"/>
  <c r="G192" i="13"/>
  <c r="F192" i="13"/>
  <c r="E192" i="13"/>
  <c r="G45" i="13" s="1"/>
  <c r="D192" i="13"/>
  <c r="C192" i="13"/>
  <c r="G10" i="13" s="1"/>
  <c r="G191" i="13"/>
  <c r="F87" i="13" s="1"/>
  <c r="F191" i="13"/>
  <c r="E191" i="13"/>
  <c r="F45" i="13" s="1"/>
  <c r="D191" i="13"/>
  <c r="C191" i="13"/>
  <c r="F187" i="13"/>
  <c r="E81" i="13" s="1"/>
  <c r="F186" i="13"/>
  <c r="F185" i="13"/>
  <c r="C81" i="13" s="1"/>
  <c r="F184" i="13"/>
  <c r="F183" i="13"/>
  <c r="F182" i="13"/>
  <c r="F181" i="13"/>
  <c r="E79" i="13" s="1"/>
  <c r="F180" i="13"/>
  <c r="F179" i="13"/>
  <c r="C79" i="13" s="1"/>
  <c r="F178" i="13"/>
  <c r="E78" i="13" s="1"/>
  <c r="F177" i="13"/>
  <c r="D78" i="13" s="1"/>
  <c r="F176" i="13"/>
  <c r="F175" i="13"/>
  <c r="E77" i="13" s="1"/>
  <c r="F174" i="13"/>
  <c r="F173" i="13"/>
  <c r="C77" i="13" s="1"/>
  <c r="F172" i="13"/>
  <c r="E76" i="13" s="1"/>
  <c r="F171" i="13"/>
  <c r="D76" i="13" s="1"/>
  <c r="F170" i="13"/>
  <c r="F169" i="13"/>
  <c r="F168" i="13"/>
  <c r="F167" i="13"/>
  <c r="F166" i="13"/>
  <c r="E74" i="13" s="1"/>
  <c r="F165" i="13"/>
  <c r="F164" i="13"/>
  <c r="F163" i="13"/>
  <c r="E73" i="13" s="1"/>
  <c r="F162" i="13"/>
  <c r="F161" i="13"/>
  <c r="C73" i="13" s="1"/>
  <c r="F160" i="13"/>
  <c r="F159" i="13"/>
  <c r="F158" i="13"/>
  <c r="F157" i="13"/>
  <c r="E71" i="13" s="1"/>
  <c r="F156" i="13"/>
  <c r="F155" i="13"/>
  <c r="C71" i="13" s="1"/>
  <c r="F154" i="13"/>
  <c r="E70" i="13" s="1"/>
  <c r="F153" i="13"/>
  <c r="D70" i="13" s="1"/>
  <c r="F152" i="13"/>
  <c r="F151" i="13"/>
  <c r="D151" i="13"/>
  <c r="E34" i="13" s="1"/>
  <c r="F150" i="13"/>
  <c r="D69" i="13" s="1"/>
  <c r="D150" i="13"/>
  <c r="F149" i="13"/>
  <c r="D149" i="13"/>
  <c r="C34" i="13" s="1"/>
  <c r="F148" i="13"/>
  <c r="D148" i="13"/>
  <c r="F147" i="13"/>
  <c r="D68" i="13" s="1"/>
  <c r="D147" i="13"/>
  <c r="D33" i="13" s="1"/>
  <c r="F146" i="13"/>
  <c r="D146" i="13"/>
  <c r="F145" i="13"/>
  <c r="D145" i="13"/>
  <c r="E32" i="13" s="1"/>
  <c r="F144" i="13"/>
  <c r="D67" i="13" s="1"/>
  <c r="D144" i="13"/>
  <c r="F143" i="13"/>
  <c r="D143" i="13"/>
  <c r="C32" i="13" s="1"/>
  <c r="F142" i="13"/>
  <c r="D142" i="13"/>
  <c r="F141" i="13"/>
  <c r="D66" i="13" s="1"/>
  <c r="D141" i="13"/>
  <c r="D31" i="13" s="1"/>
  <c r="F140" i="13"/>
  <c r="D140" i="13"/>
  <c r="F139" i="13"/>
  <c r="D139" i="13"/>
  <c r="E30" i="13" s="1"/>
  <c r="F138" i="13"/>
  <c r="D65" i="13" s="1"/>
  <c r="D138" i="13"/>
  <c r="F137" i="13"/>
  <c r="D137" i="13"/>
  <c r="C30" i="13" s="1"/>
  <c r="F136" i="13"/>
  <c r="D136" i="13"/>
  <c r="F135" i="13"/>
  <c r="D64" i="13" s="1"/>
  <c r="D135" i="13"/>
  <c r="D29" i="13" s="1"/>
  <c r="F134" i="13"/>
  <c r="D134" i="13"/>
  <c r="F133" i="13"/>
  <c r="D133" i="13"/>
  <c r="E28" i="13" s="1"/>
  <c r="F132" i="13"/>
  <c r="D63" i="13" s="1"/>
  <c r="D132" i="13"/>
  <c r="F131" i="13"/>
  <c r="D131" i="13"/>
  <c r="C28" i="13" s="1"/>
  <c r="F130" i="13"/>
  <c r="D130" i="13"/>
  <c r="F129" i="13"/>
  <c r="D62" i="13" s="1"/>
  <c r="D129" i="13"/>
  <c r="D27" i="13" s="1"/>
  <c r="F128" i="13"/>
  <c r="D128" i="13"/>
  <c r="F127" i="13"/>
  <c r="D127" i="13"/>
  <c r="E26" i="13" s="1"/>
  <c r="F126" i="13"/>
  <c r="D61" i="13" s="1"/>
  <c r="D126" i="13"/>
  <c r="F125" i="13"/>
  <c r="D125" i="13"/>
  <c r="C26" i="13" s="1"/>
  <c r="F124" i="13"/>
  <c r="D124" i="13"/>
  <c r="F123" i="13"/>
  <c r="D60" i="13" s="1"/>
  <c r="D123" i="13"/>
  <c r="D25" i="13" s="1"/>
  <c r="F122" i="13"/>
  <c r="D122" i="13"/>
  <c r="F121" i="13"/>
  <c r="D121" i="13"/>
  <c r="E24" i="13" s="1"/>
  <c r="F120" i="13"/>
  <c r="D59" i="13" s="1"/>
  <c r="D120" i="13"/>
  <c r="F119" i="13"/>
  <c r="D119" i="13"/>
  <c r="C24" i="13" s="1"/>
  <c r="F118" i="13"/>
  <c r="D118" i="13"/>
  <c r="F117" i="13"/>
  <c r="D58" i="13" s="1"/>
  <c r="D117" i="13"/>
  <c r="D23" i="13" s="1"/>
  <c r="F116" i="13"/>
  <c r="D116" i="13"/>
  <c r="G115" i="13"/>
  <c r="E92" i="13" s="1"/>
  <c r="F115" i="13"/>
  <c r="E57" i="13" s="1"/>
  <c r="E115" i="13"/>
  <c r="D115" i="13"/>
  <c r="E22" i="13" s="1"/>
  <c r="C115" i="13"/>
  <c r="G114" i="13"/>
  <c r="F114" i="13"/>
  <c r="D57" i="13" s="1"/>
  <c r="E114" i="13"/>
  <c r="D114" i="13"/>
  <c r="D22" i="13" s="1"/>
  <c r="C114" i="13"/>
  <c r="G113" i="13"/>
  <c r="C92" i="13" s="1"/>
  <c r="F113" i="13"/>
  <c r="C57" i="13" s="1"/>
  <c r="E113" i="13"/>
  <c r="D113" i="13"/>
  <c r="C22" i="13" s="1"/>
  <c r="C113" i="13"/>
  <c r="G112" i="13"/>
  <c r="F112" i="13"/>
  <c r="E56" i="13" s="1"/>
  <c r="E112" i="13"/>
  <c r="D112" i="13"/>
  <c r="E21" i="13" s="1"/>
  <c r="C112" i="13"/>
  <c r="G111" i="13"/>
  <c r="F111" i="13"/>
  <c r="D56" i="13" s="1"/>
  <c r="E111" i="13"/>
  <c r="D111" i="13"/>
  <c r="D21" i="13" s="1"/>
  <c r="C111" i="13"/>
  <c r="G110" i="13"/>
  <c r="F110" i="13"/>
  <c r="E110" i="13"/>
  <c r="D110" i="13"/>
  <c r="C110" i="13"/>
  <c r="G109" i="13"/>
  <c r="E90" i="13" s="1"/>
  <c r="F109" i="13"/>
  <c r="E55" i="13" s="1"/>
  <c r="E109" i="13"/>
  <c r="E48" i="13" s="1"/>
  <c r="D109" i="13"/>
  <c r="E20" i="13" s="1"/>
  <c r="C109" i="13"/>
  <c r="E13" i="13" s="1"/>
  <c r="G108" i="13"/>
  <c r="F108" i="13"/>
  <c r="D55" i="13" s="1"/>
  <c r="E108" i="13"/>
  <c r="D108" i="13"/>
  <c r="D20" i="13" s="1"/>
  <c r="C108" i="13"/>
  <c r="G107" i="13"/>
  <c r="C90" i="13" s="1"/>
  <c r="F107" i="13"/>
  <c r="C55" i="13" s="1"/>
  <c r="E107" i="13"/>
  <c r="C48" i="13" s="1"/>
  <c r="D107" i="13"/>
  <c r="C20" i="13" s="1"/>
  <c r="C107" i="13"/>
  <c r="C13" i="13" s="1"/>
  <c r="G106" i="13"/>
  <c r="F106" i="13"/>
  <c r="E54" i="13" s="1"/>
  <c r="E106" i="13"/>
  <c r="E47" i="13" s="1"/>
  <c r="D106" i="13"/>
  <c r="E19" i="13" s="1"/>
  <c r="C106" i="13"/>
  <c r="E12" i="13" s="1"/>
  <c r="G105" i="13"/>
  <c r="D89" i="13" s="1"/>
  <c r="F105" i="13"/>
  <c r="D54" i="13" s="1"/>
  <c r="E105" i="13"/>
  <c r="D105" i="13"/>
  <c r="D19" i="13" s="1"/>
  <c r="C105" i="13"/>
  <c r="G104" i="13"/>
  <c r="F104" i="13"/>
  <c r="E104" i="13"/>
  <c r="D104" i="13"/>
  <c r="C104" i="13"/>
  <c r="G103" i="13"/>
  <c r="F103" i="13"/>
  <c r="E53" i="13" s="1"/>
  <c r="E103" i="13"/>
  <c r="E46" i="13" s="1"/>
  <c r="D103" i="13"/>
  <c r="E18" i="13" s="1"/>
  <c r="C103" i="13"/>
  <c r="E11" i="13" s="1"/>
  <c r="G102" i="13"/>
  <c r="F102" i="13"/>
  <c r="D53" i="13" s="1"/>
  <c r="E102" i="13"/>
  <c r="D102" i="13"/>
  <c r="D18" i="13" s="1"/>
  <c r="C102" i="13"/>
  <c r="G101" i="13"/>
  <c r="F101" i="13"/>
  <c r="C53" i="13" s="1"/>
  <c r="E101" i="13"/>
  <c r="C46" i="13" s="1"/>
  <c r="D101" i="13"/>
  <c r="C18" i="13" s="1"/>
  <c r="C101" i="13"/>
  <c r="C11" i="13" s="1"/>
  <c r="G100" i="13"/>
  <c r="F100" i="13"/>
  <c r="E52" i="13" s="1"/>
  <c r="E100" i="13"/>
  <c r="D100" i="13"/>
  <c r="E17" i="13" s="1"/>
  <c r="C100" i="13"/>
  <c r="E10" i="13" s="1"/>
  <c r="G99" i="13"/>
  <c r="F99" i="13"/>
  <c r="D52" i="13" s="1"/>
  <c r="E99" i="13"/>
  <c r="D45" i="13" s="1"/>
  <c r="D99" i="13"/>
  <c r="D17" i="13" s="1"/>
  <c r="C99" i="13"/>
  <c r="D10" i="13" s="1"/>
  <c r="G98" i="13"/>
  <c r="F98" i="13"/>
  <c r="E98" i="13"/>
  <c r="D98" i="13"/>
  <c r="C98" i="13"/>
  <c r="C10" i="13" s="1"/>
  <c r="J93" i="13"/>
  <c r="H93" i="13"/>
  <c r="G93" i="13"/>
  <c r="F93" i="13"/>
  <c r="K92" i="13"/>
  <c r="J92" i="13"/>
  <c r="I92" i="13"/>
  <c r="F92" i="13"/>
  <c r="D92" i="13"/>
  <c r="K91" i="13"/>
  <c r="I91" i="13"/>
  <c r="E91" i="13"/>
  <c r="D91" i="13"/>
  <c r="C91" i="13"/>
  <c r="K90" i="13"/>
  <c r="J90" i="13"/>
  <c r="I90" i="13"/>
  <c r="F90" i="13"/>
  <c r="D90" i="13"/>
  <c r="K89" i="13"/>
  <c r="I89" i="13"/>
  <c r="E89" i="13"/>
  <c r="C89" i="13"/>
  <c r="J88" i="13"/>
  <c r="H88" i="13"/>
  <c r="E88" i="13"/>
  <c r="D88" i="13"/>
  <c r="C88" i="13"/>
  <c r="K87" i="13"/>
  <c r="J87" i="13"/>
  <c r="I87" i="13"/>
  <c r="G87" i="13"/>
  <c r="E87" i="13"/>
  <c r="D87" i="13"/>
  <c r="C87" i="13"/>
  <c r="K86" i="13"/>
  <c r="J86" i="13"/>
  <c r="I86" i="13"/>
  <c r="F86" i="13"/>
  <c r="H85" i="13"/>
  <c r="F85" i="13"/>
  <c r="J84" i="13"/>
  <c r="H84" i="13"/>
  <c r="J83" i="13"/>
  <c r="H83" i="13"/>
  <c r="G83" i="13"/>
  <c r="F83" i="13"/>
  <c r="K82" i="13"/>
  <c r="J82" i="13"/>
  <c r="I82" i="13"/>
  <c r="F82" i="13"/>
  <c r="H81" i="13"/>
  <c r="F81" i="13"/>
  <c r="D81" i="13"/>
  <c r="K80" i="13"/>
  <c r="H80" i="13"/>
  <c r="G80" i="13"/>
  <c r="F80" i="13"/>
  <c r="E80" i="13"/>
  <c r="D80" i="13"/>
  <c r="C80" i="13"/>
  <c r="J79" i="13"/>
  <c r="H79" i="13"/>
  <c r="F79" i="13"/>
  <c r="D79" i="13"/>
  <c r="K78" i="13"/>
  <c r="I78" i="13"/>
  <c r="G78" i="13"/>
  <c r="C78" i="13"/>
  <c r="J77" i="13"/>
  <c r="H77" i="13"/>
  <c r="D77" i="13"/>
  <c r="K76" i="13"/>
  <c r="I76" i="13"/>
  <c r="G76" i="13"/>
  <c r="C76" i="13"/>
  <c r="J75" i="13"/>
  <c r="H75" i="13"/>
  <c r="F75" i="13"/>
  <c r="E75" i="13"/>
  <c r="D75" i="13"/>
  <c r="C75" i="13"/>
  <c r="K74" i="13"/>
  <c r="I74" i="13"/>
  <c r="G74" i="13"/>
  <c r="D74" i="13"/>
  <c r="C74" i="13"/>
  <c r="J73" i="13"/>
  <c r="H73" i="13"/>
  <c r="F73" i="13"/>
  <c r="D73" i="13"/>
  <c r="K72" i="13"/>
  <c r="I72" i="13"/>
  <c r="G72" i="13"/>
  <c r="E72" i="13"/>
  <c r="D72" i="13"/>
  <c r="C72" i="13"/>
  <c r="J71" i="13"/>
  <c r="H71" i="13"/>
  <c r="F71" i="13"/>
  <c r="D71" i="13"/>
  <c r="K70" i="13"/>
  <c r="I70" i="13"/>
  <c r="G70" i="13"/>
  <c r="C70" i="13"/>
  <c r="J69" i="13"/>
  <c r="H69" i="13"/>
  <c r="F69" i="13"/>
  <c r="E69" i="13"/>
  <c r="C69" i="13"/>
  <c r="K68" i="13"/>
  <c r="I68" i="13"/>
  <c r="G68" i="13"/>
  <c r="E68" i="13"/>
  <c r="C68" i="13"/>
  <c r="J67" i="13"/>
  <c r="H67" i="13"/>
  <c r="F67" i="13"/>
  <c r="E67" i="13"/>
  <c r="C67" i="13"/>
  <c r="K66" i="13"/>
  <c r="I66" i="13"/>
  <c r="G66" i="13"/>
  <c r="E66" i="13"/>
  <c r="C66" i="13"/>
  <c r="J65" i="13"/>
  <c r="H65" i="13"/>
  <c r="F65" i="13"/>
  <c r="E65" i="13"/>
  <c r="C65" i="13"/>
  <c r="K64" i="13"/>
  <c r="I64" i="13"/>
  <c r="G64" i="13"/>
  <c r="E64" i="13"/>
  <c r="C64" i="13"/>
  <c r="J63" i="13"/>
  <c r="H63" i="13"/>
  <c r="F63" i="13"/>
  <c r="E63" i="13"/>
  <c r="C63" i="13"/>
  <c r="K62" i="13"/>
  <c r="I62" i="13"/>
  <c r="G62" i="13"/>
  <c r="E62" i="13"/>
  <c r="C62" i="13"/>
  <c r="J61" i="13"/>
  <c r="H61" i="13"/>
  <c r="F61" i="13"/>
  <c r="E61" i="13"/>
  <c r="C61" i="13"/>
  <c r="K60" i="13"/>
  <c r="I60" i="13"/>
  <c r="G60" i="13"/>
  <c r="E60" i="13"/>
  <c r="C60" i="13"/>
  <c r="J59" i="13"/>
  <c r="H59" i="13"/>
  <c r="F59" i="13"/>
  <c r="E59" i="13"/>
  <c r="C59" i="13"/>
  <c r="I58" i="13"/>
  <c r="G58" i="13"/>
  <c r="E58" i="13"/>
  <c r="C58" i="13"/>
  <c r="H57" i="13"/>
  <c r="F57" i="13"/>
  <c r="K56" i="13"/>
  <c r="H56" i="13"/>
  <c r="G56" i="13"/>
  <c r="F56" i="13"/>
  <c r="C56" i="13"/>
  <c r="H55" i="13"/>
  <c r="F55" i="13"/>
  <c r="K54" i="13"/>
  <c r="H54" i="13"/>
  <c r="G54" i="13"/>
  <c r="F54" i="13"/>
  <c r="C54" i="13"/>
  <c r="H53" i="13"/>
  <c r="F53" i="13"/>
  <c r="K52" i="13"/>
  <c r="H52" i="13"/>
  <c r="G52" i="13"/>
  <c r="F52" i="13"/>
  <c r="C52" i="13"/>
  <c r="H51" i="13"/>
  <c r="F51" i="13"/>
  <c r="J50" i="13"/>
  <c r="H50" i="13"/>
  <c r="E50" i="13"/>
  <c r="D50" i="13"/>
  <c r="C50" i="13"/>
  <c r="K49" i="13"/>
  <c r="J49" i="13"/>
  <c r="I49" i="13"/>
  <c r="G49" i="13"/>
  <c r="E49" i="13"/>
  <c r="D49" i="13"/>
  <c r="C49" i="13"/>
  <c r="K48" i="13"/>
  <c r="J48" i="13"/>
  <c r="I48" i="13"/>
  <c r="F48" i="13"/>
  <c r="D48" i="13"/>
  <c r="K47" i="13"/>
  <c r="I47" i="13"/>
  <c r="D47" i="13"/>
  <c r="C47" i="13"/>
  <c r="K46" i="13"/>
  <c r="J46" i="13"/>
  <c r="I46" i="13"/>
  <c r="F46" i="13"/>
  <c r="D46" i="13"/>
  <c r="K45" i="13"/>
  <c r="I45" i="13"/>
  <c r="E45" i="13"/>
  <c r="C45" i="13"/>
  <c r="J44" i="13"/>
  <c r="H44" i="13"/>
  <c r="F44" i="13"/>
  <c r="J43" i="13"/>
  <c r="H43" i="13"/>
  <c r="F43" i="13"/>
  <c r="J42" i="13"/>
  <c r="H42" i="13"/>
  <c r="F42" i="13"/>
  <c r="J41" i="13"/>
  <c r="H41" i="13"/>
  <c r="F41" i="13"/>
  <c r="J40" i="13"/>
  <c r="H40" i="13"/>
  <c r="F40" i="13"/>
  <c r="J39" i="13"/>
  <c r="H39" i="13"/>
  <c r="F39" i="13"/>
  <c r="J38" i="13"/>
  <c r="H38" i="13"/>
  <c r="F38" i="13"/>
  <c r="J37" i="13"/>
  <c r="H37" i="13"/>
  <c r="F37" i="13"/>
  <c r="J36" i="13"/>
  <c r="H36" i="13"/>
  <c r="F36" i="13"/>
  <c r="J35" i="13"/>
  <c r="H35" i="13"/>
  <c r="F35" i="13"/>
  <c r="J34" i="13"/>
  <c r="H34" i="13"/>
  <c r="F34" i="13"/>
  <c r="D34" i="13"/>
  <c r="K33" i="13"/>
  <c r="I33" i="13"/>
  <c r="G33" i="13"/>
  <c r="E33" i="13"/>
  <c r="C33" i="13"/>
  <c r="K32" i="13"/>
  <c r="I32" i="13"/>
  <c r="G32" i="13"/>
  <c r="D32" i="13"/>
  <c r="J31" i="13"/>
  <c r="H31" i="13"/>
  <c r="F31" i="13"/>
  <c r="E31" i="13"/>
  <c r="C31" i="13"/>
  <c r="J30" i="13"/>
  <c r="H30" i="13"/>
  <c r="F30" i="13"/>
  <c r="D30" i="13"/>
  <c r="K29" i="13"/>
  <c r="I29" i="13"/>
  <c r="G29" i="13"/>
  <c r="E29" i="13"/>
  <c r="C29" i="13"/>
  <c r="K28" i="13"/>
  <c r="I28" i="13"/>
  <c r="G28" i="13"/>
  <c r="D28" i="13"/>
  <c r="K27" i="13"/>
  <c r="I27" i="13"/>
  <c r="G27" i="13"/>
  <c r="E27" i="13"/>
  <c r="C27" i="13"/>
  <c r="K26" i="13"/>
  <c r="I26" i="13"/>
  <c r="G26" i="13"/>
  <c r="D26" i="13"/>
  <c r="J25" i="13"/>
  <c r="H25" i="13"/>
  <c r="F25" i="13"/>
  <c r="E25" i="13"/>
  <c r="C25" i="13"/>
  <c r="J24" i="13"/>
  <c r="H24" i="13"/>
  <c r="F24" i="13"/>
  <c r="D24" i="13"/>
  <c r="K23" i="13"/>
  <c r="H23" i="13"/>
  <c r="G23" i="13"/>
  <c r="F23" i="13"/>
  <c r="E23" i="13"/>
  <c r="C23" i="13"/>
  <c r="H22" i="13"/>
  <c r="F22" i="13"/>
  <c r="K21" i="13"/>
  <c r="H21" i="13"/>
  <c r="G21" i="13"/>
  <c r="F21" i="13"/>
  <c r="C21" i="13"/>
  <c r="H20" i="13"/>
  <c r="F20" i="13"/>
  <c r="K19" i="13"/>
  <c r="H19" i="13"/>
  <c r="G19" i="13"/>
  <c r="F19" i="13"/>
  <c r="C19" i="13"/>
  <c r="H18" i="13"/>
  <c r="F18" i="13"/>
  <c r="K17" i="13"/>
  <c r="H17" i="13"/>
  <c r="G17" i="13"/>
  <c r="F17" i="13"/>
  <c r="C17" i="13"/>
  <c r="H16" i="13"/>
  <c r="F16" i="13"/>
  <c r="J15" i="13"/>
  <c r="H15" i="13"/>
  <c r="E15" i="13"/>
  <c r="D15" i="13"/>
  <c r="C15" i="13"/>
  <c r="K14" i="13"/>
  <c r="J14" i="13"/>
  <c r="I14" i="13"/>
  <c r="G14" i="13"/>
  <c r="E14" i="13"/>
  <c r="D14" i="13"/>
  <c r="C14" i="13"/>
  <c r="K13" i="13"/>
  <c r="J13" i="13"/>
  <c r="I13" i="13"/>
  <c r="F13" i="13"/>
  <c r="D13" i="13"/>
  <c r="K12" i="13"/>
  <c r="I12" i="13"/>
  <c r="D12" i="13"/>
  <c r="C12" i="13"/>
  <c r="K11" i="13"/>
  <c r="J11" i="13"/>
  <c r="I11" i="13"/>
  <c r="F11" i="13"/>
  <c r="D11" i="13"/>
  <c r="L10" i="13"/>
  <c r="H10" i="13"/>
  <c r="F10" i="13"/>
  <c r="F6" i="13"/>
  <c r="D6" i="13"/>
  <c r="D5" i="13"/>
  <c r="D4" i="13"/>
  <c r="D2" i="13"/>
  <c r="B405" i="12"/>
  <c r="F404" i="12"/>
  <c r="F403" i="12"/>
  <c r="F402" i="12"/>
  <c r="F401" i="12"/>
  <c r="F400" i="12"/>
  <c r="J85" i="12" s="1"/>
  <c r="F399" i="12"/>
  <c r="F398" i="12"/>
  <c r="K84" i="12" s="1"/>
  <c r="F397" i="12"/>
  <c r="F396" i="12"/>
  <c r="I84" i="12" s="1"/>
  <c r="F395" i="12"/>
  <c r="F394" i="12"/>
  <c r="J83" i="12" s="1"/>
  <c r="F393" i="12"/>
  <c r="F392" i="12"/>
  <c r="F391" i="12"/>
  <c r="F390" i="12"/>
  <c r="F389" i="12"/>
  <c r="F388" i="12"/>
  <c r="J81" i="12" s="1"/>
  <c r="F387" i="12"/>
  <c r="F386" i="12"/>
  <c r="K80" i="12" s="1"/>
  <c r="F385" i="12"/>
  <c r="F384" i="12"/>
  <c r="I80" i="12" s="1"/>
  <c r="F383" i="12"/>
  <c r="D383" i="12"/>
  <c r="K44" i="12" s="1"/>
  <c r="F382" i="12"/>
  <c r="D382" i="12"/>
  <c r="J44" i="12" s="1"/>
  <c r="F381" i="12"/>
  <c r="D381" i="12"/>
  <c r="F380" i="12"/>
  <c r="D380" i="12"/>
  <c r="F379" i="12"/>
  <c r="D379" i="12"/>
  <c r="J43" i="12" s="1"/>
  <c r="F378" i="12"/>
  <c r="D378" i="12"/>
  <c r="I43" i="12" s="1"/>
  <c r="F377" i="12"/>
  <c r="D377" i="12"/>
  <c r="K42" i="12" s="1"/>
  <c r="F376" i="12"/>
  <c r="D376" i="12"/>
  <c r="J42" i="12" s="1"/>
  <c r="F375" i="12"/>
  <c r="D375" i="12"/>
  <c r="F374" i="12"/>
  <c r="D374" i="12"/>
  <c r="F373" i="12"/>
  <c r="D373" i="12"/>
  <c r="J41" i="12" s="1"/>
  <c r="F372" i="12"/>
  <c r="D372" i="12"/>
  <c r="I41" i="12" s="1"/>
  <c r="F371" i="12"/>
  <c r="D371" i="12"/>
  <c r="K40" i="12" s="1"/>
  <c r="F370" i="12"/>
  <c r="D370" i="12"/>
  <c r="J40" i="12" s="1"/>
  <c r="F369" i="12"/>
  <c r="D369" i="12"/>
  <c r="F368" i="12"/>
  <c r="D368" i="12"/>
  <c r="F367" i="12"/>
  <c r="D367" i="12"/>
  <c r="J39" i="12" s="1"/>
  <c r="F366" i="12"/>
  <c r="D366" i="12"/>
  <c r="I39" i="12" s="1"/>
  <c r="F365" i="12"/>
  <c r="D365" i="12"/>
  <c r="K38" i="12" s="1"/>
  <c r="F364" i="12"/>
  <c r="D364" i="12"/>
  <c r="J38" i="12" s="1"/>
  <c r="F363" i="12"/>
  <c r="D363" i="12"/>
  <c r="F362" i="12"/>
  <c r="D362" i="12"/>
  <c r="F361" i="12"/>
  <c r="D361" i="12"/>
  <c r="J37" i="12" s="1"/>
  <c r="F360" i="12"/>
  <c r="D360" i="12"/>
  <c r="I37" i="12" s="1"/>
  <c r="F359" i="12"/>
  <c r="D359" i="12"/>
  <c r="K36" i="12" s="1"/>
  <c r="F358" i="12"/>
  <c r="D358" i="12"/>
  <c r="J36" i="12" s="1"/>
  <c r="F357" i="12"/>
  <c r="D357" i="12"/>
  <c r="F356" i="12"/>
  <c r="D356" i="12"/>
  <c r="F355" i="12"/>
  <c r="D355" i="12"/>
  <c r="J35" i="12" s="1"/>
  <c r="F354" i="12"/>
  <c r="D354" i="12"/>
  <c r="I35" i="12" s="1"/>
  <c r="F353" i="12"/>
  <c r="D353" i="12"/>
  <c r="K34" i="12" s="1"/>
  <c r="F352" i="12"/>
  <c r="D352" i="12"/>
  <c r="J34" i="12" s="1"/>
  <c r="F351" i="12"/>
  <c r="D351" i="12"/>
  <c r="F350" i="12"/>
  <c r="D350" i="12"/>
  <c r="K33" i="12" s="1"/>
  <c r="F349" i="12"/>
  <c r="D349" i="12"/>
  <c r="J33" i="12" s="1"/>
  <c r="F348" i="12"/>
  <c r="D348" i="12"/>
  <c r="I33" i="12" s="1"/>
  <c r="F347" i="12"/>
  <c r="D347" i="12"/>
  <c r="K32" i="12" s="1"/>
  <c r="F346" i="12"/>
  <c r="D346" i="12"/>
  <c r="J32" i="12" s="1"/>
  <c r="F345" i="12"/>
  <c r="D345" i="12"/>
  <c r="F344" i="12"/>
  <c r="D344" i="12"/>
  <c r="K31" i="12" s="1"/>
  <c r="F343" i="12"/>
  <c r="D343" i="12"/>
  <c r="J31" i="12" s="1"/>
  <c r="F342" i="12"/>
  <c r="D342" i="12"/>
  <c r="I31" i="12" s="1"/>
  <c r="F341" i="12"/>
  <c r="D341" i="12"/>
  <c r="K30" i="12" s="1"/>
  <c r="F340" i="12"/>
  <c r="D340" i="12"/>
  <c r="J30" i="12" s="1"/>
  <c r="F339" i="12"/>
  <c r="D339" i="12"/>
  <c r="F338" i="12"/>
  <c r="D338" i="12"/>
  <c r="K29" i="12" s="1"/>
  <c r="F337" i="12"/>
  <c r="D337" i="12"/>
  <c r="J29" i="12" s="1"/>
  <c r="F336" i="12"/>
  <c r="D336" i="12"/>
  <c r="I29" i="12" s="1"/>
  <c r="F335" i="12"/>
  <c r="D335" i="12"/>
  <c r="K28" i="12" s="1"/>
  <c r="F334" i="12"/>
  <c r="D334" i="12"/>
  <c r="J28" i="12" s="1"/>
  <c r="F333" i="12"/>
  <c r="D333" i="12"/>
  <c r="F332" i="12"/>
  <c r="D332" i="12"/>
  <c r="K27" i="12" s="1"/>
  <c r="F331" i="12"/>
  <c r="D331" i="12"/>
  <c r="J27" i="12" s="1"/>
  <c r="F330" i="12"/>
  <c r="D330" i="12"/>
  <c r="I27" i="12" s="1"/>
  <c r="F329" i="12"/>
  <c r="D329" i="12"/>
  <c r="K26" i="12" s="1"/>
  <c r="F328" i="12"/>
  <c r="D328" i="12"/>
  <c r="J26" i="12" s="1"/>
  <c r="F327" i="12"/>
  <c r="D327" i="12"/>
  <c r="F326" i="12"/>
  <c r="D326" i="12"/>
  <c r="K25" i="12" s="1"/>
  <c r="F325" i="12"/>
  <c r="D325" i="12"/>
  <c r="J25" i="12" s="1"/>
  <c r="F324" i="12"/>
  <c r="D324" i="12"/>
  <c r="I25" i="12" s="1"/>
  <c r="F323" i="12"/>
  <c r="D323" i="12"/>
  <c r="K24" i="12" s="1"/>
  <c r="F322" i="12"/>
  <c r="D322" i="12"/>
  <c r="J24" i="12" s="1"/>
  <c r="F321" i="12"/>
  <c r="D321" i="12"/>
  <c r="G320" i="12"/>
  <c r="F320" i="12"/>
  <c r="K58" i="12" s="1"/>
  <c r="E320" i="12"/>
  <c r="D320" i="12"/>
  <c r="K23" i="12" s="1"/>
  <c r="C320" i="12"/>
  <c r="G319" i="12"/>
  <c r="J93" i="12" s="1"/>
  <c r="F319" i="12"/>
  <c r="E319" i="12"/>
  <c r="J51" i="12" s="1"/>
  <c r="D319" i="12"/>
  <c r="C319" i="12"/>
  <c r="J16" i="12" s="1"/>
  <c r="G318" i="12"/>
  <c r="F318" i="12"/>
  <c r="I58" i="12" s="1"/>
  <c r="E318" i="12"/>
  <c r="D318" i="12"/>
  <c r="I23" i="12" s="1"/>
  <c r="C318" i="12"/>
  <c r="G317" i="12"/>
  <c r="F317" i="12"/>
  <c r="E317" i="12"/>
  <c r="D317" i="12"/>
  <c r="C317" i="12"/>
  <c r="G316" i="12"/>
  <c r="F316" i="12"/>
  <c r="J57" i="12" s="1"/>
  <c r="E316" i="12"/>
  <c r="D316" i="12"/>
  <c r="J22" i="12" s="1"/>
  <c r="C316" i="12"/>
  <c r="G315" i="12"/>
  <c r="F315" i="12"/>
  <c r="E315" i="12"/>
  <c r="D315" i="12"/>
  <c r="C315" i="12"/>
  <c r="G314" i="12"/>
  <c r="F314" i="12"/>
  <c r="K56" i="12" s="1"/>
  <c r="E314" i="12"/>
  <c r="D314" i="12"/>
  <c r="K21" i="12" s="1"/>
  <c r="C314" i="12"/>
  <c r="G313" i="12"/>
  <c r="F313" i="12"/>
  <c r="E313" i="12"/>
  <c r="D313" i="12"/>
  <c r="C313" i="12"/>
  <c r="G312" i="12"/>
  <c r="F312" i="12"/>
  <c r="I56" i="12" s="1"/>
  <c r="E312" i="12"/>
  <c r="D312" i="12"/>
  <c r="I21" i="12" s="1"/>
  <c r="C312" i="12"/>
  <c r="G311" i="12"/>
  <c r="K90" i="12" s="1"/>
  <c r="F311" i="12"/>
  <c r="E311" i="12"/>
  <c r="K48" i="12" s="1"/>
  <c r="D311" i="12"/>
  <c r="C311" i="12"/>
  <c r="K13" i="12" s="1"/>
  <c r="G310" i="12"/>
  <c r="F310" i="12"/>
  <c r="J55" i="12" s="1"/>
  <c r="E310" i="12"/>
  <c r="D310" i="12"/>
  <c r="J20" i="12" s="1"/>
  <c r="C310" i="12"/>
  <c r="G309" i="12"/>
  <c r="I90" i="12" s="1"/>
  <c r="F309" i="12"/>
  <c r="E309" i="12"/>
  <c r="I48" i="12" s="1"/>
  <c r="D309" i="12"/>
  <c r="C309" i="12"/>
  <c r="I13" i="12" s="1"/>
  <c r="G308" i="12"/>
  <c r="F308" i="12"/>
  <c r="K54" i="12" s="1"/>
  <c r="E308" i="12"/>
  <c r="D308" i="12"/>
  <c r="K19" i="12" s="1"/>
  <c r="C308" i="12"/>
  <c r="G307" i="12"/>
  <c r="J89" i="12" s="1"/>
  <c r="F307" i="12"/>
  <c r="E307" i="12"/>
  <c r="J47" i="12" s="1"/>
  <c r="D307" i="12"/>
  <c r="C307" i="12"/>
  <c r="J12" i="12" s="1"/>
  <c r="G306" i="12"/>
  <c r="F306" i="12"/>
  <c r="I54" i="12" s="1"/>
  <c r="E306" i="12"/>
  <c r="D306" i="12"/>
  <c r="I19" i="12" s="1"/>
  <c r="C306" i="12"/>
  <c r="G305" i="12"/>
  <c r="K88" i="12" s="1"/>
  <c r="F305" i="12"/>
  <c r="E305" i="12"/>
  <c r="D305" i="12"/>
  <c r="C305" i="12"/>
  <c r="G304" i="12"/>
  <c r="F304" i="12"/>
  <c r="J53" i="12" s="1"/>
  <c r="E304" i="12"/>
  <c r="D304" i="12"/>
  <c r="J18" i="12" s="1"/>
  <c r="C304" i="12"/>
  <c r="G303" i="12"/>
  <c r="I88" i="12" s="1"/>
  <c r="F303" i="12"/>
  <c r="E303" i="12"/>
  <c r="D303" i="12"/>
  <c r="C303" i="12"/>
  <c r="G302" i="12"/>
  <c r="F302" i="12"/>
  <c r="K52" i="12" s="1"/>
  <c r="E302" i="12"/>
  <c r="D302" i="12"/>
  <c r="K17" i="12" s="1"/>
  <c r="C302" i="12"/>
  <c r="G301" i="12"/>
  <c r="J87" i="12" s="1"/>
  <c r="F301" i="12"/>
  <c r="E301" i="12"/>
  <c r="D301" i="12"/>
  <c r="C301" i="12"/>
  <c r="J10" i="12" s="1"/>
  <c r="G300" i="12"/>
  <c r="F300" i="12"/>
  <c r="I52" i="12" s="1"/>
  <c r="E300" i="12"/>
  <c r="D300" i="12"/>
  <c r="I17" i="12" s="1"/>
  <c r="C300" i="12"/>
  <c r="F295" i="12"/>
  <c r="H86" i="12" s="1"/>
  <c r="F294" i="12"/>
  <c r="F293" i="12"/>
  <c r="F86" i="12" s="1"/>
  <c r="F292" i="12"/>
  <c r="F291" i="12"/>
  <c r="G85" i="12" s="1"/>
  <c r="F290" i="12"/>
  <c r="F289" i="12"/>
  <c r="H84" i="12" s="1"/>
  <c r="F288" i="12"/>
  <c r="F287" i="12"/>
  <c r="F84" i="12" s="1"/>
  <c r="F286" i="12"/>
  <c r="F285" i="12"/>
  <c r="F284" i="12"/>
  <c r="F283" i="12"/>
  <c r="H82" i="12" s="1"/>
  <c r="F282" i="12"/>
  <c r="F281" i="12"/>
  <c r="F82" i="12" s="1"/>
  <c r="F280" i="12"/>
  <c r="F279" i="12"/>
  <c r="G81" i="12" s="1"/>
  <c r="F278" i="12"/>
  <c r="F277" i="12"/>
  <c r="H80" i="12" s="1"/>
  <c r="F276" i="12"/>
  <c r="F275" i="12"/>
  <c r="F80" i="12" s="1"/>
  <c r="F274" i="12"/>
  <c r="D274" i="12"/>
  <c r="H44" i="12" s="1"/>
  <c r="F273" i="12"/>
  <c r="D273" i="12"/>
  <c r="G44" i="12" s="1"/>
  <c r="F272" i="12"/>
  <c r="D272" i="12"/>
  <c r="F44" i="12" s="1"/>
  <c r="F271" i="12"/>
  <c r="D271" i="12"/>
  <c r="H43" i="12" s="1"/>
  <c r="F270" i="12"/>
  <c r="D270" i="12"/>
  <c r="F269" i="12"/>
  <c r="D269" i="12"/>
  <c r="F43" i="12" s="1"/>
  <c r="F268" i="12"/>
  <c r="D268" i="12"/>
  <c r="H42" i="12" s="1"/>
  <c r="F267" i="12"/>
  <c r="D267" i="12"/>
  <c r="G42" i="12" s="1"/>
  <c r="F266" i="12"/>
  <c r="D266" i="12"/>
  <c r="F42" i="12" s="1"/>
  <c r="F265" i="12"/>
  <c r="D265" i="12"/>
  <c r="H41" i="12" s="1"/>
  <c r="F264" i="12"/>
  <c r="D264" i="12"/>
  <c r="F263" i="12"/>
  <c r="D263" i="12"/>
  <c r="F41" i="12" s="1"/>
  <c r="F262" i="12"/>
  <c r="D262" i="12"/>
  <c r="H40" i="12" s="1"/>
  <c r="F261" i="12"/>
  <c r="D261" i="12"/>
  <c r="G40" i="12" s="1"/>
  <c r="F260" i="12"/>
  <c r="D260" i="12"/>
  <c r="F40" i="12" s="1"/>
  <c r="F259" i="12"/>
  <c r="D259" i="12"/>
  <c r="H39" i="12" s="1"/>
  <c r="F258" i="12"/>
  <c r="D258" i="12"/>
  <c r="F257" i="12"/>
  <c r="D257" i="12"/>
  <c r="F39" i="12" s="1"/>
  <c r="F256" i="12"/>
  <c r="D256" i="12"/>
  <c r="H38" i="12" s="1"/>
  <c r="F255" i="12"/>
  <c r="D255" i="12"/>
  <c r="G38" i="12" s="1"/>
  <c r="F254" i="12"/>
  <c r="D254" i="12"/>
  <c r="F38" i="12" s="1"/>
  <c r="F253" i="12"/>
  <c r="D253" i="12"/>
  <c r="H37" i="12" s="1"/>
  <c r="F252" i="12"/>
  <c r="D252" i="12"/>
  <c r="F251" i="12"/>
  <c r="D251" i="12"/>
  <c r="F37" i="12" s="1"/>
  <c r="F250" i="12"/>
  <c r="D250" i="12"/>
  <c r="H36" i="12" s="1"/>
  <c r="F249" i="12"/>
  <c r="D249" i="12"/>
  <c r="G36" i="12" s="1"/>
  <c r="F248" i="12"/>
  <c r="D248" i="12"/>
  <c r="F36" i="12" s="1"/>
  <c r="F247" i="12"/>
  <c r="D247" i="12"/>
  <c r="H35" i="12" s="1"/>
  <c r="F246" i="12"/>
  <c r="D246" i="12"/>
  <c r="F245" i="12"/>
  <c r="D245" i="12"/>
  <c r="F35" i="12" s="1"/>
  <c r="F244" i="12"/>
  <c r="D244" i="12"/>
  <c r="H34" i="12" s="1"/>
  <c r="F243" i="12"/>
  <c r="D243" i="12"/>
  <c r="G34" i="12" s="1"/>
  <c r="F242" i="12"/>
  <c r="D242" i="12"/>
  <c r="F34" i="12" s="1"/>
  <c r="F241" i="12"/>
  <c r="D241" i="12"/>
  <c r="F240" i="12"/>
  <c r="D240" i="12"/>
  <c r="G33" i="12" s="1"/>
  <c r="F239" i="12"/>
  <c r="D239" i="12"/>
  <c r="F33" i="12" s="1"/>
  <c r="F238" i="12"/>
  <c r="D238" i="12"/>
  <c r="H32" i="12" s="1"/>
  <c r="F237" i="12"/>
  <c r="D237" i="12"/>
  <c r="G32" i="12" s="1"/>
  <c r="F236" i="12"/>
  <c r="D236" i="12"/>
  <c r="F32" i="12" s="1"/>
  <c r="F235" i="12"/>
  <c r="D235" i="12"/>
  <c r="F234" i="12"/>
  <c r="D234" i="12"/>
  <c r="G31" i="12" s="1"/>
  <c r="F233" i="12"/>
  <c r="D233" i="12"/>
  <c r="F31" i="12" s="1"/>
  <c r="F232" i="12"/>
  <c r="D232" i="12"/>
  <c r="H30" i="12" s="1"/>
  <c r="F231" i="12"/>
  <c r="D231" i="12"/>
  <c r="G30" i="12" s="1"/>
  <c r="F230" i="12"/>
  <c r="D230" i="12"/>
  <c r="F30" i="12" s="1"/>
  <c r="F229" i="12"/>
  <c r="D229" i="12"/>
  <c r="F228" i="12"/>
  <c r="D228" i="12"/>
  <c r="G29" i="12" s="1"/>
  <c r="F227" i="12"/>
  <c r="D227" i="12"/>
  <c r="F29" i="12" s="1"/>
  <c r="F226" i="12"/>
  <c r="D226" i="12"/>
  <c r="H28" i="12" s="1"/>
  <c r="F225" i="12"/>
  <c r="D225" i="12"/>
  <c r="G28" i="12" s="1"/>
  <c r="F224" i="12"/>
  <c r="D224" i="12"/>
  <c r="F28" i="12" s="1"/>
  <c r="F223" i="12"/>
  <c r="D223" i="12"/>
  <c r="F222" i="12"/>
  <c r="D222" i="12"/>
  <c r="G27" i="12" s="1"/>
  <c r="F221" i="12"/>
  <c r="D221" i="12"/>
  <c r="F27" i="12" s="1"/>
  <c r="F220" i="12"/>
  <c r="D220" i="12"/>
  <c r="H26" i="12" s="1"/>
  <c r="F219" i="12"/>
  <c r="D219" i="12"/>
  <c r="G26" i="12" s="1"/>
  <c r="F218" i="12"/>
  <c r="D218" i="12"/>
  <c r="F26" i="12" s="1"/>
  <c r="F217" i="12"/>
  <c r="D217" i="12"/>
  <c r="F216" i="12"/>
  <c r="D216" i="12"/>
  <c r="G25" i="12" s="1"/>
  <c r="F215" i="12"/>
  <c r="D215" i="12"/>
  <c r="F25" i="12" s="1"/>
  <c r="F214" i="12"/>
  <c r="D214" i="12"/>
  <c r="H24" i="12" s="1"/>
  <c r="F213" i="12"/>
  <c r="D213" i="12"/>
  <c r="G24" i="12" s="1"/>
  <c r="F212" i="12"/>
  <c r="D212" i="12"/>
  <c r="F24" i="12" s="1"/>
  <c r="G211" i="12"/>
  <c r="F211" i="12"/>
  <c r="E211" i="12"/>
  <c r="D211" i="12"/>
  <c r="C211" i="12"/>
  <c r="G210" i="12"/>
  <c r="G93" i="12" s="1"/>
  <c r="F210" i="12"/>
  <c r="E210" i="12"/>
  <c r="D210" i="12"/>
  <c r="C210" i="12"/>
  <c r="G209" i="12"/>
  <c r="F209" i="12"/>
  <c r="F58" i="12" s="1"/>
  <c r="E209" i="12"/>
  <c r="D209" i="12"/>
  <c r="C209" i="12"/>
  <c r="G208" i="12"/>
  <c r="H92" i="12" s="1"/>
  <c r="F208" i="12"/>
  <c r="E208" i="12"/>
  <c r="H50" i="12" s="1"/>
  <c r="D208" i="12"/>
  <c r="C208" i="12"/>
  <c r="H15" i="12" s="1"/>
  <c r="G207" i="12"/>
  <c r="F207" i="12"/>
  <c r="E207" i="12"/>
  <c r="D207" i="12"/>
  <c r="G22" i="12" s="1"/>
  <c r="C207" i="12"/>
  <c r="G206" i="12"/>
  <c r="F92" i="12" s="1"/>
  <c r="F206" i="12"/>
  <c r="E206" i="12"/>
  <c r="F50" i="12" s="1"/>
  <c r="D206" i="12"/>
  <c r="C206" i="12"/>
  <c r="F15" i="12" s="1"/>
  <c r="G205" i="12"/>
  <c r="F205" i="12"/>
  <c r="H56" i="12" s="1"/>
  <c r="E205" i="12"/>
  <c r="D205" i="12"/>
  <c r="H21" i="12" s="1"/>
  <c r="C205" i="12"/>
  <c r="G204" i="12"/>
  <c r="G91" i="12" s="1"/>
  <c r="F204" i="12"/>
  <c r="E204" i="12"/>
  <c r="G49" i="12" s="1"/>
  <c r="D204" i="12"/>
  <c r="C204" i="12"/>
  <c r="G14" i="12" s="1"/>
  <c r="G203" i="12"/>
  <c r="F203" i="12"/>
  <c r="F56" i="12" s="1"/>
  <c r="E203" i="12"/>
  <c r="D203" i="12"/>
  <c r="F21" i="12" s="1"/>
  <c r="C203" i="12"/>
  <c r="G202" i="12"/>
  <c r="H90" i="12" s="1"/>
  <c r="F202" i="12"/>
  <c r="E202" i="12"/>
  <c r="H48" i="12" s="1"/>
  <c r="D202" i="12"/>
  <c r="C202" i="12"/>
  <c r="H13" i="12" s="1"/>
  <c r="G201" i="12"/>
  <c r="F201" i="12"/>
  <c r="E201" i="12"/>
  <c r="D201" i="12"/>
  <c r="C201" i="12"/>
  <c r="G200" i="12"/>
  <c r="F90" i="12" s="1"/>
  <c r="F200" i="12"/>
  <c r="E200" i="12"/>
  <c r="F48" i="12" s="1"/>
  <c r="D200" i="12"/>
  <c r="C200" i="12"/>
  <c r="F13" i="12" s="1"/>
  <c r="G199" i="12"/>
  <c r="F199" i="12"/>
  <c r="H54" i="12" s="1"/>
  <c r="E199" i="12"/>
  <c r="D199" i="12"/>
  <c r="H19" i="12" s="1"/>
  <c r="C199" i="12"/>
  <c r="G198" i="12"/>
  <c r="G89" i="12" s="1"/>
  <c r="F198" i="12"/>
  <c r="E198" i="12"/>
  <c r="G47" i="12" s="1"/>
  <c r="D198" i="12"/>
  <c r="C198" i="12"/>
  <c r="G12" i="12" s="1"/>
  <c r="G197" i="12"/>
  <c r="F197" i="12"/>
  <c r="F54" i="12" s="1"/>
  <c r="E197" i="12"/>
  <c r="D197" i="12"/>
  <c r="F19" i="12" s="1"/>
  <c r="C197" i="12"/>
  <c r="G196" i="12"/>
  <c r="H88" i="12" s="1"/>
  <c r="F196" i="12"/>
  <c r="E196" i="12"/>
  <c r="H46" i="12" s="1"/>
  <c r="D196" i="12"/>
  <c r="C196" i="12"/>
  <c r="H11" i="12" s="1"/>
  <c r="G195" i="12"/>
  <c r="F195" i="12"/>
  <c r="E195" i="12"/>
  <c r="D195" i="12"/>
  <c r="C195" i="12"/>
  <c r="G194" i="12"/>
  <c r="F88" i="12" s="1"/>
  <c r="F194" i="12"/>
  <c r="E194" i="12"/>
  <c r="F46" i="12" s="1"/>
  <c r="D194" i="12"/>
  <c r="C194" i="12"/>
  <c r="F11" i="12" s="1"/>
  <c r="G193" i="12"/>
  <c r="F193" i="12"/>
  <c r="H52" i="12" s="1"/>
  <c r="E193" i="12"/>
  <c r="D193" i="12"/>
  <c r="H17" i="12" s="1"/>
  <c r="C193" i="12"/>
  <c r="G192" i="12"/>
  <c r="G87" i="12" s="1"/>
  <c r="F192" i="12"/>
  <c r="E192" i="12"/>
  <c r="G45" i="12" s="1"/>
  <c r="D192" i="12"/>
  <c r="C192" i="12"/>
  <c r="G10" i="12" s="1"/>
  <c r="G191" i="12"/>
  <c r="F191" i="12"/>
  <c r="F52" i="12" s="1"/>
  <c r="E191" i="12"/>
  <c r="D191" i="12"/>
  <c r="F17" i="12" s="1"/>
  <c r="C191" i="12"/>
  <c r="F187" i="12"/>
  <c r="E81" i="12" s="1"/>
  <c r="F186" i="12"/>
  <c r="F185" i="12"/>
  <c r="C81" i="12" s="1"/>
  <c r="F184" i="12"/>
  <c r="F183" i="12"/>
  <c r="D80" i="12" s="1"/>
  <c r="F182" i="12"/>
  <c r="F181" i="12"/>
  <c r="E79" i="12" s="1"/>
  <c r="F180" i="12"/>
  <c r="F179" i="12"/>
  <c r="C79" i="12" s="1"/>
  <c r="F178" i="12"/>
  <c r="F177" i="12"/>
  <c r="D78" i="12" s="1"/>
  <c r="F176" i="12"/>
  <c r="F175" i="12"/>
  <c r="E77" i="12" s="1"/>
  <c r="F174" i="12"/>
  <c r="F173" i="12"/>
  <c r="C77" i="12" s="1"/>
  <c r="F172" i="12"/>
  <c r="F171" i="12"/>
  <c r="D76" i="12" s="1"/>
  <c r="F170" i="12"/>
  <c r="F169" i="12"/>
  <c r="E75" i="12" s="1"/>
  <c r="F168" i="12"/>
  <c r="F167" i="12"/>
  <c r="C75" i="12" s="1"/>
  <c r="F166" i="12"/>
  <c r="F165" i="12"/>
  <c r="D74" i="12" s="1"/>
  <c r="F164" i="12"/>
  <c r="F163" i="12"/>
  <c r="E73" i="12" s="1"/>
  <c r="F162" i="12"/>
  <c r="F161" i="12"/>
  <c r="C73" i="12" s="1"/>
  <c r="F160" i="12"/>
  <c r="F159" i="12"/>
  <c r="D72" i="12" s="1"/>
  <c r="F158" i="12"/>
  <c r="F157" i="12"/>
  <c r="E71" i="12" s="1"/>
  <c r="F156" i="12"/>
  <c r="F155" i="12"/>
  <c r="C71" i="12" s="1"/>
  <c r="F154" i="12"/>
  <c r="F153" i="12"/>
  <c r="D70" i="12" s="1"/>
  <c r="F152" i="12"/>
  <c r="F151" i="12"/>
  <c r="E69" i="12" s="1"/>
  <c r="D151" i="12"/>
  <c r="F150" i="12"/>
  <c r="D69" i="12" s="1"/>
  <c r="D150" i="12"/>
  <c r="F149" i="12"/>
  <c r="D149" i="12"/>
  <c r="F148" i="12"/>
  <c r="E68" i="12" s="1"/>
  <c r="D148" i="12"/>
  <c r="F147" i="12"/>
  <c r="D68" i="12" s="1"/>
  <c r="D147" i="12"/>
  <c r="F146" i="12"/>
  <c r="C68" i="12" s="1"/>
  <c r="D146" i="12"/>
  <c r="F145" i="12"/>
  <c r="D145" i="12"/>
  <c r="F144" i="12"/>
  <c r="D67" i="12" s="1"/>
  <c r="D144" i="12"/>
  <c r="F143" i="12"/>
  <c r="C67" i="12" s="1"/>
  <c r="D143" i="12"/>
  <c r="F142" i="12"/>
  <c r="E66" i="12" s="1"/>
  <c r="D142" i="12"/>
  <c r="F141" i="12"/>
  <c r="D141" i="12"/>
  <c r="F140" i="12"/>
  <c r="C66" i="12" s="1"/>
  <c r="D140" i="12"/>
  <c r="F139" i="12"/>
  <c r="E65" i="12" s="1"/>
  <c r="D139" i="12"/>
  <c r="F138" i="12"/>
  <c r="D65" i="12" s="1"/>
  <c r="D138" i="12"/>
  <c r="F137" i="12"/>
  <c r="D137" i="12"/>
  <c r="F136" i="12"/>
  <c r="E64" i="12" s="1"/>
  <c r="D136" i="12"/>
  <c r="F135" i="12"/>
  <c r="D64" i="12" s="1"/>
  <c r="D135" i="12"/>
  <c r="F134" i="12"/>
  <c r="C64" i="12" s="1"/>
  <c r="D134" i="12"/>
  <c r="F133" i="12"/>
  <c r="E63" i="12" s="1"/>
  <c r="D133" i="12"/>
  <c r="F132" i="12"/>
  <c r="D63" i="12" s="1"/>
  <c r="D132" i="12"/>
  <c r="F131" i="12"/>
  <c r="D131" i="12"/>
  <c r="F130" i="12"/>
  <c r="E62" i="12" s="1"/>
  <c r="D130" i="12"/>
  <c r="F129" i="12"/>
  <c r="D62" i="12" s="1"/>
  <c r="D129" i="12"/>
  <c r="F128" i="12"/>
  <c r="C62" i="12" s="1"/>
  <c r="D128" i="12"/>
  <c r="F127" i="12"/>
  <c r="D127" i="12"/>
  <c r="F126" i="12"/>
  <c r="D61" i="12" s="1"/>
  <c r="D126" i="12"/>
  <c r="F125" i="12"/>
  <c r="C61" i="12" s="1"/>
  <c r="D125" i="12"/>
  <c r="F124" i="12"/>
  <c r="E60" i="12" s="1"/>
  <c r="D124" i="12"/>
  <c r="F123" i="12"/>
  <c r="D123" i="12"/>
  <c r="F122" i="12"/>
  <c r="C60" i="12" s="1"/>
  <c r="D122" i="12"/>
  <c r="F121" i="12"/>
  <c r="E59" i="12" s="1"/>
  <c r="D121" i="12"/>
  <c r="F120" i="12"/>
  <c r="D59" i="12" s="1"/>
  <c r="D120" i="12"/>
  <c r="F119" i="12"/>
  <c r="D119" i="12"/>
  <c r="F118" i="12"/>
  <c r="E58" i="12" s="1"/>
  <c r="D118" i="12"/>
  <c r="F117" i="12"/>
  <c r="D117" i="12"/>
  <c r="F116" i="12"/>
  <c r="C58" i="12" s="1"/>
  <c r="D116" i="12"/>
  <c r="G115" i="12"/>
  <c r="E92" i="12" s="1"/>
  <c r="F115" i="12"/>
  <c r="E115" i="12"/>
  <c r="D115" i="12"/>
  <c r="C115" i="12"/>
  <c r="G114" i="12"/>
  <c r="F114" i="12"/>
  <c r="D57" i="12" s="1"/>
  <c r="E114" i="12"/>
  <c r="D114" i="12"/>
  <c r="D22" i="12" s="1"/>
  <c r="C114" i="12"/>
  <c r="G113" i="12"/>
  <c r="C92" i="12" s="1"/>
  <c r="F113" i="12"/>
  <c r="E113" i="12"/>
  <c r="D113" i="12"/>
  <c r="C113" i="12"/>
  <c r="G112" i="12"/>
  <c r="F112" i="12"/>
  <c r="E56" i="12" s="1"/>
  <c r="E112" i="12"/>
  <c r="D112" i="12"/>
  <c r="E21" i="12" s="1"/>
  <c r="C112" i="12"/>
  <c r="G111" i="12"/>
  <c r="D91" i="12" s="1"/>
  <c r="F111" i="12"/>
  <c r="E111" i="12"/>
  <c r="D49" i="12" s="1"/>
  <c r="D111" i="12"/>
  <c r="C111" i="12"/>
  <c r="D14" i="12" s="1"/>
  <c r="G110" i="12"/>
  <c r="F110" i="12"/>
  <c r="C56" i="12" s="1"/>
  <c r="E110" i="12"/>
  <c r="D110" i="12"/>
  <c r="C21" i="12" s="1"/>
  <c r="C110" i="12"/>
  <c r="G109" i="12"/>
  <c r="E90" i="12" s="1"/>
  <c r="F109" i="12"/>
  <c r="E109" i="12"/>
  <c r="E48" i="12" s="1"/>
  <c r="D109" i="12"/>
  <c r="C109" i="12"/>
  <c r="E13" i="12" s="1"/>
  <c r="G108" i="12"/>
  <c r="F108" i="12"/>
  <c r="D55" i="12" s="1"/>
  <c r="E108" i="12"/>
  <c r="D108" i="12"/>
  <c r="D20" i="12" s="1"/>
  <c r="C108" i="12"/>
  <c r="G107" i="12"/>
  <c r="C90" i="12" s="1"/>
  <c r="F107" i="12"/>
  <c r="E107" i="12"/>
  <c r="C48" i="12" s="1"/>
  <c r="D107" i="12"/>
  <c r="C107" i="12"/>
  <c r="C13" i="12" s="1"/>
  <c r="G106" i="12"/>
  <c r="F106" i="12"/>
  <c r="E54" i="12" s="1"/>
  <c r="E106" i="12"/>
  <c r="D106" i="12"/>
  <c r="E19" i="12" s="1"/>
  <c r="C106" i="12"/>
  <c r="G105" i="12"/>
  <c r="D89" i="12" s="1"/>
  <c r="F105" i="12"/>
  <c r="E105" i="12"/>
  <c r="D105" i="12"/>
  <c r="C105" i="12"/>
  <c r="G104" i="12"/>
  <c r="F104" i="12"/>
  <c r="C54" i="12" s="1"/>
  <c r="E104" i="12"/>
  <c r="D104" i="12"/>
  <c r="C19" i="12" s="1"/>
  <c r="C104" i="12"/>
  <c r="G103" i="12"/>
  <c r="E88" i="12" s="1"/>
  <c r="F103" i="12"/>
  <c r="E103" i="12"/>
  <c r="D103" i="12"/>
  <c r="C103" i="12"/>
  <c r="G102" i="12"/>
  <c r="F102" i="12"/>
  <c r="D53" i="12" s="1"/>
  <c r="E102" i="12"/>
  <c r="D102" i="12"/>
  <c r="D18" i="12" s="1"/>
  <c r="C102" i="12"/>
  <c r="G101" i="12"/>
  <c r="C88" i="12" s="1"/>
  <c r="F101" i="12"/>
  <c r="E101" i="12"/>
  <c r="D101" i="12"/>
  <c r="C101" i="12"/>
  <c r="G100" i="12"/>
  <c r="F100" i="12"/>
  <c r="E52" i="12" s="1"/>
  <c r="E100" i="12"/>
  <c r="D100" i="12"/>
  <c r="E17" i="12" s="1"/>
  <c r="C100" i="12"/>
  <c r="G99" i="12"/>
  <c r="F99" i="12"/>
  <c r="E99" i="12"/>
  <c r="D45" i="12" s="1"/>
  <c r="D99" i="12"/>
  <c r="C99" i="12"/>
  <c r="D10" i="12" s="1"/>
  <c r="G98" i="12"/>
  <c r="F98" i="12"/>
  <c r="C52" i="12" s="1"/>
  <c r="E98" i="12"/>
  <c r="D98" i="12"/>
  <c r="C17" i="12" s="1"/>
  <c r="C98" i="12"/>
  <c r="K93" i="12"/>
  <c r="I93" i="12"/>
  <c r="H93" i="12"/>
  <c r="F93" i="12"/>
  <c r="K92" i="12"/>
  <c r="J92" i="12"/>
  <c r="I92" i="12"/>
  <c r="G92" i="12"/>
  <c r="D92" i="12"/>
  <c r="K91" i="12"/>
  <c r="J91" i="12"/>
  <c r="I91" i="12"/>
  <c r="H91" i="12"/>
  <c r="F91" i="12"/>
  <c r="E91" i="12"/>
  <c r="C91" i="12"/>
  <c r="J90" i="12"/>
  <c r="G90" i="12"/>
  <c r="D90" i="12"/>
  <c r="K89" i="12"/>
  <c r="I89" i="12"/>
  <c r="H89" i="12"/>
  <c r="F89" i="12"/>
  <c r="E89" i="12"/>
  <c r="C89" i="12"/>
  <c r="J88" i="12"/>
  <c r="G88" i="12"/>
  <c r="D88" i="12"/>
  <c r="K87" i="12"/>
  <c r="I87" i="12"/>
  <c r="H87" i="12"/>
  <c r="F87" i="12"/>
  <c r="E87" i="12"/>
  <c r="D87" i="12"/>
  <c r="C87" i="12"/>
  <c r="K86" i="12"/>
  <c r="J86" i="12"/>
  <c r="I86" i="12"/>
  <c r="G86" i="12"/>
  <c r="K85" i="12"/>
  <c r="I85" i="12"/>
  <c r="H85" i="12"/>
  <c r="F85" i="12"/>
  <c r="J84" i="12"/>
  <c r="G84" i="12"/>
  <c r="K83" i="12"/>
  <c r="I83" i="12"/>
  <c r="H83" i="12"/>
  <c r="G83" i="12"/>
  <c r="F83" i="12"/>
  <c r="K82" i="12"/>
  <c r="J82" i="12"/>
  <c r="I82" i="12"/>
  <c r="G82" i="12"/>
  <c r="K81" i="12"/>
  <c r="I81" i="12"/>
  <c r="H81" i="12"/>
  <c r="F81" i="12"/>
  <c r="D81" i="12"/>
  <c r="J80" i="12"/>
  <c r="G80" i="12"/>
  <c r="E80" i="12"/>
  <c r="C80" i="12"/>
  <c r="K79" i="12"/>
  <c r="J79" i="12"/>
  <c r="I79" i="12"/>
  <c r="H79" i="12"/>
  <c r="G79" i="12"/>
  <c r="F79" i="12"/>
  <c r="D79" i="12"/>
  <c r="K78" i="12"/>
  <c r="J78" i="12"/>
  <c r="I78" i="12"/>
  <c r="H78" i="12"/>
  <c r="G78" i="12"/>
  <c r="F78" i="12"/>
  <c r="E78" i="12"/>
  <c r="C78" i="12"/>
  <c r="K77" i="12"/>
  <c r="J77" i="12"/>
  <c r="I77" i="12"/>
  <c r="H77" i="12"/>
  <c r="G77" i="12"/>
  <c r="F77" i="12"/>
  <c r="D77" i="12"/>
  <c r="K76" i="12"/>
  <c r="J76" i="12"/>
  <c r="I76" i="12"/>
  <c r="H76" i="12"/>
  <c r="G76" i="12"/>
  <c r="F76" i="12"/>
  <c r="E76" i="12"/>
  <c r="C76" i="12"/>
  <c r="K75" i="12"/>
  <c r="J75" i="12"/>
  <c r="I75" i="12"/>
  <c r="H75" i="12"/>
  <c r="G75" i="12"/>
  <c r="F75" i="12"/>
  <c r="D75" i="12"/>
  <c r="K74" i="12"/>
  <c r="J74" i="12"/>
  <c r="I74" i="12"/>
  <c r="H74" i="12"/>
  <c r="G74" i="12"/>
  <c r="F74" i="12"/>
  <c r="E74" i="12"/>
  <c r="C74" i="12"/>
  <c r="K73" i="12"/>
  <c r="J73" i="12"/>
  <c r="I73" i="12"/>
  <c r="H73" i="12"/>
  <c r="G73" i="12"/>
  <c r="F73" i="12"/>
  <c r="D73" i="12"/>
  <c r="K72" i="12"/>
  <c r="J72" i="12"/>
  <c r="I72" i="12"/>
  <c r="H72" i="12"/>
  <c r="G72" i="12"/>
  <c r="F72" i="12"/>
  <c r="E72" i="12"/>
  <c r="C72" i="12"/>
  <c r="K71" i="12"/>
  <c r="J71" i="12"/>
  <c r="I71" i="12"/>
  <c r="H71" i="12"/>
  <c r="G71" i="12"/>
  <c r="F71" i="12"/>
  <c r="D71" i="12"/>
  <c r="K70" i="12"/>
  <c r="J70" i="12"/>
  <c r="I70" i="12"/>
  <c r="H70" i="12"/>
  <c r="G70" i="12"/>
  <c r="F70" i="12"/>
  <c r="E70" i="12"/>
  <c r="C70" i="12"/>
  <c r="K69" i="12"/>
  <c r="J69" i="12"/>
  <c r="I69" i="12"/>
  <c r="H69" i="12"/>
  <c r="G69" i="12"/>
  <c r="F69" i="12"/>
  <c r="C69" i="12"/>
  <c r="K68" i="12"/>
  <c r="J68" i="12"/>
  <c r="I68" i="12"/>
  <c r="H68" i="12"/>
  <c r="G68" i="12"/>
  <c r="F68" i="12"/>
  <c r="K67" i="12"/>
  <c r="J67" i="12"/>
  <c r="I67" i="12"/>
  <c r="H67" i="12"/>
  <c r="G67" i="12"/>
  <c r="F67" i="12"/>
  <c r="E67" i="12"/>
  <c r="K66" i="12"/>
  <c r="J66" i="12"/>
  <c r="I66" i="12"/>
  <c r="H66" i="12"/>
  <c r="G66" i="12"/>
  <c r="F66" i="12"/>
  <c r="D66" i="12"/>
  <c r="K65" i="12"/>
  <c r="J65" i="12"/>
  <c r="I65" i="12"/>
  <c r="H65" i="12"/>
  <c r="G65" i="12"/>
  <c r="F65" i="12"/>
  <c r="C65" i="12"/>
  <c r="K64" i="12"/>
  <c r="J64" i="12"/>
  <c r="I64" i="12"/>
  <c r="H64" i="12"/>
  <c r="G64" i="12"/>
  <c r="F64" i="12"/>
  <c r="K63" i="12"/>
  <c r="J63" i="12"/>
  <c r="I63" i="12"/>
  <c r="H63" i="12"/>
  <c r="G63" i="12"/>
  <c r="F63" i="12"/>
  <c r="C63" i="12"/>
  <c r="K62" i="12"/>
  <c r="J62" i="12"/>
  <c r="I62" i="12"/>
  <c r="H62" i="12"/>
  <c r="G62" i="12"/>
  <c r="F62" i="12"/>
  <c r="K61" i="12"/>
  <c r="J61" i="12"/>
  <c r="I61" i="12"/>
  <c r="H61" i="12"/>
  <c r="G61" i="12"/>
  <c r="F61" i="12"/>
  <c r="E61" i="12"/>
  <c r="K60" i="12"/>
  <c r="J60" i="12"/>
  <c r="I60" i="12"/>
  <c r="H60" i="12"/>
  <c r="G60" i="12"/>
  <c r="F60" i="12"/>
  <c r="D60" i="12"/>
  <c r="K59" i="12"/>
  <c r="J59" i="12"/>
  <c r="I59" i="12"/>
  <c r="H59" i="12"/>
  <c r="G59" i="12"/>
  <c r="F59" i="12"/>
  <c r="C59" i="12"/>
  <c r="J58" i="12"/>
  <c r="H58" i="12"/>
  <c r="G58" i="12"/>
  <c r="D58" i="12"/>
  <c r="K57" i="12"/>
  <c r="I57" i="12"/>
  <c r="H57" i="12"/>
  <c r="G57" i="12"/>
  <c r="F57" i="12"/>
  <c r="E57" i="12"/>
  <c r="C57" i="12"/>
  <c r="J56" i="12"/>
  <c r="G56" i="12"/>
  <c r="D56" i="12"/>
  <c r="K55" i="12"/>
  <c r="I55" i="12"/>
  <c r="H55" i="12"/>
  <c r="G55" i="12"/>
  <c r="F55" i="12"/>
  <c r="E55" i="12"/>
  <c r="C55" i="12"/>
  <c r="J54" i="12"/>
  <c r="G54" i="12"/>
  <c r="D54" i="12"/>
  <c r="K53" i="12"/>
  <c r="I53" i="12"/>
  <c r="H53" i="12"/>
  <c r="G53" i="12"/>
  <c r="F53" i="12"/>
  <c r="E53" i="12"/>
  <c r="C53" i="12"/>
  <c r="J52" i="12"/>
  <c r="G52" i="12"/>
  <c r="D52" i="12"/>
  <c r="K51" i="12"/>
  <c r="I51" i="12"/>
  <c r="H51" i="12"/>
  <c r="G51" i="12"/>
  <c r="F51" i="12"/>
  <c r="K50" i="12"/>
  <c r="J50" i="12"/>
  <c r="I50" i="12"/>
  <c r="G50" i="12"/>
  <c r="E50" i="12"/>
  <c r="D50" i="12"/>
  <c r="C50" i="12"/>
  <c r="K49" i="12"/>
  <c r="J49" i="12"/>
  <c r="I49" i="12"/>
  <c r="H49" i="12"/>
  <c r="F49" i="12"/>
  <c r="E49" i="12"/>
  <c r="C49" i="12"/>
  <c r="J48" i="12"/>
  <c r="G48" i="12"/>
  <c r="D48" i="12"/>
  <c r="K47" i="12"/>
  <c r="I47" i="12"/>
  <c r="H47" i="12"/>
  <c r="F47" i="12"/>
  <c r="E47" i="12"/>
  <c r="D47" i="12"/>
  <c r="C47" i="12"/>
  <c r="K46" i="12"/>
  <c r="J46" i="12"/>
  <c r="I46" i="12"/>
  <c r="G46" i="12"/>
  <c r="E46" i="12"/>
  <c r="D46" i="12"/>
  <c r="C46" i="12"/>
  <c r="K45" i="12"/>
  <c r="J45" i="12"/>
  <c r="I45" i="12"/>
  <c r="H45" i="12"/>
  <c r="F45" i="12"/>
  <c r="E45" i="12"/>
  <c r="C45" i="12"/>
  <c r="I44" i="12"/>
  <c r="K43" i="12"/>
  <c r="G43" i="12"/>
  <c r="I42" i="12"/>
  <c r="K41" i="12"/>
  <c r="G41" i="12"/>
  <c r="I40" i="12"/>
  <c r="K39" i="12"/>
  <c r="G39" i="12"/>
  <c r="I38" i="12"/>
  <c r="K37" i="12"/>
  <c r="G37" i="12"/>
  <c r="I36" i="12"/>
  <c r="K35" i="12"/>
  <c r="G35" i="12"/>
  <c r="I34" i="12"/>
  <c r="E34" i="12"/>
  <c r="D34" i="12"/>
  <c r="C34" i="12"/>
  <c r="H33" i="12"/>
  <c r="E33" i="12"/>
  <c r="D33" i="12"/>
  <c r="C33" i="12"/>
  <c r="I32" i="12"/>
  <c r="E32" i="12"/>
  <c r="D32" i="12"/>
  <c r="C32" i="12"/>
  <c r="H31" i="12"/>
  <c r="E31" i="12"/>
  <c r="D31" i="12"/>
  <c r="C31" i="12"/>
  <c r="I30" i="12"/>
  <c r="E30" i="12"/>
  <c r="D30" i="12"/>
  <c r="C30" i="12"/>
  <c r="H29" i="12"/>
  <c r="E29" i="12"/>
  <c r="D29" i="12"/>
  <c r="C29" i="12"/>
  <c r="I28" i="12"/>
  <c r="E28" i="12"/>
  <c r="D28" i="12"/>
  <c r="C28" i="12"/>
  <c r="H27" i="12"/>
  <c r="E27" i="12"/>
  <c r="D27" i="12"/>
  <c r="C27" i="12"/>
  <c r="I26" i="12"/>
  <c r="E26" i="12"/>
  <c r="D26" i="12"/>
  <c r="C26" i="12"/>
  <c r="H25" i="12"/>
  <c r="E25" i="12"/>
  <c r="D25" i="12"/>
  <c r="C25" i="12"/>
  <c r="I24" i="12"/>
  <c r="E24" i="12"/>
  <c r="D24" i="12"/>
  <c r="C24" i="12"/>
  <c r="J23" i="12"/>
  <c r="H23" i="12"/>
  <c r="G23" i="12"/>
  <c r="F23" i="12"/>
  <c r="E23" i="12"/>
  <c r="D23" i="12"/>
  <c r="C23" i="12"/>
  <c r="K22" i="12"/>
  <c r="I22" i="12"/>
  <c r="H22" i="12"/>
  <c r="F22" i="12"/>
  <c r="E22" i="12"/>
  <c r="C22" i="12"/>
  <c r="J21" i="12"/>
  <c r="G21" i="12"/>
  <c r="D21" i="12"/>
  <c r="K20" i="12"/>
  <c r="I20" i="12"/>
  <c r="H20" i="12"/>
  <c r="G20" i="12"/>
  <c r="F20" i="12"/>
  <c r="E20" i="12"/>
  <c r="C20" i="12"/>
  <c r="J19" i="12"/>
  <c r="G19" i="12"/>
  <c r="D19" i="12"/>
  <c r="K18" i="12"/>
  <c r="I18" i="12"/>
  <c r="H18" i="12"/>
  <c r="G18" i="12"/>
  <c r="F18" i="12"/>
  <c r="E18" i="12"/>
  <c r="C18" i="12"/>
  <c r="J17" i="12"/>
  <c r="G17" i="12"/>
  <c r="D17" i="12"/>
  <c r="K16" i="12"/>
  <c r="I16" i="12"/>
  <c r="H16" i="12"/>
  <c r="G16" i="12"/>
  <c r="F16" i="12"/>
  <c r="K15" i="12"/>
  <c r="J15" i="12"/>
  <c r="I15" i="12"/>
  <c r="G15" i="12"/>
  <c r="E15" i="12"/>
  <c r="D15" i="12"/>
  <c r="C15" i="12"/>
  <c r="K14" i="12"/>
  <c r="J14" i="12"/>
  <c r="I14" i="12"/>
  <c r="H14" i="12"/>
  <c r="F14" i="12"/>
  <c r="E14" i="12"/>
  <c r="C14" i="12"/>
  <c r="J13" i="12"/>
  <c r="G13" i="12"/>
  <c r="D13" i="12"/>
  <c r="K12" i="12"/>
  <c r="I12" i="12"/>
  <c r="H12" i="12"/>
  <c r="F12" i="12"/>
  <c r="E12" i="12"/>
  <c r="D12" i="12"/>
  <c r="C12" i="12"/>
  <c r="K11" i="12"/>
  <c r="J11" i="12"/>
  <c r="I11" i="12"/>
  <c r="G11" i="12"/>
  <c r="E11" i="12"/>
  <c r="D11" i="12"/>
  <c r="C11" i="12"/>
  <c r="L10" i="12"/>
  <c r="K10" i="12"/>
  <c r="I10" i="12"/>
  <c r="H10" i="12"/>
  <c r="F10" i="12"/>
  <c r="E10" i="12"/>
  <c r="C10" i="12"/>
  <c r="F6" i="12"/>
  <c r="D6" i="12"/>
  <c r="D5" i="12"/>
  <c r="D4" i="12"/>
  <c r="D2" i="12"/>
  <c r="B405" i="11"/>
  <c r="F404" i="11"/>
  <c r="F403" i="11"/>
  <c r="F402" i="11"/>
  <c r="F401" i="11"/>
  <c r="K85" i="11" s="1"/>
  <c r="F400" i="11"/>
  <c r="F399" i="11"/>
  <c r="I85" i="11" s="1"/>
  <c r="F398" i="11"/>
  <c r="F397" i="11"/>
  <c r="J84" i="11" s="1"/>
  <c r="F396" i="11"/>
  <c r="F395" i="11"/>
  <c r="K83" i="11" s="1"/>
  <c r="F394" i="11"/>
  <c r="F393" i="11"/>
  <c r="I83" i="11" s="1"/>
  <c r="F392" i="11"/>
  <c r="F391" i="11"/>
  <c r="F390" i="11"/>
  <c r="F389" i="11"/>
  <c r="K81" i="11" s="1"/>
  <c r="F388" i="11"/>
  <c r="F387" i="11"/>
  <c r="I81" i="11" s="1"/>
  <c r="F386" i="11"/>
  <c r="F385" i="11"/>
  <c r="J80" i="11" s="1"/>
  <c r="F384" i="11"/>
  <c r="F383" i="11"/>
  <c r="K79" i="11" s="1"/>
  <c r="D383" i="11"/>
  <c r="F382" i="11"/>
  <c r="D382" i="11"/>
  <c r="F381" i="11"/>
  <c r="I79" i="11" s="1"/>
  <c r="D381" i="11"/>
  <c r="F380" i="11"/>
  <c r="K78" i="11" s="1"/>
  <c r="D380" i="11"/>
  <c r="F379" i="11"/>
  <c r="J78" i="11" s="1"/>
  <c r="D379" i="11"/>
  <c r="F378" i="11"/>
  <c r="D378" i="11"/>
  <c r="F377" i="11"/>
  <c r="K77" i="11" s="1"/>
  <c r="D377" i="11"/>
  <c r="F376" i="11"/>
  <c r="J77" i="11" s="1"/>
  <c r="D376" i="11"/>
  <c r="F375" i="11"/>
  <c r="I77" i="11" s="1"/>
  <c r="D375" i="11"/>
  <c r="F374" i="11"/>
  <c r="D374" i="11"/>
  <c r="F373" i="11"/>
  <c r="J76" i="11" s="1"/>
  <c r="D373" i="11"/>
  <c r="F372" i="11"/>
  <c r="I76" i="11" s="1"/>
  <c r="D372" i="11"/>
  <c r="F371" i="11"/>
  <c r="K75" i="11" s="1"/>
  <c r="D371" i="11"/>
  <c r="F370" i="11"/>
  <c r="D370" i="11"/>
  <c r="F369" i="11"/>
  <c r="I75" i="11" s="1"/>
  <c r="D369" i="11"/>
  <c r="F368" i="11"/>
  <c r="K74" i="11" s="1"/>
  <c r="D368" i="11"/>
  <c r="F367" i="11"/>
  <c r="J74" i="11" s="1"/>
  <c r="D367" i="11"/>
  <c r="F366" i="11"/>
  <c r="D366" i="11"/>
  <c r="F365" i="11"/>
  <c r="K73" i="11" s="1"/>
  <c r="D365" i="11"/>
  <c r="F364" i="11"/>
  <c r="J73" i="11" s="1"/>
  <c r="D364" i="11"/>
  <c r="F363" i="11"/>
  <c r="I73" i="11" s="1"/>
  <c r="D363" i="11"/>
  <c r="F362" i="11"/>
  <c r="D362" i="11"/>
  <c r="F361" i="11"/>
  <c r="J72" i="11" s="1"/>
  <c r="D361" i="11"/>
  <c r="F360" i="11"/>
  <c r="I72" i="11" s="1"/>
  <c r="D360" i="11"/>
  <c r="F359" i="11"/>
  <c r="K71" i="11" s="1"/>
  <c r="D359" i="11"/>
  <c r="F358" i="11"/>
  <c r="D358" i="11"/>
  <c r="F357" i="11"/>
  <c r="I71" i="11" s="1"/>
  <c r="D357" i="11"/>
  <c r="F356" i="11"/>
  <c r="K70" i="11" s="1"/>
  <c r="D356" i="11"/>
  <c r="K35" i="11" s="1"/>
  <c r="F355" i="11"/>
  <c r="J70" i="11" s="1"/>
  <c r="D355" i="11"/>
  <c r="F354" i="11"/>
  <c r="D354" i="11"/>
  <c r="F353" i="11"/>
  <c r="K69" i="11" s="1"/>
  <c r="D353" i="11"/>
  <c r="F352" i="11"/>
  <c r="J69" i="11" s="1"/>
  <c r="D352" i="11"/>
  <c r="F351" i="11"/>
  <c r="I69" i="11" s="1"/>
  <c r="D351" i="11"/>
  <c r="F350" i="11"/>
  <c r="D350" i="11"/>
  <c r="F349" i="11"/>
  <c r="J68" i="11" s="1"/>
  <c r="D349" i="11"/>
  <c r="F348" i="11"/>
  <c r="I68" i="11" s="1"/>
  <c r="D348" i="11"/>
  <c r="F347" i="11"/>
  <c r="K67" i="11" s="1"/>
  <c r="D347" i="11"/>
  <c r="F346" i="11"/>
  <c r="D346" i="11"/>
  <c r="F345" i="11"/>
  <c r="I67" i="11" s="1"/>
  <c r="D345" i="11"/>
  <c r="F344" i="11"/>
  <c r="K66" i="11" s="1"/>
  <c r="D344" i="11"/>
  <c r="F343" i="11"/>
  <c r="J66" i="11" s="1"/>
  <c r="D343" i="11"/>
  <c r="F342" i="11"/>
  <c r="D342" i="11"/>
  <c r="F341" i="11"/>
  <c r="K65" i="11" s="1"/>
  <c r="D341" i="11"/>
  <c r="F340" i="11"/>
  <c r="J65" i="11" s="1"/>
  <c r="D340" i="11"/>
  <c r="F339" i="11"/>
  <c r="I65" i="11" s="1"/>
  <c r="D339" i="11"/>
  <c r="F338" i="11"/>
  <c r="D338" i="11"/>
  <c r="F337" i="11"/>
  <c r="J64" i="11" s="1"/>
  <c r="D337" i="11"/>
  <c r="F336" i="11"/>
  <c r="I64" i="11" s="1"/>
  <c r="D336" i="11"/>
  <c r="F335" i="11"/>
  <c r="K63" i="11" s="1"/>
  <c r="D335" i="11"/>
  <c r="F334" i="11"/>
  <c r="D334" i="11"/>
  <c r="F333" i="11"/>
  <c r="I63" i="11" s="1"/>
  <c r="D333" i="11"/>
  <c r="F332" i="11"/>
  <c r="K62" i="11" s="1"/>
  <c r="D332" i="11"/>
  <c r="F331" i="11"/>
  <c r="J62" i="11" s="1"/>
  <c r="D331" i="11"/>
  <c r="F330" i="11"/>
  <c r="D330" i="11"/>
  <c r="F329" i="11"/>
  <c r="K61" i="11" s="1"/>
  <c r="D329" i="11"/>
  <c r="F328" i="11"/>
  <c r="J61" i="11" s="1"/>
  <c r="D328" i="11"/>
  <c r="F327" i="11"/>
  <c r="I61" i="11" s="1"/>
  <c r="D327" i="11"/>
  <c r="F326" i="11"/>
  <c r="K60" i="11" s="1"/>
  <c r="D326" i="11"/>
  <c r="F325" i="11"/>
  <c r="J60" i="11" s="1"/>
  <c r="D325" i="11"/>
  <c r="F324" i="11"/>
  <c r="D324" i="11"/>
  <c r="F323" i="11"/>
  <c r="K59" i="11" s="1"/>
  <c r="D323" i="11"/>
  <c r="F322" i="11"/>
  <c r="J59" i="11" s="1"/>
  <c r="D322" i="11"/>
  <c r="F321" i="11"/>
  <c r="I59" i="11" s="1"/>
  <c r="D321" i="11"/>
  <c r="G320" i="11"/>
  <c r="K93" i="11" s="1"/>
  <c r="F320" i="11"/>
  <c r="E320" i="11"/>
  <c r="K51" i="11" s="1"/>
  <c r="D320" i="11"/>
  <c r="C320" i="11"/>
  <c r="K16" i="11" s="1"/>
  <c r="G319" i="11"/>
  <c r="F319" i="11"/>
  <c r="J58" i="11" s="1"/>
  <c r="E319" i="11"/>
  <c r="D319" i="11"/>
  <c r="J23" i="11" s="1"/>
  <c r="C319" i="11"/>
  <c r="G318" i="11"/>
  <c r="I93" i="11" s="1"/>
  <c r="F318" i="11"/>
  <c r="E318" i="11"/>
  <c r="I51" i="11" s="1"/>
  <c r="D318" i="11"/>
  <c r="C318" i="11"/>
  <c r="I16" i="11" s="1"/>
  <c r="G317" i="11"/>
  <c r="F317" i="11"/>
  <c r="K57" i="11" s="1"/>
  <c r="E317" i="11"/>
  <c r="D317" i="11"/>
  <c r="K22" i="11" s="1"/>
  <c r="C317" i="11"/>
  <c r="G316" i="11"/>
  <c r="F316" i="11"/>
  <c r="E316" i="11"/>
  <c r="D316" i="11"/>
  <c r="C316" i="11"/>
  <c r="G315" i="11"/>
  <c r="F315" i="11"/>
  <c r="I57" i="11" s="1"/>
  <c r="E315" i="11"/>
  <c r="D315" i="11"/>
  <c r="I22" i="11" s="1"/>
  <c r="C315" i="11"/>
  <c r="G314" i="11"/>
  <c r="K91" i="11" s="1"/>
  <c r="F314" i="11"/>
  <c r="E314" i="11"/>
  <c r="K49" i="11" s="1"/>
  <c r="D314" i="11"/>
  <c r="C314" i="11"/>
  <c r="K14" i="11" s="1"/>
  <c r="G313" i="11"/>
  <c r="F313" i="11"/>
  <c r="J56" i="11" s="1"/>
  <c r="E313" i="11"/>
  <c r="D313" i="11"/>
  <c r="J21" i="11" s="1"/>
  <c r="C313" i="11"/>
  <c r="G312" i="11"/>
  <c r="I91" i="11" s="1"/>
  <c r="F312" i="11"/>
  <c r="E312" i="11"/>
  <c r="I49" i="11" s="1"/>
  <c r="D312" i="11"/>
  <c r="C312" i="11"/>
  <c r="I14" i="11" s="1"/>
  <c r="G311" i="11"/>
  <c r="F311" i="11"/>
  <c r="K55" i="11" s="1"/>
  <c r="E311" i="11"/>
  <c r="D311" i="11"/>
  <c r="K20" i="11" s="1"/>
  <c r="C311" i="11"/>
  <c r="G310" i="11"/>
  <c r="J90" i="11" s="1"/>
  <c r="F310" i="11"/>
  <c r="E310" i="11"/>
  <c r="J48" i="11" s="1"/>
  <c r="D310" i="11"/>
  <c r="C310" i="11"/>
  <c r="J13" i="11" s="1"/>
  <c r="G309" i="11"/>
  <c r="F309" i="11"/>
  <c r="I55" i="11" s="1"/>
  <c r="E309" i="11"/>
  <c r="D309" i="11"/>
  <c r="I20" i="11" s="1"/>
  <c r="C309" i="11"/>
  <c r="G308" i="11"/>
  <c r="F308" i="11"/>
  <c r="E308" i="11"/>
  <c r="K47" i="11" s="1"/>
  <c r="D308" i="11"/>
  <c r="C308" i="11"/>
  <c r="K12" i="11" s="1"/>
  <c r="G307" i="11"/>
  <c r="F307" i="11"/>
  <c r="J54" i="11" s="1"/>
  <c r="E307" i="11"/>
  <c r="D307" i="11"/>
  <c r="J19" i="11" s="1"/>
  <c r="C307" i="11"/>
  <c r="G306" i="11"/>
  <c r="F306" i="11"/>
  <c r="E306" i="11"/>
  <c r="I47" i="11" s="1"/>
  <c r="D306" i="11"/>
  <c r="C306" i="11"/>
  <c r="I12" i="11" s="1"/>
  <c r="G305" i="11"/>
  <c r="F305" i="11"/>
  <c r="K53" i="11" s="1"/>
  <c r="E305" i="11"/>
  <c r="D305" i="11"/>
  <c r="K18" i="11" s="1"/>
  <c r="C305" i="11"/>
  <c r="G304" i="11"/>
  <c r="F304" i="11"/>
  <c r="E304" i="11"/>
  <c r="J46" i="11" s="1"/>
  <c r="D304" i="11"/>
  <c r="C304" i="11"/>
  <c r="J11" i="11" s="1"/>
  <c r="G303" i="11"/>
  <c r="F303" i="11"/>
  <c r="I53" i="11" s="1"/>
  <c r="E303" i="11"/>
  <c r="D303" i="11"/>
  <c r="I18" i="11" s="1"/>
  <c r="C303" i="11"/>
  <c r="G302" i="11"/>
  <c r="K87" i="11" s="1"/>
  <c r="F302" i="11"/>
  <c r="E302" i="11"/>
  <c r="D302" i="11"/>
  <c r="C302" i="11"/>
  <c r="K10" i="11" s="1"/>
  <c r="G301" i="11"/>
  <c r="F301" i="11"/>
  <c r="J52" i="11" s="1"/>
  <c r="E301" i="11"/>
  <c r="D301" i="11"/>
  <c r="J17" i="11" s="1"/>
  <c r="C301" i="11"/>
  <c r="G300" i="11"/>
  <c r="I87" i="11" s="1"/>
  <c r="F300" i="11"/>
  <c r="E300" i="11"/>
  <c r="D300" i="11"/>
  <c r="C300" i="11"/>
  <c r="I10" i="11" s="1"/>
  <c r="F295" i="11"/>
  <c r="F294" i="11"/>
  <c r="G86" i="11" s="1"/>
  <c r="F293" i="11"/>
  <c r="F292" i="11"/>
  <c r="H85" i="11" s="1"/>
  <c r="F291" i="11"/>
  <c r="F290" i="11"/>
  <c r="F85" i="11" s="1"/>
  <c r="F289" i="11"/>
  <c r="F288" i="11"/>
  <c r="G84" i="11" s="1"/>
  <c r="F287" i="11"/>
  <c r="F286" i="11"/>
  <c r="H83" i="11" s="1"/>
  <c r="F285" i="11"/>
  <c r="F284" i="11"/>
  <c r="F83" i="11" s="1"/>
  <c r="F283" i="11"/>
  <c r="F282" i="11"/>
  <c r="G82" i="11" s="1"/>
  <c r="F281" i="11"/>
  <c r="F280" i="11"/>
  <c r="H81" i="11" s="1"/>
  <c r="F279" i="11"/>
  <c r="F278" i="11"/>
  <c r="F81" i="11" s="1"/>
  <c r="F277" i="11"/>
  <c r="F276" i="11"/>
  <c r="G80" i="11" s="1"/>
  <c r="F275" i="11"/>
  <c r="F274" i="11"/>
  <c r="H79" i="11" s="1"/>
  <c r="D274" i="11"/>
  <c r="F273" i="11"/>
  <c r="G79" i="11" s="1"/>
  <c r="D273" i="11"/>
  <c r="F272" i="11"/>
  <c r="F79" i="11" s="1"/>
  <c r="D272" i="11"/>
  <c r="F271" i="11"/>
  <c r="H78" i="11" s="1"/>
  <c r="D271" i="11"/>
  <c r="F270" i="11"/>
  <c r="G78" i="11" s="1"/>
  <c r="D270" i="11"/>
  <c r="F269" i="11"/>
  <c r="F78" i="11" s="1"/>
  <c r="D269" i="11"/>
  <c r="F268" i="11"/>
  <c r="H77" i="11" s="1"/>
  <c r="D268" i="11"/>
  <c r="F267" i="11"/>
  <c r="G77" i="11" s="1"/>
  <c r="D267" i="11"/>
  <c r="F266" i="11"/>
  <c r="D266" i="11"/>
  <c r="F265" i="11"/>
  <c r="H76" i="11" s="1"/>
  <c r="D265" i="11"/>
  <c r="F264" i="11"/>
  <c r="D264" i="11"/>
  <c r="F263" i="11"/>
  <c r="F76" i="11" s="1"/>
  <c r="D263" i="11"/>
  <c r="F262" i="11"/>
  <c r="H75" i="11" s="1"/>
  <c r="D262" i="11"/>
  <c r="F261" i="11"/>
  <c r="G75" i="11" s="1"/>
  <c r="D261" i="11"/>
  <c r="F260" i="11"/>
  <c r="F75" i="11" s="1"/>
  <c r="D260" i="11"/>
  <c r="F259" i="11"/>
  <c r="H74" i="11" s="1"/>
  <c r="D259" i="11"/>
  <c r="F258" i="11"/>
  <c r="G74" i="11" s="1"/>
  <c r="D258" i="11"/>
  <c r="F257" i="11"/>
  <c r="F74" i="11" s="1"/>
  <c r="D257" i="11"/>
  <c r="F256" i="11"/>
  <c r="H73" i="11" s="1"/>
  <c r="D256" i="11"/>
  <c r="F255" i="11"/>
  <c r="G73" i="11" s="1"/>
  <c r="D255" i="11"/>
  <c r="F254" i="11"/>
  <c r="D254" i="11"/>
  <c r="F253" i="11"/>
  <c r="H72" i="11" s="1"/>
  <c r="D253" i="11"/>
  <c r="F252" i="11"/>
  <c r="D252" i="11"/>
  <c r="F251" i="11"/>
  <c r="F72" i="11" s="1"/>
  <c r="D251" i="11"/>
  <c r="F37" i="11" s="1"/>
  <c r="F250" i="11"/>
  <c r="H71" i="11" s="1"/>
  <c r="D250" i="11"/>
  <c r="F249" i="11"/>
  <c r="G71" i="11" s="1"/>
  <c r="D249" i="11"/>
  <c r="F248" i="11"/>
  <c r="F71" i="11" s="1"/>
  <c r="D248" i="11"/>
  <c r="F247" i="11"/>
  <c r="H70" i="11" s="1"/>
  <c r="D247" i="11"/>
  <c r="F246" i="11"/>
  <c r="G70" i="11" s="1"/>
  <c r="D246" i="11"/>
  <c r="F245" i="11"/>
  <c r="F70" i="11" s="1"/>
  <c r="D245" i="11"/>
  <c r="F244" i="11"/>
  <c r="H69" i="11" s="1"/>
  <c r="D244" i="11"/>
  <c r="F243" i="11"/>
  <c r="G69" i="11" s="1"/>
  <c r="D243" i="11"/>
  <c r="F242" i="11"/>
  <c r="D242" i="11"/>
  <c r="F241" i="11"/>
  <c r="H68" i="11" s="1"/>
  <c r="D241" i="11"/>
  <c r="F240" i="11"/>
  <c r="D240" i="11"/>
  <c r="F239" i="11"/>
  <c r="F68" i="11" s="1"/>
  <c r="D239" i="11"/>
  <c r="F238" i="11"/>
  <c r="H67" i="11" s="1"/>
  <c r="D238" i="11"/>
  <c r="F237" i="11"/>
  <c r="G67" i="11" s="1"/>
  <c r="D237" i="11"/>
  <c r="F236" i="11"/>
  <c r="F67" i="11" s="1"/>
  <c r="D236" i="11"/>
  <c r="F235" i="11"/>
  <c r="H66" i="11" s="1"/>
  <c r="D235" i="11"/>
  <c r="F234" i="11"/>
  <c r="G66" i="11" s="1"/>
  <c r="D234" i="11"/>
  <c r="F233" i="11"/>
  <c r="F66" i="11" s="1"/>
  <c r="D233" i="11"/>
  <c r="F232" i="11"/>
  <c r="H65" i="11" s="1"/>
  <c r="D232" i="11"/>
  <c r="F231" i="11"/>
  <c r="G65" i="11" s="1"/>
  <c r="D231" i="11"/>
  <c r="F230" i="11"/>
  <c r="D230" i="11"/>
  <c r="F229" i="11"/>
  <c r="H64" i="11" s="1"/>
  <c r="D229" i="11"/>
  <c r="F228" i="11"/>
  <c r="D228" i="11"/>
  <c r="F227" i="11"/>
  <c r="F64" i="11" s="1"/>
  <c r="D227" i="11"/>
  <c r="F226" i="11"/>
  <c r="H63" i="11" s="1"/>
  <c r="D226" i="11"/>
  <c r="F225" i="11"/>
  <c r="G63" i="11" s="1"/>
  <c r="D225" i="11"/>
  <c r="F224" i="11"/>
  <c r="F63" i="11" s="1"/>
  <c r="D224" i="11"/>
  <c r="F223" i="11"/>
  <c r="H62" i="11" s="1"/>
  <c r="D223" i="11"/>
  <c r="F222" i="11"/>
  <c r="G62" i="11" s="1"/>
  <c r="D222" i="11"/>
  <c r="F221" i="11"/>
  <c r="F62" i="11" s="1"/>
  <c r="D221" i="11"/>
  <c r="F220" i="11"/>
  <c r="H61" i="11" s="1"/>
  <c r="D220" i="11"/>
  <c r="F219" i="11"/>
  <c r="G61" i="11" s="1"/>
  <c r="D219" i="11"/>
  <c r="F218" i="11"/>
  <c r="F61" i="11" s="1"/>
  <c r="D218" i="11"/>
  <c r="F217" i="11"/>
  <c r="H60" i="11" s="1"/>
  <c r="D217" i="11"/>
  <c r="F216" i="11"/>
  <c r="G60" i="11" s="1"/>
  <c r="D216" i="11"/>
  <c r="F215" i="11"/>
  <c r="F60" i="11" s="1"/>
  <c r="D215" i="11"/>
  <c r="F214" i="11"/>
  <c r="H59" i="11" s="1"/>
  <c r="D214" i="11"/>
  <c r="F213" i="11"/>
  <c r="G59" i="11" s="1"/>
  <c r="D213" i="11"/>
  <c r="F212" i="11"/>
  <c r="D212" i="11"/>
  <c r="G211" i="11"/>
  <c r="F211" i="11"/>
  <c r="E211" i="11"/>
  <c r="H51" i="11" s="1"/>
  <c r="D211" i="11"/>
  <c r="C211" i="11"/>
  <c r="H16" i="11" s="1"/>
  <c r="G210" i="11"/>
  <c r="F210" i="11"/>
  <c r="G58" i="11" s="1"/>
  <c r="E210" i="11"/>
  <c r="D210" i="11"/>
  <c r="C210" i="11"/>
  <c r="G209" i="11"/>
  <c r="F209" i="11"/>
  <c r="E209" i="11"/>
  <c r="F51" i="11" s="1"/>
  <c r="D209" i="11"/>
  <c r="C209" i="11"/>
  <c r="F16" i="11" s="1"/>
  <c r="G208" i="11"/>
  <c r="F208" i="11"/>
  <c r="H57" i="11" s="1"/>
  <c r="E208" i="11"/>
  <c r="D208" i="11"/>
  <c r="H22" i="11" s="1"/>
  <c r="C208" i="11"/>
  <c r="G207" i="11"/>
  <c r="G92" i="11" s="1"/>
  <c r="F207" i="11"/>
  <c r="E207" i="11"/>
  <c r="G50" i="11" s="1"/>
  <c r="D207" i="11"/>
  <c r="C207" i="11"/>
  <c r="G15" i="11" s="1"/>
  <c r="G206" i="11"/>
  <c r="F206" i="11"/>
  <c r="F57" i="11" s="1"/>
  <c r="E206" i="11"/>
  <c r="D206" i="11"/>
  <c r="F22" i="11" s="1"/>
  <c r="C206" i="11"/>
  <c r="G205" i="11"/>
  <c r="H91" i="11" s="1"/>
  <c r="F205" i="11"/>
  <c r="E205" i="11"/>
  <c r="H49" i="11" s="1"/>
  <c r="D205" i="11"/>
  <c r="C205" i="11"/>
  <c r="H14" i="11" s="1"/>
  <c r="G204" i="11"/>
  <c r="F204" i="11"/>
  <c r="G56" i="11" s="1"/>
  <c r="E204" i="11"/>
  <c r="D204" i="11"/>
  <c r="G21" i="11" s="1"/>
  <c r="C204" i="11"/>
  <c r="G203" i="11"/>
  <c r="F91" i="11" s="1"/>
  <c r="F203" i="11"/>
  <c r="E203" i="11"/>
  <c r="F49" i="11" s="1"/>
  <c r="D203" i="11"/>
  <c r="C203" i="11"/>
  <c r="F14" i="11" s="1"/>
  <c r="G202" i="11"/>
  <c r="F202" i="11"/>
  <c r="H55" i="11" s="1"/>
  <c r="E202" i="11"/>
  <c r="D202" i="11"/>
  <c r="H20" i="11" s="1"/>
  <c r="C202" i="11"/>
  <c r="G201" i="11"/>
  <c r="G90" i="11" s="1"/>
  <c r="F201" i="11"/>
  <c r="E201" i="11"/>
  <c r="G48" i="11" s="1"/>
  <c r="D201" i="11"/>
  <c r="C201" i="11"/>
  <c r="G13" i="11" s="1"/>
  <c r="G200" i="11"/>
  <c r="F200" i="11"/>
  <c r="F55" i="11" s="1"/>
  <c r="E200" i="11"/>
  <c r="D200" i="11"/>
  <c r="F20" i="11" s="1"/>
  <c r="C200" i="11"/>
  <c r="G199" i="11"/>
  <c r="H89" i="11" s="1"/>
  <c r="F199" i="11"/>
  <c r="E199" i="11"/>
  <c r="H47" i="11" s="1"/>
  <c r="D199" i="11"/>
  <c r="C199" i="11"/>
  <c r="H12" i="11" s="1"/>
  <c r="G198" i="11"/>
  <c r="F198" i="11"/>
  <c r="G54" i="11" s="1"/>
  <c r="E198" i="11"/>
  <c r="D198" i="11"/>
  <c r="G19" i="11" s="1"/>
  <c r="C198" i="11"/>
  <c r="G197" i="11"/>
  <c r="F89" i="11" s="1"/>
  <c r="F197" i="11"/>
  <c r="E197" i="11"/>
  <c r="F47" i="11" s="1"/>
  <c r="D197" i="11"/>
  <c r="C197" i="11"/>
  <c r="F12" i="11" s="1"/>
  <c r="G196" i="11"/>
  <c r="F196" i="11"/>
  <c r="H53" i="11" s="1"/>
  <c r="E196" i="11"/>
  <c r="D196" i="11"/>
  <c r="H18" i="11" s="1"/>
  <c r="C196" i="11"/>
  <c r="G195" i="11"/>
  <c r="G88" i="11" s="1"/>
  <c r="F195" i="11"/>
  <c r="E195" i="11"/>
  <c r="G46" i="11" s="1"/>
  <c r="D195" i="11"/>
  <c r="C195" i="11"/>
  <c r="G11" i="11" s="1"/>
  <c r="G194" i="11"/>
  <c r="F194" i="11"/>
  <c r="F53" i="11" s="1"/>
  <c r="E194" i="11"/>
  <c r="D194" i="11"/>
  <c r="F18" i="11" s="1"/>
  <c r="C194" i="11"/>
  <c r="G193" i="11"/>
  <c r="H87" i="11" s="1"/>
  <c r="F193" i="11"/>
  <c r="E193" i="11"/>
  <c r="H45" i="11" s="1"/>
  <c r="D193" i="11"/>
  <c r="C193" i="11"/>
  <c r="G192" i="11"/>
  <c r="F192" i="11"/>
  <c r="G52" i="11" s="1"/>
  <c r="E192" i="11"/>
  <c r="D192" i="11"/>
  <c r="G17" i="11" s="1"/>
  <c r="C192" i="11"/>
  <c r="G191" i="11"/>
  <c r="F87" i="11" s="1"/>
  <c r="F191" i="11"/>
  <c r="E191" i="11"/>
  <c r="F45" i="11" s="1"/>
  <c r="D191" i="11"/>
  <c r="C191" i="11"/>
  <c r="F187" i="11"/>
  <c r="F186" i="11"/>
  <c r="D81" i="11" s="1"/>
  <c r="F185" i="11"/>
  <c r="F184" i="11"/>
  <c r="E80" i="11" s="1"/>
  <c r="F183" i="11"/>
  <c r="F182" i="11"/>
  <c r="C80" i="11" s="1"/>
  <c r="F181" i="11"/>
  <c r="F180" i="11"/>
  <c r="D79" i="11" s="1"/>
  <c r="F179" i="11"/>
  <c r="F178" i="11"/>
  <c r="E78" i="11" s="1"/>
  <c r="F177" i="11"/>
  <c r="F176" i="11"/>
  <c r="C78" i="11" s="1"/>
  <c r="F175" i="11"/>
  <c r="F174" i="11"/>
  <c r="F173" i="11"/>
  <c r="F172" i="11"/>
  <c r="E76" i="11" s="1"/>
  <c r="F171" i="11"/>
  <c r="F170" i="11"/>
  <c r="C76" i="11" s="1"/>
  <c r="F169" i="11"/>
  <c r="F168" i="11"/>
  <c r="D75" i="11" s="1"/>
  <c r="F167" i="11"/>
  <c r="F166" i="11"/>
  <c r="E74" i="11" s="1"/>
  <c r="F165" i="11"/>
  <c r="F164" i="11"/>
  <c r="C74" i="11" s="1"/>
  <c r="F163" i="11"/>
  <c r="F162" i="11"/>
  <c r="F161" i="11"/>
  <c r="F160" i="11"/>
  <c r="E72" i="11" s="1"/>
  <c r="F159" i="11"/>
  <c r="F158" i="11"/>
  <c r="C72" i="11" s="1"/>
  <c r="F157" i="11"/>
  <c r="F156" i="11"/>
  <c r="D71" i="11" s="1"/>
  <c r="F155" i="11"/>
  <c r="F154" i="11"/>
  <c r="E70" i="11" s="1"/>
  <c r="F153" i="11"/>
  <c r="F152" i="11"/>
  <c r="C70" i="11" s="1"/>
  <c r="F151" i="11"/>
  <c r="D151" i="11"/>
  <c r="E34" i="11" s="1"/>
  <c r="F150" i="11"/>
  <c r="D150" i="11"/>
  <c r="D34" i="11" s="1"/>
  <c r="F149" i="11"/>
  <c r="D149" i="11"/>
  <c r="C34" i="11" s="1"/>
  <c r="F148" i="11"/>
  <c r="D148" i="11"/>
  <c r="E33" i="11" s="1"/>
  <c r="F147" i="11"/>
  <c r="D147" i="11"/>
  <c r="D33" i="11" s="1"/>
  <c r="F146" i="11"/>
  <c r="D146" i="11"/>
  <c r="C33" i="11" s="1"/>
  <c r="F145" i="11"/>
  <c r="D145" i="11"/>
  <c r="E32" i="11" s="1"/>
  <c r="F144" i="11"/>
  <c r="D144" i="11"/>
  <c r="F143" i="11"/>
  <c r="D143" i="11"/>
  <c r="C32" i="11" s="1"/>
  <c r="F142" i="11"/>
  <c r="D142" i="11"/>
  <c r="E31" i="11" s="1"/>
  <c r="F141" i="11"/>
  <c r="D141" i="11"/>
  <c r="D31" i="11" s="1"/>
  <c r="F140" i="11"/>
  <c r="D140" i="11"/>
  <c r="C31" i="11" s="1"/>
  <c r="F139" i="11"/>
  <c r="D139" i="11"/>
  <c r="E30" i="11" s="1"/>
  <c r="F138" i="11"/>
  <c r="D138" i="11"/>
  <c r="D30" i="11" s="1"/>
  <c r="F137" i="11"/>
  <c r="D137" i="11"/>
  <c r="C30" i="11" s="1"/>
  <c r="F136" i="11"/>
  <c r="D136" i="11"/>
  <c r="F135" i="11"/>
  <c r="D135" i="11"/>
  <c r="D29" i="11" s="1"/>
  <c r="F134" i="11"/>
  <c r="D134" i="11"/>
  <c r="C29" i="11" s="1"/>
  <c r="F133" i="11"/>
  <c r="D133" i="11"/>
  <c r="E28" i="11" s="1"/>
  <c r="F132" i="11"/>
  <c r="D132" i="11"/>
  <c r="D28" i="11" s="1"/>
  <c r="F131" i="11"/>
  <c r="D131" i="11"/>
  <c r="C28" i="11" s="1"/>
  <c r="F130" i="11"/>
  <c r="D130" i="11"/>
  <c r="E27" i="11" s="1"/>
  <c r="F129" i="11"/>
  <c r="D129" i="11"/>
  <c r="D27" i="11" s="1"/>
  <c r="F128" i="11"/>
  <c r="D128" i="11"/>
  <c r="F127" i="11"/>
  <c r="D127" i="11"/>
  <c r="E26" i="11" s="1"/>
  <c r="F126" i="11"/>
  <c r="D126" i="11"/>
  <c r="D26" i="11" s="1"/>
  <c r="F125" i="11"/>
  <c r="D125" i="11"/>
  <c r="C26" i="11" s="1"/>
  <c r="F124" i="11"/>
  <c r="D124" i="11"/>
  <c r="E25" i="11" s="1"/>
  <c r="F123" i="11"/>
  <c r="D123" i="11"/>
  <c r="D25" i="11" s="1"/>
  <c r="F122" i="11"/>
  <c r="D122" i="11"/>
  <c r="C25" i="11" s="1"/>
  <c r="F121" i="11"/>
  <c r="D121" i="11"/>
  <c r="E24" i="11" s="1"/>
  <c r="F120" i="11"/>
  <c r="D120" i="11"/>
  <c r="F119" i="11"/>
  <c r="D119" i="11"/>
  <c r="C24" i="11" s="1"/>
  <c r="F118" i="11"/>
  <c r="D118" i="11"/>
  <c r="F117" i="11"/>
  <c r="D117" i="11"/>
  <c r="D23" i="11" s="1"/>
  <c r="F116" i="11"/>
  <c r="D116" i="11"/>
  <c r="C23" i="11" s="1"/>
  <c r="G115" i="11"/>
  <c r="F115" i="11"/>
  <c r="E57" i="11" s="1"/>
  <c r="E115" i="11"/>
  <c r="D115" i="11"/>
  <c r="E22" i="11" s="1"/>
  <c r="C115" i="11"/>
  <c r="G114" i="11"/>
  <c r="D92" i="11" s="1"/>
  <c r="F114" i="11"/>
  <c r="E114" i="11"/>
  <c r="D50" i="11" s="1"/>
  <c r="D114" i="11"/>
  <c r="C114" i="11"/>
  <c r="D15" i="11" s="1"/>
  <c r="G113" i="11"/>
  <c r="F113" i="11"/>
  <c r="C57" i="11" s="1"/>
  <c r="E113" i="11"/>
  <c r="D113" i="11"/>
  <c r="C22" i="11" s="1"/>
  <c r="C113" i="11"/>
  <c r="G112" i="11"/>
  <c r="E91" i="11" s="1"/>
  <c r="F112" i="11"/>
  <c r="E112" i="11"/>
  <c r="E49" i="11" s="1"/>
  <c r="D112" i="11"/>
  <c r="C112" i="11"/>
  <c r="E14" i="11" s="1"/>
  <c r="G111" i="11"/>
  <c r="F111" i="11"/>
  <c r="D56" i="11" s="1"/>
  <c r="E111" i="11"/>
  <c r="D111" i="11"/>
  <c r="D21" i="11" s="1"/>
  <c r="C111" i="11"/>
  <c r="G110" i="11"/>
  <c r="C91" i="11" s="1"/>
  <c r="F110" i="11"/>
  <c r="E110" i="11"/>
  <c r="C49" i="11" s="1"/>
  <c r="D110" i="11"/>
  <c r="C110" i="11"/>
  <c r="C14" i="11" s="1"/>
  <c r="G109" i="11"/>
  <c r="F109" i="11"/>
  <c r="E55" i="11" s="1"/>
  <c r="E109" i="11"/>
  <c r="D109" i="11"/>
  <c r="E20" i="11" s="1"/>
  <c r="C109" i="11"/>
  <c r="G108" i="11"/>
  <c r="F108" i="11"/>
  <c r="E108" i="11"/>
  <c r="D48" i="11" s="1"/>
  <c r="D108" i="11"/>
  <c r="C108" i="11"/>
  <c r="D13" i="11" s="1"/>
  <c r="G107" i="11"/>
  <c r="F107" i="11"/>
  <c r="C55" i="11" s="1"/>
  <c r="E107" i="11"/>
  <c r="D107" i="11"/>
  <c r="C20" i="11" s="1"/>
  <c r="C107" i="11"/>
  <c r="G106" i="11"/>
  <c r="F106" i="11"/>
  <c r="E106" i="11"/>
  <c r="E47" i="11" s="1"/>
  <c r="D106" i="11"/>
  <c r="C106" i="11"/>
  <c r="E12" i="11" s="1"/>
  <c r="G105" i="11"/>
  <c r="F105" i="11"/>
  <c r="D54" i="11" s="1"/>
  <c r="E105" i="11"/>
  <c r="D105" i="11"/>
  <c r="D19" i="11" s="1"/>
  <c r="C105" i="11"/>
  <c r="G104" i="11"/>
  <c r="F104" i="11"/>
  <c r="E104" i="11"/>
  <c r="C47" i="11" s="1"/>
  <c r="D104" i="11"/>
  <c r="C104" i="11"/>
  <c r="C12" i="11" s="1"/>
  <c r="G103" i="11"/>
  <c r="F103" i="11"/>
  <c r="E53" i="11" s="1"/>
  <c r="E103" i="11"/>
  <c r="D103" i="11"/>
  <c r="E18" i="11" s="1"/>
  <c r="C103" i="11"/>
  <c r="G102" i="11"/>
  <c r="D88" i="11" s="1"/>
  <c r="F102" i="11"/>
  <c r="E102" i="11"/>
  <c r="D102" i="11"/>
  <c r="C102" i="11"/>
  <c r="G101" i="11"/>
  <c r="F101" i="11"/>
  <c r="C53" i="11" s="1"/>
  <c r="E101" i="11"/>
  <c r="D101" i="11"/>
  <c r="C18" i="11" s="1"/>
  <c r="C101" i="11"/>
  <c r="G100" i="11"/>
  <c r="E87" i="11" s="1"/>
  <c r="F100" i="11"/>
  <c r="E100" i="11"/>
  <c r="D100" i="11"/>
  <c r="C100" i="11"/>
  <c r="E10" i="11" s="1"/>
  <c r="G99" i="11"/>
  <c r="F99" i="11"/>
  <c r="D52" i="11" s="1"/>
  <c r="E99" i="11"/>
  <c r="D99" i="11"/>
  <c r="D17" i="11" s="1"/>
  <c r="C99" i="11"/>
  <c r="G98" i="11"/>
  <c r="C87" i="11" s="1"/>
  <c r="F98" i="11"/>
  <c r="E98" i="11"/>
  <c r="D98" i="11"/>
  <c r="C98" i="11"/>
  <c r="C10" i="11" s="1"/>
  <c r="J93" i="11"/>
  <c r="H93" i="11"/>
  <c r="G93" i="11"/>
  <c r="F93" i="11"/>
  <c r="K92" i="11"/>
  <c r="J92" i="11"/>
  <c r="I92" i="11"/>
  <c r="H92" i="11"/>
  <c r="F92" i="11"/>
  <c r="E92" i="11"/>
  <c r="C92" i="11"/>
  <c r="J91" i="11"/>
  <c r="G91" i="11"/>
  <c r="D91" i="11"/>
  <c r="K90" i="11"/>
  <c r="I90" i="11"/>
  <c r="H90" i="11"/>
  <c r="F90" i="11"/>
  <c r="E90" i="11"/>
  <c r="D90" i="11"/>
  <c r="C90" i="11"/>
  <c r="K89" i="11"/>
  <c r="J89" i="11"/>
  <c r="I89" i="11"/>
  <c r="G89" i="11"/>
  <c r="E89" i="11"/>
  <c r="D89" i="11"/>
  <c r="C89" i="11"/>
  <c r="K88" i="11"/>
  <c r="J88" i="11"/>
  <c r="I88" i="11"/>
  <c r="H88" i="11"/>
  <c r="F88" i="11"/>
  <c r="E88" i="11"/>
  <c r="C88" i="11"/>
  <c r="J87" i="11"/>
  <c r="G87" i="11"/>
  <c r="D87" i="11"/>
  <c r="K86" i="11"/>
  <c r="J86" i="11"/>
  <c r="I86" i="11"/>
  <c r="H86" i="11"/>
  <c r="F86" i="11"/>
  <c r="J85" i="11"/>
  <c r="G85" i="11"/>
  <c r="K84" i="11"/>
  <c r="I84" i="11"/>
  <c r="H84" i="11"/>
  <c r="F84" i="11"/>
  <c r="J83" i="11"/>
  <c r="G83" i="11"/>
  <c r="K82" i="11"/>
  <c r="J82" i="11"/>
  <c r="I82" i="11"/>
  <c r="H82" i="11"/>
  <c r="F82" i="11"/>
  <c r="J81" i="11"/>
  <c r="G81" i="11"/>
  <c r="E81" i="11"/>
  <c r="C81" i="11"/>
  <c r="K80" i="11"/>
  <c r="I80" i="11"/>
  <c r="H80" i="11"/>
  <c r="F80" i="11"/>
  <c r="D80" i="11"/>
  <c r="J79" i="11"/>
  <c r="E79" i="11"/>
  <c r="C79" i="11"/>
  <c r="I78" i="11"/>
  <c r="D78" i="11"/>
  <c r="F77" i="11"/>
  <c r="E77" i="11"/>
  <c r="D77" i="11"/>
  <c r="C77" i="11"/>
  <c r="K76" i="11"/>
  <c r="G76" i="11"/>
  <c r="D76" i="11"/>
  <c r="J75" i="11"/>
  <c r="E75" i="11"/>
  <c r="C75" i="11"/>
  <c r="I74" i="11"/>
  <c r="D74" i="11"/>
  <c r="F73" i="11"/>
  <c r="E73" i="11"/>
  <c r="D73" i="11"/>
  <c r="C73" i="11"/>
  <c r="K72" i="11"/>
  <c r="G72" i="11"/>
  <c r="D72" i="11"/>
  <c r="J71" i="11"/>
  <c r="E71" i="11"/>
  <c r="C71" i="11"/>
  <c r="I70" i="11"/>
  <c r="D70" i="11"/>
  <c r="F69" i="11"/>
  <c r="E69" i="11"/>
  <c r="D69" i="11"/>
  <c r="C69" i="11"/>
  <c r="K68" i="11"/>
  <c r="G68" i="11"/>
  <c r="E68" i="11"/>
  <c r="D68" i="11"/>
  <c r="C68" i="11"/>
  <c r="J67" i="11"/>
  <c r="E67" i="11"/>
  <c r="D67" i="11"/>
  <c r="C67" i="11"/>
  <c r="I66" i="11"/>
  <c r="E66" i="11"/>
  <c r="D66" i="11"/>
  <c r="C66" i="11"/>
  <c r="F65" i="11"/>
  <c r="E65" i="11"/>
  <c r="D65" i="11"/>
  <c r="C65" i="11"/>
  <c r="K64" i="11"/>
  <c r="G64" i="11"/>
  <c r="E64" i="11"/>
  <c r="D64" i="11"/>
  <c r="C64" i="11"/>
  <c r="J63" i="11"/>
  <c r="E63" i="11"/>
  <c r="D63" i="11"/>
  <c r="C63" i="11"/>
  <c r="I62" i="11"/>
  <c r="E62" i="11"/>
  <c r="D62" i="11"/>
  <c r="C62" i="11"/>
  <c r="E61" i="11"/>
  <c r="D61" i="11"/>
  <c r="C61" i="11"/>
  <c r="I60" i="11"/>
  <c r="E60" i="11"/>
  <c r="D60" i="11"/>
  <c r="C60" i="11"/>
  <c r="F59" i="11"/>
  <c r="E59" i="11"/>
  <c r="D59" i="11"/>
  <c r="C59" i="11"/>
  <c r="K58" i="11"/>
  <c r="I58" i="11"/>
  <c r="H58" i="11"/>
  <c r="F58" i="11"/>
  <c r="E58" i="11"/>
  <c r="D58" i="11"/>
  <c r="C58" i="11"/>
  <c r="J57" i="11"/>
  <c r="G57" i="11"/>
  <c r="D57" i="11"/>
  <c r="K56" i="11"/>
  <c r="I56" i="11"/>
  <c r="H56" i="11"/>
  <c r="F56" i="11"/>
  <c r="E56" i="11"/>
  <c r="C56" i="11"/>
  <c r="J55" i="11"/>
  <c r="G55" i="11"/>
  <c r="D55" i="11"/>
  <c r="K54" i="11"/>
  <c r="I54" i="11"/>
  <c r="H54" i="11"/>
  <c r="F54" i="11"/>
  <c r="E54" i="11"/>
  <c r="C54" i="11"/>
  <c r="J53" i="11"/>
  <c r="G53" i="11"/>
  <c r="D53" i="11"/>
  <c r="K52" i="11"/>
  <c r="I52" i="11"/>
  <c r="H52" i="11"/>
  <c r="F52" i="11"/>
  <c r="E52" i="11"/>
  <c r="C52" i="11"/>
  <c r="J51" i="11"/>
  <c r="G51" i="11"/>
  <c r="K50" i="11"/>
  <c r="J50" i="11"/>
  <c r="I50" i="11"/>
  <c r="H50" i="11"/>
  <c r="F50" i="11"/>
  <c r="E50" i="11"/>
  <c r="C50" i="11"/>
  <c r="J49" i="11"/>
  <c r="G49" i="11"/>
  <c r="D49" i="11"/>
  <c r="K48" i="11"/>
  <c r="I48" i="11"/>
  <c r="H48" i="11"/>
  <c r="F48" i="11"/>
  <c r="E48" i="11"/>
  <c r="C48" i="11"/>
  <c r="J47" i="11"/>
  <c r="G47" i="11"/>
  <c r="D47" i="11"/>
  <c r="K46" i="11"/>
  <c r="I46" i="11"/>
  <c r="H46" i="11"/>
  <c r="F46" i="11"/>
  <c r="E46" i="11"/>
  <c r="D46" i="11"/>
  <c r="C46" i="11"/>
  <c r="K45" i="11"/>
  <c r="J45" i="11"/>
  <c r="I45" i="11"/>
  <c r="G45" i="11"/>
  <c r="E45" i="11"/>
  <c r="D45" i="11"/>
  <c r="C45" i="11"/>
  <c r="K44" i="11"/>
  <c r="J44" i="11"/>
  <c r="I44" i="11"/>
  <c r="H44" i="11"/>
  <c r="G44" i="11"/>
  <c r="F44" i="11"/>
  <c r="K43" i="11"/>
  <c r="J43" i="11"/>
  <c r="I43" i="11"/>
  <c r="H43" i="11"/>
  <c r="G43" i="11"/>
  <c r="F43" i="11"/>
  <c r="K42" i="11"/>
  <c r="J42" i="11"/>
  <c r="I42" i="11"/>
  <c r="H42" i="11"/>
  <c r="G42" i="11"/>
  <c r="F42" i="11"/>
  <c r="K41" i="11"/>
  <c r="J41" i="11"/>
  <c r="I41" i="11"/>
  <c r="H41" i="11"/>
  <c r="G41" i="11"/>
  <c r="F41" i="11"/>
  <c r="K40" i="11"/>
  <c r="J40" i="11"/>
  <c r="I40" i="11"/>
  <c r="H40" i="11"/>
  <c r="G40" i="11"/>
  <c r="F40" i="11"/>
  <c r="K39" i="11"/>
  <c r="J39" i="11"/>
  <c r="I39" i="11"/>
  <c r="H39" i="11"/>
  <c r="G39" i="11"/>
  <c r="F39" i="11"/>
  <c r="K38" i="11"/>
  <c r="J38" i="11"/>
  <c r="I38" i="11"/>
  <c r="H38" i="11"/>
  <c r="G38" i="11"/>
  <c r="F38" i="11"/>
  <c r="K37" i="11"/>
  <c r="J37" i="11"/>
  <c r="I37" i="11"/>
  <c r="H37" i="11"/>
  <c r="G37" i="11"/>
  <c r="K36" i="11"/>
  <c r="J36" i="11"/>
  <c r="I36" i="11"/>
  <c r="H36" i="11"/>
  <c r="G36" i="11"/>
  <c r="F36" i="11"/>
  <c r="J35" i="11"/>
  <c r="I35" i="11"/>
  <c r="H35" i="11"/>
  <c r="G35" i="11"/>
  <c r="F35" i="11"/>
  <c r="K34" i="11"/>
  <c r="J34" i="11"/>
  <c r="I34" i="11"/>
  <c r="H34" i="11"/>
  <c r="G34" i="11"/>
  <c r="F34" i="11"/>
  <c r="K33" i="11"/>
  <c r="J33" i="11"/>
  <c r="I33" i="11"/>
  <c r="H33" i="11"/>
  <c r="G33" i="11"/>
  <c r="F33" i="11"/>
  <c r="K32" i="11"/>
  <c r="J32" i="11"/>
  <c r="I32" i="11"/>
  <c r="H32" i="11"/>
  <c r="G32" i="11"/>
  <c r="F32" i="11"/>
  <c r="D32" i="11"/>
  <c r="K31" i="11"/>
  <c r="J31" i="11"/>
  <c r="I31" i="11"/>
  <c r="H31" i="11"/>
  <c r="G31" i="11"/>
  <c r="F31" i="11"/>
  <c r="K30" i="11"/>
  <c r="J30" i="11"/>
  <c r="I30" i="11"/>
  <c r="H30" i="11"/>
  <c r="G30" i="11"/>
  <c r="F30" i="11"/>
  <c r="K29" i="11"/>
  <c r="J29" i="11"/>
  <c r="I29" i="11"/>
  <c r="H29" i="11"/>
  <c r="G29" i="11"/>
  <c r="F29" i="11"/>
  <c r="E29" i="11"/>
  <c r="K28" i="11"/>
  <c r="J28" i="11"/>
  <c r="I28" i="11"/>
  <c r="H28" i="11"/>
  <c r="G28" i="11"/>
  <c r="F28" i="11"/>
  <c r="K27" i="11"/>
  <c r="J27" i="11"/>
  <c r="I27" i="11"/>
  <c r="H27" i="11"/>
  <c r="G27" i="11"/>
  <c r="F27" i="11"/>
  <c r="C27" i="11"/>
  <c r="K26" i="11"/>
  <c r="J26" i="11"/>
  <c r="I26" i="11"/>
  <c r="H26" i="11"/>
  <c r="G26" i="11"/>
  <c r="F26" i="11"/>
  <c r="K25" i="11"/>
  <c r="J25" i="11"/>
  <c r="I25" i="11"/>
  <c r="H25" i="11"/>
  <c r="G25" i="11"/>
  <c r="F25" i="11"/>
  <c r="K24" i="11"/>
  <c r="J24" i="11"/>
  <c r="I24" i="11"/>
  <c r="H24" i="11"/>
  <c r="G24" i="11"/>
  <c r="F24" i="11"/>
  <c r="D24" i="11"/>
  <c r="K23" i="11"/>
  <c r="I23" i="11"/>
  <c r="H23" i="11"/>
  <c r="G23" i="11"/>
  <c r="F23" i="11"/>
  <c r="E23" i="11"/>
  <c r="J22" i="11"/>
  <c r="G22" i="11"/>
  <c r="D22" i="11"/>
  <c r="K21" i="11"/>
  <c r="I21" i="11"/>
  <c r="H21" i="11"/>
  <c r="F21" i="11"/>
  <c r="E21" i="11"/>
  <c r="C21" i="11"/>
  <c r="J20" i="11"/>
  <c r="G20" i="11"/>
  <c r="D20" i="11"/>
  <c r="K19" i="11"/>
  <c r="I19" i="11"/>
  <c r="H19" i="11"/>
  <c r="F19" i="11"/>
  <c r="E19" i="11"/>
  <c r="C19" i="11"/>
  <c r="J18" i="11"/>
  <c r="G18" i="11"/>
  <c r="D18" i="11"/>
  <c r="K17" i="11"/>
  <c r="I17" i="11"/>
  <c r="H17" i="11"/>
  <c r="F17" i="11"/>
  <c r="E17" i="11"/>
  <c r="C17" i="11"/>
  <c r="J16" i="11"/>
  <c r="G16" i="11"/>
  <c r="K15" i="11"/>
  <c r="J15" i="11"/>
  <c r="I15" i="11"/>
  <c r="H15" i="11"/>
  <c r="F15" i="11"/>
  <c r="E15" i="11"/>
  <c r="C15" i="11"/>
  <c r="J14" i="11"/>
  <c r="G14" i="11"/>
  <c r="D14" i="11"/>
  <c r="K13" i="11"/>
  <c r="I13" i="11"/>
  <c r="H13" i="11"/>
  <c r="F13" i="11"/>
  <c r="E13" i="11"/>
  <c r="C13" i="11"/>
  <c r="J12" i="11"/>
  <c r="G12" i="11"/>
  <c r="D12" i="11"/>
  <c r="K11" i="11"/>
  <c r="I11" i="11"/>
  <c r="H11" i="11"/>
  <c r="F11" i="11"/>
  <c r="E11" i="11"/>
  <c r="D11" i="11"/>
  <c r="C11" i="11"/>
  <c r="L10" i="11"/>
  <c r="J10" i="11"/>
  <c r="H10" i="11"/>
  <c r="G10" i="11"/>
  <c r="F10" i="11"/>
  <c r="D10" i="11"/>
  <c r="D5" i="11"/>
  <c r="D2" i="11"/>
  <c r="B405" i="10"/>
  <c r="L10" i="10" s="1"/>
  <c r="F404" i="10"/>
  <c r="F403" i="10"/>
  <c r="J86" i="10" s="1"/>
  <c r="F402" i="10"/>
  <c r="F401" i="10"/>
  <c r="F400" i="10"/>
  <c r="F399" i="10"/>
  <c r="F398" i="10"/>
  <c r="F397" i="10"/>
  <c r="J84" i="10" s="1"/>
  <c r="F396" i="10"/>
  <c r="F395" i="10"/>
  <c r="K83" i="10" s="1"/>
  <c r="F394" i="10"/>
  <c r="F393" i="10"/>
  <c r="I83" i="10" s="1"/>
  <c r="F392" i="10"/>
  <c r="F391" i="10"/>
  <c r="J82" i="10" s="1"/>
  <c r="F390" i="10"/>
  <c r="F389" i="10"/>
  <c r="K81" i="10" s="1"/>
  <c r="F388" i="10"/>
  <c r="F387" i="10"/>
  <c r="I81" i="10" s="1"/>
  <c r="F386" i="10"/>
  <c r="F385" i="10"/>
  <c r="F384" i="10"/>
  <c r="F383" i="10"/>
  <c r="K79" i="10" s="1"/>
  <c r="D383" i="10"/>
  <c r="F382" i="10"/>
  <c r="J79" i="10" s="1"/>
  <c r="D382" i="10"/>
  <c r="F381" i="10"/>
  <c r="I79" i="10" s="1"/>
  <c r="D381" i="10"/>
  <c r="F380" i="10"/>
  <c r="K78" i="10" s="1"/>
  <c r="D380" i="10"/>
  <c r="F379" i="10"/>
  <c r="J78" i="10" s="1"/>
  <c r="D379" i="10"/>
  <c r="F378" i="10"/>
  <c r="I78" i="10" s="1"/>
  <c r="D378" i="10"/>
  <c r="F377" i="10"/>
  <c r="K77" i="10" s="1"/>
  <c r="D377" i="10"/>
  <c r="F376" i="10"/>
  <c r="D376" i="10"/>
  <c r="F375" i="10"/>
  <c r="I77" i="10" s="1"/>
  <c r="D375" i="10"/>
  <c r="F374" i="10"/>
  <c r="D374" i="10"/>
  <c r="F373" i="10"/>
  <c r="J76" i="10" s="1"/>
  <c r="D373" i="10"/>
  <c r="F372" i="10"/>
  <c r="I76" i="10" s="1"/>
  <c r="D372" i="10"/>
  <c r="F371" i="10"/>
  <c r="K75" i="10" s="1"/>
  <c r="D371" i="10"/>
  <c r="F370" i="10"/>
  <c r="J75" i="10" s="1"/>
  <c r="D370" i="10"/>
  <c r="F369" i="10"/>
  <c r="I75" i="10" s="1"/>
  <c r="D369" i="10"/>
  <c r="F368" i="10"/>
  <c r="K74" i="10" s="1"/>
  <c r="D368" i="10"/>
  <c r="F367" i="10"/>
  <c r="J74" i="10" s="1"/>
  <c r="D367" i="10"/>
  <c r="F366" i="10"/>
  <c r="I74" i="10" s="1"/>
  <c r="D366" i="10"/>
  <c r="F365" i="10"/>
  <c r="D365" i="10"/>
  <c r="F364" i="10"/>
  <c r="D364" i="10"/>
  <c r="F363" i="10"/>
  <c r="D363" i="10"/>
  <c r="F362" i="10"/>
  <c r="K72" i="10" s="1"/>
  <c r="D362" i="10"/>
  <c r="F361" i="10"/>
  <c r="D361" i="10"/>
  <c r="F360" i="10"/>
  <c r="I72" i="10" s="1"/>
  <c r="D360" i="10"/>
  <c r="F359" i="10"/>
  <c r="K71" i="10" s="1"/>
  <c r="D359" i="10"/>
  <c r="F358" i="10"/>
  <c r="J71" i="10" s="1"/>
  <c r="D358" i="10"/>
  <c r="F357" i="10"/>
  <c r="I71" i="10" s="1"/>
  <c r="D357" i="10"/>
  <c r="F356" i="10"/>
  <c r="K70" i="10" s="1"/>
  <c r="D356" i="10"/>
  <c r="F355" i="10"/>
  <c r="J70" i="10" s="1"/>
  <c r="D355" i="10"/>
  <c r="F354" i="10"/>
  <c r="I70" i="10" s="1"/>
  <c r="D354" i="10"/>
  <c r="F353" i="10"/>
  <c r="K69" i="10" s="1"/>
  <c r="D353" i="10"/>
  <c r="F352" i="10"/>
  <c r="J69" i="10" s="1"/>
  <c r="D352" i="10"/>
  <c r="F351" i="10"/>
  <c r="I69" i="10" s="1"/>
  <c r="D351" i="10"/>
  <c r="F350" i="10"/>
  <c r="K68" i="10" s="1"/>
  <c r="D350" i="10"/>
  <c r="F349" i="10"/>
  <c r="J68" i="10" s="1"/>
  <c r="D349" i="10"/>
  <c r="F348" i="10"/>
  <c r="I68" i="10" s="1"/>
  <c r="D348" i="10"/>
  <c r="F347" i="10"/>
  <c r="K67" i="10" s="1"/>
  <c r="D347" i="10"/>
  <c r="F346" i="10"/>
  <c r="J67" i="10" s="1"/>
  <c r="D346" i="10"/>
  <c r="F345" i="10"/>
  <c r="I67" i="10" s="1"/>
  <c r="D345" i="10"/>
  <c r="F344" i="10"/>
  <c r="D344" i="10"/>
  <c r="F343" i="10"/>
  <c r="D343" i="10"/>
  <c r="F342" i="10"/>
  <c r="D342" i="10"/>
  <c r="F341" i="10"/>
  <c r="K65" i="10" s="1"/>
  <c r="D341" i="10"/>
  <c r="F340" i="10"/>
  <c r="J65" i="10" s="1"/>
  <c r="D340" i="10"/>
  <c r="F339" i="10"/>
  <c r="I65" i="10" s="1"/>
  <c r="D339" i="10"/>
  <c r="F338" i="10"/>
  <c r="K64" i="10" s="1"/>
  <c r="D338" i="10"/>
  <c r="F337" i="10"/>
  <c r="J64" i="10" s="1"/>
  <c r="D337" i="10"/>
  <c r="F336" i="10"/>
  <c r="I64" i="10" s="1"/>
  <c r="D336" i="10"/>
  <c r="F335" i="10"/>
  <c r="K63" i="10" s="1"/>
  <c r="D335" i="10"/>
  <c r="F334" i="10"/>
  <c r="J63" i="10" s="1"/>
  <c r="D334" i="10"/>
  <c r="F333" i="10"/>
  <c r="I63" i="10" s="1"/>
  <c r="D333" i="10"/>
  <c r="F332" i="10"/>
  <c r="K62" i="10" s="1"/>
  <c r="D332" i="10"/>
  <c r="F331" i="10"/>
  <c r="J62" i="10" s="1"/>
  <c r="D331" i="10"/>
  <c r="F330" i="10"/>
  <c r="I62" i="10" s="1"/>
  <c r="D330" i="10"/>
  <c r="F329" i="10"/>
  <c r="K61" i="10" s="1"/>
  <c r="D329" i="10"/>
  <c r="F328" i="10"/>
  <c r="J61" i="10" s="1"/>
  <c r="D328" i="10"/>
  <c r="F327" i="10"/>
  <c r="I61" i="10" s="1"/>
  <c r="D327" i="10"/>
  <c r="F326" i="10"/>
  <c r="K60" i="10" s="1"/>
  <c r="D326" i="10"/>
  <c r="F325" i="10"/>
  <c r="J60" i="10" s="1"/>
  <c r="D325" i="10"/>
  <c r="F324" i="10"/>
  <c r="I60" i="10" s="1"/>
  <c r="D324" i="10"/>
  <c r="F323" i="10"/>
  <c r="D323" i="10"/>
  <c r="F322" i="10"/>
  <c r="D322" i="10"/>
  <c r="F321" i="10"/>
  <c r="D321" i="10"/>
  <c r="G320" i="10"/>
  <c r="K93" i="10" s="1"/>
  <c r="F320" i="10"/>
  <c r="E320" i="10"/>
  <c r="K51" i="10" s="1"/>
  <c r="D320" i="10"/>
  <c r="C320" i="10"/>
  <c r="G319" i="10"/>
  <c r="F319" i="10"/>
  <c r="J58" i="10" s="1"/>
  <c r="E319" i="10"/>
  <c r="D319" i="10"/>
  <c r="J23" i="10" s="1"/>
  <c r="C319" i="10"/>
  <c r="G318" i="10"/>
  <c r="I93" i="10" s="1"/>
  <c r="F318" i="10"/>
  <c r="E318" i="10"/>
  <c r="I51" i="10" s="1"/>
  <c r="D318" i="10"/>
  <c r="C318" i="10"/>
  <c r="G317" i="10"/>
  <c r="F317" i="10"/>
  <c r="K57" i="10" s="1"/>
  <c r="E317" i="10"/>
  <c r="D317" i="10"/>
  <c r="K22" i="10" s="1"/>
  <c r="C317" i="10"/>
  <c r="G316" i="10"/>
  <c r="J92" i="10" s="1"/>
  <c r="F316" i="10"/>
  <c r="E316" i="10"/>
  <c r="J50" i="10" s="1"/>
  <c r="D316" i="10"/>
  <c r="C316" i="10"/>
  <c r="J15" i="10" s="1"/>
  <c r="G315" i="10"/>
  <c r="F315" i="10"/>
  <c r="I57" i="10" s="1"/>
  <c r="E315" i="10"/>
  <c r="D315" i="10"/>
  <c r="I22" i="10" s="1"/>
  <c r="C315" i="10"/>
  <c r="G314" i="10"/>
  <c r="K91" i="10" s="1"/>
  <c r="F314" i="10"/>
  <c r="E314" i="10"/>
  <c r="K49" i="10" s="1"/>
  <c r="D314" i="10"/>
  <c r="C314" i="10"/>
  <c r="K14" i="10" s="1"/>
  <c r="G313" i="10"/>
  <c r="F313" i="10"/>
  <c r="J56" i="10" s="1"/>
  <c r="E313" i="10"/>
  <c r="D313" i="10"/>
  <c r="J21" i="10" s="1"/>
  <c r="C313" i="10"/>
  <c r="G312" i="10"/>
  <c r="I91" i="10" s="1"/>
  <c r="F312" i="10"/>
  <c r="E312" i="10"/>
  <c r="I49" i="10" s="1"/>
  <c r="D312" i="10"/>
  <c r="C312" i="10"/>
  <c r="I14" i="10" s="1"/>
  <c r="G311" i="10"/>
  <c r="F311" i="10"/>
  <c r="K55" i="10" s="1"/>
  <c r="E311" i="10"/>
  <c r="D311" i="10"/>
  <c r="K20" i="10" s="1"/>
  <c r="C311" i="10"/>
  <c r="G310" i="10"/>
  <c r="J90" i="10" s="1"/>
  <c r="F310" i="10"/>
  <c r="E310" i="10"/>
  <c r="J48" i="10" s="1"/>
  <c r="D310" i="10"/>
  <c r="C310" i="10"/>
  <c r="J13" i="10" s="1"/>
  <c r="G309" i="10"/>
  <c r="F309" i="10"/>
  <c r="I55" i="10" s="1"/>
  <c r="E309" i="10"/>
  <c r="D309" i="10"/>
  <c r="I20" i="10" s="1"/>
  <c r="C309" i="10"/>
  <c r="G308" i="10"/>
  <c r="K89" i="10" s="1"/>
  <c r="F308" i="10"/>
  <c r="E308" i="10"/>
  <c r="K47" i="10" s="1"/>
  <c r="D308" i="10"/>
  <c r="C308" i="10"/>
  <c r="K12" i="10" s="1"/>
  <c r="G307" i="10"/>
  <c r="F307" i="10"/>
  <c r="J54" i="10" s="1"/>
  <c r="E307" i="10"/>
  <c r="D307" i="10"/>
  <c r="J19" i="10" s="1"/>
  <c r="C307" i="10"/>
  <c r="G306" i="10"/>
  <c r="I89" i="10" s="1"/>
  <c r="F306" i="10"/>
  <c r="E306" i="10"/>
  <c r="I47" i="10" s="1"/>
  <c r="D306" i="10"/>
  <c r="C306" i="10"/>
  <c r="I12" i="10" s="1"/>
  <c r="G305" i="10"/>
  <c r="F305" i="10"/>
  <c r="K53" i="10" s="1"/>
  <c r="E305" i="10"/>
  <c r="D305" i="10"/>
  <c r="K18" i="10" s="1"/>
  <c r="C305" i="10"/>
  <c r="G304" i="10"/>
  <c r="J88" i="10" s="1"/>
  <c r="F304" i="10"/>
  <c r="E304" i="10"/>
  <c r="J46" i="10" s="1"/>
  <c r="D304" i="10"/>
  <c r="C304" i="10"/>
  <c r="J11" i="10" s="1"/>
  <c r="G303" i="10"/>
  <c r="F303" i="10"/>
  <c r="I53" i="10" s="1"/>
  <c r="E303" i="10"/>
  <c r="I46" i="10" s="1"/>
  <c r="D303" i="10"/>
  <c r="I18" i="10" s="1"/>
  <c r="C303" i="10"/>
  <c r="G302" i="10"/>
  <c r="F302" i="10"/>
  <c r="E302" i="10"/>
  <c r="D302" i="10"/>
  <c r="C302" i="10"/>
  <c r="G301" i="10"/>
  <c r="F301" i="10"/>
  <c r="E301" i="10"/>
  <c r="D301" i="10"/>
  <c r="C301" i="10"/>
  <c r="G300" i="10"/>
  <c r="F300" i="10"/>
  <c r="E300" i="10"/>
  <c r="D300" i="10"/>
  <c r="F295" i="10"/>
  <c r="H86" i="10" s="1"/>
  <c r="F294" i="10"/>
  <c r="F293" i="10"/>
  <c r="F86" i="10" s="1"/>
  <c r="F292" i="10"/>
  <c r="H85" i="10" s="1"/>
  <c r="F291" i="10"/>
  <c r="G85" i="10" s="1"/>
  <c r="F290" i="10"/>
  <c r="F85" i="10" s="1"/>
  <c r="F289" i="10"/>
  <c r="F288" i="10"/>
  <c r="G84" i="10" s="1"/>
  <c r="F287" i="10"/>
  <c r="F84" i="10" s="1"/>
  <c r="F286" i="10"/>
  <c r="H83" i="10" s="1"/>
  <c r="F285" i="10"/>
  <c r="G83" i="10" s="1"/>
  <c r="F284" i="10"/>
  <c r="F83" i="10" s="1"/>
  <c r="F283" i="10"/>
  <c r="F282" i="10"/>
  <c r="F281" i="10"/>
  <c r="F280" i="10"/>
  <c r="H81" i="10" s="1"/>
  <c r="F279" i="10"/>
  <c r="F278" i="10"/>
  <c r="F81" i="10" s="1"/>
  <c r="F277" i="10"/>
  <c r="F276" i="10"/>
  <c r="F275" i="10"/>
  <c r="F274" i="10"/>
  <c r="H79" i="10" s="1"/>
  <c r="D274" i="10"/>
  <c r="F273" i="10"/>
  <c r="G79" i="10" s="1"/>
  <c r="D273" i="10"/>
  <c r="F272" i="10"/>
  <c r="D272" i="10"/>
  <c r="F271" i="10"/>
  <c r="H78" i="10" s="1"/>
  <c r="D271" i="10"/>
  <c r="F270" i="10"/>
  <c r="D270" i="10"/>
  <c r="F269" i="10"/>
  <c r="F78" i="10" s="1"/>
  <c r="D269" i="10"/>
  <c r="F268" i="10"/>
  <c r="H77" i="10" s="1"/>
  <c r="D268" i="10"/>
  <c r="F267" i="10"/>
  <c r="G77" i="10" s="1"/>
  <c r="D267" i="10"/>
  <c r="F266" i="10"/>
  <c r="D266" i="10"/>
  <c r="F265" i="10"/>
  <c r="H76" i="10" s="1"/>
  <c r="D265" i="10"/>
  <c r="F264" i="10"/>
  <c r="D264" i="10"/>
  <c r="F263" i="10"/>
  <c r="F76" i="10" s="1"/>
  <c r="D263" i="10"/>
  <c r="F262" i="10"/>
  <c r="H75" i="10" s="1"/>
  <c r="D262" i="10"/>
  <c r="F261" i="10"/>
  <c r="G75" i="10" s="1"/>
  <c r="D261" i="10"/>
  <c r="F260" i="10"/>
  <c r="D260" i="10"/>
  <c r="F259" i="10"/>
  <c r="H74" i="10" s="1"/>
  <c r="D259" i="10"/>
  <c r="F258" i="10"/>
  <c r="D258" i="10"/>
  <c r="F257" i="10"/>
  <c r="F74" i="10" s="1"/>
  <c r="D257" i="10"/>
  <c r="F256" i="10"/>
  <c r="D256" i="10"/>
  <c r="F255" i="10"/>
  <c r="D255" i="10"/>
  <c r="F254" i="10"/>
  <c r="D254" i="10"/>
  <c r="F253" i="10"/>
  <c r="H72" i="10" s="1"/>
  <c r="D253" i="10"/>
  <c r="F252" i="10"/>
  <c r="G72" i="10" s="1"/>
  <c r="D252" i="10"/>
  <c r="G37" i="10" s="1"/>
  <c r="F251" i="10"/>
  <c r="D251" i="10"/>
  <c r="F250" i="10"/>
  <c r="H71" i="10" s="1"/>
  <c r="D250" i="10"/>
  <c r="F249" i="10"/>
  <c r="D249" i="10"/>
  <c r="G36" i="10" s="1"/>
  <c r="F248" i="10"/>
  <c r="F71" i="10" s="1"/>
  <c r="D248" i="10"/>
  <c r="F247" i="10"/>
  <c r="D247" i="10"/>
  <c r="F246" i="10"/>
  <c r="G70" i="10" s="1"/>
  <c r="D246" i="10"/>
  <c r="G35" i="10" s="1"/>
  <c r="F245" i="10"/>
  <c r="F70" i="10" s="1"/>
  <c r="D245" i="10"/>
  <c r="F244" i="10"/>
  <c r="H69" i="10" s="1"/>
  <c r="D244" i="10"/>
  <c r="F243" i="10"/>
  <c r="G69" i="10" s="1"/>
  <c r="D243" i="10"/>
  <c r="G34" i="10" s="1"/>
  <c r="F242" i="10"/>
  <c r="F69" i="10" s="1"/>
  <c r="D242" i="10"/>
  <c r="F241" i="10"/>
  <c r="D241" i="10"/>
  <c r="H33" i="10" s="1"/>
  <c r="F240" i="10"/>
  <c r="G68" i="10" s="1"/>
  <c r="D240" i="10"/>
  <c r="F239" i="10"/>
  <c r="F68" i="10" s="1"/>
  <c r="D239" i="10"/>
  <c r="F33" i="10" s="1"/>
  <c r="F238" i="10"/>
  <c r="H67" i="10" s="1"/>
  <c r="D238" i="10"/>
  <c r="H32" i="10" s="1"/>
  <c r="F237" i="10"/>
  <c r="G67" i="10" s="1"/>
  <c r="D237" i="10"/>
  <c r="F236" i="10"/>
  <c r="F67" i="10" s="1"/>
  <c r="D236" i="10"/>
  <c r="F32" i="10" s="1"/>
  <c r="F235" i="10"/>
  <c r="D235" i="10"/>
  <c r="F234" i="10"/>
  <c r="D234" i="10"/>
  <c r="F233" i="10"/>
  <c r="D233" i="10"/>
  <c r="F232" i="10"/>
  <c r="D232" i="10"/>
  <c r="F231" i="10"/>
  <c r="G65" i="10" s="1"/>
  <c r="D231" i="10"/>
  <c r="G30" i="10" s="1"/>
  <c r="F230" i="10"/>
  <c r="F65" i="10" s="1"/>
  <c r="D230" i="10"/>
  <c r="F229" i="10"/>
  <c r="H64" i="10" s="1"/>
  <c r="D229" i="10"/>
  <c r="F228" i="10"/>
  <c r="G64" i="10" s="1"/>
  <c r="D228" i="10"/>
  <c r="G29" i="10" s="1"/>
  <c r="F227" i="10"/>
  <c r="F64" i="10" s="1"/>
  <c r="D227" i="10"/>
  <c r="F226" i="10"/>
  <c r="D226" i="10"/>
  <c r="H28" i="10" s="1"/>
  <c r="F225" i="10"/>
  <c r="G63" i="10" s="1"/>
  <c r="D225" i="10"/>
  <c r="F224" i="10"/>
  <c r="F63" i="10" s="1"/>
  <c r="D224" i="10"/>
  <c r="F28" i="10" s="1"/>
  <c r="F223" i="10"/>
  <c r="H62" i="10" s="1"/>
  <c r="D223" i="10"/>
  <c r="H27" i="10" s="1"/>
  <c r="F222" i="10"/>
  <c r="G62" i="10" s="1"/>
  <c r="D222" i="10"/>
  <c r="F221" i="10"/>
  <c r="F62" i="10" s="1"/>
  <c r="D221" i="10"/>
  <c r="F27" i="10" s="1"/>
  <c r="F220" i="10"/>
  <c r="D220" i="10"/>
  <c r="F219" i="10"/>
  <c r="G61" i="10" s="1"/>
  <c r="D219" i="10"/>
  <c r="G26" i="10" s="1"/>
  <c r="F218" i="10"/>
  <c r="F61" i="10" s="1"/>
  <c r="D218" i="10"/>
  <c r="F217" i="10"/>
  <c r="H60" i="10" s="1"/>
  <c r="D217" i="10"/>
  <c r="F216" i="10"/>
  <c r="G60" i="10" s="1"/>
  <c r="D216" i="10"/>
  <c r="G25" i="10" s="1"/>
  <c r="F215" i="10"/>
  <c r="D215" i="10"/>
  <c r="F214" i="10"/>
  <c r="D214" i="10"/>
  <c r="F213" i="10"/>
  <c r="D213" i="10"/>
  <c r="F212" i="10"/>
  <c r="D212" i="10"/>
  <c r="G211" i="10"/>
  <c r="F211" i="10"/>
  <c r="E211" i="10"/>
  <c r="H51" i="10" s="1"/>
  <c r="D211" i="10"/>
  <c r="C211" i="10"/>
  <c r="H16" i="10" s="1"/>
  <c r="G210" i="10"/>
  <c r="F210" i="10"/>
  <c r="E210" i="10"/>
  <c r="D210" i="10"/>
  <c r="C210" i="10"/>
  <c r="G16" i="10" s="1"/>
  <c r="G209" i="10"/>
  <c r="F209" i="10"/>
  <c r="E209" i="10"/>
  <c r="F51" i="10" s="1"/>
  <c r="D209" i="10"/>
  <c r="C209" i="10"/>
  <c r="F16" i="10" s="1"/>
  <c r="G208" i="10"/>
  <c r="H92" i="10" s="1"/>
  <c r="F208" i="10"/>
  <c r="E208" i="10"/>
  <c r="H50" i="10" s="1"/>
  <c r="D208" i="10"/>
  <c r="C208" i="10"/>
  <c r="G207" i="10"/>
  <c r="G92" i="10" s="1"/>
  <c r="F207" i="10"/>
  <c r="E207" i="10"/>
  <c r="G50" i="10" s="1"/>
  <c r="D207" i="10"/>
  <c r="G22" i="10" s="1"/>
  <c r="C207" i="10"/>
  <c r="G206" i="10"/>
  <c r="F206" i="10"/>
  <c r="E206" i="10"/>
  <c r="D206" i="10"/>
  <c r="C206" i="10"/>
  <c r="G205" i="10"/>
  <c r="H91" i="10" s="1"/>
  <c r="F205" i="10"/>
  <c r="H56" i="10" s="1"/>
  <c r="E205" i="10"/>
  <c r="D205" i="10"/>
  <c r="C205" i="10"/>
  <c r="G204" i="10"/>
  <c r="F204" i="10"/>
  <c r="E204" i="10"/>
  <c r="G49" i="10" s="1"/>
  <c r="D204" i="10"/>
  <c r="C204" i="10"/>
  <c r="G14" i="10" s="1"/>
  <c r="G203" i="10"/>
  <c r="F91" i="10" s="1"/>
  <c r="F203" i="10"/>
  <c r="F56" i="10" s="1"/>
  <c r="E203" i="10"/>
  <c r="D203" i="10"/>
  <c r="C203" i="10"/>
  <c r="G202" i="10"/>
  <c r="F202" i="10"/>
  <c r="E202" i="10"/>
  <c r="D202" i="10"/>
  <c r="C202" i="10"/>
  <c r="G201" i="10"/>
  <c r="G90" i="10" s="1"/>
  <c r="F201" i="10"/>
  <c r="E201" i="10"/>
  <c r="D201" i="10"/>
  <c r="G20" i="10" s="1"/>
  <c r="C201" i="10"/>
  <c r="G200" i="10"/>
  <c r="F90" i="10" s="1"/>
  <c r="F200" i="10"/>
  <c r="E200" i="10"/>
  <c r="D200" i="10"/>
  <c r="C200" i="10"/>
  <c r="G199" i="10"/>
  <c r="H89" i="10" s="1"/>
  <c r="F199" i="10"/>
  <c r="H54" i="10" s="1"/>
  <c r="E199" i="10"/>
  <c r="D199" i="10"/>
  <c r="C199" i="10"/>
  <c r="G198" i="10"/>
  <c r="F198" i="10"/>
  <c r="E198" i="10"/>
  <c r="G47" i="10" s="1"/>
  <c r="D198" i="10"/>
  <c r="C198" i="10"/>
  <c r="G12" i="10" s="1"/>
  <c r="G197" i="10"/>
  <c r="F89" i="10" s="1"/>
  <c r="F197" i="10"/>
  <c r="F54" i="10" s="1"/>
  <c r="E197" i="10"/>
  <c r="D197" i="10"/>
  <c r="C197" i="10"/>
  <c r="G196" i="10"/>
  <c r="H88" i="10" s="1"/>
  <c r="F196" i="10"/>
  <c r="E196" i="10"/>
  <c r="H46" i="10" s="1"/>
  <c r="D196" i="10"/>
  <c r="C196" i="10"/>
  <c r="G195" i="10"/>
  <c r="G88" i="10" s="1"/>
  <c r="F195" i="10"/>
  <c r="E195" i="10"/>
  <c r="G46" i="10" s="1"/>
  <c r="D195" i="10"/>
  <c r="G18" i="10" s="1"/>
  <c r="C195" i="10"/>
  <c r="G194" i="10"/>
  <c r="F194" i="10"/>
  <c r="E194" i="10"/>
  <c r="D194" i="10"/>
  <c r="C194" i="10"/>
  <c r="G193" i="10"/>
  <c r="F193" i="10"/>
  <c r="E193" i="10"/>
  <c r="D193" i="10"/>
  <c r="C193" i="10"/>
  <c r="G192" i="10"/>
  <c r="F192" i="10"/>
  <c r="E192" i="10"/>
  <c r="D192" i="10"/>
  <c r="C192" i="10"/>
  <c r="G191" i="10"/>
  <c r="F191" i="10"/>
  <c r="E191" i="10"/>
  <c r="D191" i="10"/>
  <c r="C191" i="10"/>
  <c r="F187" i="10"/>
  <c r="E81" i="10" s="1"/>
  <c r="F186" i="10"/>
  <c r="D81" i="10" s="1"/>
  <c r="F185" i="10"/>
  <c r="F184" i="10"/>
  <c r="F183" i="10"/>
  <c r="F182" i="10"/>
  <c r="F181" i="10"/>
  <c r="E79" i="10" s="1"/>
  <c r="F180" i="10"/>
  <c r="D79" i="10" s="1"/>
  <c r="F179" i="10"/>
  <c r="F178" i="10"/>
  <c r="E78" i="10" s="1"/>
  <c r="F177" i="10"/>
  <c r="D78" i="10" s="1"/>
  <c r="F176" i="10"/>
  <c r="C78" i="10" s="1"/>
  <c r="F175" i="10"/>
  <c r="F174" i="10"/>
  <c r="D77" i="10" s="1"/>
  <c r="F173" i="10"/>
  <c r="C77" i="10" s="1"/>
  <c r="F172" i="10"/>
  <c r="E76" i="10" s="1"/>
  <c r="F171" i="10"/>
  <c r="F170" i="10"/>
  <c r="C76" i="10" s="1"/>
  <c r="F169" i="10"/>
  <c r="E75" i="10" s="1"/>
  <c r="F168" i="10"/>
  <c r="D75" i="10" s="1"/>
  <c r="F167" i="10"/>
  <c r="F166" i="10"/>
  <c r="E74" i="10" s="1"/>
  <c r="F165" i="10"/>
  <c r="D74" i="10" s="1"/>
  <c r="F164" i="10"/>
  <c r="C74" i="10" s="1"/>
  <c r="F163" i="10"/>
  <c r="F162" i="10"/>
  <c r="F161" i="10"/>
  <c r="F160" i="10"/>
  <c r="E72" i="10" s="1"/>
  <c r="F159" i="10"/>
  <c r="F158" i="10"/>
  <c r="C72" i="10" s="1"/>
  <c r="F157" i="10"/>
  <c r="E71" i="10" s="1"/>
  <c r="F156" i="10"/>
  <c r="D71" i="10" s="1"/>
  <c r="F155" i="10"/>
  <c r="F154" i="10"/>
  <c r="E70" i="10" s="1"/>
  <c r="F153" i="10"/>
  <c r="F152" i="10"/>
  <c r="C70" i="10" s="1"/>
  <c r="F151" i="10"/>
  <c r="D151" i="10"/>
  <c r="E34" i="10" s="1"/>
  <c r="F150" i="10"/>
  <c r="D69" i="10" s="1"/>
  <c r="D150" i="10"/>
  <c r="F149" i="10"/>
  <c r="D149" i="10"/>
  <c r="C34" i="10" s="1"/>
  <c r="F148" i="10"/>
  <c r="D148" i="10"/>
  <c r="F147" i="10"/>
  <c r="D68" i="10" s="1"/>
  <c r="D147" i="10"/>
  <c r="D33" i="10" s="1"/>
  <c r="F146" i="10"/>
  <c r="D146" i="10"/>
  <c r="F145" i="10"/>
  <c r="D145" i="10"/>
  <c r="E32" i="10" s="1"/>
  <c r="F144" i="10"/>
  <c r="D67" i="10" s="1"/>
  <c r="D144" i="10"/>
  <c r="F143" i="10"/>
  <c r="D143" i="10"/>
  <c r="C32" i="10" s="1"/>
  <c r="F142" i="10"/>
  <c r="D142" i="10"/>
  <c r="F141" i="10"/>
  <c r="D141" i="10"/>
  <c r="F140" i="10"/>
  <c r="D140" i="10"/>
  <c r="F139" i="10"/>
  <c r="D139" i="10"/>
  <c r="F138" i="10"/>
  <c r="D65" i="10" s="1"/>
  <c r="D138" i="10"/>
  <c r="D30" i="10" s="1"/>
  <c r="F137" i="10"/>
  <c r="D137" i="10"/>
  <c r="F136" i="10"/>
  <c r="D136" i="10"/>
  <c r="E29" i="10" s="1"/>
  <c r="F135" i="10"/>
  <c r="D64" i="10" s="1"/>
  <c r="D135" i="10"/>
  <c r="F134" i="10"/>
  <c r="D134" i="10"/>
  <c r="C29" i="10" s="1"/>
  <c r="F133" i="10"/>
  <c r="D133" i="10"/>
  <c r="F132" i="10"/>
  <c r="D63" i="10" s="1"/>
  <c r="D132" i="10"/>
  <c r="D28" i="10" s="1"/>
  <c r="F131" i="10"/>
  <c r="D131" i="10"/>
  <c r="F130" i="10"/>
  <c r="D130" i="10"/>
  <c r="E27" i="10" s="1"/>
  <c r="F129" i="10"/>
  <c r="D62" i="10" s="1"/>
  <c r="D129" i="10"/>
  <c r="F128" i="10"/>
  <c r="D128" i="10"/>
  <c r="C27" i="10" s="1"/>
  <c r="F127" i="10"/>
  <c r="D127" i="10"/>
  <c r="F126" i="10"/>
  <c r="D61" i="10" s="1"/>
  <c r="D126" i="10"/>
  <c r="D26" i="10" s="1"/>
  <c r="F125" i="10"/>
  <c r="D125" i="10"/>
  <c r="F124" i="10"/>
  <c r="E60" i="10" s="1"/>
  <c r="D124" i="10"/>
  <c r="E25" i="10" s="1"/>
  <c r="F123" i="10"/>
  <c r="D123" i="10"/>
  <c r="F122" i="10"/>
  <c r="C60" i="10" s="1"/>
  <c r="D122" i="10"/>
  <c r="C25" i="10" s="1"/>
  <c r="F121" i="10"/>
  <c r="D121" i="10"/>
  <c r="F120" i="10"/>
  <c r="D120" i="10"/>
  <c r="F119" i="10"/>
  <c r="D119" i="10"/>
  <c r="F118" i="10"/>
  <c r="E58" i="10" s="1"/>
  <c r="D118" i="10"/>
  <c r="F117" i="10"/>
  <c r="D117" i="10"/>
  <c r="D23" i="10" s="1"/>
  <c r="F116" i="10"/>
  <c r="C58" i="10" s="1"/>
  <c r="D116" i="10"/>
  <c r="G115" i="10"/>
  <c r="E92" i="10" s="1"/>
  <c r="F115" i="10"/>
  <c r="E57" i="10" s="1"/>
  <c r="E115" i="10"/>
  <c r="E50" i="10" s="1"/>
  <c r="D115" i="10"/>
  <c r="E22" i="10" s="1"/>
  <c r="C115" i="10"/>
  <c r="E15" i="10" s="1"/>
  <c r="G114" i="10"/>
  <c r="D92" i="10" s="1"/>
  <c r="F114" i="10"/>
  <c r="E114" i="10"/>
  <c r="D50" i="10" s="1"/>
  <c r="D114" i="10"/>
  <c r="D22" i="10" s="1"/>
  <c r="C114" i="10"/>
  <c r="D15" i="10" s="1"/>
  <c r="G113" i="10"/>
  <c r="F113" i="10"/>
  <c r="C57" i="10" s="1"/>
  <c r="E113" i="10"/>
  <c r="D113" i="10"/>
  <c r="C22" i="10" s="1"/>
  <c r="C113" i="10"/>
  <c r="G112" i="10"/>
  <c r="E91" i="10" s="1"/>
  <c r="F112" i="10"/>
  <c r="E112" i="10"/>
  <c r="E49" i="10" s="1"/>
  <c r="D112" i="10"/>
  <c r="E21" i="10" s="1"/>
  <c r="C112" i="10"/>
  <c r="E14" i="10" s="1"/>
  <c r="G111" i="10"/>
  <c r="D91" i="10" s="1"/>
  <c r="F111" i="10"/>
  <c r="D56" i="10" s="1"/>
  <c r="E111" i="10"/>
  <c r="D49" i="10" s="1"/>
  <c r="D111" i="10"/>
  <c r="D21" i="10" s="1"/>
  <c r="C111" i="10"/>
  <c r="D14" i="10" s="1"/>
  <c r="G110" i="10"/>
  <c r="C91" i="10" s="1"/>
  <c r="F110" i="10"/>
  <c r="C56" i="10" s="1"/>
  <c r="E110" i="10"/>
  <c r="C49" i="10" s="1"/>
  <c r="D110" i="10"/>
  <c r="C110" i="10"/>
  <c r="C14" i="10" s="1"/>
  <c r="G109" i="10"/>
  <c r="F109" i="10"/>
  <c r="E55" i="10" s="1"/>
  <c r="E109" i="10"/>
  <c r="E48" i="10" s="1"/>
  <c r="D109" i="10"/>
  <c r="E20" i="10" s="1"/>
  <c r="C109" i="10"/>
  <c r="E13" i="10" s="1"/>
  <c r="G108" i="10"/>
  <c r="F108" i="10"/>
  <c r="E108" i="10"/>
  <c r="D48" i="10" s="1"/>
  <c r="D108" i="10"/>
  <c r="D20" i="10" s="1"/>
  <c r="C108" i="10"/>
  <c r="D13" i="10" s="1"/>
  <c r="G107" i="10"/>
  <c r="F107" i="10"/>
  <c r="C55" i="10" s="1"/>
  <c r="E107" i="10"/>
  <c r="D107" i="10"/>
  <c r="C20" i="10" s="1"/>
  <c r="C107" i="10"/>
  <c r="G106" i="10"/>
  <c r="F106" i="10"/>
  <c r="E106" i="10"/>
  <c r="E47" i="10" s="1"/>
  <c r="D106" i="10"/>
  <c r="E19" i="10" s="1"/>
  <c r="C106" i="10"/>
  <c r="E12" i="10" s="1"/>
  <c r="G105" i="10"/>
  <c r="F105" i="10"/>
  <c r="D54" i="10" s="1"/>
  <c r="E105" i="10"/>
  <c r="D47" i="10" s="1"/>
  <c r="D105" i="10"/>
  <c r="D19" i="10" s="1"/>
  <c r="C105" i="10"/>
  <c r="D12" i="10" s="1"/>
  <c r="G104" i="10"/>
  <c r="F104" i="10"/>
  <c r="C54" i="10" s="1"/>
  <c r="E104" i="10"/>
  <c r="C47" i="10" s="1"/>
  <c r="D104" i="10"/>
  <c r="C104" i="10"/>
  <c r="C12" i="10" s="1"/>
  <c r="G103" i="10"/>
  <c r="E88" i="10" s="1"/>
  <c r="F103" i="10"/>
  <c r="E53" i="10" s="1"/>
  <c r="E103" i="10"/>
  <c r="E46" i="10" s="1"/>
  <c r="D103" i="10"/>
  <c r="E18" i="10" s="1"/>
  <c r="C103" i="10"/>
  <c r="E11" i="10" s="1"/>
  <c r="G102" i="10"/>
  <c r="D88" i="10" s="1"/>
  <c r="F102" i="10"/>
  <c r="E102" i="10"/>
  <c r="D46" i="10" s="1"/>
  <c r="D102" i="10"/>
  <c r="D18" i="10" s="1"/>
  <c r="C102" i="10"/>
  <c r="D11" i="10" s="1"/>
  <c r="G101" i="10"/>
  <c r="F101" i="10"/>
  <c r="C53" i="10" s="1"/>
  <c r="E101" i="10"/>
  <c r="D101" i="10"/>
  <c r="C18" i="10" s="1"/>
  <c r="C101" i="10"/>
  <c r="G100" i="10"/>
  <c r="F100" i="10"/>
  <c r="E100" i="10"/>
  <c r="D100" i="10"/>
  <c r="C100" i="10"/>
  <c r="G99" i="10"/>
  <c r="F99" i="10"/>
  <c r="E99" i="10"/>
  <c r="D99" i="10"/>
  <c r="C99" i="10"/>
  <c r="G98" i="10"/>
  <c r="F98" i="10"/>
  <c r="E98" i="10"/>
  <c r="D98" i="10"/>
  <c r="C98" i="10"/>
  <c r="J93" i="10"/>
  <c r="H93" i="10"/>
  <c r="G93" i="10"/>
  <c r="F93" i="10"/>
  <c r="K92" i="10"/>
  <c r="I92" i="10"/>
  <c r="F92" i="10"/>
  <c r="C92" i="10"/>
  <c r="J91" i="10"/>
  <c r="G91" i="10"/>
  <c r="K90" i="10"/>
  <c r="I90" i="10"/>
  <c r="H90" i="10"/>
  <c r="E90" i="10"/>
  <c r="D90" i="10"/>
  <c r="C90" i="10"/>
  <c r="J89" i="10"/>
  <c r="G89" i="10"/>
  <c r="E89" i="10"/>
  <c r="D89" i="10"/>
  <c r="C89" i="10"/>
  <c r="K88" i="10"/>
  <c r="I88" i="10"/>
  <c r="F88" i="10"/>
  <c r="C88" i="10"/>
  <c r="K86" i="10"/>
  <c r="I86" i="10"/>
  <c r="G86" i="10"/>
  <c r="K85" i="10"/>
  <c r="J85" i="10"/>
  <c r="I85" i="10"/>
  <c r="K84" i="10"/>
  <c r="I84" i="10"/>
  <c r="H84" i="10"/>
  <c r="J83" i="10"/>
  <c r="K82" i="10"/>
  <c r="I82" i="10"/>
  <c r="H82" i="10"/>
  <c r="G82" i="10"/>
  <c r="F82" i="10"/>
  <c r="J81" i="10"/>
  <c r="G81" i="10"/>
  <c r="C81" i="10"/>
  <c r="F79" i="10"/>
  <c r="C79" i="10"/>
  <c r="G78" i="10"/>
  <c r="J77" i="10"/>
  <c r="F77" i="10"/>
  <c r="E77" i="10"/>
  <c r="K76" i="10"/>
  <c r="G76" i="10"/>
  <c r="D76" i="10"/>
  <c r="F75" i="10"/>
  <c r="C75" i="10"/>
  <c r="G74" i="10"/>
  <c r="J72" i="10"/>
  <c r="F72" i="10"/>
  <c r="D72" i="10"/>
  <c r="G71" i="10"/>
  <c r="C71" i="10"/>
  <c r="H70" i="10"/>
  <c r="D70" i="10"/>
  <c r="E69" i="10"/>
  <c r="C69" i="10"/>
  <c r="H68" i="10"/>
  <c r="E68" i="10"/>
  <c r="C68" i="10"/>
  <c r="E67" i="10"/>
  <c r="C67" i="10"/>
  <c r="H65" i="10"/>
  <c r="E65" i="10"/>
  <c r="C65" i="10"/>
  <c r="E64" i="10"/>
  <c r="C64" i="10"/>
  <c r="H63" i="10"/>
  <c r="E63" i="10"/>
  <c r="C63" i="10"/>
  <c r="E62" i="10"/>
  <c r="C62" i="10"/>
  <c r="H61" i="10"/>
  <c r="E61" i="10"/>
  <c r="C61" i="10"/>
  <c r="F60" i="10"/>
  <c r="D60" i="10"/>
  <c r="K58" i="10"/>
  <c r="I58" i="10"/>
  <c r="H58" i="10"/>
  <c r="G58" i="10"/>
  <c r="F58" i="10"/>
  <c r="D58" i="10"/>
  <c r="J57" i="10"/>
  <c r="H57" i="10"/>
  <c r="G57" i="10"/>
  <c r="F57" i="10"/>
  <c r="D57" i="10"/>
  <c r="K56" i="10"/>
  <c r="I56" i="10"/>
  <c r="G56" i="10"/>
  <c r="E56" i="10"/>
  <c r="J55" i="10"/>
  <c r="H55" i="10"/>
  <c r="G55" i="10"/>
  <c r="F55" i="10"/>
  <c r="D55" i="10"/>
  <c r="K54" i="10"/>
  <c r="I54" i="10"/>
  <c r="G54" i="10"/>
  <c r="E54" i="10"/>
  <c r="J53" i="10"/>
  <c r="H53" i="10"/>
  <c r="G53" i="10"/>
  <c r="F53" i="10"/>
  <c r="D53" i="10"/>
  <c r="J51" i="10"/>
  <c r="G51" i="10"/>
  <c r="K50" i="10"/>
  <c r="I50" i="10"/>
  <c r="F50" i="10"/>
  <c r="C50" i="10"/>
  <c r="J49" i="10"/>
  <c r="H49" i="10"/>
  <c r="F49" i="10"/>
  <c r="K48" i="10"/>
  <c r="I48" i="10"/>
  <c r="H48" i="10"/>
  <c r="G48" i="10"/>
  <c r="F48" i="10"/>
  <c r="C48" i="10"/>
  <c r="J47" i="10"/>
  <c r="H47" i="10"/>
  <c r="F47" i="10"/>
  <c r="K46" i="10"/>
  <c r="F46" i="10"/>
  <c r="C46" i="10"/>
  <c r="K37" i="10"/>
  <c r="J37" i="10"/>
  <c r="I37" i="10"/>
  <c r="H37" i="10"/>
  <c r="F37" i="10"/>
  <c r="K36" i="10"/>
  <c r="J36" i="10"/>
  <c r="I36" i="10"/>
  <c r="H36" i="10"/>
  <c r="F36" i="10"/>
  <c r="K35" i="10"/>
  <c r="J35" i="10"/>
  <c r="I35" i="10"/>
  <c r="H35" i="10"/>
  <c r="F35" i="10"/>
  <c r="K34" i="10"/>
  <c r="J34" i="10"/>
  <c r="I34" i="10"/>
  <c r="H34" i="10"/>
  <c r="F34" i="10"/>
  <c r="D34" i="10"/>
  <c r="K33" i="10"/>
  <c r="J33" i="10"/>
  <c r="I33" i="10"/>
  <c r="G33" i="10"/>
  <c r="E33" i="10"/>
  <c r="C33" i="10"/>
  <c r="K32" i="10"/>
  <c r="J32" i="10"/>
  <c r="I32" i="10"/>
  <c r="G32" i="10"/>
  <c r="D32" i="10"/>
  <c r="K30" i="10"/>
  <c r="J30" i="10"/>
  <c r="I30" i="10"/>
  <c r="H30" i="10"/>
  <c r="F30" i="10"/>
  <c r="E30" i="10"/>
  <c r="C30" i="10"/>
  <c r="K29" i="10"/>
  <c r="J29" i="10"/>
  <c r="I29" i="10"/>
  <c r="H29" i="10"/>
  <c r="F29" i="10"/>
  <c r="D29" i="10"/>
  <c r="K28" i="10"/>
  <c r="J28" i="10"/>
  <c r="I28" i="10"/>
  <c r="G28" i="10"/>
  <c r="E28" i="10"/>
  <c r="C28" i="10"/>
  <c r="K27" i="10"/>
  <c r="J27" i="10"/>
  <c r="I27" i="10"/>
  <c r="G27" i="10"/>
  <c r="D27" i="10"/>
  <c r="K26" i="10"/>
  <c r="J26" i="10"/>
  <c r="I26" i="10"/>
  <c r="H26" i="10"/>
  <c r="F26" i="10"/>
  <c r="E26" i="10"/>
  <c r="C26" i="10"/>
  <c r="K25" i="10"/>
  <c r="J25" i="10"/>
  <c r="I25" i="10"/>
  <c r="H25" i="10"/>
  <c r="F25" i="10"/>
  <c r="D25" i="10"/>
  <c r="K23" i="10"/>
  <c r="I23" i="10"/>
  <c r="H23" i="10"/>
  <c r="G23" i="10"/>
  <c r="F23" i="10"/>
  <c r="E23" i="10"/>
  <c r="C23" i="10"/>
  <c r="J22" i="10"/>
  <c r="H22" i="10"/>
  <c r="F22" i="10"/>
  <c r="K21" i="10"/>
  <c r="I21" i="10"/>
  <c r="H21" i="10"/>
  <c r="G21" i="10"/>
  <c r="F21" i="10"/>
  <c r="C21" i="10"/>
  <c r="J20" i="10"/>
  <c r="H20" i="10"/>
  <c r="F20" i="10"/>
  <c r="K19" i="10"/>
  <c r="I19" i="10"/>
  <c r="H19" i="10"/>
  <c r="G19" i="10"/>
  <c r="F19" i="10"/>
  <c r="C19" i="10"/>
  <c r="J18" i="10"/>
  <c r="H18" i="10"/>
  <c r="F18" i="10"/>
  <c r="K16" i="10"/>
  <c r="J16" i="10"/>
  <c r="I16" i="10"/>
  <c r="K15" i="10"/>
  <c r="I15" i="10"/>
  <c r="H15" i="10"/>
  <c r="G15" i="10"/>
  <c r="F15" i="10"/>
  <c r="C15" i="10"/>
  <c r="J14" i="10"/>
  <c r="H14" i="10"/>
  <c r="F14" i="10"/>
  <c r="K13" i="10"/>
  <c r="I13" i="10"/>
  <c r="H13" i="10"/>
  <c r="G13" i="10"/>
  <c r="F13" i="10"/>
  <c r="C13" i="10"/>
  <c r="J12" i="10"/>
  <c r="H12" i="10"/>
  <c r="F12" i="10"/>
  <c r="K11" i="10"/>
  <c r="I11" i="10"/>
  <c r="H11" i="10"/>
  <c r="G11" i="10"/>
  <c r="F11" i="10"/>
  <c r="C11" i="10"/>
  <c r="D5" i="10"/>
  <c r="D109" i="9"/>
  <c r="C109" i="9"/>
  <c r="D102" i="9"/>
  <c r="C102" i="9"/>
  <c r="D81" i="9"/>
  <c r="D88" i="9" s="1"/>
  <c r="D130" i="9" s="1"/>
  <c r="C81" i="9"/>
  <c r="C123" i="9" s="1"/>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D137" i="8"/>
  <c r="C137" i="8"/>
  <c r="D130" i="8"/>
  <c r="C130" i="8"/>
  <c r="D123" i="8"/>
  <c r="C123" i="8"/>
  <c r="D116" i="8"/>
  <c r="C116" i="8"/>
  <c r="D109" i="8"/>
  <c r="C109" i="8"/>
  <c r="D102" i="8"/>
  <c r="C102" i="8"/>
  <c r="D95" i="8"/>
  <c r="D88" i="8"/>
  <c r="C88" i="8"/>
  <c r="D81" i="8"/>
  <c r="C81" i="8"/>
  <c r="D74" i="8"/>
  <c r="C74" i="8"/>
  <c r="D67" i="8"/>
  <c r="C67" i="8"/>
  <c r="F51" i="8"/>
  <c r="E51" i="8"/>
  <c r="D51" i="8"/>
  <c r="C51" i="8"/>
  <c r="F50" i="8"/>
  <c r="E50" i="8"/>
  <c r="D50"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D115" i="7"/>
  <c r="C115" i="7"/>
  <c r="D108" i="7"/>
  <c r="C108" i="7"/>
  <c r="D101" i="7"/>
  <c r="C101" i="7"/>
  <c r="D94" i="7"/>
  <c r="C94" i="7"/>
  <c r="D87" i="7"/>
  <c r="C87" i="7"/>
  <c r="D80" i="7"/>
  <c r="C80" i="7"/>
  <c r="D73" i="7"/>
  <c r="C73" i="7"/>
  <c r="D66" i="7"/>
  <c r="C66" i="7"/>
  <c r="D59" i="7"/>
  <c r="C59" i="7"/>
  <c r="D52" i="7"/>
  <c r="C52" i="7"/>
  <c r="C36" i="7"/>
  <c r="C35" i="7"/>
  <c r="C34" i="7"/>
  <c r="C33" i="7"/>
  <c r="C32" i="7"/>
  <c r="C31" i="7"/>
  <c r="C30" i="7"/>
  <c r="U164" i="6"/>
  <c r="AA144" i="9" s="1"/>
  <c r="T164" i="6"/>
  <c r="Z144" i="9" s="1"/>
  <c r="S164" i="6"/>
  <c r="R164" i="6"/>
  <c r="X144" i="9" s="1"/>
  <c r="Q164" i="6"/>
  <c r="W144" i="9" s="1"/>
  <c r="P164" i="6"/>
  <c r="V144" i="9" s="1"/>
  <c r="O164" i="6"/>
  <c r="N164" i="6"/>
  <c r="T144" i="9" s="1"/>
  <c r="M164" i="6"/>
  <c r="S144" i="9" s="1"/>
  <c r="L164" i="6"/>
  <c r="R144" i="9" s="1"/>
  <c r="K164" i="6"/>
  <c r="J164" i="6"/>
  <c r="P144" i="9" s="1"/>
  <c r="I164" i="6"/>
  <c r="O144" i="9" s="1"/>
  <c r="H164" i="6"/>
  <c r="N144" i="9" s="1"/>
  <c r="G164" i="6"/>
  <c r="F164" i="6"/>
  <c r="L144" i="9" s="1"/>
  <c r="E164" i="6"/>
  <c r="K144" i="9" s="1"/>
  <c r="D164" i="6"/>
  <c r="J144" i="9" s="1"/>
  <c r="X163" i="6"/>
  <c r="R58" i="9" s="1"/>
  <c r="W163" i="6"/>
  <c r="Q58" i="9" s="1"/>
  <c r="V163" i="6"/>
  <c r="P58" i="9" s="1"/>
  <c r="C163" i="6"/>
  <c r="X162" i="6"/>
  <c r="R57" i="9" s="1"/>
  <c r="W162" i="6"/>
  <c r="Q57" i="9" s="1"/>
  <c r="V162" i="6"/>
  <c r="P57" i="9" s="1"/>
  <c r="C162" i="6"/>
  <c r="X161" i="6"/>
  <c r="W161" i="6"/>
  <c r="V161" i="6"/>
  <c r="C161" i="6"/>
  <c r="X160" i="6"/>
  <c r="R55" i="9" s="1"/>
  <c r="W160" i="6"/>
  <c r="Q55" i="9" s="1"/>
  <c r="V160" i="6"/>
  <c r="P55" i="9" s="1"/>
  <c r="C160" i="6"/>
  <c r="X159" i="6"/>
  <c r="W159" i="6"/>
  <c r="Q56" i="9" s="1"/>
  <c r="V159" i="6"/>
  <c r="C159" i="6"/>
  <c r="X158" i="6"/>
  <c r="R53" i="9" s="1"/>
  <c r="W158" i="6"/>
  <c r="Q53" i="9" s="1"/>
  <c r="V158" i="6"/>
  <c r="P53" i="9" s="1"/>
  <c r="C158" i="6"/>
  <c r="X157" i="6"/>
  <c r="R52" i="9" s="1"/>
  <c r="W157" i="6"/>
  <c r="Q52" i="9" s="1"/>
  <c r="V157" i="6"/>
  <c r="P52" i="9" s="1"/>
  <c r="C157" i="6"/>
  <c r="X156" i="6"/>
  <c r="R51" i="9" s="1"/>
  <c r="W156" i="6"/>
  <c r="Q51" i="9" s="1"/>
  <c r="V156" i="6"/>
  <c r="P51" i="9" s="1"/>
  <c r="C156" i="6"/>
  <c r="X155" i="6"/>
  <c r="R50" i="9" s="1"/>
  <c r="W155" i="6"/>
  <c r="Q50" i="9" s="1"/>
  <c r="V155" i="6"/>
  <c r="P50" i="9" s="1"/>
  <c r="C155" i="6"/>
  <c r="X154" i="6"/>
  <c r="R49" i="9" s="1"/>
  <c r="W154" i="6"/>
  <c r="Q49" i="9" s="1"/>
  <c r="V154" i="6"/>
  <c r="P49" i="9" s="1"/>
  <c r="C154" i="6"/>
  <c r="X153" i="6"/>
  <c r="R48" i="9" s="1"/>
  <c r="W153" i="6"/>
  <c r="Q48" i="9" s="1"/>
  <c r="V153" i="6"/>
  <c r="P48" i="9" s="1"/>
  <c r="C153" i="6"/>
  <c r="X152" i="6"/>
  <c r="R47" i="9" s="1"/>
  <c r="W152" i="6"/>
  <c r="Q47" i="9" s="1"/>
  <c r="V152" i="6"/>
  <c r="P47" i="9" s="1"/>
  <c r="C152" i="6"/>
  <c r="X151" i="6"/>
  <c r="R46" i="9" s="1"/>
  <c r="W151" i="6"/>
  <c r="Q46" i="9" s="1"/>
  <c r="V151" i="6"/>
  <c r="P46" i="9" s="1"/>
  <c r="C151" i="6"/>
  <c r="X150" i="6"/>
  <c r="R45" i="9" s="1"/>
  <c r="W150" i="6"/>
  <c r="Q45" i="9" s="1"/>
  <c r="V150" i="6"/>
  <c r="P45" i="9" s="1"/>
  <c r="C150" i="6"/>
  <c r="X149" i="6"/>
  <c r="R44" i="9" s="1"/>
  <c r="W149" i="6"/>
  <c r="Q44" i="9" s="1"/>
  <c r="V149" i="6"/>
  <c r="P44" i="9" s="1"/>
  <c r="C149" i="6"/>
  <c r="X148" i="6"/>
  <c r="R43" i="9" s="1"/>
  <c r="W148" i="6"/>
  <c r="Q43" i="9" s="1"/>
  <c r="V148" i="6"/>
  <c r="P43" i="9" s="1"/>
  <c r="C148" i="6"/>
  <c r="X147" i="6"/>
  <c r="R42" i="9" s="1"/>
  <c r="W147" i="6"/>
  <c r="Q42" i="9" s="1"/>
  <c r="V147" i="6"/>
  <c r="P42" i="9" s="1"/>
  <c r="C147" i="6"/>
  <c r="X146" i="6"/>
  <c r="R41" i="9" s="1"/>
  <c r="W146" i="6"/>
  <c r="Q41" i="9" s="1"/>
  <c r="V146" i="6"/>
  <c r="P41" i="9" s="1"/>
  <c r="C146" i="6"/>
  <c r="X145" i="6"/>
  <c r="R40" i="9" s="1"/>
  <c r="W145" i="6"/>
  <c r="Q40" i="9" s="1"/>
  <c r="V145" i="6"/>
  <c r="P40" i="9" s="1"/>
  <c r="C145" i="6"/>
  <c r="X144" i="6"/>
  <c r="R39" i="9" s="1"/>
  <c r="W144" i="6"/>
  <c r="Q39" i="9" s="1"/>
  <c r="V144" i="6"/>
  <c r="P39" i="9" s="1"/>
  <c r="C144" i="6"/>
  <c r="X143" i="6"/>
  <c r="R38" i="9" s="1"/>
  <c r="W143" i="6"/>
  <c r="Q38" i="9" s="1"/>
  <c r="V143" i="6"/>
  <c r="P38" i="9" s="1"/>
  <c r="C143" i="6"/>
  <c r="X142" i="6"/>
  <c r="R37" i="9" s="1"/>
  <c r="W142" i="6"/>
  <c r="Q37" i="9" s="1"/>
  <c r="V142" i="6"/>
  <c r="P37" i="9" s="1"/>
  <c r="C142" i="6"/>
  <c r="X141" i="6"/>
  <c r="R36" i="9" s="1"/>
  <c r="W141" i="6"/>
  <c r="Q36" i="9" s="1"/>
  <c r="V141" i="6"/>
  <c r="P36" i="9" s="1"/>
  <c r="C141" i="6"/>
  <c r="X140" i="6"/>
  <c r="R35" i="9" s="1"/>
  <c r="W140" i="6"/>
  <c r="Q35" i="9" s="1"/>
  <c r="V140" i="6"/>
  <c r="P35" i="9" s="1"/>
  <c r="C140" i="6"/>
  <c r="X139" i="6"/>
  <c r="R34" i="9" s="1"/>
  <c r="W139" i="6"/>
  <c r="Q34" i="9" s="1"/>
  <c r="V139" i="6"/>
  <c r="P34" i="9" s="1"/>
  <c r="C139" i="6"/>
  <c r="X138" i="6"/>
  <c r="R33" i="9" s="1"/>
  <c r="W138" i="6"/>
  <c r="Q33" i="9" s="1"/>
  <c r="V138" i="6"/>
  <c r="P33" i="9" s="1"/>
  <c r="C138" i="6"/>
  <c r="X137" i="6"/>
  <c r="R32" i="9" s="1"/>
  <c r="W137" i="6"/>
  <c r="Q32" i="9" s="1"/>
  <c r="V137" i="6"/>
  <c r="P32" i="9" s="1"/>
  <c r="C137" i="6"/>
  <c r="X136" i="6"/>
  <c r="R31" i="9" s="1"/>
  <c r="W136" i="6"/>
  <c r="Q31" i="9" s="1"/>
  <c r="V136" i="6"/>
  <c r="P31" i="9" s="1"/>
  <c r="C136" i="6"/>
  <c r="X135" i="6"/>
  <c r="R30" i="9" s="1"/>
  <c r="W135" i="6"/>
  <c r="Q30" i="9" s="1"/>
  <c r="V135" i="6"/>
  <c r="P30" i="9" s="1"/>
  <c r="C135" i="6"/>
  <c r="X134" i="6"/>
  <c r="R29" i="9" s="1"/>
  <c r="W134" i="6"/>
  <c r="Q29" i="9" s="1"/>
  <c r="V134" i="6"/>
  <c r="P29" i="9" s="1"/>
  <c r="C134" i="6"/>
  <c r="X133" i="6"/>
  <c r="R28" i="9" s="1"/>
  <c r="W133" i="6"/>
  <c r="Q28" i="9" s="1"/>
  <c r="V133" i="6"/>
  <c r="P28" i="9" s="1"/>
  <c r="C133" i="6"/>
  <c r="X132" i="6"/>
  <c r="R27" i="9" s="1"/>
  <c r="W132" i="6"/>
  <c r="Q27" i="9" s="1"/>
  <c r="V132" i="6"/>
  <c r="P27" i="9" s="1"/>
  <c r="C132" i="6"/>
  <c r="X131" i="6"/>
  <c r="R26" i="9" s="1"/>
  <c r="W131" i="6"/>
  <c r="Q26" i="9" s="1"/>
  <c r="V131" i="6"/>
  <c r="P26" i="9" s="1"/>
  <c r="C131" i="6"/>
  <c r="X130" i="6"/>
  <c r="R25" i="9" s="1"/>
  <c r="W130" i="6"/>
  <c r="Q25" i="9" s="1"/>
  <c r="V130" i="6"/>
  <c r="P25" i="9" s="1"/>
  <c r="C130" i="6"/>
  <c r="X129" i="6"/>
  <c r="R24" i="9" s="1"/>
  <c r="W129" i="6"/>
  <c r="Q24" i="9" s="1"/>
  <c r="V129" i="6"/>
  <c r="P24" i="9" s="1"/>
  <c r="C129" i="6"/>
  <c r="X128" i="6"/>
  <c r="R23" i="9" s="1"/>
  <c r="W128" i="6"/>
  <c r="Q23" i="9" s="1"/>
  <c r="V128" i="6"/>
  <c r="P23" i="9" s="1"/>
  <c r="C128" i="6"/>
  <c r="X127" i="6"/>
  <c r="R22" i="9" s="1"/>
  <c r="W127" i="6"/>
  <c r="Q22" i="9" s="1"/>
  <c r="V127" i="6"/>
  <c r="P22" i="9" s="1"/>
  <c r="C127" i="6"/>
  <c r="X126" i="6"/>
  <c r="R21" i="9" s="1"/>
  <c r="W126" i="6"/>
  <c r="Q21" i="9" s="1"/>
  <c r="V126" i="6"/>
  <c r="P21" i="9" s="1"/>
  <c r="C126" i="6"/>
  <c r="X125" i="6"/>
  <c r="R20" i="9" s="1"/>
  <c r="W125" i="6"/>
  <c r="Q20" i="9" s="1"/>
  <c r="V125" i="6"/>
  <c r="P20" i="9" s="1"/>
  <c r="C125" i="6"/>
  <c r="X124" i="6"/>
  <c r="R19" i="9" s="1"/>
  <c r="W124" i="6"/>
  <c r="Q19" i="9" s="1"/>
  <c r="V124" i="6"/>
  <c r="P19" i="9" s="1"/>
  <c r="C124" i="6"/>
  <c r="X123" i="6"/>
  <c r="R18" i="9" s="1"/>
  <c r="W123" i="6"/>
  <c r="Q18" i="9" s="1"/>
  <c r="V123" i="6"/>
  <c r="P18" i="9" s="1"/>
  <c r="C123" i="6"/>
  <c r="X122" i="6"/>
  <c r="R17" i="9" s="1"/>
  <c r="W122" i="6"/>
  <c r="Q17" i="9" s="1"/>
  <c r="V122" i="6"/>
  <c r="P17" i="9" s="1"/>
  <c r="C122" i="6"/>
  <c r="X121" i="6"/>
  <c r="R16" i="9" s="1"/>
  <c r="W121" i="6"/>
  <c r="Q16" i="9" s="1"/>
  <c r="V121" i="6"/>
  <c r="P16" i="9" s="1"/>
  <c r="C121" i="6"/>
  <c r="X120" i="6"/>
  <c r="R15" i="9" s="1"/>
  <c r="W120" i="6"/>
  <c r="Q15" i="9" s="1"/>
  <c r="V120" i="6"/>
  <c r="P15" i="9" s="1"/>
  <c r="C120" i="6"/>
  <c r="X119" i="6"/>
  <c r="R14" i="9" s="1"/>
  <c r="W119" i="6"/>
  <c r="Q14" i="9" s="1"/>
  <c r="V119" i="6"/>
  <c r="P14" i="9" s="1"/>
  <c r="C119" i="6"/>
  <c r="X118" i="6"/>
  <c r="R13" i="9" s="1"/>
  <c r="W118" i="6"/>
  <c r="Q13" i="9" s="1"/>
  <c r="V118" i="6"/>
  <c r="P13" i="9" s="1"/>
  <c r="C118" i="6"/>
  <c r="X117" i="6"/>
  <c r="R12" i="9" s="1"/>
  <c r="W117" i="6"/>
  <c r="Q12" i="9" s="1"/>
  <c r="V117" i="6"/>
  <c r="P12" i="9" s="1"/>
  <c r="C117" i="6"/>
  <c r="X116" i="6"/>
  <c r="R11" i="9" s="1"/>
  <c r="W116" i="6"/>
  <c r="Q11" i="9" s="1"/>
  <c r="V116" i="6"/>
  <c r="P11" i="9" s="1"/>
  <c r="C116" i="6"/>
  <c r="X115" i="6"/>
  <c r="R10" i="9" s="1"/>
  <c r="W115" i="6"/>
  <c r="Q10" i="9" s="1"/>
  <c r="V115" i="6"/>
  <c r="P10" i="9" s="1"/>
  <c r="C115" i="6"/>
  <c r="C108" i="6"/>
  <c r="U98" i="6"/>
  <c r="AA137" i="8" s="1"/>
  <c r="T98" i="6"/>
  <c r="Z137" i="8" s="1"/>
  <c r="S98" i="6"/>
  <c r="Y137" i="8" s="1"/>
  <c r="R98" i="6"/>
  <c r="X137" i="8" s="1"/>
  <c r="Q98" i="6"/>
  <c r="W137" i="8" s="1"/>
  <c r="P98" i="6"/>
  <c r="V137" i="8" s="1"/>
  <c r="O98" i="6"/>
  <c r="U137" i="8" s="1"/>
  <c r="N98" i="6"/>
  <c r="T137" i="8" s="1"/>
  <c r="M98" i="6"/>
  <c r="S137" i="8" s="1"/>
  <c r="L98" i="6"/>
  <c r="R137" i="8" s="1"/>
  <c r="K98" i="6"/>
  <c r="Q137" i="8" s="1"/>
  <c r="J98" i="6"/>
  <c r="P137" i="8" s="1"/>
  <c r="I98" i="6"/>
  <c r="O137" i="8" s="1"/>
  <c r="H98" i="6"/>
  <c r="N137" i="8" s="1"/>
  <c r="G98" i="6"/>
  <c r="M137" i="8" s="1"/>
  <c r="F98" i="6"/>
  <c r="L137" i="8" s="1"/>
  <c r="E98" i="6"/>
  <c r="K137" i="8" s="1"/>
  <c r="D98" i="6"/>
  <c r="J137" i="8" s="1"/>
  <c r="X97" i="6"/>
  <c r="R51" i="8" s="1"/>
  <c r="W97" i="6"/>
  <c r="Q51" i="8" s="1"/>
  <c r="V97" i="6"/>
  <c r="P51" i="8" s="1"/>
  <c r="C97" i="6"/>
  <c r="X96" i="6"/>
  <c r="R50" i="8" s="1"/>
  <c r="W96" i="6"/>
  <c r="Q50" i="8" s="1"/>
  <c r="V96" i="6"/>
  <c r="P50" i="8" s="1"/>
  <c r="C96" i="6"/>
  <c r="X95" i="6"/>
  <c r="R49" i="8" s="1"/>
  <c r="W95" i="6"/>
  <c r="Q49" i="8" s="1"/>
  <c r="V95" i="6"/>
  <c r="P49" i="8" s="1"/>
  <c r="C95" i="6"/>
  <c r="X94" i="6"/>
  <c r="R48" i="8" s="1"/>
  <c r="W94" i="6"/>
  <c r="Q48" i="8" s="1"/>
  <c r="V94" i="6"/>
  <c r="P48" i="8" s="1"/>
  <c r="C94" i="6"/>
  <c r="X93" i="6"/>
  <c r="R47" i="8" s="1"/>
  <c r="W93" i="6"/>
  <c r="Q47" i="8" s="1"/>
  <c r="V93" i="6"/>
  <c r="P47" i="8" s="1"/>
  <c r="C93" i="6"/>
  <c r="X92" i="6"/>
  <c r="R46" i="8" s="1"/>
  <c r="W92" i="6"/>
  <c r="Q46" i="8" s="1"/>
  <c r="V92" i="6"/>
  <c r="P46" i="8" s="1"/>
  <c r="C92" i="6"/>
  <c r="X91" i="6"/>
  <c r="R45" i="8" s="1"/>
  <c r="W91" i="6"/>
  <c r="Q45" i="8" s="1"/>
  <c r="V91" i="6"/>
  <c r="P45" i="8" s="1"/>
  <c r="C91" i="6"/>
  <c r="X90" i="6"/>
  <c r="R44" i="8" s="1"/>
  <c r="W90" i="6"/>
  <c r="Q44" i="8" s="1"/>
  <c r="V90" i="6"/>
  <c r="P44" i="8" s="1"/>
  <c r="C90" i="6"/>
  <c r="X89" i="6"/>
  <c r="R43" i="8" s="1"/>
  <c r="W89" i="6"/>
  <c r="Q43" i="8" s="1"/>
  <c r="V89" i="6"/>
  <c r="P43" i="8" s="1"/>
  <c r="C89" i="6"/>
  <c r="X88" i="6"/>
  <c r="R42" i="8" s="1"/>
  <c r="W88" i="6"/>
  <c r="Q42" i="8" s="1"/>
  <c r="V88" i="6"/>
  <c r="P42" i="8" s="1"/>
  <c r="C88" i="6"/>
  <c r="X87" i="6"/>
  <c r="R41" i="8" s="1"/>
  <c r="W87" i="6"/>
  <c r="Q41" i="8" s="1"/>
  <c r="V87" i="6"/>
  <c r="P41" i="8" s="1"/>
  <c r="C87" i="6"/>
  <c r="X86" i="6"/>
  <c r="R40" i="8" s="1"/>
  <c r="W86" i="6"/>
  <c r="Q40" i="8" s="1"/>
  <c r="V86" i="6"/>
  <c r="P40" i="8" s="1"/>
  <c r="C86" i="6"/>
  <c r="X85" i="6"/>
  <c r="R39" i="8" s="1"/>
  <c r="W85" i="6"/>
  <c r="Q39" i="8" s="1"/>
  <c r="V85" i="6"/>
  <c r="P39" i="8" s="1"/>
  <c r="C85" i="6"/>
  <c r="X84" i="6"/>
  <c r="R38" i="8" s="1"/>
  <c r="W84" i="6"/>
  <c r="Q38" i="8" s="1"/>
  <c r="V84" i="6"/>
  <c r="P38" i="8" s="1"/>
  <c r="C84" i="6"/>
  <c r="X83" i="6"/>
  <c r="R37" i="8" s="1"/>
  <c r="W83" i="6"/>
  <c r="Q37" i="8" s="1"/>
  <c r="V83" i="6"/>
  <c r="P37" i="8" s="1"/>
  <c r="C83" i="6"/>
  <c r="X82" i="6"/>
  <c r="R36" i="8" s="1"/>
  <c r="W82" i="6"/>
  <c r="Q36" i="8" s="1"/>
  <c r="V82" i="6"/>
  <c r="P36" i="8" s="1"/>
  <c r="C82" i="6"/>
  <c r="X81" i="6"/>
  <c r="R35" i="8" s="1"/>
  <c r="W81" i="6"/>
  <c r="Q35" i="8" s="1"/>
  <c r="V81" i="6"/>
  <c r="P35" i="8" s="1"/>
  <c r="C81" i="6"/>
  <c r="X80" i="6"/>
  <c r="R34" i="8" s="1"/>
  <c r="W80" i="6"/>
  <c r="Q34" i="8" s="1"/>
  <c r="V80" i="6"/>
  <c r="P34" i="8" s="1"/>
  <c r="C80" i="6"/>
  <c r="X79" i="6"/>
  <c r="R33" i="8" s="1"/>
  <c r="W79" i="6"/>
  <c r="Q33" i="8" s="1"/>
  <c r="V79" i="6"/>
  <c r="P33" i="8" s="1"/>
  <c r="C79" i="6"/>
  <c r="X78" i="6"/>
  <c r="R32" i="8" s="1"/>
  <c r="W78" i="6"/>
  <c r="Q32" i="8" s="1"/>
  <c r="V78" i="6"/>
  <c r="P32" i="8" s="1"/>
  <c r="C78" i="6"/>
  <c r="X77" i="6"/>
  <c r="R31" i="8" s="1"/>
  <c r="W77" i="6"/>
  <c r="Q31" i="8" s="1"/>
  <c r="V77" i="6"/>
  <c r="P31" i="8" s="1"/>
  <c r="C77" i="6"/>
  <c r="X76" i="6"/>
  <c r="R30" i="8" s="1"/>
  <c r="W76" i="6"/>
  <c r="Q30" i="8" s="1"/>
  <c r="V76" i="6"/>
  <c r="P30" i="8" s="1"/>
  <c r="C76" i="6"/>
  <c r="X75" i="6"/>
  <c r="R29" i="8" s="1"/>
  <c r="W75" i="6"/>
  <c r="Q29" i="8" s="1"/>
  <c r="V75" i="6"/>
  <c r="P29" i="8" s="1"/>
  <c r="C75" i="6"/>
  <c r="X74" i="6"/>
  <c r="R28" i="8" s="1"/>
  <c r="W74" i="6"/>
  <c r="Q28" i="8" s="1"/>
  <c r="V74" i="6"/>
  <c r="P28" i="8" s="1"/>
  <c r="C74" i="6"/>
  <c r="X73" i="6"/>
  <c r="R27" i="8" s="1"/>
  <c r="W73" i="6"/>
  <c r="Q27" i="8" s="1"/>
  <c r="V73" i="6"/>
  <c r="P27" i="8" s="1"/>
  <c r="C73" i="6"/>
  <c r="X72" i="6"/>
  <c r="R26" i="8" s="1"/>
  <c r="W72" i="6"/>
  <c r="Q26" i="8" s="1"/>
  <c r="V72" i="6"/>
  <c r="P26" i="8" s="1"/>
  <c r="C72" i="6"/>
  <c r="X71" i="6"/>
  <c r="R25" i="8" s="1"/>
  <c r="W71" i="6"/>
  <c r="Q25" i="8" s="1"/>
  <c r="V71" i="6"/>
  <c r="P25" i="8" s="1"/>
  <c r="C71" i="6"/>
  <c r="X70" i="6"/>
  <c r="R24" i="8" s="1"/>
  <c r="W70" i="6"/>
  <c r="Q24" i="8" s="1"/>
  <c r="V70" i="6"/>
  <c r="P24" i="8" s="1"/>
  <c r="C70" i="6"/>
  <c r="X69" i="6"/>
  <c r="R23" i="8" s="1"/>
  <c r="W69" i="6"/>
  <c r="Q23" i="8" s="1"/>
  <c r="V69" i="6"/>
  <c r="P23" i="8" s="1"/>
  <c r="C69" i="6"/>
  <c r="X68" i="6"/>
  <c r="R22" i="8" s="1"/>
  <c r="W68" i="6"/>
  <c r="Q22" i="8" s="1"/>
  <c r="V68" i="6"/>
  <c r="P22" i="8" s="1"/>
  <c r="C68" i="6"/>
  <c r="X67" i="6"/>
  <c r="R21" i="8" s="1"/>
  <c r="W67" i="6"/>
  <c r="Q21" i="8" s="1"/>
  <c r="V67" i="6"/>
  <c r="P21" i="8" s="1"/>
  <c r="C67" i="6"/>
  <c r="X66" i="6"/>
  <c r="R20" i="8" s="1"/>
  <c r="W66" i="6"/>
  <c r="Q20" i="8" s="1"/>
  <c r="V66" i="6"/>
  <c r="P20" i="8" s="1"/>
  <c r="C66" i="6"/>
  <c r="X65" i="6"/>
  <c r="R19" i="8" s="1"/>
  <c r="W65" i="6"/>
  <c r="Q19" i="8" s="1"/>
  <c r="V65" i="6"/>
  <c r="P19" i="8" s="1"/>
  <c r="C65" i="6"/>
  <c r="X64" i="6"/>
  <c r="R18" i="8" s="1"/>
  <c r="W64" i="6"/>
  <c r="Q18" i="8" s="1"/>
  <c r="V64" i="6"/>
  <c r="P18" i="8" s="1"/>
  <c r="C64" i="6"/>
  <c r="X63" i="6"/>
  <c r="R17" i="8" s="1"/>
  <c r="W63" i="6"/>
  <c r="Q17" i="8" s="1"/>
  <c r="V63" i="6"/>
  <c r="P17" i="8" s="1"/>
  <c r="C63" i="6"/>
  <c r="X62" i="6"/>
  <c r="R16" i="8" s="1"/>
  <c r="W62" i="6"/>
  <c r="Q16" i="8" s="1"/>
  <c r="V62" i="6"/>
  <c r="P16" i="8" s="1"/>
  <c r="C62" i="6"/>
  <c r="X61" i="6"/>
  <c r="R15" i="8" s="1"/>
  <c r="W61" i="6"/>
  <c r="Q15" i="8" s="1"/>
  <c r="V61" i="6"/>
  <c r="P15" i="8" s="1"/>
  <c r="C61" i="6"/>
  <c r="X60" i="6"/>
  <c r="R14" i="8" s="1"/>
  <c r="W60" i="6"/>
  <c r="Q14" i="8" s="1"/>
  <c r="V60" i="6"/>
  <c r="P14" i="8" s="1"/>
  <c r="C60" i="6"/>
  <c r="X59" i="6"/>
  <c r="R13" i="8" s="1"/>
  <c r="W59" i="6"/>
  <c r="Q13" i="8" s="1"/>
  <c r="V59" i="6"/>
  <c r="P13" i="8" s="1"/>
  <c r="C59" i="6"/>
  <c r="X58" i="6"/>
  <c r="R12" i="8" s="1"/>
  <c r="W58" i="6"/>
  <c r="Q12" i="8" s="1"/>
  <c r="V58" i="6"/>
  <c r="P12" i="8" s="1"/>
  <c r="C58" i="6"/>
  <c r="X57" i="6"/>
  <c r="R11" i="8" s="1"/>
  <c r="W57" i="6"/>
  <c r="Q11" i="8" s="1"/>
  <c r="V57" i="6"/>
  <c r="P11" i="8" s="1"/>
  <c r="C57" i="6"/>
  <c r="X56" i="6"/>
  <c r="R10" i="8" s="1"/>
  <c r="W56" i="6"/>
  <c r="Q10" i="8" s="1"/>
  <c r="V56" i="6"/>
  <c r="P10" i="8" s="1"/>
  <c r="C56" i="6"/>
  <c r="C49" i="6"/>
  <c r="R37" i="6"/>
  <c r="X115" i="7" s="1"/>
  <c r="Q37" i="6"/>
  <c r="W115" i="7" s="1"/>
  <c r="P37" i="6"/>
  <c r="V115" i="7" s="1"/>
  <c r="O37" i="6"/>
  <c r="U115" i="7" s="1"/>
  <c r="N37" i="6"/>
  <c r="T115" i="7" s="1"/>
  <c r="M37" i="6"/>
  <c r="S115" i="7" s="1"/>
  <c r="L37" i="6"/>
  <c r="R115" i="7" s="1"/>
  <c r="K37" i="6"/>
  <c r="Q115" i="7" s="1"/>
  <c r="J37" i="6"/>
  <c r="P115" i="7" s="1"/>
  <c r="I37" i="6"/>
  <c r="O115" i="7" s="1"/>
  <c r="H37" i="6"/>
  <c r="N115" i="7" s="1"/>
  <c r="G37" i="6"/>
  <c r="M115" i="7" s="1"/>
  <c r="F37" i="6"/>
  <c r="L115" i="7" s="1"/>
  <c r="AR31" i="7" s="1"/>
  <c r="E37" i="6"/>
  <c r="K115" i="7" s="1"/>
  <c r="D37" i="6"/>
  <c r="J115" i="7" s="1"/>
  <c r="AR29" i="7" s="1"/>
  <c r="U36" i="6"/>
  <c r="R36" i="7" s="1"/>
  <c r="T36" i="6"/>
  <c r="Q36" i="7" s="1"/>
  <c r="S36" i="6"/>
  <c r="P36" i="7" s="1"/>
  <c r="C36" i="6"/>
  <c r="U35" i="6"/>
  <c r="R35" i="7" s="1"/>
  <c r="T35" i="6"/>
  <c r="Q35" i="7" s="1"/>
  <c r="S35" i="6"/>
  <c r="P35" i="7" s="1"/>
  <c r="C35" i="6"/>
  <c r="U34" i="6"/>
  <c r="R34" i="7" s="1"/>
  <c r="T34" i="6"/>
  <c r="Q34" i="7" s="1"/>
  <c r="S34" i="6"/>
  <c r="P34" i="7" s="1"/>
  <c r="C34" i="6"/>
  <c r="U33" i="6"/>
  <c r="R33" i="7" s="1"/>
  <c r="T33" i="6"/>
  <c r="Q33" i="7" s="1"/>
  <c r="S33" i="6"/>
  <c r="P33" i="7" s="1"/>
  <c r="C33" i="6"/>
  <c r="U32" i="6"/>
  <c r="R32" i="7" s="1"/>
  <c r="T32" i="6"/>
  <c r="Q32" i="7" s="1"/>
  <c r="S32" i="6"/>
  <c r="P32" i="7" s="1"/>
  <c r="C32" i="6"/>
  <c r="U31" i="6"/>
  <c r="R31" i="7" s="1"/>
  <c r="T31" i="6"/>
  <c r="Q31" i="7" s="1"/>
  <c r="S31" i="6"/>
  <c r="P31" i="7" s="1"/>
  <c r="C31" i="6"/>
  <c r="U30" i="6"/>
  <c r="R30" i="7" s="1"/>
  <c r="T30" i="6"/>
  <c r="Q30" i="7" s="1"/>
  <c r="S30" i="6"/>
  <c r="P30" i="7" s="1"/>
  <c r="C30" i="6"/>
  <c r="U29" i="6"/>
  <c r="R29" i="7" s="1"/>
  <c r="T29" i="6"/>
  <c r="Q29" i="7" s="1"/>
  <c r="S29" i="6"/>
  <c r="P29" i="7" s="1"/>
  <c r="C29" i="6"/>
  <c r="U28" i="6"/>
  <c r="R28" i="7" s="1"/>
  <c r="T28" i="6"/>
  <c r="Q28" i="7" s="1"/>
  <c r="S28" i="6"/>
  <c r="P28" i="7" s="1"/>
  <c r="C28" i="6"/>
  <c r="U27" i="6"/>
  <c r="R27" i="7" s="1"/>
  <c r="T27" i="6"/>
  <c r="Q27" i="7" s="1"/>
  <c r="S27" i="6"/>
  <c r="P27" i="7" s="1"/>
  <c r="C27" i="6"/>
  <c r="U26" i="6"/>
  <c r="R26" i="7" s="1"/>
  <c r="T26" i="6"/>
  <c r="Q26" i="7" s="1"/>
  <c r="S26" i="6"/>
  <c r="P26" i="7" s="1"/>
  <c r="C26" i="6"/>
  <c r="U25" i="6"/>
  <c r="R25" i="7" s="1"/>
  <c r="T25" i="6"/>
  <c r="Q25" i="7" s="1"/>
  <c r="S25" i="6"/>
  <c r="P25" i="7" s="1"/>
  <c r="C25" i="6"/>
  <c r="U24" i="6"/>
  <c r="R24" i="7" s="1"/>
  <c r="T24" i="6"/>
  <c r="Q24" i="7" s="1"/>
  <c r="S24" i="6"/>
  <c r="P24" i="7" s="1"/>
  <c r="C24" i="6"/>
  <c r="U23" i="6"/>
  <c r="R23" i="7" s="1"/>
  <c r="T23" i="6"/>
  <c r="Q23" i="7" s="1"/>
  <c r="S23" i="6"/>
  <c r="P23" i="7" s="1"/>
  <c r="C23" i="6"/>
  <c r="U22" i="6"/>
  <c r="R22" i="7" s="1"/>
  <c r="T22" i="6"/>
  <c r="Q22" i="7" s="1"/>
  <c r="S22" i="6"/>
  <c r="P22" i="7" s="1"/>
  <c r="C22" i="6"/>
  <c r="U21" i="6"/>
  <c r="R21" i="7" s="1"/>
  <c r="T21" i="6"/>
  <c r="Q21" i="7" s="1"/>
  <c r="S21" i="6"/>
  <c r="P21" i="7" s="1"/>
  <c r="C21" i="6"/>
  <c r="U20" i="6"/>
  <c r="R20" i="7" s="1"/>
  <c r="T20" i="6"/>
  <c r="Q20" i="7" s="1"/>
  <c r="S20" i="6"/>
  <c r="P20" i="7" s="1"/>
  <c r="C20" i="6"/>
  <c r="U19" i="6"/>
  <c r="R19" i="7" s="1"/>
  <c r="T19" i="6"/>
  <c r="Q19" i="7" s="1"/>
  <c r="S19" i="6"/>
  <c r="P19" i="7" s="1"/>
  <c r="C19" i="6"/>
  <c r="U18" i="6"/>
  <c r="R18" i="7" s="1"/>
  <c r="T18" i="6"/>
  <c r="Q18" i="7" s="1"/>
  <c r="S18" i="6"/>
  <c r="P18" i="7" s="1"/>
  <c r="C18" i="6"/>
  <c r="U17" i="6"/>
  <c r="R17" i="7" s="1"/>
  <c r="T17" i="6"/>
  <c r="Q17" i="7" s="1"/>
  <c r="S17" i="6"/>
  <c r="P17" i="7" s="1"/>
  <c r="C17" i="6"/>
  <c r="U16" i="6"/>
  <c r="R16" i="7" s="1"/>
  <c r="T16" i="6"/>
  <c r="Q16" i="7" s="1"/>
  <c r="S16" i="6"/>
  <c r="P16" i="7" s="1"/>
  <c r="C16" i="6"/>
  <c r="U15" i="6"/>
  <c r="R15" i="7" s="1"/>
  <c r="T15" i="6"/>
  <c r="Q15" i="7" s="1"/>
  <c r="S15" i="6"/>
  <c r="P15" i="7" s="1"/>
  <c r="C15" i="6"/>
  <c r="U14" i="6"/>
  <c r="R14" i="7" s="1"/>
  <c r="T14" i="6"/>
  <c r="Q14" i="7" s="1"/>
  <c r="S14" i="6"/>
  <c r="P14" i="7" s="1"/>
  <c r="C14" i="6"/>
  <c r="U13" i="6"/>
  <c r="R13" i="7" s="1"/>
  <c r="T13" i="6"/>
  <c r="Q13" i="7" s="1"/>
  <c r="S13" i="6"/>
  <c r="P13" i="7" s="1"/>
  <c r="C13" i="6"/>
  <c r="U12" i="6"/>
  <c r="R12" i="7" s="1"/>
  <c r="T12" i="6"/>
  <c r="Q12" i="7" s="1"/>
  <c r="S12" i="6"/>
  <c r="P12" i="7" s="1"/>
  <c r="C12" i="6"/>
  <c r="U11" i="6"/>
  <c r="R11" i="7" s="1"/>
  <c r="T11" i="6"/>
  <c r="Q11" i="7" s="1"/>
  <c r="S11" i="6"/>
  <c r="P11" i="7" s="1"/>
  <c r="C11" i="6"/>
  <c r="U10" i="6"/>
  <c r="T43" i="6" s="1"/>
  <c r="T10" i="6"/>
  <c r="Q10" i="7" s="1"/>
  <c r="S10" i="6"/>
  <c r="T41" i="6" s="1"/>
  <c r="C10" i="6"/>
  <c r="C3" i="6"/>
  <c r="CO164" i="5"/>
  <c r="AA137" i="9" s="1"/>
  <c r="CN164" i="5"/>
  <c r="Z137" i="9" s="1"/>
  <c r="CM164" i="5"/>
  <c r="Y137" i="9" s="1"/>
  <c r="CL164" i="5"/>
  <c r="X137" i="9" s="1"/>
  <c r="CK164" i="5"/>
  <c r="W137" i="9" s="1"/>
  <c r="CJ164" i="5"/>
  <c r="CI164" i="5"/>
  <c r="CH164" i="5"/>
  <c r="T137" i="9" s="1"/>
  <c r="CG164" i="5"/>
  <c r="CF164" i="5"/>
  <c r="R137" i="9" s="1"/>
  <c r="CE164" i="5"/>
  <c r="Q137" i="9" s="1"/>
  <c r="CD164" i="5"/>
  <c r="CC164" i="5"/>
  <c r="O137" i="9" s="1"/>
  <c r="CB164" i="5"/>
  <c r="CA164" i="5"/>
  <c r="M137" i="9" s="1"/>
  <c r="BZ164" i="5"/>
  <c r="BY164" i="5"/>
  <c r="K137" i="9" s="1"/>
  <c r="BX164" i="5"/>
  <c r="BW164" i="5"/>
  <c r="BV164" i="5"/>
  <c r="BU164" i="5"/>
  <c r="BT164" i="5"/>
  <c r="BS164" i="5"/>
  <c r="BR164" i="5"/>
  <c r="BQ164" i="5"/>
  <c r="BP164" i="5"/>
  <c r="BO164" i="5"/>
  <c r="BN164" i="5"/>
  <c r="BM164" i="5"/>
  <c r="BL164" i="5"/>
  <c r="BK164" i="5"/>
  <c r="BJ164" i="5"/>
  <c r="BI164" i="5"/>
  <c r="BH164" i="5"/>
  <c r="BG164" i="5"/>
  <c r="BF164" i="5"/>
  <c r="J130" i="9" s="1"/>
  <c r="BE164" i="5"/>
  <c r="AA123" i="9" s="1"/>
  <c r="BD164" i="5"/>
  <c r="Z123" i="9" s="1"/>
  <c r="BC164" i="5"/>
  <c r="Y123" i="9" s="1"/>
  <c r="BB164" i="5"/>
  <c r="X123" i="9" s="1"/>
  <c r="BA164" i="5"/>
  <c r="W123" i="9" s="1"/>
  <c r="AZ164" i="5"/>
  <c r="V123" i="9" s="1"/>
  <c r="AY164" i="5"/>
  <c r="U123" i="9" s="1"/>
  <c r="AX164" i="5"/>
  <c r="T123" i="9" s="1"/>
  <c r="AW164" i="5"/>
  <c r="S123" i="9" s="1"/>
  <c r="AV164" i="5"/>
  <c r="R123" i="9" s="1"/>
  <c r="AU164" i="5"/>
  <c r="Q123" i="9" s="1"/>
  <c r="AT164" i="5"/>
  <c r="P123" i="9" s="1"/>
  <c r="AS164" i="5"/>
  <c r="O123" i="9" s="1"/>
  <c r="AR164" i="5"/>
  <c r="N123" i="9" s="1"/>
  <c r="AQ164" i="5"/>
  <c r="M123" i="9" s="1"/>
  <c r="AP164" i="5"/>
  <c r="L123" i="9" s="1"/>
  <c r="AO164" i="5"/>
  <c r="K123" i="9" s="1"/>
  <c r="AN164" i="5"/>
  <c r="J123" i="9" s="1"/>
  <c r="AM164" i="5"/>
  <c r="AL164" i="5"/>
  <c r="Z116" i="9" s="1"/>
  <c r="AK164" i="5"/>
  <c r="Y116" i="9" s="1"/>
  <c r="AJ164" i="5"/>
  <c r="X116" i="9" s="1"/>
  <c r="AI164" i="5"/>
  <c r="AH164" i="5"/>
  <c r="V116" i="9" s="1"/>
  <c r="AG164" i="5"/>
  <c r="U116" i="9" s="1"/>
  <c r="AF164" i="5"/>
  <c r="T116" i="9" s="1"/>
  <c r="AE164" i="5"/>
  <c r="AD164" i="5"/>
  <c r="R116" i="9" s="1"/>
  <c r="AC164" i="5"/>
  <c r="Q116" i="9" s="1"/>
  <c r="AB164" i="5"/>
  <c r="P116" i="9" s="1"/>
  <c r="AA164" i="5"/>
  <c r="Z164" i="5"/>
  <c r="N116" i="9" s="1"/>
  <c r="Y164" i="5"/>
  <c r="M116" i="9" s="1"/>
  <c r="X164" i="5"/>
  <c r="L116" i="9" s="1"/>
  <c r="W164" i="5"/>
  <c r="V164" i="5"/>
  <c r="J116" i="9" s="1"/>
  <c r="U164" i="5"/>
  <c r="AA109" i="9" s="1"/>
  <c r="T164" i="5"/>
  <c r="Z109" i="9" s="1"/>
  <c r="S164" i="5"/>
  <c r="Y109" i="9" s="1"/>
  <c r="R164" i="5"/>
  <c r="X109" i="9" s="1"/>
  <c r="Q164" i="5"/>
  <c r="W109" i="9" s="1"/>
  <c r="P164" i="5"/>
  <c r="V109" i="9" s="1"/>
  <c r="O164" i="5"/>
  <c r="U109" i="9" s="1"/>
  <c r="N164" i="5"/>
  <c r="T109" i="9" s="1"/>
  <c r="M164" i="5"/>
  <c r="S109" i="9" s="1"/>
  <c r="L164" i="5"/>
  <c r="R109" i="9" s="1"/>
  <c r="K164" i="5"/>
  <c r="Q109" i="9" s="1"/>
  <c r="J164" i="5"/>
  <c r="P109" i="9" s="1"/>
  <c r="I164" i="5"/>
  <c r="O109" i="9" s="1"/>
  <c r="H164" i="5"/>
  <c r="N109" i="9" s="1"/>
  <c r="G164" i="5"/>
  <c r="M109" i="9" s="1"/>
  <c r="F164" i="5"/>
  <c r="L109" i="9" s="1"/>
  <c r="E164" i="5"/>
  <c r="K109" i="9" s="1"/>
  <c r="D164" i="5"/>
  <c r="J109" i="9" s="1"/>
  <c r="CR163" i="5"/>
  <c r="O58" i="9" s="1"/>
  <c r="CQ163" i="5"/>
  <c r="N58" i="9" s="1"/>
  <c r="CP163" i="5"/>
  <c r="M58" i="9" s="1"/>
  <c r="C163" i="5"/>
  <c r="CR162" i="5"/>
  <c r="O57" i="9" s="1"/>
  <c r="CQ162" i="5"/>
  <c r="N57" i="9" s="1"/>
  <c r="CP162" i="5"/>
  <c r="M57" i="9" s="1"/>
  <c r="C162" i="5"/>
  <c r="CR161" i="5"/>
  <c r="O56" i="9" s="1"/>
  <c r="CQ161" i="5"/>
  <c r="N56" i="9" s="1"/>
  <c r="CP161" i="5"/>
  <c r="M56" i="9" s="1"/>
  <c r="C161" i="5"/>
  <c r="CR160" i="5"/>
  <c r="O55" i="9" s="1"/>
  <c r="CQ160" i="5"/>
  <c r="N55" i="9" s="1"/>
  <c r="CP160" i="5"/>
  <c r="M55" i="9" s="1"/>
  <c r="C160" i="5"/>
  <c r="CR159" i="5"/>
  <c r="O54" i="9" s="1"/>
  <c r="CQ159" i="5"/>
  <c r="N54" i="9" s="1"/>
  <c r="CP159" i="5"/>
  <c r="M54" i="9" s="1"/>
  <c r="C159" i="5"/>
  <c r="CR158" i="5"/>
  <c r="O53" i="9" s="1"/>
  <c r="CQ158" i="5"/>
  <c r="N53" i="9" s="1"/>
  <c r="CP158" i="5"/>
  <c r="M53" i="9" s="1"/>
  <c r="C158" i="5"/>
  <c r="CR157" i="5"/>
  <c r="O52" i="9" s="1"/>
  <c r="CQ157" i="5"/>
  <c r="N52" i="9" s="1"/>
  <c r="CP157" i="5"/>
  <c r="M52" i="9" s="1"/>
  <c r="C157" i="5"/>
  <c r="CR156" i="5"/>
  <c r="O51" i="9" s="1"/>
  <c r="CQ156" i="5"/>
  <c r="N51" i="9" s="1"/>
  <c r="CP156" i="5"/>
  <c r="M51" i="9" s="1"/>
  <c r="C156" i="5"/>
  <c r="CR155" i="5"/>
  <c r="O50" i="9" s="1"/>
  <c r="CQ155" i="5"/>
  <c r="N50" i="9" s="1"/>
  <c r="CP155" i="5"/>
  <c r="M50" i="9" s="1"/>
  <c r="C155" i="5"/>
  <c r="CR154" i="5"/>
  <c r="O49" i="9" s="1"/>
  <c r="CQ154" i="5"/>
  <c r="N49" i="9" s="1"/>
  <c r="CP154" i="5"/>
  <c r="M49" i="9" s="1"/>
  <c r="C154" i="5"/>
  <c r="CR153" i="5"/>
  <c r="O48" i="9" s="1"/>
  <c r="CQ153" i="5"/>
  <c r="N48" i="9" s="1"/>
  <c r="CP153" i="5"/>
  <c r="M48" i="9" s="1"/>
  <c r="C153" i="5"/>
  <c r="CR152" i="5"/>
  <c r="O47" i="9" s="1"/>
  <c r="CQ152" i="5"/>
  <c r="N47" i="9" s="1"/>
  <c r="CP152" i="5"/>
  <c r="M47" i="9" s="1"/>
  <c r="C152" i="5"/>
  <c r="CR151" i="5"/>
  <c r="O46" i="9" s="1"/>
  <c r="CQ151" i="5"/>
  <c r="N46" i="9" s="1"/>
  <c r="CP151" i="5"/>
  <c r="M46" i="9" s="1"/>
  <c r="C151" i="5"/>
  <c r="CR150" i="5"/>
  <c r="O45" i="9" s="1"/>
  <c r="CQ150" i="5"/>
  <c r="N45" i="9" s="1"/>
  <c r="CP150" i="5"/>
  <c r="M45" i="9" s="1"/>
  <c r="C150" i="5"/>
  <c r="CR149" i="5"/>
  <c r="O44" i="9" s="1"/>
  <c r="CQ149" i="5"/>
  <c r="N44" i="9" s="1"/>
  <c r="CP149" i="5"/>
  <c r="M44" i="9" s="1"/>
  <c r="C149" i="5"/>
  <c r="CR148" i="5"/>
  <c r="O43" i="9" s="1"/>
  <c r="CQ148" i="5"/>
  <c r="N43" i="9" s="1"/>
  <c r="CP148" i="5"/>
  <c r="M43" i="9" s="1"/>
  <c r="C148" i="5"/>
  <c r="CR147" i="5"/>
  <c r="O42" i="9" s="1"/>
  <c r="CQ147" i="5"/>
  <c r="N42" i="9" s="1"/>
  <c r="CP147" i="5"/>
  <c r="M42" i="9" s="1"/>
  <c r="C147" i="5"/>
  <c r="CR146" i="5"/>
  <c r="O41" i="9" s="1"/>
  <c r="CQ146" i="5"/>
  <c r="N41" i="9" s="1"/>
  <c r="CP146" i="5"/>
  <c r="M41" i="9" s="1"/>
  <c r="C146" i="5"/>
  <c r="CR145" i="5"/>
  <c r="O40" i="9" s="1"/>
  <c r="CQ145" i="5"/>
  <c r="N40" i="9" s="1"/>
  <c r="CP145" i="5"/>
  <c r="M40" i="9" s="1"/>
  <c r="C145" i="5"/>
  <c r="CR144" i="5"/>
  <c r="O39" i="9" s="1"/>
  <c r="CQ144" i="5"/>
  <c r="N39" i="9" s="1"/>
  <c r="CP144" i="5"/>
  <c r="M39" i="9" s="1"/>
  <c r="C144" i="5"/>
  <c r="CR143" i="5"/>
  <c r="O38" i="9" s="1"/>
  <c r="CQ143" i="5"/>
  <c r="N38" i="9" s="1"/>
  <c r="CP143" i="5"/>
  <c r="M38" i="9" s="1"/>
  <c r="C143" i="5"/>
  <c r="CR142" i="5"/>
  <c r="O37" i="9" s="1"/>
  <c r="CQ142" i="5"/>
  <c r="N37" i="9" s="1"/>
  <c r="CP142" i="5"/>
  <c r="M37" i="9" s="1"/>
  <c r="C142" i="5"/>
  <c r="CR141" i="5"/>
  <c r="O36" i="9" s="1"/>
  <c r="CQ141" i="5"/>
  <c r="N36" i="9" s="1"/>
  <c r="CP141" i="5"/>
  <c r="M36" i="9" s="1"/>
  <c r="C141" i="5"/>
  <c r="CR140" i="5"/>
  <c r="O35" i="9" s="1"/>
  <c r="CQ140" i="5"/>
  <c r="N35" i="9" s="1"/>
  <c r="CP140" i="5"/>
  <c r="M35" i="9" s="1"/>
  <c r="C140" i="5"/>
  <c r="CR139" i="5"/>
  <c r="O34" i="9" s="1"/>
  <c r="CQ139" i="5"/>
  <c r="N34" i="9" s="1"/>
  <c r="CP139" i="5"/>
  <c r="M34" i="9" s="1"/>
  <c r="C139" i="5"/>
  <c r="CR138" i="5"/>
  <c r="O33" i="9" s="1"/>
  <c r="CQ138" i="5"/>
  <c r="N33" i="9" s="1"/>
  <c r="CP138" i="5"/>
  <c r="M33" i="9" s="1"/>
  <c r="C138" i="5"/>
  <c r="CR137" i="5"/>
  <c r="O32" i="9" s="1"/>
  <c r="CQ137" i="5"/>
  <c r="N32" i="9" s="1"/>
  <c r="CP137" i="5"/>
  <c r="M32" i="9" s="1"/>
  <c r="C137" i="5"/>
  <c r="CR136" i="5"/>
  <c r="O31" i="9" s="1"/>
  <c r="CQ136" i="5"/>
  <c r="N31" i="9" s="1"/>
  <c r="CP136" i="5"/>
  <c r="M31" i="9" s="1"/>
  <c r="C136" i="5"/>
  <c r="CR135" i="5"/>
  <c r="O30" i="9" s="1"/>
  <c r="CQ135" i="5"/>
  <c r="N30" i="9" s="1"/>
  <c r="CP135" i="5"/>
  <c r="M30" i="9" s="1"/>
  <c r="C135" i="5"/>
  <c r="CR134" i="5"/>
  <c r="O29" i="9" s="1"/>
  <c r="CQ134" i="5"/>
  <c r="N29" i="9" s="1"/>
  <c r="CP134" i="5"/>
  <c r="M29" i="9" s="1"/>
  <c r="C134" i="5"/>
  <c r="CR133" i="5"/>
  <c r="O28" i="9" s="1"/>
  <c r="CQ133" i="5"/>
  <c r="N28" i="9" s="1"/>
  <c r="CP133" i="5"/>
  <c r="M28" i="9" s="1"/>
  <c r="C133" i="5"/>
  <c r="CR132" i="5"/>
  <c r="O27" i="9" s="1"/>
  <c r="CQ132" i="5"/>
  <c r="N27" i="9" s="1"/>
  <c r="CP132" i="5"/>
  <c r="M27" i="9" s="1"/>
  <c r="C132" i="5"/>
  <c r="CR131" i="5"/>
  <c r="O26" i="9" s="1"/>
  <c r="CQ131" i="5"/>
  <c r="N26" i="9" s="1"/>
  <c r="CP131" i="5"/>
  <c r="M26" i="9" s="1"/>
  <c r="C131" i="5"/>
  <c r="CR130" i="5"/>
  <c r="O25" i="9" s="1"/>
  <c r="CQ130" i="5"/>
  <c r="N25" i="9" s="1"/>
  <c r="CP130" i="5"/>
  <c r="M25" i="9" s="1"/>
  <c r="C130" i="5"/>
  <c r="CR129" i="5"/>
  <c r="O24" i="9" s="1"/>
  <c r="CQ129" i="5"/>
  <c r="CP129" i="5"/>
  <c r="C129" i="5"/>
  <c r="CR128" i="5"/>
  <c r="O23" i="9" s="1"/>
  <c r="CQ128" i="5"/>
  <c r="CP128" i="5"/>
  <c r="C128" i="5"/>
  <c r="CR127" i="5"/>
  <c r="O22" i="9" s="1"/>
  <c r="CQ127" i="5"/>
  <c r="CP127" i="5"/>
  <c r="C127" i="5"/>
  <c r="CR126" i="5"/>
  <c r="O21" i="9" s="1"/>
  <c r="CQ126" i="5"/>
  <c r="CP126" i="5"/>
  <c r="C126" i="5"/>
  <c r="CR125" i="5"/>
  <c r="O20" i="9" s="1"/>
  <c r="CQ125" i="5"/>
  <c r="CP125" i="5"/>
  <c r="C125" i="5"/>
  <c r="CR124" i="5"/>
  <c r="O19" i="9" s="1"/>
  <c r="CQ124" i="5"/>
  <c r="CP124" i="5"/>
  <c r="C124" i="5"/>
  <c r="CR123" i="5"/>
  <c r="O18" i="9" s="1"/>
  <c r="CQ123" i="5"/>
  <c r="CP123" i="5"/>
  <c r="C123" i="5"/>
  <c r="CR122" i="5"/>
  <c r="O17" i="9" s="1"/>
  <c r="CQ122" i="5"/>
  <c r="CP122" i="5"/>
  <c r="C122" i="5"/>
  <c r="CR121" i="5"/>
  <c r="O16" i="9" s="1"/>
  <c r="CQ121" i="5"/>
  <c r="CP121" i="5"/>
  <c r="C121" i="5"/>
  <c r="CR120" i="5"/>
  <c r="O15" i="9" s="1"/>
  <c r="CQ120" i="5"/>
  <c r="CP120" i="5"/>
  <c r="C120" i="5"/>
  <c r="CR119" i="5"/>
  <c r="O14" i="9" s="1"/>
  <c r="CQ119" i="5"/>
  <c r="CP119" i="5"/>
  <c r="C119" i="5"/>
  <c r="CR118" i="5"/>
  <c r="O13" i="9" s="1"/>
  <c r="CQ118" i="5"/>
  <c r="CP118" i="5"/>
  <c r="C118" i="5"/>
  <c r="CR117" i="5"/>
  <c r="O12" i="9" s="1"/>
  <c r="CQ117" i="5"/>
  <c r="CP117" i="5"/>
  <c r="C117" i="5"/>
  <c r="CR116" i="5"/>
  <c r="CQ116" i="5"/>
  <c r="CP116" i="5"/>
  <c r="C116" i="5"/>
  <c r="CR115" i="5"/>
  <c r="CQ170" i="5" s="1"/>
  <c r="CQ115" i="5"/>
  <c r="CP115" i="5"/>
  <c r="CQ168" i="5" s="1"/>
  <c r="C115" i="5"/>
  <c r="C108" i="5"/>
  <c r="CO98" i="5"/>
  <c r="CN98" i="5"/>
  <c r="Z130" i="8" s="1"/>
  <c r="CM98" i="5"/>
  <c r="CL98" i="5"/>
  <c r="X130" i="8" s="1"/>
  <c r="CK98" i="5"/>
  <c r="CJ98" i="5"/>
  <c r="V130" i="8" s="1"/>
  <c r="CI98" i="5"/>
  <c r="CH98" i="5"/>
  <c r="T130" i="8" s="1"/>
  <c r="CG98" i="5"/>
  <c r="CF98" i="5"/>
  <c r="R130" i="8" s="1"/>
  <c r="CE98" i="5"/>
  <c r="CD98" i="5"/>
  <c r="P130" i="8" s="1"/>
  <c r="CC98" i="5"/>
  <c r="CB98" i="5"/>
  <c r="N130" i="8" s="1"/>
  <c r="CA98" i="5"/>
  <c r="BZ98" i="5"/>
  <c r="L130" i="8" s="1"/>
  <c r="BY98" i="5"/>
  <c r="BX98" i="5"/>
  <c r="J130" i="8" s="1"/>
  <c r="BW98" i="5"/>
  <c r="AA123" i="8" s="1"/>
  <c r="BV98" i="5"/>
  <c r="Z123" i="8" s="1"/>
  <c r="BU98" i="5"/>
  <c r="Y123" i="8" s="1"/>
  <c r="BT98" i="5"/>
  <c r="X123" i="8" s="1"/>
  <c r="BS98" i="5"/>
  <c r="W123" i="8" s="1"/>
  <c r="BR98" i="5"/>
  <c r="V123" i="8" s="1"/>
  <c r="BQ98" i="5"/>
  <c r="U123" i="8" s="1"/>
  <c r="BP98" i="5"/>
  <c r="T123" i="8" s="1"/>
  <c r="BO98" i="5"/>
  <c r="S123" i="8" s="1"/>
  <c r="BN98" i="5"/>
  <c r="R123" i="8" s="1"/>
  <c r="BM98" i="5"/>
  <c r="Q123" i="8" s="1"/>
  <c r="BL98" i="5"/>
  <c r="P123" i="8" s="1"/>
  <c r="BK98" i="5"/>
  <c r="O123" i="8" s="1"/>
  <c r="BJ98" i="5"/>
  <c r="N123" i="8" s="1"/>
  <c r="BI98" i="5"/>
  <c r="M123" i="8" s="1"/>
  <c r="BH98" i="5"/>
  <c r="L123" i="8" s="1"/>
  <c r="BG98" i="5"/>
  <c r="K123" i="8" s="1"/>
  <c r="BF98" i="5"/>
  <c r="J123" i="8" s="1"/>
  <c r="BE98" i="5"/>
  <c r="BD98" i="5"/>
  <c r="Z116" i="8" s="1"/>
  <c r="BC98" i="5"/>
  <c r="BB98" i="5"/>
  <c r="X116" i="8" s="1"/>
  <c r="BA98" i="5"/>
  <c r="AZ98" i="5"/>
  <c r="V116" i="8" s="1"/>
  <c r="AY98" i="5"/>
  <c r="AX98" i="5"/>
  <c r="T116" i="8" s="1"/>
  <c r="AW98" i="5"/>
  <c r="AV98" i="5"/>
  <c r="R116" i="8" s="1"/>
  <c r="AU98" i="5"/>
  <c r="AT98" i="5"/>
  <c r="P116" i="8" s="1"/>
  <c r="AS98" i="5"/>
  <c r="AR98" i="5"/>
  <c r="N116" i="8" s="1"/>
  <c r="AQ98" i="5"/>
  <c r="AP98" i="5"/>
  <c r="L116" i="8" s="1"/>
  <c r="AO98" i="5"/>
  <c r="AN98" i="5"/>
  <c r="J116" i="8" s="1"/>
  <c r="AM98" i="5"/>
  <c r="AA109" i="8" s="1"/>
  <c r="AL98" i="5"/>
  <c r="Z109" i="8" s="1"/>
  <c r="AK98" i="5"/>
  <c r="Y109" i="8" s="1"/>
  <c r="AJ98" i="5"/>
  <c r="X109" i="8" s="1"/>
  <c r="AI98" i="5"/>
  <c r="W109" i="8" s="1"/>
  <c r="AH98" i="5"/>
  <c r="V109" i="8" s="1"/>
  <c r="AG98" i="5"/>
  <c r="U109" i="8" s="1"/>
  <c r="AF98" i="5"/>
  <c r="T109" i="8" s="1"/>
  <c r="AE98" i="5"/>
  <c r="S109" i="8" s="1"/>
  <c r="AD98" i="5"/>
  <c r="R109" i="8" s="1"/>
  <c r="AC98" i="5"/>
  <c r="Q109" i="8" s="1"/>
  <c r="AB98" i="5"/>
  <c r="P109" i="8" s="1"/>
  <c r="AA98" i="5"/>
  <c r="O109" i="8" s="1"/>
  <c r="Z98" i="5"/>
  <c r="N109" i="8" s="1"/>
  <c r="Y98" i="5"/>
  <c r="M109" i="8" s="1"/>
  <c r="X98" i="5"/>
  <c r="L109" i="8" s="1"/>
  <c r="AT27" i="8" s="1"/>
  <c r="W98" i="5"/>
  <c r="K109" i="8" s="1"/>
  <c r="V98" i="5"/>
  <c r="J109" i="8" s="1"/>
  <c r="U98" i="5"/>
  <c r="T98" i="5"/>
  <c r="Z102" i="8" s="1"/>
  <c r="S98" i="5"/>
  <c r="R98" i="5"/>
  <c r="X102" i="8" s="1"/>
  <c r="Q98" i="5"/>
  <c r="P98" i="5"/>
  <c r="V102" i="8" s="1"/>
  <c r="O98" i="5"/>
  <c r="N98" i="5"/>
  <c r="T102" i="8" s="1"/>
  <c r="M98" i="5"/>
  <c r="L98" i="5"/>
  <c r="R102" i="8" s="1"/>
  <c r="K98" i="5"/>
  <c r="J98" i="5"/>
  <c r="P102" i="8" s="1"/>
  <c r="I98" i="5"/>
  <c r="H98" i="5"/>
  <c r="N102" i="8" s="1"/>
  <c r="G98" i="5"/>
  <c r="F98" i="5"/>
  <c r="L102" i="8" s="1"/>
  <c r="E98" i="5"/>
  <c r="D98" i="5"/>
  <c r="J102" i="8" s="1"/>
  <c r="CR97" i="5"/>
  <c r="O51" i="8" s="1"/>
  <c r="CQ97" i="5"/>
  <c r="N51" i="8" s="1"/>
  <c r="CP97" i="5"/>
  <c r="M51" i="8" s="1"/>
  <c r="C97" i="5"/>
  <c r="CR96" i="5"/>
  <c r="O50" i="8" s="1"/>
  <c r="CQ96" i="5"/>
  <c r="N50" i="8" s="1"/>
  <c r="CP96" i="5"/>
  <c r="M50" i="8" s="1"/>
  <c r="C96" i="5"/>
  <c r="CR95" i="5"/>
  <c r="O49" i="8" s="1"/>
  <c r="CQ95" i="5"/>
  <c r="N49" i="8" s="1"/>
  <c r="CP95" i="5"/>
  <c r="M49" i="8" s="1"/>
  <c r="C95" i="5"/>
  <c r="CR94" i="5"/>
  <c r="O48" i="8" s="1"/>
  <c r="CQ94" i="5"/>
  <c r="N48" i="8" s="1"/>
  <c r="CP94" i="5"/>
  <c r="M48" i="8" s="1"/>
  <c r="C94" i="5"/>
  <c r="CR93" i="5"/>
  <c r="O47" i="8" s="1"/>
  <c r="CQ93" i="5"/>
  <c r="N47" i="8" s="1"/>
  <c r="CP93" i="5"/>
  <c r="M47" i="8" s="1"/>
  <c r="C93" i="5"/>
  <c r="CR92" i="5"/>
  <c r="O46" i="8" s="1"/>
  <c r="CQ92" i="5"/>
  <c r="N46" i="8" s="1"/>
  <c r="CP92" i="5"/>
  <c r="M46" i="8" s="1"/>
  <c r="C92" i="5"/>
  <c r="CR91" i="5"/>
  <c r="O45" i="8" s="1"/>
  <c r="CQ91" i="5"/>
  <c r="N45" i="8" s="1"/>
  <c r="CP91" i="5"/>
  <c r="M45" i="8" s="1"/>
  <c r="C91" i="5"/>
  <c r="CR90" i="5"/>
  <c r="O44" i="8" s="1"/>
  <c r="CQ90" i="5"/>
  <c r="N44" i="8" s="1"/>
  <c r="CP90" i="5"/>
  <c r="M44" i="8" s="1"/>
  <c r="C90" i="5"/>
  <c r="CR89" i="5"/>
  <c r="O43" i="8" s="1"/>
  <c r="CQ89" i="5"/>
  <c r="N43" i="8" s="1"/>
  <c r="CP89" i="5"/>
  <c r="M43" i="8" s="1"/>
  <c r="C89" i="5"/>
  <c r="CR88" i="5"/>
  <c r="O42" i="8" s="1"/>
  <c r="CQ88" i="5"/>
  <c r="N42" i="8" s="1"/>
  <c r="CP88" i="5"/>
  <c r="M42" i="8" s="1"/>
  <c r="C88" i="5"/>
  <c r="CR87" i="5"/>
  <c r="O41" i="8" s="1"/>
  <c r="CQ87" i="5"/>
  <c r="N41" i="8" s="1"/>
  <c r="CP87" i="5"/>
  <c r="M41" i="8" s="1"/>
  <c r="C87" i="5"/>
  <c r="CR86" i="5"/>
  <c r="O40" i="8" s="1"/>
  <c r="CQ86" i="5"/>
  <c r="N40" i="8" s="1"/>
  <c r="CP86" i="5"/>
  <c r="M40" i="8" s="1"/>
  <c r="C86" i="5"/>
  <c r="CR85" i="5"/>
  <c r="O39" i="8" s="1"/>
  <c r="CQ85" i="5"/>
  <c r="N39" i="8" s="1"/>
  <c r="CP85" i="5"/>
  <c r="M39" i="8" s="1"/>
  <c r="C85" i="5"/>
  <c r="CR84" i="5"/>
  <c r="O38" i="8" s="1"/>
  <c r="CQ84" i="5"/>
  <c r="N38" i="8" s="1"/>
  <c r="CP84" i="5"/>
  <c r="M38" i="8" s="1"/>
  <c r="C84" i="5"/>
  <c r="CR83" i="5"/>
  <c r="O37" i="8" s="1"/>
  <c r="CQ83" i="5"/>
  <c r="N37" i="8" s="1"/>
  <c r="CP83" i="5"/>
  <c r="M37" i="8" s="1"/>
  <c r="C83" i="5"/>
  <c r="CR82" i="5"/>
  <c r="O36" i="8" s="1"/>
  <c r="CQ82" i="5"/>
  <c r="N36" i="8" s="1"/>
  <c r="CP82" i="5"/>
  <c r="M36" i="8" s="1"/>
  <c r="C82" i="5"/>
  <c r="CR81" i="5"/>
  <c r="O35" i="8" s="1"/>
  <c r="CQ81" i="5"/>
  <c r="N35" i="8" s="1"/>
  <c r="CP81" i="5"/>
  <c r="M35" i="8" s="1"/>
  <c r="C81" i="5"/>
  <c r="CR80" i="5"/>
  <c r="O34" i="8" s="1"/>
  <c r="CQ80" i="5"/>
  <c r="N34" i="8" s="1"/>
  <c r="CP80" i="5"/>
  <c r="M34" i="8" s="1"/>
  <c r="C80" i="5"/>
  <c r="CR79" i="5"/>
  <c r="O33" i="8" s="1"/>
  <c r="CQ79" i="5"/>
  <c r="N33" i="8" s="1"/>
  <c r="CP79" i="5"/>
  <c r="M33" i="8" s="1"/>
  <c r="C79" i="5"/>
  <c r="CR78" i="5"/>
  <c r="O32" i="8" s="1"/>
  <c r="CQ78" i="5"/>
  <c r="N32" i="8" s="1"/>
  <c r="CP78" i="5"/>
  <c r="M32" i="8" s="1"/>
  <c r="C78" i="5"/>
  <c r="CR77" i="5"/>
  <c r="O31" i="8" s="1"/>
  <c r="CQ77" i="5"/>
  <c r="N31" i="8" s="1"/>
  <c r="CP77" i="5"/>
  <c r="M31" i="8" s="1"/>
  <c r="C77" i="5"/>
  <c r="CR76" i="5"/>
  <c r="O30" i="8" s="1"/>
  <c r="CQ76" i="5"/>
  <c r="N30" i="8" s="1"/>
  <c r="CP76" i="5"/>
  <c r="M30" i="8" s="1"/>
  <c r="C76" i="5"/>
  <c r="CR75" i="5"/>
  <c r="O29" i="8" s="1"/>
  <c r="CQ75" i="5"/>
  <c r="N29" i="8" s="1"/>
  <c r="CP75" i="5"/>
  <c r="M29" i="8" s="1"/>
  <c r="C75" i="5"/>
  <c r="CR74" i="5"/>
  <c r="O28" i="8" s="1"/>
  <c r="CQ74" i="5"/>
  <c r="N28" i="8" s="1"/>
  <c r="CP74" i="5"/>
  <c r="M28" i="8" s="1"/>
  <c r="C74" i="5"/>
  <c r="CR73" i="5"/>
  <c r="O27" i="8" s="1"/>
  <c r="CQ73" i="5"/>
  <c r="N27" i="8" s="1"/>
  <c r="CP73" i="5"/>
  <c r="M27" i="8" s="1"/>
  <c r="C73" i="5"/>
  <c r="CR72" i="5"/>
  <c r="O26" i="8" s="1"/>
  <c r="CQ72" i="5"/>
  <c r="N26" i="8" s="1"/>
  <c r="CP72" i="5"/>
  <c r="M26" i="8" s="1"/>
  <c r="C72" i="5"/>
  <c r="CR71" i="5"/>
  <c r="O25" i="8" s="1"/>
  <c r="CQ71" i="5"/>
  <c r="N25" i="8" s="1"/>
  <c r="CP71" i="5"/>
  <c r="M25" i="8" s="1"/>
  <c r="C71" i="5"/>
  <c r="CR70" i="5"/>
  <c r="O24" i="8" s="1"/>
  <c r="CQ70" i="5"/>
  <c r="N24" i="8" s="1"/>
  <c r="CP70" i="5"/>
  <c r="M24" i="8" s="1"/>
  <c r="C70" i="5"/>
  <c r="CR69" i="5"/>
  <c r="O23" i="8" s="1"/>
  <c r="CQ69" i="5"/>
  <c r="N23" i="8" s="1"/>
  <c r="CP69" i="5"/>
  <c r="M23" i="8" s="1"/>
  <c r="C69" i="5"/>
  <c r="CR68" i="5"/>
  <c r="O22" i="8" s="1"/>
  <c r="CQ68" i="5"/>
  <c r="N22" i="8" s="1"/>
  <c r="CP68" i="5"/>
  <c r="M22" i="8" s="1"/>
  <c r="C68" i="5"/>
  <c r="CR67" i="5"/>
  <c r="O21" i="8" s="1"/>
  <c r="CQ67" i="5"/>
  <c r="N21" i="8" s="1"/>
  <c r="CP67" i="5"/>
  <c r="M21" i="8" s="1"/>
  <c r="C67" i="5"/>
  <c r="CR66" i="5"/>
  <c r="O20" i="8" s="1"/>
  <c r="CQ66" i="5"/>
  <c r="N20" i="8" s="1"/>
  <c r="CP66" i="5"/>
  <c r="M20" i="8" s="1"/>
  <c r="C66" i="5"/>
  <c r="CR65" i="5"/>
  <c r="O19" i="8" s="1"/>
  <c r="CQ65" i="5"/>
  <c r="N19" i="8" s="1"/>
  <c r="CP65" i="5"/>
  <c r="M19" i="8" s="1"/>
  <c r="C65" i="5"/>
  <c r="CR64" i="5"/>
  <c r="O18" i="8" s="1"/>
  <c r="CQ64" i="5"/>
  <c r="N18" i="8" s="1"/>
  <c r="CP64" i="5"/>
  <c r="M18" i="8" s="1"/>
  <c r="C64" i="5"/>
  <c r="CR63" i="5"/>
  <c r="O17" i="8" s="1"/>
  <c r="CQ63" i="5"/>
  <c r="N17" i="8" s="1"/>
  <c r="CP63" i="5"/>
  <c r="M17" i="8" s="1"/>
  <c r="C63" i="5"/>
  <c r="CR62" i="5"/>
  <c r="O16" i="8" s="1"/>
  <c r="CQ62" i="5"/>
  <c r="N16" i="8" s="1"/>
  <c r="CP62" i="5"/>
  <c r="M16" i="8" s="1"/>
  <c r="C62" i="5"/>
  <c r="CR61" i="5"/>
  <c r="O15" i="8" s="1"/>
  <c r="CQ61" i="5"/>
  <c r="N15" i="8" s="1"/>
  <c r="CP61" i="5"/>
  <c r="M15" i="8" s="1"/>
  <c r="C61" i="5"/>
  <c r="CR60" i="5"/>
  <c r="O14" i="8" s="1"/>
  <c r="CQ60" i="5"/>
  <c r="N14" i="8" s="1"/>
  <c r="CP60" i="5"/>
  <c r="M14" i="8" s="1"/>
  <c r="C60" i="5"/>
  <c r="CR59" i="5"/>
  <c r="O13" i="8" s="1"/>
  <c r="CQ59" i="5"/>
  <c r="N13" i="8" s="1"/>
  <c r="CP59" i="5"/>
  <c r="M13" i="8" s="1"/>
  <c r="C59" i="5"/>
  <c r="CR58" i="5"/>
  <c r="O12" i="8" s="1"/>
  <c r="CQ58" i="5"/>
  <c r="N12" i="8" s="1"/>
  <c r="CP58" i="5"/>
  <c r="M12" i="8" s="1"/>
  <c r="C58" i="5"/>
  <c r="CR57" i="5"/>
  <c r="O11" i="8" s="1"/>
  <c r="CQ57" i="5"/>
  <c r="N11" i="8" s="1"/>
  <c r="CP57" i="5"/>
  <c r="M11" i="8" s="1"/>
  <c r="C57" i="5"/>
  <c r="CR56" i="5"/>
  <c r="CQ104" i="5" s="1"/>
  <c r="CQ56" i="5"/>
  <c r="N10" i="8" s="1"/>
  <c r="CP56" i="5"/>
  <c r="CQ102" i="5" s="1"/>
  <c r="C56" i="5"/>
  <c r="C49" i="5"/>
  <c r="CB42" i="5"/>
  <c r="BZ37" i="5"/>
  <c r="X108" i="7" s="1"/>
  <c r="BY37" i="5"/>
  <c r="W108" i="7" s="1"/>
  <c r="BX37" i="5"/>
  <c r="V108" i="7" s="1"/>
  <c r="BW37" i="5"/>
  <c r="R108" i="7" s="1"/>
  <c r="BV37" i="5"/>
  <c r="Q108" i="7" s="1"/>
  <c r="BU37" i="5"/>
  <c r="P108" i="7" s="1"/>
  <c r="BT37" i="5"/>
  <c r="O108" i="7" s="1"/>
  <c r="BS37" i="5"/>
  <c r="N108" i="7" s="1"/>
  <c r="BR37" i="5"/>
  <c r="M108" i="7" s="1"/>
  <c r="BQ37" i="5"/>
  <c r="L108" i="7" s="1"/>
  <c r="BP37" i="5"/>
  <c r="K108" i="7" s="1"/>
  <c r="BO37" i="5"/>
  <c r="J108" i="7" s="1"/>
  <c r="BN37" i="5"/>
  <c r="I108" i="7" s="1"/>
  <c r="BM37" i="5"/>
  <c r="H108" i="7" s="1"/>
  <c r="BL37" i="5"/>
  <c r="G108" i="7" s="1"/>
  <c r="BK37" i="5"/>
  <c r="X101" i="7" s="1"/>
  <c r="BJ37" i="5"/>
  <c r="W101" i="7" s="1"/>
  <c r="BI37" i="5"/>
  <c r="V101" i="7" s="1"/>
  <c r="BH37" i="5"/>
  <c r="U101" i="7" s="1"/>
  <c r="BG37" i="5"/>
  <c r="T101" i="7" s="1"/>
  <c r="BF37" i="5"/>
  <c r="S101" i="7" s="1"/>
  <c r="BE37" i="5"/>
  <c r="O101" i="7" s="1"/>
  <c r="BD37" i="5"/>
  <c r="N101" i="7" s="1"/>
  <c r="BC37" i="5"/>
  <c r="M101" i="7" s="1"/>
  <c r="BB37" i="5"/>
  <c r="L101" i="7" s="1"/>
  <c r="BA37" i="5"/>
  <c r="K101" i="7" s="1"/>
  <c r="AZ37" i="5"/>
  <c r="J101" i="7" s="1"/>
  <c r="AY37" i="5"/>
  <c r="I101" i="7" s="1"/>
  <c r="AX37" i="5"/>
  <c r="H101" i="7" s="1"/>
  <c r="AW37" i="5"/>
  <c r="G101" i="7" s="1"/>
  <c r="AV37" i="5"/>
  <c r="R94" i="7" s="1"/>
  <c r="AU37" i="5"/>
  <c r="Q94" i="7" s="1"/>
  <c r="AT37" i="5"/>
  <c r="P94" i="7" s="1"/>
  <c r="AS37" i="5"/>
  <c r="O94" i="7" s="1"/>
  <c r="AR37" i="5"/>
  <c r="N94" i="7" s="1"/>
  <c r="AQ37" i="5"/>
  <c r="M94" i="7" s="1"/>
  <c r="AP37" i="5"/>
  <c r="L94" i="7" s="1"/>
  <c r="AO37" i="5"/>
  <c r="K94" i="7" s="1"/>
  <c r="AN37" i="5"/>
  <c r="J94" i="7" s="1"/>
  <c r="AM37" i="5"/>
  <c r="AL37" i="5"/>
  <c r="AK37" i="5"/>
  <c r="AJ37" i="5"/>
  <c r="AI37" i="5"/>
  <c r="AH37" i="5"/>
  <c r="AG37" i="5"/>
  <c r="X87" i="7" s="1"/>
  <c r="AF37" i="5"/>
  <c r="W87" i="7" s="1"/>
  <c r="AE37" i="5"/>
  <c r="V87" i="7" s="1"/>
  <c r="AD37" i="5"/>
  <c r="U87" i="7" s="1"/>
  <c r="AC37" i="5"/>
  <c r="T87" i="7" s="1"/>
  <c r="AB37" i="5"/>
  <c r="S87" i="7" s="1"/>
  <c r="AA37" i="5"/>
  <c r="R87" i="7" s="1"/>
  <c r="Z37" i="5"/>
  <c r="Q87" i="7" s="1"/>
  <c r="Y37" i="5"/>
  <c r="P87" i="7" s="1"/>
  <c r="X37" i="5"/>
  <c r="O87" i="7" s="1"/>
  <c r="W37" i="5"/>
  <c r="N87" i="7" s="1"/>
  <c r="V37" i="5"/>
  <c r="M87" i="7" s="1"/>
  <c r="U37" i="5"/>
  <c r="I87" i="7" s="1"/>
  <c r="T37" i="5"/>
  <c r="H87" i="7" s="1"/>
  <c r="S37" i="5"/>
  <c r="G87" i="7" s="1"/>
  <c r="R37" i="5"/>
  <c r="X80" i="7" s="1"/>
  <c r="Q37" i="5"/>
  <c r="W80" i="7" s="1"/>
  <c r="P37" i="5"/>
  <c r="V80" i="7" s="1"/>
  <c r="O37" i="5"/>
  <c r="U80" i="7" s="1"/>
  <c r="N37" i="5"/>
  <c r="T80" i="7" s="1"/>
  <c r="M37" i="5"/>
  <c r="S80" i="7" s="1"/>
  <c r="L37" i="5"/>
  <c r="R80" i="7" s="1"/>
  <c r="K37" i="5"/>
  <c r="Q80" i="7" s="1"/>
  <c r="J37" i="5"/>
  <c r="P80" i="7" s="1"/>
  <c r="I37" i="5"/>
  <c r="O80" i="7" s="1"/>
  <c r="H37" i="5"/>
  <c r="N80" i="7" s="1"/>
  <c r="G37" i="5"/>
  <c r="M80" i="7" s="1"/>
  <c r="F37" i="5"/>
  <c r="L80" i="7" s="1"/>
  <c r="E37" i="5"/>
  <c r="K80" i="7" s="1"/>
  <c r="D37" i="5"/>
  <c r="J80" i="7" s="1"/>
  <c r="CC36" i="5"/>
  <c r="O36" i="7" s="1"/>
  <c r="CB36" i="5"/>
  <c r="N36" i="7" s="1"/>
  <c r="CA36" i="5"/>
  <c r="M36" i="7" s="1"/>
  <c r="C36" i="5"/>
  <c r="CC35" i="5"/>
  <c r="O35" i="7" s="1"/>
  <c r="CB35" i="5"/>
  <c r="N35" i="7" s="1"/>
  <c r="CA35" i="5"/>
  <c r="M35" i="7" s="1"/>
  <c r="C35" i="5"/>
  <c r="CC34" i="5"/>
  <c r="O34" i="7" s="1"/>
  <c r="CB34" i="5"/>
  <c r="N34" i="7" s="1"/>
  <c r="CA34" i="5"/>
  <c r="M34" i="7" s="1"/>
  <c r="C34" i="5"/>
  <c r="CC33" i="5"/>
  <c r="O33" i="7" s="1"/>
  <c r="CB33" i="5"/>
  <c r="N33" i="7" s="1"/>
  <c r="CA33" i="5"/>
  <c r="M33" i="7" s="1"/>
  <c r="C33" i="5"/>
  <c r="CC32" i="5"/>
  <c r="O32" i="7" s="1"/>
  <c r="CB32" i="5"/>
  <c r="N32" i="7" s="1"/>
  <c r="CA32" i="5"/>
  <c r="M32" i="7" s="1"/>
  <c r="C32" i="5"/>
  <c r="CC31" i="5"/>
  <c r="O31" i="7" s="1"/>
  <c r="CB31" i="5"/>
  <c r="N31" i="7" s="1"/>
  <c r="CA31" i="5"/>
  <c r="M31" i="7" s="1"/>
  <c r="C31" i="5"/>
  <c r="CC30" i="5"/>
  <c r="O30" i="7" s="1"/>
  <c r="CB30" i="5"/>
  <c r="N30" i="7" s="1"/>
  <c r="CA30" i="5"/>
  <c r="M30" i="7" s="1"/>
  <c r="C30" i="5"/>
  <c r="CC29" i="5"/>
  <c r="O29" i="7" s="1"/>
  <c r="CB29" i="5"/>
  <c r="N29" i="7" s="1"/>
  <c r="CA29" i="5"/>
  <c r="M29" i="7" s="1"/>
  <c r="C29" i="5"/>
  <c r="CC28" i="5"/>
  <c r="O28" i="7" s="1"/>
  <c r="CB28" i="5"/>
  <c r="N28" i="7" s="1"/>
  <c r="CA28" i="5"/>
  <c r="M28" i="7" s="1"/>
  <c r="C28" i="5"/>
  <c r="CC27" i="5"/>
  <c r="O27" i="7" s="1"/>
  <c r="CB27" i="5"/>
  <c r="N27" i="7" s="1"/>
  <c r="CA27" i="5"/>
  <c r="M27" i="7" s="1"/>
  <c r="C27" i="5"/>
  <c r="CC26" i="5"/>
  <c r="O26" i="7" s="1"/>
  <c r="CB26" i="5"/>
  <c r="N26" i="7" s="1"/>
  <c r="CA26" i="5"/>
  <c r="M26" i="7" s="1"/>
  <c r="C26" i="5"/>
  <c r="CC25" i="5"/>
  <c r="O25" i="7" s="1"/>
  <c r="CB25" i="5"/>
  <c r="N25" i="7" s="1"/>
  <c r="CA25" i="5"/>
  <c r="M25" i="7" s="1"/>
  <c r="C25" i="5"/>
  <c r="CC24" i="5"/>
  <c r="O24" i="7" s="1"/>
  <c r="CB24" i="5"/>
  <c r="N24" i="7" s="1"/>
  <c r="CA24" i="5"/>
  <c r="M24" i="7" s="1"/>
  <c r="C24" i="5"/>
  <c r="CC23" i="5"/>
  <c r="O23" i="7" s="1"/>
  <c r="CB23" i="5"/>
  <c r="N23" i="7" s="1"/>
  <c r="CA23" i="5"/>
  <c r="M23" i="7" s="1"/>
  <c r="C23" i="5"/>
  <c r="CC22" i="5"/>
  <c r="O22" i="7" s="1"/>
  <c r="CB22" i="5"/>
  <c r="N22" i="7" s="1"/>
  <c r="CA22" i="5"/>
  <c r="M22" i="7" s="1"/>
  <c r="C22" i="5"/>
  <c r="CC21" i="5"/>
  <c r="O21" i="7" s="1"/>
  <c r="CB21" i="5"/>
  <c r="N21" i="7" s="1"/>
  <c r="CA21" i="5"/>
  <c r="M21" i="7" s="1"/>
  <c r="C21" i="5"/>
  <c r="CC20" i="5"/>
  <c r="O20" i="7" s="1"/>
  <c r="CB20" i="5"/>
  <c r="N20" i="7" s="1"/>
  <c r="CA20" i="5"/>
  <c r="M20" i="7" s="1"/>
  <c r="C20" i="5"/>
  <c r="CC19" i="5"/>
  <c r="O19" i="7" s="1"/>
  <c r="CB19" i="5"/>
  <c r="N19" i="7" s="1"/>
  <c r="CA19" i="5"/>
  <c r="M19" i="7" s="1"/>
  <c r="C19" i="5"/>
  <c r="CC18" i="5"/>
  <c r="O18" i="7" s="1"/>
  <c r="CB18" i="5"/>
  <c r="N18" i="7" s="1"/>
  <c r="CA18" i="5"/>
  <c r="M18" i="7" s="1"/>
  <c r="C18" i="5"/>
  <c r="CC17" i="5"/>
  <c r="O17" i="7" s="1"/>
  <c r="CB17" i="5"/>
  <c r="N17" i="7" s="1"/>
  <c r="CA17" i="5"/>
  <c r="M17" i="7" s="1"/>
  <c r="C17" i="5"/>
  <c r="CC16" i="5"/>
  <c r="O16" i="7" s="1"/>
  <c r="CB16" i="5"/>
  <c r="N16" i="7" s="1"/>
  <c r="CA16" i="5"/>
  <c r="M16" i="7" s="1"/>
  <c r="C16" i="5"/>
  <c r="CC15" i="5"/>
  <c r="O15" i="7" s="1"/>
  <c r="CB15" i="5"/>
  <c r="N15" i="7" s="1"/>
  <c r="CA15" i="5"/>
  <c r="M15" i="7" s="1"/>
  <c r="C15" i="5"/>
  <c r="CC14" i="5"/>
  <c r="O14" i="7" s="1"/>
  <c r="CB14" i="5"/>
  <c r="N14" i="7" s="1"/>
  <c r="CA14" i="5"/>
  <c r="M14" i="7" s="1"/>
  <c r="C14" i="5"/>
  <c r="CC13" i="5"/>
  <c r="O13" i="7" s="1"/>
  <c r="CB13" i="5"/>
  <c r="N13" i="7" s="1"/>
  <c r="CA13" i="5"/>
  <c r="M13" i="7" s="1"/>
  <c r="C13" i="5"/>
  <c r="CC12" i="5"/>
  <c r="O12" i="7" s="1"/>
  <c r="CB12" i="5"/>
  <c r="N12" i="7" s="1"/>
  <c r="CA12" i="5"/>
  <c r="M12" i="7" s="1"/>
  <c r="C12" i="5"/>
  <c r="CC11" i="5"/>
  <c r="O11" i="7" s="1"/>
  <c r="CB11" i="5"/>
  <c r="N11" i="7" s="1"/>
  <c r="CA11" i="5"/>
  <c r="M11" i="7" s="1"/>
  <c r="C11" i="5"/>
  <c r="CC10" i="5"/>
  <c r="O10" i="7" s="1"/>
  <c r="CB10" i="5"/>
  <c r="N10" i="7" s="1"/>
  <c r="CA10" i="5"/>
  <c r="M10" i="7" s="1"/>
  <c r="C10" i="5"/>
  <c r="U164" i="4"/>
  <c r="AA102" i="9" s="1"/>
  <c r="T164" i="4"/>
  <c r="Z102" i="9" s="1"/>
  <c r="S164" i="4"/>
  <c r="R164" i="4"/>
  <c r="X102" i="9" s="1"/>
  <c r="Q164" i="4"/>
  <c r="W102" i="9" s="1"/>
  <c r="P164" i="4"/>
  <c r="V102" i="9" s="1"/>
  <c r="O164" i="4"/>
  <c r="N164" i="4"/>
  <c r="T102" i="9" s="1"/>
  <c r="M164" i="4"/>
  <c r="S102" i="9" s="1"/>
  <c r="L164" i="4"/>
  <c r="R102" i="9" s="1"/>
  <c r="K164" i="4"/>
  <c r="J164" i="4"/>
  <c r="P102" i="9" s="1"/>
  <c r="I164" i="4"/>
  <c r="O102" i="9" s="1"/>
  <c r="H164" i="4"/>
  <c r="N102" i="9" s="1"/>
  <c r="G164" i="4"/>
  <c r="F164" i="4"/>
  <c r="L102" i="9" s="1"/>
  <c r="E164" i="4"/>
  <c r="K102" i="9" s="1"/>
  <c r="D164" i="4"/>
  <c r="J102" i="9" s="1"/>
  <c r="X163" i="4"/>
  <c r="L58" i="9" s="1"/>
  <c r="W163" i="4"/>
  <c r="K58" i="9" s="1"/>
  <c r="V163" i="4"/>
  <c r="J58" i="9" s="1"/>
  <c r="C163" i="4"/>
  <c r="X162" i="4"/>
  <c r="L57" i="9" s="1"/>
  <c r="W162" i="4"/>
  <c r="K57" i="9" s="1"/>
  <c r="V162" i="4"/>
  <c r="J57" i="9" s="1"/>
  <c r="C162" i="4"/>
  <c r="X161" i="4"/>
  <c r="L56" i="9" s="1"/>
  <c r="W161" i="4"/>
  <c r="K56" i="9" s="1"/>
  <c r="V161" i="4"/>
  <c r="J56" i="9" s="1"/>
  <c r="C161" i="4"/>
  <c r="X160" i="4"/>
  <c r="L55" i="9" s="1"/>
  <c r="W160" i="4"/>
  <c r="K55" i="9" s="1"/>
  <c r="V160" i="4"/>
  <c r="J55" i="9" s="1"/>
  <c r="C160" i="4"/>
  <c r="X159" i="4"/>
  <c r="L54" i="9" s="1"/>
  <c r="W159" i="4"/>
  <c r="K54" i="9" s="1"/>
  <c r="V159" i="4"/>
  <c r="J54" i="9" s="1"/>
  <c r="C159" i="4"/>
  <c r="X158" i="4"/>
  <c r="L53" i="9" s="1"/>
  <c r="W158" i="4"/>
  <c r="K53" i="9" s="1"/>
  <c r="V158" i="4"/>
  <c r="J53" i="9" s="1"/>
  <c r="C158" i="4"/>
  <c r="X157" i="4"/>
  <c r="L52" i="9" s="1"/>
  <c r="W157" i="4"/>
  <c r="K52" i="9" s="1"/>
  <c r="V157" i="4"/>
  <c r="J52" i="9" s="1"/>
  <c r="C157" i="4"/>
  <c r="X156" i="4"/>
  <c r="L51" i="9" s="1"/>
  <c r="W156" i="4"/>
  <c r="K51" i="9" s="1"/>
  <c r="V156" i="4"/>
  <c r="J51" i="9" s="1"/>
  <c r="C156" i="4"/>
  <c r="X155" i="4"/>
  <c r="L50" i="9" s="1"/>
  <c r="W155" i="4"/>
  <c r="K50" i="9" s="1"/>
  <c r="V155" i="4"/>
  <c r="J50" i="9" s="1"/>
  <c r="C155" i="4"/>
  <c r="X154" i="4"/>
  <c r="L49" i="9" s="1"/>
  <c r="W154" i="4"/>
  <c r="K49" i="9" s="1"/>
  <c r="V154" i="4"/>
  <c r="J49" i="9" s="1"/>
  <c r="C154" i="4"/>
  <c r="X153" i="4"/>
  <c r="L48" i="9" s="1"/>
  <c r="W153" i="4"/>
  <c r="K48" i="9" s="1"/>
  <c r="V153" i="4"/>
  <c r="J48" i="9" s="1"/>
  <c r="C153" i="4"/>
  <c r="X152" i="4"/>
  <c r="L47" i="9" s="1"/>
  <c r="W152" i="4"/>
  <c r="K47" i="9" s="1"/>
  <c r="V152" i="4"/>
  <c r="J47" i="9" s="1"/>
  <c r="C152" i="4"/>
  <c r="X151" i="4"/>
  <c r="L46" i="9" s="1"/>
  <c r="W151" i="4"/>
  <c r="K46" i="9" s="1"/>
  <c r="V151" i="4"/>
  <c r="J46" i="9" s="1"/>
  <c r="C151" i="4"/>
  <c r="X150" i="4"/>
  <c r="L45" i="9" s="1"/>
  <c r="W150" i="4"/>
  <c r="K45" i="9" s="1"/>
  <c r="V150" i="4"/>
  <c r="J45" i="9" s="1"/>
  <c r="C150" i="4"/>
  <c r="X149" i="4"/>
  <c r="L44" i="9" s="1"/>
  <c r="W149" i="4"/>
  <c r="K44" i="9" s="1"/>
  <c r="V149" i="4"/>
  <c r="J44" i="9" s="1"/>
  <c r="C149" i="4"/>
  <c r="X148" i="4"/>
  <c r="L43" i="9" s="1"/>
  <c r="W148" i="4"/>
  <c r="K43" i="9" s="1"/>
  <c r="V148" i="4"/>
  <c r="J43" i="9" s="1"/>
  <c r="C148" i="4"/>
  <c r="X147" i="4"/>
  <c r="L42" i="9" s="1"/>
  <c r="W147" i="4"/>
  <c r="K42" i="9" s="1"/>
  <c r="V147" i="4"/>
  <c r="J42" i="9" s="1"/>
  <c r="C147" i="4"/>
  <c r="X146" i="4"/>
  <c r="L41" i="9" s="1"/>
  <c r="W146" i="4"/>
  <c r="K41" i="9" s="1"/>
  <c r="V146" i="4"/>
  <c r="J41" i="9" s="1"/>
  <c r="C146" i="4"/>
  <c r="X145" i="4"/>
  <c r="L40" i="9" s="1"/>
  <c r="W145" i="4"/>
  <c r="K40" i="9" s="1"/>
  <c r="V145" i="4"/>
  <c r="J40" i="9" s="1"/>
  <c r="C145" i="4"/>
  <c r="X144" i="4"/>
  <c r="L39" i="9" s="1"/>
  <c r="W144" i="4"/>
  <c r="K39" i="9" s="1"/>
  <c r="V144" i="4"/>
  <c r="J39" i="9" s="1"/>
  <c r="C144" i="4"/>
  <c r="X143" i="4"/>
  <c r="L38" i="9" s="1"/>
  <c r="W143" i="4"/>
  <c r="K38" i="9" s="1"/>
  <c r="V143" i="4"/>
  <c r="J38" i="9" s="1"/>
  <c r="C143" i="4"/>
  <c r="X142" i="4"/>
  <c r="L37" i="9" s="1"/>
  <c r="W142" i="4"/>
  <c r="K37" i="9" s="1"/>
  <c r="V142" i="4"/>
  <c r="J37" i="9" s="1"/>
  <c r="C142" i="4"/>
  <c r="X141" i="4"/>
  <c r="L36" i="9" s="1"/>
  <c r="W141" i="4"/>
  <c r="K36" i="9" s="1"/>
  <c r="V141" i="4"/>
  <c r="J36" i="9" s="1"/>
  <c r="C141" i="4"/>
  <c r="X140" i="4"/>
  <c r="L35" i="9" s="1"/>
  <c r="W140" i="4"/>
  <c r="K35" i="9" s="1"/>
  <c r="V140" i="4"/>
  <c r="J35" i="9" s="1"/>
  <c r="C140" i="4"/>
  <c r="X139" i="4"/>
  <c r="L34" i="9" s="1"/>
  <c r="W139" i="4"/>
  <c r="K34" i="9" s="1"/>
  <c r="V139" i="4"/>
  <c r="J34" i="9" s="1"/>
  <c r="C139" i="4"/>
  <c r="X138" i="4"/>
  <c r="L33" i="9" s="1"/>
  <c r="W138" i="4"/>
  <c r="K33" i="9" s="1"/>
  <c r="V138" i="4"/>
  <c r="J33" i="9" s="1"/>
  <c r="C138" i="4"/>
  <c r="X137" i="4"/>
  <c r="L32" i="9" s="1"/>
  <c r="W137" i="4"/>
  <c r="K32" i="9" s="1"/>
  <c r="V137" i="4"/>
  <c r="J32" i="9" s="1"/>
  <c r="C137" i="4"/>
  <c r="X136" i="4"/>
  <c r="L31" i="9" s="1"/>
  <c r="W136" i="4"/>
  <c r="K31" i="9" s="1"/>
  <c r="V136" i="4"/>
  <c r="J31" i="9" s="1"/>
  <c r="C136" i="4"/>
  <c r="X135" i="4"/>
  <c r="L30" i="9" s="1"/>
  <c r="W135" i="4"/>
  <c r="K30" i="9" s="1"/>
  <c r="V135" i="4"/>
  <c r="J30" i="9" s="1"/>
  <c r="C135" i="4"/>
  <c r="X134" i="4"/>
  <c r="L29" i="9" s="1"/>
  <c r="W134" i="4"/>
  <c r="K29" i="9" s="1"/>
  <c r="V134" i="4"/>
  <c r="J29" i="9" s="1"/>
  <c r="C134" i="4"/>
  <c r="X133" i="4"/>
  <c r="L28" i="9" s="1"/>
  <c r="W133" i="4"/>
  <c r="K28" i="9" s="1"/>
  <c r="V133" i="4"/>
  <c r="J28" i="9" s="1"/>
  <c r="C133" i="4"/>
  <c r="X132" i="4"/>
  <c r="L27" i="9" s="1"/>
  <c r="W132" i="4"/>
  <c r="K27" i="9" s="1"/>
  <c r="V132" i="4"/>
  <c r="J27" i="9" s="1"/>
  <c r="C132" i="4"/>
  <c r="X131" i="4"/>
  <c r="L26" i="9" s="1"/>
  <c r="W131" i="4"/>
  <c r="K26" i="9" s="1"/>
  <c r="V131" i="4"/>
  <c r="J26" i="9" s="1"/>
  <c r="C131" i="4"/>
  <c r="X130" i="4"/>
  <c r="L25" i="9" s="1"/>
  <c r="W130" i="4"/>
  <c r="K25" i="9" s="1"/>
  <c r="V130" i="4"/>
  <c r="J25" i="9" s="1"/>
  <c r="C130" i="4"/>
  <c r="X129" i="4"/>
  <c r="L24" i="9" s="1"/>
  <c r="W129" i="4"/>
  <c r="K24" i="9" s="1"/>
  <c r="V129" i="4"/>
  <c r="J24" i="9" s="1"/>
  <c r="C129" i="4"/>
  <c r="X128" i="4"/>
  <c r="L23" i="9" s="1"/>
  <c r="W128" i="4"/>
  <c r="K23" i="9" s="1"/>
  <c r="V128" i="4"/>
  <c r="J23" i="9" s="1"/>
  <c r="C128" i="4"/>
  <c r="X127" i="4"/>
  <c r="L22" i="9" s="1"/>
  <c r="W127" i="4"/>
  <c r="K22" i="9" s="1"/>
  <c r="V127" i="4"/>
  <c r="J22" i="9" s="1"/>
  <c r="C127" i="4"/>
  <c r="X126" i="4"/>
  <c r="L21" i="9" s="1"/>
  <c r="W126" i="4"/>
  <c r="K21" i="9" s="1"/>
  <c r="V126" i="4"/>
  <c r="J21" i="9" s="1"/>
  <c r="C126" i="4"/>
  <c r="X125" i="4"/>
  <c r="L20" i="9" s="1"/>
  <c r="W125" i="4"/>
  <c r="K20" i="9" s="1"/>
  <c r="V125" i="4"/>
  <c r="J20" i="9" s="1"/>
  <c r="C125" i="4"/>
  <c r="X124" i="4"/>
  <c r="L19" i="9" s="1"/>
  <c r="W124" i="4"/>
  <c r="K19" i="9" s="1"/>
  <c r="V124" i="4"/>
  <c r="J19" i="9" s="1"/>
  <c r="C124" i="4"/>
  <c r="X123" i="4"/>
  <c r="L18" i="9" s="1"/>
  <c r="W123" i="4"/>
  <c r="K18" i="9" s="1"/>
  <c r="V123" i="4"/>
  <c r="J18" i="9" s="1"/>
  <c r="C123" i="4"/>
  <c r="X122" i="4"/>
  <c r="L17" i="9" s="1"/>
  <c r="W122" i="4"/>
  <c r="K17" i="9" s="1"/>
  <c r="V122" i="4"/>
  <c r="J17" i="9" s="1"/>
  <c r="C122" i="4"/>
  <c r="X121" i="4"/>
  <c r="L16" i="9" s="1"/>
  <c r="W121" i="4"/>
  <c r="K16" i="9" s="1"/>
  <c r="V121" i="4"/>
  <c r="J16" i="9" s="1"/>
  <c r="C121" i="4"/>
  <c r="X120" i="4"/>
  <c r="L15" i="9" s="1"/>
  <c r="W120" i="4"/>
  <c r="K15" i="9" s="1"/>
  <c r="V120" i="4"/>
  <c r="J15" i="9" s="1"/>
  <c r="C120" i="4"/>
  <c r="X119" i="4"/>
  <c r="L14" i="9" s="1"/>
  <c r="W119" i="4"/>
  <c r="K14" i="9" s="1"/>
  <c r="V119" i="4"/>
  <c r="J14" i="9" s="1"/>
  <c r="C119" i="4"/>
  <c r="X118" i="4"/>
  <c r="L13" i="9" s="1"/>
  <c r="W118" i="4"/>
  <c r="K13" i="9" s="1"/>
  <c r="V118" i="4"/>
  <c r="J13" i="9" s="1"/>
  <c r="C118" i="4"/>
  <c r="X117" i="4"/>
  <c r="L12" i="9" s="1"/>
  <c r="W117" i="4"/>
  <c r="K12" i="9" s="1"/>
  <c r="V117" i="4"/>
  <c r="J12" i="9" s="1"/>
  <c r="C117" i="4"/>
  <c r="X116" i="4"/>
  <c r="L11" i="9" s="1"/>
  <c r="W116" i="4"/>
  <c r="K11" i="9" s="1"/>
  <c r="V116" i="4"/>
  <c r="J11" i="9" s="1"/>
  <c r="C116" i="4"/>
  <c r="X115" i="4"/>
  <c r="L10" i="9" s="1"/>
  <c r="W115" i="4"/>
  <c r="K10" i="9" s="1"/>
  <c r="V115" i="4"/>
  <c r="J10" i="9" s="1"/>
  <c r="C115" i="4"/>
  <c r="C108" i="4"/>
  <c r="U98" i="4"/>
  <c r="AA95" i="8" s="1"/>
  <c r="T98" i="4"/>
  <c r="Z95" i="8" s="1"/>
  <c r="S98" i="4"/>
  <c r="Y95" i="8" s="1"/>
  <c r="R98" i="4"/>
  <c r="X95" i="8" s="1"/>
  <c r="Q98" i="4"/>
  <c r="W95" i="8" s="1"/>
  <c r="P98" i="4"/>
  <c r="V95" i="8" s="1"/>
  <c r="O98" i="4"/>
  <c r="U95" i="8" s="1"/>
  <c r="N98" i="4"/>
  <c r="T95" i="8" s="1"/>
  <c r="M98" i="4"/>
  <c r="S95" i="8" s="1"/>
  <c r="L98" i="4"/>
  <c r="R95" i="8" s="1"/>
  <c r="K98" i="4"/>
  <c r="Q95" i="8" s="1"/>
  <c r="J98" i="4"/>
  <c r="P95" i="8" s="1"/>
  <c r="I98" i="4"/>
  <c r="O95" i="8" s="1"/>
  <c r="H98" i="4"/>
  <c r="N95" i="8" s="1"/>
  <c r="G98" i="4"/>
  <c r="M95" i="8" s="1"/>
  <c r="F98" i="4"/>
  <c r="L95" i="8" s="1"/>
  <c r="E98" i="4"/>
  <c r="K95" i="8" s="1"/>
  <c r="D98" i="4"/>
  <c r="J95" i="8" s="1"/>
  <c r="X97" i="4"/>
  <c r="L51" i="8" s="1"/>
  <c r="W97" i="4"/>
  <c r="K51" i="8" s="1"/>
  <c r="V97" i="4"/>
  <c r="J51" i="8" s="1"/>
  <c r="C97" i="4"/>
  <c r="X96" i="4"/>
  <c r="L50" i="8" s="1"/>
  <c r="W96" i="4"/>
  <c r="K50" i="8" s="1"/>
  <c r="V96" i="4"/>
  <c r="J50" i="8" s="1"/>
  <c r="C96" i="4"/>
  <c r="X95" i="4"/>
  <c r="L49" i="8" s="1"/>
  <c r="W95" i="4"/>
  <c r="K49" i="8" s="1"/>
  <c r="V95" i="4"/>
  <c r="J49" i="8" s="1"/>
  <c r="C95" i="4"/>
  <c r="X94" i="4"/>
  <c r="L48" i="8" s="1"/>
  <c r="W94" i="4"/>
  <c r="K48" i="8" s="1"/>
  <c r="V94" i="4"/>
  <c r="J48" i="8" s="1"/>
  <c r="C94" i="4"/>
  <c r="X93" i="4"/>
  <c r="L47" i="8" s="1"/>
  <c r="W93" i="4"/>
  <c r="K47" i="8" s="1"/>
  <c r="V93" i="4"/>
  <c r="J47" i="8" s="1"/>
  <c r="C93" i="4"/>
  <c r="X92" i="4"/>
  <c r="L46" i="8" s="1"/>
  <c r="W92" i="4"/>
  <c r="K46" i="8" s="1"/>
  <c r="V92" i="4"/>
  <c r="J46" i="8" s="1"/>
  <c r="C92" i="4"/>
  <c r="X91" i="4"/>
  <c r="L45" i="8" s="1"/>
  <c r="W91" i="4"/>
  <c r="K45" i="8" s="1"/>
  <c r="V91" i="4"/>
  <c r="J45" i="8" s="1"/>
  <c r="C91" i="4"/>
  <c r="X90" i="4"/>
  <c r="L44" i="8" s="1"/>
  <c r="W90" i="4"/>
  <c r="K44" i="8" s="1"/>
  <c r="V90" i="4"/>
  <c r="J44" i="8" s="1"/>
  <c r="C90" i="4"/>
  <c r="X89" i="4"/>
  <c r="L43" i="8" s="1"/>
  <c r="W89" i="4"/>
  <c r="K43" i="8" s="1"/>
  <c r="V89" i="4"/>
  <c r="J43" i="8" s="1"/>
  <c r="C89" i="4"/>
  <c r="X88" i="4"/>
  <c r="L42" i="8" s="1"/>
  <c r="W88" i="4"/>
  <c r="K42" i="8" s="1"/>
  <c r="V88" i="4"/>
  <c r="J42" i="8" s="1"/>
  <c r="C88" i="4"/>
  <c r="X87" i="4"/>
  <c r="L41" i="8" s="1"/>
  <c r="W87" i="4"/>
  <c r="K41" i="8" s="1"/>
  <c r="V87" i="4"/>
  <c r="J41" i="8" s="1"/>
  <c r="C87" i="4"/>
  <c r="X86" i="4"/>
  <c r="L40" i="8" s="1"/>
  <c r="W86" i="4"/>
  <c r="K40" i="8" s="1"/>
  <c r="V86" i="4"/>
  <c r="J40" i="8" s="1"/>
  <c r="C86" i="4"/>
  <c r="X85" i="4"/>
  <c r="L39" i="8" s="1"/>
  <c r="W85" i="4"/>
  <c r="K39" i="8" s="1"/>
  <c r="V85" i="4"/>
  <c r="J39" i="8" s="1"/>
  <c r="C85" i="4"/>
  <c r="X84" i="4"/>
  <c r="L38" i="8" s="1"/>
  <c r="W84" i="4"/>
  <c r="K38" i="8" s="1"/>
  <c r="V84" i="4"/>
  <c r="J38" i="8" s="1"/>
  <c r="C84" i="4"/>
  <c r="X83" i="4"/>
  <c r="L37" i="8" s="1"/>
  <c r="W83" i="4"/>
  <c r="K37" i="8" s="1"/>
  <c r="V83" i="4"/>
  <c r="J37" i="8" s="1"/>
  <c r="C83" i="4"/>
  <c r="X82" i="4"/>
  <c r="L36" i="8" s="1"/>
  <c r="W82" i="4"/>
  <c r="K36" i="8" s="1"/>
  <c r="V82" i="4"/>
  <c r="J36" i="8" s="1"/>
  <c r="C82" i="4"/>
  <c r="X81" i="4"/>
  <c r="L35" i="8" s="1"/>
  <c r="W81" i="4"/>
  <c r="K35" i="8" s="1"/>
  <c r="V81" i="4"/>
  <c r="J35" i="8" s="1"/>
  <c r="C81" i="4"/>
  <c r="X80" i="4"/>
  <c r="L34" i="8" s="1"/>
  <c r="W80" i="4"/>
  <c r="K34" i="8" s="1"/>
  <c r="V80" i="4"/>
  <c r="J34" i="8" s="1"/>
  <c r="C80" i="4"/>
  <c r="X79" i="4"/>
  <c r="L33" i="8" s="1"/>
  <c r="W79" i="4"/>
  <c r="K33" i="8" s="1"/>
  <c r="V79" i="4"/>
  <c r="J33" i="8" s="1"/>
  <c r="C79" i="4"/>
  <c r="X78" i="4"/>
  <c r="L32" i="8" s="1"/>
  <c r="W78" i="4"/>
  <c r="K32" i="8" s="1"/>
  <c r="V78" i="4"/>
  <c r="J32" i="8" s="1"/>
  <c r="C78" i="4"/>
  <c r="X77" i="4"/>
  <c r="L31" i="8" s="1"/>
  <c r="W77" i="4"/>
  <c r="K31" i="8" s="1"/>
  <c r="V77" i="4"/>
  <c r="J31" i="8" s="1"/>
  <c r="C77" i="4"/>
  <c r="X76" i="4"/>
  <c r="L30" i="8" s="1"/>
  <c r="W76" i="4"/>
  <c r="K30" i="8" s="1"/>
  <c r="V76" i="4"/>
  <c r="J30" i="8" s="1"/>
  <c r="C76" i="4"/>
  <c r="X75" i="4"/>
  <c r="L29" i="8" s="1"/>
  <c r="K29" i="8"/>
  <c r="J29" i="8"/>
  <c r="C75" i="4"/>
  <c r="X74" i="4"/>
  <c r="L28" i="8" s="1"/>
  <c r="K28" i="8"/>
  <c r="J28" i="8"/>
  <c r="C74" i="4"/>
  <c r="X73" i="4"/>
  <c r="L27" i="8" s="1"/>
  <c r="K27" i="8"/>
  <c r="J27" i="8"/>
  <c r="C73" i="4"/>
  <c r="X72" i="4"/>
  <c r="L26" i="8" s="1"/>
  <c r="K26" i="8"/>
  <c r="J26" i="8"/>
  <c r="C72" i="4"/>
  <c r="X71" i="4"/>
  <c r="L25" i="8" s="1"/>
  <c r="K25" i="8"/>
  <c r="J25" i="8"/>
  <c r="C71" i="4"/>
  <c r="X70" i="4"/>
  <c r="L24" i="8" s="1"/>
  <c r="K24" i="8"/>
  <c r="J24" i="8"/>
  <c r="C70" i="4"/>
  <c r="X69" i="4"/>
  <c r="L23" i="8" s="1"/>
  <c r="K23" i="8"/>
  <c r="J23" i="8"/>
  <c r="C69" i="4"/>
  <c r="X68" i="4"/>
  <c r="L22" i="8" s="1"/>
  <c r="K22" i="8"/>
  <c r="J22" i="8"/>
  <c r="C68" i="4"/>
  <c r="X67" i="4"/>
  <c r="L21" i="8" s="1"/>
  <c r="K21" i="8"/>
  <c r="J21" i="8"/>
  <c r="C67" i="4"/>
  <c r="X66" i="4"/>
  <c r="L20" i="8" s="1"/>
  <c r="K20" i="8"/>
  <c r="J20" i="8"/>
  <c r="C66" i="4"/>
  <c r="X65" i="4"/>
  <c r="L19" i="8" s="1"/>
  <c r="K19" i="8"/>
  <c r="J19" i="8"/>
  <c r="C65" i="4"/>
  <c r="X64" i="4"/>
  <c r="L18" i="8" s="1"/>
  <c r="K18" i="8"/>
  <c r="J18" i="8"/>
  <c r="C64" i="4"/>
  <c r="X63" i="4"/>
  <c r="L17" i="8" s="1"/>
  <c r="K17" i="8"/>
  <c r="J17" i="8"/>
  <c r="C63" i="4"/>
  <c r="X62" i="4"/>
  <c r="L16" i="8" s="1"/>
  <c r="K16" i="8"/>
  <c r="J16" i="8"/>
  <c r="C62" i="4"/>
  <c r="X61" i="4"/>
  <c r="L15" i="8" s="1"/>
  <c r="K15" i="8"/>
  <c r="J15" i="8"/>
  <c r="C61" i="4"/>
  <c r="X60" i="4"/>
  <c r="L14" i="8" s="1"/>
  <c r="K14" i="8"/>
  <c r="J14" i="8"/>
  <c r="C60" i="4"/>
  <c r="X59" i="4"/>
  <c r="L13" i="8" s="1"/>
  <c r="K13" i="8"/>
  <c r="J13" i="8"/>
  <c r="C59" i="4"/>
  <c r="X58" i="4"/>
  <c r="L12" i="8" s="1"/>
  <c r="K12" i="8"/>
  <c r="J12" i="8"/>
  <c r="C58" i="4"/>
  <c r="X57" i="4"/>
  <c r="L11" i="8" s="1"/>
  <c r="K11" i="8"/>
  <c r="J11" i="8"/>
  <c r="C57" i="4"/>
  <c r="X56" i="4"/>
  <c r="L10" i="8" s="1"/>
  <c r="K10" i="8"/>
  <c r="J10" i="8"/>
  <c r="C56" i="4"/>
  <c r="C49" i="4"/>
  <c r="R37" i="4"/>
  <c r="X73" i="7" s="1"/>
  <c r="Q37" i="4"/>
  <c r="W73" i="7" s="1"/>
  <c r="P37" i="4"/>
  <c r="V73" i="7" s="1"/>
  <c r="O37" i="4"/>
  <c r="U73" i="7" s="1"/>
  <c r="N37" i="4"/>
  <c r="T73" i="7" s="1"/>
  <c r="M37" i="4"/>
  <c r="S73" i="7" s="1"/>
  <c r="L37" i="4"/>
  <c r="R73" i="7" s="1"/>
  <c r="K37" i="4"/>
  <c r="Q73" i="7" s="1"/>
  <c r="J37" i="4"/>
  <c r="P73" i="7" s="1"/>
  <c r="I37" i="4"/>
  <c r="O73" i="7" s="1"/>
  <c r="H37" i="4"/>
  <c r="N73" i="7" s="1"/>
  <c r="G37" i="4"/>
  <c r="M73" i="7" s="1"/>
  <c r="F37" i="4"/>
  <c r="L73" i="7" s="1"/>
  <c r="E37" i="4"/>
  <c r="K73" i="7" s="1"/>
  <c r="D37" i="4"/>
  <c r="J73" i="7" s="1"/>
  <c r="U36" i="4"/>
  <c r="L36" i="7" s="1"/>
  <c r="T36" i="4"/>
  <c r="K36" i="7" s="1"/>
  <c r="S36" i="4"/>
  <c r="J36" i="7" s="1"/>
  <c r="C36" i="4"/>
  <c r="U35" i="4"/>
  <c r="L35" i="7" s="1"/>
  <c r="T35" i="4"/>
  <c r="K35" i="7" s="1"/>
  <c r="S35" i="4"/>
  <c r="J35" i="7" s="1"/>
  <c r="C35" i="4"/>
  <c r="U34" i="4"/>
  <c r="L34" i="7" s="1"/>
  <c r="T34" i="4"/>
  <c r="K34" i="7" s="1"/>
  <c r="S34" i="4"/>
  <c r="J34" i="7" s="1"/>
  <c r="C34" i="4"/>
  <c r="U33" i="4"/>
  <c r="L33" i="7" s="1"/>
  <c r="T33" i="4"/>
  <c r="K33" i="7" s="1"/>
  <c r="S33" i="4"/>
  <c r="J33" i="7" s="1"/>
  <c r="C33" i="4"/>
  <c r="U32" i="4"/>
  <c r="L32" i="7" s="1"/>
  <c r="T32" i="4"/>
  <c r="K32" i="7" s="1"/>
  <c r="S32" i="4"/>
  <c r="J32" i="7" s="1"/>
  <c r="C32" i="4"/>
  <c r="U31" i="4"/>
  <c r="L31" i="7" s="1"/>
  <c r="T31" i="4"/>
  <c r="K31" i="7" s="1"/>
  <c r="S31" i="4"/>
  <c r="J31" i="7" s="1"/>
  <c r="C31" i="4"/>
  <c r="U30" i="4"/>
  <c r="L30" i="7" s="1"/>
  <c r="T30" i="4"/>
  <c r="K30" i="7" s="1"/>
  <c r="S30" i="4"/>
  <c r="J30" i="7" s="1"/>
  <c r="C30" i="4"/>
  <c r="U29" i="4"/>
  <c r="L29" i="7" s="1"/>
  <c r="T29" i="4"/>
  <c r="K29" i="7" s="1"/>
  <c r="S29" i="4"/>
  <c r="J29" i="7" s="1"/>
  <c r="C29" i="4"/>
  <c r="U28" i="4"/>
  <c r="L28" i="7" s="1"/>
  <c r="T28" i="4"/>
  <c r="K28" i="7" s="1"/>
  <c r="S28" i="4"/>
  <c r="J28" i="7" s="1"/>
  <c r="C28" i="4"/>
  <c r="U27" i="4"/>
  <c r="L27" i="7" s="1"/>
  <c r="T27" i="4"/>
  <c r="K27" i="7" s="1"/>
  <c r="S27" i="4"/>
  <c r="J27" i="7" s="1"/>
  <c r="C27" i="4"/>
  <c r="U26" i="4"/>
  <c r="L26" i="7" s="1"/>
  <c r="T26" i="4"/>
  <c r="K26" i="7" s="1"/>
  <c r="S26" i="4"/>
  <c r="J26" i="7" s="1"/>
  <c r="C26" i="4"/>
  <c r="U25" i="4"/>
  <c r="L25" i="7" s="1"/>
  <c r="T25" i="4"/>
  <c r="K25" i="7" s="1"/>
  <c r="S25" i="4"/>
  <c r="J25" i="7" s="1"/>
  <c r="C25" i="4"/>
  <c r="U24" i="4"/>
  <c r="L24" i="7" s="1"/>
  <c r="T24" i="4"/>
  <c r="K24" i="7" s="1"/>
  <c r="S24" i="4"/>
  <c r="J24" i="7" s="1"/>
  <c r="U23" i="4"/>
  <c r="L23" i="7" s="1"/>
  <c r="T23" i="4"/>
  <c r="K23" i="7" s="1"/>
  <c r="S23" i="4"/>
  <c r="J23" i="7" s="1"/>
  <c r="U22" i="4"/>
  <c r="L22" i="7" s="1"/>
  <c r="T22" i="4"/>
  <c r="K22" i="7" s="1"/>
  <c r="S22" i="4"/>
  <c r="J22" i="7" s="1"/>
  <c r="U21" i="4"/>
  <c r="L21" i="7" s="1"/>
  <c r="T21" i="4"/>
  <c r="K21" i="7" s="1"/>
  <c r="S21" i="4"/>
  <c r="J21" i="7" s="1"/>
  <c r="U20" i="4"/>
  <c r="L20" i="7" s="1"/>
  <c r="T20" i="4"/>
  <c r="K20" i="7" s="1"/>
  <c r="S20" i="4"/>
  <c r="J20" i="7" s="1"/>
  <c r="U19" i="4"/>
  <c r="L19" i="7" s="1"/>
  <c r="T19" i="4"/>
  <c r="K19" i="7" s="1"/>
  <c r="S19" i="4"/>
  <c r="J19" i="7" s="1"/>
  <c r="U18" i="4"/>
  <c r="L18" i="7" s="1"/>
  <c r="T18" i="4"/>
  <c r="K18" i="7" s="1"/>
  <c r="S18" i="4"/>
  <c r="J18" i="7" s="1"/>
  <c r="U17" i="4"/>
  <c r="L17" i="7" s="1"/>
  <c r="T17" i="4"/>
  <c r="K17" i="7" s="1"/>
  <c r="S17" i="4"/>
  <c r="J17" i="7" s="1"/>
  <c r="U16" i="4"/>
  <c r="T16" i="4"/>
  <c r="K16" i="7" s="1"/>
  <c r="S16" i="4"/>
  <c r="J16" i="7" s="1"/>
  <c r="U15" i="4"/>
  <c r="L15" i="7" s="1"/>
  <c r="T15" i="4"/>
  <c r="K15" i="7" s="1"/>
  <c r="S15" i="4"/>
  <c r="J15" i="7" s="1"/>
  <c r="U14" i="4"/>
  <c r="L14" i="7" s="1"/>
  <c r="T14" i="4"/>
  <c r="K14" i="7" s="1"/>
  <c r="S14" i="4"/>
  <c r="J14" i="7" s="1"/>
  <c r="U13" i="4"/>
  <c r="L13" i="7" s="1"/>
  <c r="T13" i="4"/>
  <c r="K13" i="7" s="1"/>
  <c r="S13" i="4"/>
  <c r="J13" i="7" s="1"/>
  <c r="U12" i="4"/>
  <c r="L12" i="7" s="1"/>
  <c r="T12" i="4"/>
  <c r="K12" i="7" s="1"/>
  <c r="S12" i="4"/>
  <c r="J12" i="7" s="1"/>
  <c r="U11" i="4"/>
  <c r="L11" i="7" s="1"/>
  <c r="T11" i="4"/>
  <c r="S11" i="4"/>
  <c r="J11" i="7" s="1"/>
  <c r="U10" i="4"/>
  <c r="T10" i="4"/>
  <c r="K10" i="7" s="1"/>
  <c r="S10" i="4"/>
  <c r="BE164" i="3"/>
  <c r="BD164" i="3"/>
  <c r="BC164" i="3"/>
  <c r="BB164" i="3"/>
  <c r="BA164" i="3"/>
  <c r="AZ164" i="3"/>
  <c r="AY164" i="3"/>
  <c r="AX164" i="3"/>
  <c r="AW164" i="3"/>
  <c r="AV164" i="3"/>
  <c r="AU164" i="3"/>
  <c r="AT164" i="3"/>
  <c r="AS164" i="3"/>
  <c r="AR164" i="3"/>
  <c r="AQ164" i="3"/>
  <c r="AP164" i="3"/>
  <c r="AO164" i="3"/>
  <c r="AN164" i="3"/>
  <c r="AM164" i="3"/>
  <c r="AL164" i="3"/>
  <c r="AK164" i="3"/>
  <c r="AJ164" i="3"/>
  <c r="AI164" i="3"/>
  <c r="AH164" i="3"/>
  <c r="AG164" i="3"/>
  <c r="AF164" i="3"/>
  <c r="AE164" i="3"/>
  <c r="AD164" i="3"/>
  <c r="AC164" i="3"/>
  <c r="AB164" i="3"/>
  <c r="AA164" i="3"/>
  <c r="Z164" i="3"/>
  <c r="Y164" i="3"/>
  <c r="X164" i="3"/>
  <c r="W164" i="3"/>
  <c r="V164" i="3"/>
  <c r="U164" i="3"/>
  <c r="T164" i="3"/>
  <c r="S164" i="3"/>
  <c r="R164" i="3"/>
  <c r="Q164" i="3"/>
  <c r="P164" i="3"/>
  <c r="O164" i="3"/>
  <c r="N164" i="3"/>
  <c r="M164" i="3"/>
  <c r="L164" i="3"/>
  <c r="K164" i="3"/>
  <c r="J164" i="3"/>
  <c r="I164" i="3"/>
  <c r="H164" i="3"/>
  <c r="G164" i="3"/>
  <c r="F164" i="3"/>
  <c r="E164" i="3"/>
  <c r="D164" i="3"/>
  <c r="BH163" i="3"/>
  <c r="BG163" i="3"/>
  <c r="BF163" i="3"/>
  <c r="C163" i="3"/>
  <c r="BH162" i="3"/>
  <c r="BG162" i="3"/>
  <c r="BF162" i="3"/>
  <c r="C162" i="3"/>
  <c r="BH161" i="3"/>
  <c r="BG161" i="3"/>
  <c r="BF161" i="3"/>
  <c r="C161" i="3"/>
  <c r="BH160" i="3"/>
  <c r="BG160" i="3"/>
  <c r="BF160" i="3"/>
  <c r="C160" i="3"/>
  <c r="BH159" i="3"/>
  <c r="BG159" i="3"/>
  <c r="BF159" i="3"/>
  <c r="C159" i="3"/>
  <c r="BH158" i="3"/>
  <c r="BG158" i="3"/>
  <c r="BF158" i="3"/>
  <c r="C158" i="3"/>
  <c r="BH157" i="3"/>
  <c r="BG157" i="3"/>
  <c r="BF157" i="3"/>
  <c r="C157" i="3"/>
  <c r="BH156" i="3"/>
  <c r="BG156" i="3"/>
  <c r="BF156" i="3"/>
  <c r="C156" i="3"/>
  <c r="BH155" i="3"/>
  <c r="BG155" i="3"/>
  <c r="BF155" i="3"/>
  <c r="C155" i="3"/>
  <c r="BH154" i="3"/>
  <c r="BG154" i="3"/>
  <c r="BF154" i="3"/>
  <c r="C154" i="3"/>
  <c r="BH153" i="3"/>
  <c r="BG153" i="3"/>
  <c r="BF153" i="3"/>
  <c r="C153" i="3"/>
  <c r="BH152" i="3"/>
  <c r="BG152" i="3"/>
  <c r="BF152" i="3"/>
  <c r="C152" i="3"/>
  <c r="BH151" i="3"/>
  <c r="BG151" i="3"/>
  <c r="BF151" i="3"/>
  <c r="C151" i="3"/>
  <c r="BH150" i="3"/>
  <c r="BG150" i="3"/>
  <c r="BF150" i="3"/>
  <c r="C150" i="3"/>
  <c r="BH149" i="3"/>
  <c r="BG149" i="3"/>
  <c r="BF149" i="3"/>
  <c r="C149" i="3"/>
  <c r="BH148" i="3"/>
  <c r="BG148" i="3"/>
  <c r="BF148" i="3"/>
  <c r="C148" i="3"/>
  <c r="BH147" i="3"/>
  <c r="BG147" i="3"/>
  <c r="BF147" i="3"/>
  <c r="C147" i="3"/>
  <c r="BH146" i="3"/>
  <c r="BG146" i="3"/>
  <c r="BF146" i="3"/>
  <c r="C146" i="3"/>
  <c r="BH145" i="3"/>
  <c r="BG145" i="3"/>
  <c r="BF145" i="3"/>
  <c r="C145" i="3"/>
  <c r="BH144" i="3"/>
  <c r="BG144" i="3"/>
  <c r="BF144" i="3"/>
  <c r="C144" i="3"/>
  <c r="BH143" i="3"/>
  <c r="BG143" i="3"/>
  <c r="BF143" i="3"/>
  <c r="C143" i="3"/>
  <c r="BH142" i="3"/>
  <c r="BG142" i="3"/>
  <c r="BF142" i="3"/>
  <c r="C142" i="3"/>
  <c r="BH141" i="3"/>
  <c r="BG141" i="3"/>
  <c r="BF141" i="3"/>
  <c r="C141" i="3"/>
  <c r="BH140" i="3"/>
  <c r="BG140" i="3"/>
  <c r="BF140" i="3"/>
  <c r="C140" i="3"/>
  <c r="BH139" i="3"/>
  <c r="BG139" i="3"/>
  <c r="BF139" i="3"/>
  <c r="C139" i="3"/>
  <c r="BH138" i="3"/>
  <c r="BG138" i="3"/>
  <c r="BF138" i="3"/>
  <c r="C138" i="3"/>
  <c r="BH137" i="3"/>
  <c r="BG137" i="3"/>
  <c r="BF137" i="3"/>
  <c r="C137" i="3"/>
  <c r="BH136" i="3"/>
  <c r="BG136" i="3"/>
  <c r="BF136" i="3"/>
  <c r="C136" i="3"/>
  <c r="BH135" i="3"/>
  <c r="BG135" i="3"/>
  <c r="BF135" i="3"/>
  <c r="C135" i="3"/>
  <c r="BH134" i="3"/>
  <c r="BG134" i="3"/>
  <c r="BF134" i="3"/>
  <c r="C134" i="3"/>
  <c r="BH133" i="3"/>
  <c r="BG133" i="3"/>
  <c r="BF133" i="3"/>
  <c r="C133" i="3"/>
  <c r="BH132" i="3"/>
  <c r="BG132" i="3"/>
  <c r="BF132" i="3"/>
  <c r="C132" i="3"/>
  <c r="BH131" i="3"/>
  <c r="BG131" i="3"/>
  <c r="BF131" i="3"/>
  <c r="C131" i="3"/>
  <c r="BH130" i="3"/>
  <c r="BG130" i="3"/>
  <c r="BF130" i="3"/>
  <c r="C130" i="3"/>
  <c r="BH129" i="3"/>
  <c r="BG129" i="3"/>
  <c r="BF129" i="3"/>
  <c r="C129" i="3"/>
  <c r="BH128" i="3"/>
  <c r="BG128" i="3"/>
  <c r="BF128" i="3"/>
  <c r="C128" i="3"/>
  <c r="BH127" i="3"/>
  <c r="BG127" i="3"/>
  <c r="BF127" i="3"/>
  <c r="C127" i="3"/>
  <c r="BH126" i="3"/>
  <c r="BG126" i="3"/>
  <c r="BF126" i="3"/>
  <c r="C126" i="3"/>
  <c r="BH125" i="3"/>
  <c r="BG125" i="3"/>
  <c r="BF125" i="3"/>
  <c r="C125" i="3"/>
  <c r="BH124" i="3"/>
  <c r="BG124" i="3"/>
  <c r="BF124" i="3"/>
  <c r="C124" i="3"/>
  <c r="BH123" i="3"/>
  <c r="BG123" i="3"/>
  <c r="BF123" i="3"/>
  <c r="C123" i="3"/>
  <c r="BH122" i="3"/>
  <c r="BG122" i="3"/>
  <c r="BF122" i="3"/>
  <c r="C122" i="3"/>
  <c r="BH121" i="3"/>
  <c r="BG121" i="3"/>
  <c r="BF121" i="3"/>
  <c r="C121" i="3"/>
  <c r="BH120" i="3"/>
  <c r="BG120" i="3"/>
  <c r="BF120" i="3"/>
  <c r="C120" i="3"/>
  <c r="BH119" i="3"/>
  <c r="BG119" i="3"/>
  <c r="BF119" i="3"/>
  <c r="C119" i="3"/>
  <c r="BH118" i="3"/>
  <c r="BG118" i="3"/>
  <c r="BF118" i="3"/>
  <c r="C118" i="3"/>
  <c r="BH117" i="3"/>
  <c r="BG117" i="3"/>
  <c r="BF117" i="3"/>
  <c r="C117" i="3"/>
  <c r="BH116" i="3"/>
  <c r="BG116" i="3"/>
  <c r="BF116" i="3"/>
  <c r="C116" i="3"/>
  <c r="BH115" i="3"/>
  <c r="BG170" i="3" s="1"/>
  <c r="BG115" i="3"/>
  <c r="BG169" i="3" s="1"/>
  <c r="BF115" i="3"/>
  <c r="BG168" i="3" s="1"/>
  <c r="C115" i="3"/>
  <c r="C108" i="3"/>
  <c r="BE98" i="3"/>
  <c r="BD98" i="3"/>
  <c r="BC98" i="3"/>
  <c r="BB98" i="3"/>
  <c r="BA98" i="3"/>
  <c r="AZ98" i="3"/>
  <c r="AY98" i="3"/>
  <c r="AX98" i="3"/>
  <c r="AW98" i="3"/>
  <c r="AV98" i="3"/>
  <c r="AU98" i="3"/>
  <c r="AT98" i="3"/>
  <c r="AS98" i="3"/>
  <c r="AR98" i="3"/>
  <c r="AQ98" i="3"/>
  <c r="AP98" i="3"/>
  <c r="AO98" i="3"/>
  <c r="AN98" i="3"/>
  <c r="AM98" i="3"/>
  <c r="AL98" i="3"/>
  <c r="AK98" i="3"/>
  <c r="AJ98" i="3"/>
  <c r="AI98" i="3"/>
  <c r="AH98" i="3"/>
  <c r="AG98" i="3"/>
  <c r="AF98" i="3"/>
  <c r="AE98" i="3"/>
  <c r="AD98" i="3"/>
  <c r="AC98" i="3"/>
  <c r="AB98" i="3"/>
  <c r="AA98" i="3"/>
  <c r="Z98" i="3"/>
  <c r="Y98" i="3"/>
  <c r="X98" i="3"/>
  <c r="W98" i="3"/>
  <c r="V98" i="3"/>
  <c r="U98" i="3"/>
  <c r="T98" i="3"/>
  <c r="S98" i="3"/>
  <c r="R98" i="3"/>
  <c r="Q98" i="3"/>
  <c r="P98" i="3"/>
  <c r="O98" i="3"/>
  <c r="N98" i="3"/>
  <c r="M98" i="3"/>
  <c r="L98" i="3"/>
  <c r="K98" i="3"/>
  <c r="J98" i="3"/>
  <c r="I98" i="3"/>
  <c r="H98" i="3"/>
  <c r="G98" i="3"/>
  <c r="F98" i="3"/>
  <c r="E98" i="3"/>
  <c r="D98" i="3"/>
  <c r="BH97" i="3"/>
  <c r="BG97" i="3"/>
  <c r="BF97" i="3"/>
  <c r="C97" i="3"/>
  <c r="BH96" i="3"/>
  <c r="BG96" i="3"/>
  <c r="BF96" i="3"/>
  <c r="C96" i="3"/>
  <c r="BH95" i="3"/>
  <c r="BG95" i="3"/>
  <c r="BF95" i="3"/>
  <c r="C95" i="3"/>
  <c r="BH94" i="3"/>
  <c r="BG94" i="3"/>
  <c r="BF94" i="3"/>
  <c r="C94" i="3"/>
  <c r="BH93" i="3"/>
  <c r="BG93" i="3"/>
  <c r="BF93" i="3"/>
  <c r="C93" i="3"/>
  <c r="BH92" i="3"/>
  <c r="BG92" i="3"/>
  <c r="BF92" i="3"/>
  <c r="C92" i="3"/>
  <c r="BH91" i="3"/>
  <c r="BG91" i="3"/>
  <c r="BF91" i="3"/>
  <c r="C91" i="3"/>
  <c r="BH90" i="3"/>
  <c r="BG90" i="3"/>
  <c r="BF90" i="3"/>
  <c r="C90" i="3"/>
  <c r="BH89" i="3"/>
  <c r="BG89" i="3"/>
  <c r="BF89" i="3"/>
  <c r="C89" i="3"/>
  <c r="BH88" i="3"/>
  <c r="BG88" i="3"/>
  <c r="BF88" i="3"/>
  <c r="C88" i="3"/>
  <c r="BH87" i="3"/>
  <c r="BG87" i="3"/>
  <c r="BF87" i="3"/>
  <c r="C87" i="3"/>
  <c r="BH86" i="3"/>
  <c r="BG86" i="3"/>
  <c r="BF86" i="3"/>
  <c r="C86" i="3"/>
  <c r="BH85" i="3"/>
  <c r="BG85" i="3"/>
  <c r="BF85" i="3"/>
  <c r="C85" i="3"/>
  <c r="BH84" i="3"/>
  <c r="BG84" i="3"/>
  <c r="BF84" i="3"/>
  <c r="C84" i="3"/>
  <c r="BH83" i="3"/>
  <c r="BG83" i="3"/>
  <c r="BF83" i="3"/>
  <c r="C83" i="3"/>
  <c r="BH82" i="3"/>
  <c r="BG82" i="3"/>
  <c r="BF82" i="3"/>
  <c r="C82" i="3"/>
  <c r="BH81" i="3"/>
  <c r="BG81" i="3"/>
  <c r="BF81" i="3"/>
  <c r="C81" i="3"/>
  <c r="BH80" i="3"/>
  <c r="BG80" i="3"/>
  <c r="BF80" i="3"/>
  <c r="C80" i="3"/>
  <c r="BH79" i="3"/>
  <c r="BG79" i="3"/>
  <c r="BF79" i="3"/>
  <c r="C79" i="3"/>
  <c r="BH78" i="3"/>
  <c r="BG78" i="3"/>
  <c r="BF78" i="3"/>
  <c r="C78" i="3"/>
  <c r="BH77" i="3"/>
  <c r="BG77" i="3"/>
  <c r="BF77" i="3"/>
  <c r="C77" i="3"/>
  <c r="BH76" i="3"/>
  <c r="BG76" i="3"/>
  <c r="BF76" i="3"/>
  <c r="C76" i="3"/>
  <c r="BH75" i="3"/>
  <c r="BG75" i="3"/>
  <c r="BF75" i="3"/>
  <c r="C75" i="3"/>
  <c r="BH74" i="3"/>
  <c r="BG74" i="3"/>
  <c r="BF74" i="3"/>
  <c r="C74" i="3"/>
  <c r="BH73" i="3"/>
  <c r="BG73" i="3"/>
  <c r="BF73" i="3"/>
  <c r="C73" i="3"/>
  <c r="BH72" i="3"/>
  <c r="BG72" i="3"/>
  <c r="BF72" i="3"/>
  <c r="C72" i="3"/>
  <c r="BH71" i="3"/>
  <c r="BG71" i="3"/>
  <c r="BF71" i="3"/>
  <c r="C71" i="3"/>
  <c r="BH70" i="3"/>
  <c r="BG70" i="3"/>
  <c r="BF70" i="3"/>
  <c r="C70" i="3"/>
  <c r="BH69" i="3"/>
  <c r="BG69" i="3"/>
  <c r="BF69" i="3"/>
  <c r="C69" i="3"/>
  <c r="BH68" i="3"/>
  <c r="BG68" i="3"/>
  <c r="BF68" i="3"/>
  <c r="C68" i="3"/>
  <c r="BH67" i="3"/>
  <c r="BG67" i="3"/>
  <c r="BF67" i="3"/>
  <c r="C67" i="3"/>
  <c r="BH66" i="3"/>
  <c r="BG66" i="3"/>
  <c r="BF66" i="3"/>
  <c r="C66" i="3"/>
  <c r="BH65" i="3"/>
  <c r="BG65" i="3"/>
  <c r="BF65" i="3"/>
  <c r="C65" i="3"/>
  <c r="BH64" i="3"/>
  <c r="BG64" i="3"/>
  <c r="BF64" i="3"/>
  <c r="C64" i="3"/>
  <c r="BH63" i="3"/>
  <c r="BG63" i="3"/>
  <c r="BF63" i="3"/>
  <c r="C63" i="3"/>
  <c r="BH62" i="3"/>
  <c r="BG62" i="3"/>
  <c r="BF62" i="3"/>
  <c r="C62" i="3"/>
  <c r="BH61" i="3"/>
  <c r="BG61" i="3"/>
  <c r="BF61" i="3"/>
  <c r="C61" i="3"/>
  <c r="BH60" i="3"/>
  <c r="BG60" i="3"/>
  <c r="BF60" i="3"/>
  <c r="C60" i="3"/>
  <c r="BH59" i="3"/>
  <c r="BG59" i="3"/>
  <c r="BF59" i="3"/>
  <c r="C59" i="3"/>
  <c r="BH58" i="3"/>
  <c r="BG58" i="3"/>
  <c r="BF58" i="3"/>
  <c r="C58" i="3"/>
  <c r="BH57" i="3"/>
  <c r="BG57" i="3"/>
  <c r="BF57" i="3"/>
  <c r="C57" i="3"/>
  <c r="BH56" i="3"/>
  <c r="BG104" i="3" s="1"/>
  <c r="BG56" i="3"/>
  <c r="BG103" i="3" s="1"/>
  <c r="BF56" i="3"/>
  <c r="C56" i="3"/>
  <c r="C49" i="3"/>
  <c r="AV37" i="3"/>
  <c r="AU37" i="3"/>
  <c r="AT37" i="3"/>
  <c r="AS37" i="3"/>
  <c r="AR37" i="3"/>
  <c r="AQ37" i="3"/>
  <c r="AP37" i="3"/>
  <c r="AO37" i="3"/>
  <c r="AN37" i="3"/>
  <c r="AM37" i="3"/>
  <c r="AL37" i="3"/>
  <c r="AK37" i="3"/>
  <c r="AJ37" i="3"/>
  <c r="AI37" i="3"/>
  <c r="AH37" i="3"/>
  <c r="AG37" i="3"/>
  <c r="AF37" i="3"/>
  <c r="AE37" i="3"/>
  <c r="AD37" i="3"/>
  <c r="AC37" i="3"/>
  <c r="AB37" i="3"/>
  <c r="AA37" i="3"/>
  <c r="Z37" i="3"/>
  <c r="Y37" i="3"/>
  <c r="X37" i="3"/>
  <c r="W37" i="3"/>
  <c r="V37" i="3"/>
  <c r="U37" i="3"/>
  <c r="T37" i="3"/>
  <c r="S37" i="3"/>
  <c r="R37" i="3"/>
  <c r="Q37" i="3"/>
  <c r="P37" i="3"/>
  <c r="O37" i="3"/>
  <c r="N37" i="3"/>
  <c r="M37" i="3"/>
  <c r="L37" i="3"/>
  <c r="K37" i="3"/>
  <c r="J37" i="3"/>
  <c r="I37" i="3"/>
  <c r="H37" i="3"/>
  <c r="G37" i="3"/>
  <c r="F37" i="3"/>
  <c r="E37" i="3"/>
  <c r="D37" i="3"/>
  <c r="AY36" i="3"/>
  <c r="AX36" i="3"/>
  <c r="AW36" i="3"/>
  <c r="C36" i="3"/>
  <c r="AY35" i="3"/>
  <c r="AX35" i="3"/>
  <c r="AW35" i="3"/>
  <c r="C35" i="3"/>
  <c r="AY34" i="3"/>
  <c r="AX34" i="3"/>
  <c r="AW34" i="3"/>
  <c r="C34" i="3"/>
  <c r="AY33" i="3"/>
  <c r="AX33" i="3"/>
  <c r="AW33" i="3"/>
  <c r="C33" i="3"/>
  <c r="AY32" i="3"/>
  <c r="AX32" i="3"/>
  <c r="AW32" i="3"/>
  <c r="C32" i="3"/>
  <c r="AY31" i="3"/>
  <c r="AX31" i="3"/>
  <c r="AW31" i="3"/>
  <c r="C31" i="3"/>
  <c r="AY30" i="3"/>
  <c r="AX30" i="3"/>
  <c r="AW30" i="3"/>
  <c r="C30" i="3"/>
  <c r="AY29" i="3"/>
  <c r="AX29" i="3"/>
  <c r="AW29" i="3"/>
  <c r="C29" i="3"/>
  <c r="AY28" i="3"/>
  <c r="AX28" i="3"/>
  <c r="AW28" i="3"/>
  <c r="C28" i="3"/>
  <c r="AY27" i="3"/>
  <c r="AX27" i="3"/>
  <c r="AW27" i="3"/>
  <c r="C27" i="3"/>
  <c r="AY26" i="3"/>
  <c r="AX26" i="3"/>
  <c r="AW26" i="3"/>
  <c r="C26" i="3"/>
  <c r="AY25" i="3"/>
  <c r="AX25" i="3"/>
  <c r="AW25" i="3"/>
  <c r="C25" i="3"/>
  <c r="AY24" i="3"/>
  <c r="AX24" i="3"/>
  <c r="AW24" i="3"/>
  <c r="C24" i="3"/>
  <c r="AY23" i="3"/>
  <c r="AX23" i="3"/>
  <c r="AW23" i="3"/>
  <c r="C23" i="3"/>
  <c r="AY22" i="3"/>
  <c r="AX22" i="3"/>
  <c r="AW22" i="3"/>
  <c r="C22" i="3"/>
  <c r="AY21" i="3"/>
  <c r="AX21" i="3"/>
  <c r="AW21" i="3"/>
  <c r="C21" i="3"/>
  <c r="AY20" i="3"/>
  <c r="AX20" i="3"/>
  <c r="AW20" i="3"/>
  <c r="C20" i="3"/>
  <c r="AY19" i="3"/>
  <c r="AX19" i="3"/>
  <c r="AW19" i="3"/>
  <c r="C19" i="3"/>
  <c r="AY18" i="3"/>
  <c r="AX18" i="3"/>
  <c r="AW18" i="3"/>
  <c r="C18" i="3"/>
  <c r="AY17" i="3"/>
  <c r="AX17" i="3"/>
  <c r="AW17" i="3"/>
  <c r="C17" i="3"/>
  <c r="AY16" i="3"/>
  <c r="AX16" i="3"/>
  <c r="AW16" i="3"/>
  <c r="C16" i="3"/>
  <c r="AY15" i="3"/>
  <c r="AX15" i="3"/>
  <c r="AW15" i="3"/>
  <c r="C15" i="3"/>
  <c r="AY14" i="3"/>
  <c r="AX14" i="3"/>
  <c r="AW14" i="3"/>
  <c r="C14" i="3"/>
  <c r="AY13" i="3"/>
  <c r="AX13" i="3"/>
  <c r="AW13" i="3"/>
  <c r="C13" i="3"/>
  <c r="AY12" i="3"/>
  <c r="AX12" i="3"/>
  <c r="AW12" i="3"/>
  <c r="C12" i="3"/>
  <c r="AY11" i="3"/>
  <c r="AX11" i="3"/>
  <c r="AW11" i="3"/>
  <c r="C11" i="3"/>
  <c r="AY10" i="3"/>
  <c r="AX43" i="3" s="1"/>
  <c r="AX10" i="3"/>
  <c r="AX42" i="3" s="1"/>
  <c r="AW10" i="3"/>
  <c r="AX41" i="3" s="1"/>
  <c r="C10" i="3"/>
  <c r="C3" i="3"/>
  <c r="BE164" i="2"/>
  <c r="AA88" i="9" s="1"/>
  <c r="BD164" i="2"/>
  <c r="Z88" i="9" s="1"/>
  <c r="BC164" i="2"/>
  <c r="Y88" i="9" s="1"/>
  <c r="BB164" i="2"/>
  <c r="X88" i="9" s="1"/>
  <c r="BA164" i="2"/>
  <c r="W88" i="9" s="1"/>
  <c r="AZ164" i="2"/>
  <c r="V88" i="9" s="1"/>
  <c r="AY164" i="2"/>
  <c r="U88" i="9" s="1"/>
  <c r="AX164" i="2"/>
  <c r="T88" i="9" s="1"/>
  <c r="AW164" i="2"/>
  <c r="S88" i="9" s="1"/>
  <c r="AV164" i="2"/>
  <c r="R88" i="9" s="1"/>
  <c r="AU164" i="2"/>
  <c r="Q88" i="9" s="1"/>
  <c r="F137" i="9" s="1"/>
  <c r="AT164" i="2"/>
  <c r="P88" i="9" s="1"/>
  <c r="AS164" i="2"/>
  <c r="O88" i="9" s="1"/>
  <c r="AR164" i="2"/>
  <c r="N88" i="9" s="1"/>
  <c r="AQ164" i="2"/>
  <c r="M88" i="9" s="1"/>
  <c r="AP164" i="2"/>
  <c r="L88" i="9" s="1"/>
  <c r="AO164" i="2"/>
  <c r="K88" i="9" s="1"/>
  <c r="AZ17" i="9" s="1"/>
  <c r="AN164" i="2"/>
  <c r="J88" i="9" s="1"/>
  <c r="AM164" i="2"/>
  <c r="AA81" i="9" s="1"/>
  <c r="AL164" i="2"/>
  <c r="Z81" i="9" s="1"/>
  <c r="AK164" i="2"/>
  <c r="Y81" i="9" s="1"/>
  <c r="AJ164" i="2"/>
  <c r="AI164" i="2"/>
  <c r="W81" i="9" s="1"/>
  <c r="AH164" i="2"/>
  <c r="V81" i="9" s="1"/>
  <c r="AG164" i="2"/>
  <c r="U81" i="9" s="1"/>
  <c r="AF164" i="2"/>
  <c r="AE164" i="2"/>
  <c r="S81" i="9" s="1"/>
  <c r="AD164" i="2"/>
  <c r="R81" i="9" s="1"/>
  <c r="AC164" i="2"/>
  <c r="Q81" i="9" s="1"/>
  <c r="F95" i="9" s="1"/>
  <c r="AB164" i="2"/>
  <c r="AA164" i="2"/>
  <c r="O81" i="9" s="1"/>
  <c r="Z164" i="2"/>
  <c r="N81" i="9" s="1"/>
  <c r="Y164" i="2"/>
  <c r="M81" i="9" s="1"/>
  <c r="X164" i="2"/>
  <c r="W164" i="2"/>
  <c r="K81" i="9" s="1"/>
  <c r="V164" i="2"/>
  <c r="J81" i="9" s="1"/>
  <c r="U164" i="2"/>
  <c r="AA74" i="9" s="1"/>
  <c r="T164" i="2"/>
  <c r="Z74" i="9" s="1"/>
  <c r="S164" i="2"/>
  <c r="Y74" i="9" s="1"/>
  <c r="R164" i="2"/>
  <c r="X74" i="9" s="1"/>
  <c r="Q164" i="2"/>
  <c r="W74" i="9" s="1"/>
  <c r="P164" i="2"/>
  <c r="V74" i="9" s="1"/>
  <c r="O164" i="2"/>
  <c r="U74" i="9" s="1"/>
  <c r="N164" i="2"/>
  <c r="T74" i="9" s="1"/>
  <c r="M164" i="2"/>
  <c r="S74" i="9" s="1"/>
  <c r="L164" i="2"/>
  <c r="R74" i="9" s="1"/>
  <c r="K164" i="2"/>
  <c r="Q74" i="9" s="1"/>
  <c r="J164" i="2"/>
  <c r="P74" i="9" s="1"/>
  <c r="I164" i="2"/>
  <c r="O74" i="9" s="1"/>
  <c r="H164" i="2"/>
  <c r="N74" i="9" s="1"/>
  <c r="G164" i="2"/>
  <c r="M74" i="9" s="1"/>
  <c r="F164" i="2"/>
  <c r="L74" i="9" s="1"/>
  <c r="E164" i="2"/>
  <c r="K74" i="9" s="1"/>
  <c r="D164" i="2"/>
  <c r="J74" i="9" s="1"/>
  <c r="BH163" i="2"/>
  <c r="I58" i="9" s="1"/>
  <c r="BG163" i="2"/>
  <c r="H58" i="9" s="1"/>
  <c r="BF163" i="2"/>
  <c r="G58" i="9" s="1"/>
  <c r="C163" i="2"/>
  <c r="BH162" i="2"/>
  <c r="I57" i="9" s="1"/>
  <c r="BG162" i="2"/>
  <c r="H57" i="9" s="1"/>
  <c r="BF162" i="2"/>
  <c r="G57" i="9" s="1"/>
  <c r="C162" i="2"/>
  <c r="BH161" i="2"/>
  <c r="I56" i="9" s="1"/>
  <c r="BG161" i="2"/>
  <c r="H56" i="9" s="1"/>
  <c r="BF161" i="2"/>
  <c r="G56" i="9" s="1"/>
  <c r="C161" i="2"/>
  <c r="BH160" i="2"/>
  <c r="I55" i="9" s="1"/>
  <c r="BG160" i="2"/>
  <c r="H55" i="9" s="1"/>
  <c r="BF160" i="2"/>
  <c r="G55" i="9" s="1"/>
  <c r="C160" i="2"/>
  <c r="BH159" i="2"/>
  <c r="I54" i="9" s="1"/>
  <c r="BG159" i="2"/>
  <c r="H54" i="9" s="1"/>
  <c r="BF159" i="2"/>
  <c r="G54" i="9" s="1"/>
  <c r="C159" i="2"/>
  <c r="BH158" i="2"/>
  <c r="I53" i="9" s="1"/>
  <c r="BG158" i="2"/>
  <c r="H53" i="9" s="1"/>
  <c r="BF158" i="2"/>
  <c r="G53" i="9" s="1"/>
  <c r="C158" i="2"/>
  <c r="BH157" i="2"/>
  <c r="I52" i="9" s="1"/>
  <c r="BG157" i="2"/>
  <c r="H52" i="9" s="1"/>
  <c r="BF157" i="2"/>
  <c r="G52" i="9" s="1"/>
  <c r="C157" i="2"/>
  <c r="BH156" i="2"/>
  <c r="I51" i="9" s="1"/>
  <c r="BG156" i="2"/>
  <c r="H51" i="9" s="1"/>
  <c r="BF156" i="2"/>
  <c r="G51" i="9" s="1"/>
  <c r="C156" i="2"/>
  <c r="BH155" i="2"/>
  <c r="I50" i="9" s="1"/>
  <c r="BG155" i="2"/>
  <c r="H50" i="9" s="1"/>
  <c r="BF155" i="2"/>
  <c r="G50" i="9" s="1"/>
  <c r="C155" i="2"/>
  <c r="BH154" i="2"/>
  <c r="I49" i="9" s="1"/>
  <c r="BG154" i="2"/>
  <c r="H49" i="9" s="1"/>
  <c r="BF154" i="2"/>
  <c r="G49" i="9" s="1"/>
  <c r="C154" i="2"/>
  <c r="BH153" i="2"/>
  <c r="I48" i="9" s="1"/>
  <c r="BG153" i="2"/>
  <c r="H48" i="9" s="1"/>
  <c r="BF153" i="2"/>
  <c r="G48" i="9" s="1"/>
  <c r="C153" i="2"/>
  <c r="BH152" i="2"/>
  <c r="I47" i="9" s="1"/>
  <c r="BG152" i="2"/>
  <c r="H47" i="9" s="1"/>
  <c r="BF152" i="2"/>
  <c r="G47" i="9" s="1"/>
  <c r="C152" i="2"/>
  <c r="BH151" i="2"/>
  <c r="I46" i="9" s="1"/>
  <c r="BG151" i="2"/>
  <c r="H46" i="9" s="1"/>
  <c r="BF151" i="2"/>
  <c r="G46" i="9" s="1"/>
  <c r="C151" i="2"/>
  <c r="BH150" i="2"/>
  <c r="I45" i="9" s="1"/>
  <c r="BG150" i="2"/>
  <c r="H45" i="9" s="1"/>
  <c r="BF150" i="2"/>
  <c r="G45" i="9" s="1"/>
  <c r="C150" i="2"/>
  <c r="BH149" i="2"/>
  <c r="I44" i="9" s="1"/>
  <c r="BG149" i="2"/>
  <c r="H44" i="9" s="1"/>
  <c r="BF149" i="2"/>
  <c r="G44" i="9" s="1"/>
  <c r="C149" i="2"/>
  <c r="BH148" i="2"/>
  <c r="I43" i="9" s="1"/>
  <c r="BG148" i="2"/>
  <c r="H43" i="9" s="1"/>
  <c r="BF148" i="2"/>
  <c r="G43" i="9" s="1"/>
  <c r="C148" i="2"/>
  <c r="BH147" i="2"/>
  <c r="I42" i="9" s="1"/>
  <c r="BG147" i="2"/>
  <c r="H42" i="9" s="1"/>
  <c r="BF147" i="2"/>
  <c r="G42" i="9" s="1"/>
  <c r="C147" i="2"/>
  <c r="BH146" i="2"/>
  <c r="I41" i="9" s="1"/>
  <c r="BG146" i="2"/>
  <c r="H41" i="9" s="1"/>
  <c r="BF146" i="2"/>
  <c r="G41" i="9" s="1"/>
  <c r="C146" i="2"/>
  <c r="BH145" i="2"/>
  <c r="I40" i="9" s="1"/>
  <c r="BG145" i="2"/>
  <c r="H40" i="9" s="1"/>
  <c r="BF145" i="2"/>
  <c r="G40" i="9" s="1"/>
  <c r="C145" i="2"/>
  <c r="BH144" i="2"/>
  <c r="I39" i="9" s="1"/>
  <c r="BG144" i="2"/>
  <c r="H39" i="9" s="1"/>
  <c r="BF144" i="2"/>
  <c r="G39" i="9" s="1"/>
  <c r="C144" i="2"/>
  <c r="BH143" i="2"/>
  <c r="I38" i="9" s="1"/>
  <c r="BG143" i="2"/>
  <c r="H38" i="9" s="1"/>
  <c r="BF143" i="2"/>
  <c r="G38" i="9" s="1"/>
  <c r="C143" i="2"/>
  <c r="BH142" i="2"/>
  <c r="I37" i="9" s="1"/>
  <c r="BG142" i="2"/>
  <c r="H37" i="9" s="1"/>
  <c r="BF142" i="2"/>
  <c r="G37" i="9" s="1"/>
  <c r="C142" i="2"/>
  <c r="BH141" i="2"/>
  <c r="I36" i="9" s="1"/>
  <c r="BG141" i="2"/>
  <c r="H36" i="9" s="1"/>
  <c r="BF141" i="2"/>
  <c r="G36" i="9" s="1"/>
  <c r="C141" i="2"/>
  <c r="BH140" i="2"/>
  <c r="I35" i="9" s="1"/>
  <c r="BG140" i="2"/>
  <c r="H35" i="9" s="1"/>
  <c r="BF140" i="2"/>
  <c r="G35" i="9" s="1"/>
  <c r="C140" i="2"/>
  <c r="BH139" i="2"/>
  <c r="I34" i="9" s="1"/>
  <c r="BG139" i="2"/>
  <c r="H34" i="9" s="1"/>
  <c r="BF139" i="2"/>
  <c r="G34" i="9" s="1"/>
  <c r="C139" i="2"/>
  <c r="BH138" i="2"/>
  <c r="I33" i="9" s="1"/>
  <c r="BG138" i="2"/>
  <c r="H33" i="9" s="1"/>
  <c r="BF138" i="2"/>
  <c r="G33" i="9" s="1"/>
  <c r="C138" i="2"/>
  <c r="BH137" i="2"/>
  <c r="I32" i="9" s="1"/>
  <c r="BG137" i="2"/>
  <c r="H32" i="9" s="1"/>
  <c r="BF137" i="2"/>
  <c r="G32" i="9" s="1"/>
  <c r="C137" i="2"/>
  <c r="BH136" i="2"/>
  <c r="I31" i="9" s="1"/>
  <c r="BG136" i="2"/>
  <c r="H31" i="9" s="1"/>
  <c r="BF136" i="2"/>
  <c r="G31" i="9" s="1"/>
  <c r="C136" i="2"/>
  <c r="BH135" i="2"/>
  <c r="I30" i="9" s="1"/>
  <c r="BG135" i="2"/>
  <c r="H30" i="9" s="1"/>
  <c r="BF135" i="2"/>
  <c r="G30" i="9" s="1"/>
  <c r="C135" i="2"/>
  <c r="BH134" i="2"/>
  <c r="I29" i="9" s="1"/>
  <c r="BG134" i="2"/>
  <c r="H29" i="9" s="1"/>
  <c r="BF134" i="2"/>
  <c r="G29" i="9" s="1"/>
  <c r="C134" i="2"/>
  <c r="BH133" i="2"/>
  <c r="I28" i="9" s="1"/>
  <c r="BG133" i="2"/>
  <c r="H28" i="9" s="1"/>
  <c r="BF133" i="2"/>
  <c r="G28" i="9" s="1"/>
  <c r="C133" i="2"/>
  <c r="BH132" i="2"/>
  <c r="I27" i="9" s="1"/>
  <c r="BG132" i="2"/>
  <c r="H27" i="9" s="1"/>
  <c r="BF132" i="2"/>
  <c r="G27" i="9" s="1"/>
  <c r="C132" i="2"/>
  <c r="BH131" i="2"/>
  <c r="I26" i="9" s="1"/>
  <c r="BG131" i="2"/>
  <c r="H26" i="9" s="1"/>
  <c r="BF131" i="2"/>
  <c r="G26" i="9" s="1"/>
  <c r="C131" i="2"/>
  <c r="BH130" i="2"/>
  <c r="I25" i="9" s="1"/>
  <c r="BG130" i="2"/>
  <c r="H25" i="9" s="1"/>
  <c r="BF130" i="2"/>
  <c r="G25" i="9" s="1"/>
  <c r="C130" i="2"/>
  <c r="BH129" i="2"/>
  <c r="I24" i="9" s="1"/>
  <c r="H24" i="9"/>
  <c r="BF129" i="2"/>
  <c r="G24" i="9" s="1"/>
  <c r="C129" i="2"/>
  <c r="BH128" i="2"/>
  <c r="I23" i="9" s="1"/>
  <c r="H23" i="9"/>
  <c r="BF128" i="2"/>
  <c r="G23" i="9" s="1"/>
  <c r="C128" i="2"/>
  <c r="BH127" i="2"/>
  <c r="I22" i="9" s="1"/>
  <c r="H22" i="9"/>
  <c r="BF127" i="2"/>
  <c r="G22" i="9" s="1"/>
  <c r="C127" i="2"/>
  <c r="BH126" i="2"/>
  <c r="I21" i="9" s="1"/>
  <c r="H21" i="9"/>
  <c r="BF126" i="2"/>
  <c r="G21" i="9" s="1"/>
  <c r="C126" i="2"/>
  <c r="BH125" i="2"/>
  <c r="I20" i="9" s="1"/>
  <c r="H20" i="9"/>
  <c r="BF125" i="2"/>
  <c r="G20" i="9" s="1"/>
  <c r="C125" i="2"/>
  <c r="BH124" i="2"/>
  <c r="I19" i="9" s="1"/>
  <c r="H19" i="9"/>
  <c r="BF124" i="2"/>
  <c r="G19" i="9" s="1"/>
  <c r="C124" i="2"/>
  <c r="BH123" i="2"/>
  <c r="I18" i="9" s="1"/>
  <c r="H18" i="9"/>
  <c r="BF123" i="2"/>
  <c r="G18" i="9" s="1"/>
  <c r="C123" i="2"/>
  <c r="BH122" i="2"/>
  <c r="I17" i="9" s="1"/>
  <c r="H17" i="9"/>
  <c r="BF122" i="2"/>
  <c r="G17" i="9" s="1"/>
  <c r="C122" i="2"/>
  <c r="BH121" i="2"/>
  <c r="I16" i="9" s="1"/>
  <c r="H16" i="9"/>
  <c r="BF121" i="2"/>
  <c r="G16" i="9" s="1"/>
  <c r="C121" i="2"/>
  <c r="BH120" i="2"/>
  <c r="I15" i="9" s="1"/>
  <c r="H15" i="9"/>
  <c r="BF120" i="2"/>
  <c r="G15" i="9" s="1"/>
  <c r="C120" i="2"/>
  <c r="BH119" i="2"/>
  <c r="I14" i="9" s="1"/>
  <c r="H14" i="9"/>
  <c r="BF119" i="2"/>
  <c r="G14" i="9" s="1"/>
  <c r="C119" i="2"/>
  <c r="BH118" i="2"/>
  <c r="I13" i="9" s="1"/>
  <c r="H13" i="9"/>
  <c r="BF118" i="2"/>
  <c r="G13" i="9" s="1"/>
  <c r="C118" i="2"/>
  <c r="BH117" i="2"/>
  <c r="I12" i="9" s="1"/>
  <c r="H12" i="9"/>
  <c r="BF117" i="2"/>
  <c r="G12" i="9" s="1"/>
  <c r="C117" i="2"/>
  <c r="BH116" i="2"/>
  <c r="BG116" i="2"/>
  <c r="H11" i="9" s="1"/>
  <c r="BF116" i="2"/>
  <c r="G11" i="9" s="1"/>
  <c r="C116" i="2"/>
  <c r="BH115" i="2"/>
  <c r="I10" i="9" s="1"/>
  <c r="H10" i="9"/>
  <c r="BF115" i="2"/>
  <c r="G10" i="9" s="1"/>
  <c r="C115" i="2"/>
  <c r="C108" i="2"/>
  <c r="BE98" i="2"/>
  <c r="AA81" i="8" s="1"/>
  <c r="BD98" i="2"/>
  <c r="BC98" i="2"/>
  <c r="Y81" i="8" s="1"/>
  <c r="BB98" i="2"/>
  <c r="BA98" i="2"/>
  <c r="W81" i="8" s="1"/>
  <c r="AZ98" i="2"/>
  <c r="AY98" i="2"/>
  <c r="U81" i="8" s="1"/>
  <c r="AX98" i="2"/>
  <c r="AW98" i="2"/>
  <c r="S81" i="8" s="1"/>
  <c r="AV98" i="2"/>
  <c r="AU98" i="2"/>
  <c r="Q81" i="8" s="1"/>
  <c r="AT98" i="2"/>
  <c r="AS98" i="2"/>
  <c r="O81" i="8" s="1"/>
  <c r="AR98" i="2"/>
  <c r="AQ98" i="2"/>
  <c r="M81" i="8" s="1"/>
  <c r="AP98" i="2"/>
  <c r="AO98" i="2"/>
  <c r="K81" i="8" s="1"/>
  <c r="AN98" i="2"/>
  <c r="AM98" i="2"/>
  <c r="AA74" i="8" s="1"/>
  <c r="AL98" i="2"/>
  <c r="Z74" i="8" s="1"/>
  <c r="AK98" i="2"/>
  <c r="Y74" i="8" s="1"/>
  <c r="AJ98" i="2"/>
  <c r="X74" i="8" s="1"/>
  <c r="AI98" i="2"/>
  <c r="W74" i="8" s="1"/>
  <c r="AH98" i="2"/>
  <c r="V74" i="8" s="1"/>
  <c r="AG98" i="2"/>
  <c r="U74" i="8" s="1"/>
  <c r="AF98" i="2"/>
  <c r="T74" i="8" s="1"/>
  <c r="AE98" i="2"/>
  <c r="S74" i="8" s="1"/>
  <c r="AD98" i="2"/>
  <c r="R74" i="8" s="1"/>
  <c r="AC98" i="2"/>
  <c r="Q74" i="8" s="1"/>
  <c r="AB98" i="2"/>
  <c r="P74" i="8" s="1"/>
  <c r="AA98" i="2"/>
  <c r="O74" i="8" s="1"/>
  <c r="Z98" i="2"/>
  <c r="N74" i="8" s="1"/>
  <c r="Y98" i="2"/>
  <c r="M74" i="8" s="1"/>
  <c r="X98" i="2"/>
  <c r="L74" i="8" s="1"/>
  <c r="AT18" i="8" s="1"/>
  <c r="W98" i="2"/>
  <c r="K74" i="8" s="1"/>
  <c r="V98" i="2"/>
  <c r="J74" i="8" s="1"/>
  <c r="U98" i="2"/>
  <c r="AA67" i="8" s="1"/>
  <c r="T98" i="2"/>
  <c r="S98" i="2"/>
  <c r="Y67" i="8" s="1"/>
  <c r="R98" i="2"/>
  <c r="Q98" i="2"/>
  <c r="W67" i="8" s="1"/>
  <c r="P98" i="2"/>
  <c r="O98" i="2"/>
  <c r="U67" i="8" s="1"/>
  <c r="N98" i="2"/>
  <c r="M98" i="2"/>
  <c r="S67" i="8" s="1"/>
  <c r="L98" i="2"/>
  <c r="K98" i="2"/>
  <c r="Q67" i="8" s="1"/>
  <c r="J98" i="2"/>
  <c r="I98" i="2"/>
  <c r="O67" i="8" s="1"/>
  <c r="H98" i="2"/>
  <c r="G98" i="2"/>
  <c r="M67" i="8" s="1"/>
  <c r="F98" i="2"/>
  <c r="E98" i="2"/>
  <c r="K67" i="8" s="1"/>
  <c r="D98" i="2"/>
  <c r="BH97" i="2"/>
  <c r="I51" i="8" s="1"/>
  <c r="BG97" i="2"/>
  <c r="H51" i="8" s="1"/>
  <c r="BF97" i="2"/>
  <c r="G51" i="8" s="1"/>
  <c r="C97" i="2"/>
  <c r="BH96" i="2"/>
  <c r="I50" i="8" s="1"/>
  <c r="BG96" i="2"/>
  <c r="H50" i="8" s="1"/>
  <c r="T50" i="8" s="1"/>
  <c r="BF96" i="2"/>
  <c r="G50" i="8" s="1"/>
  <c r="C96" i="2"/>
  <c r="BH95" i="2"/>
  <c r="I49" i="8" s="1"/>
  <c r="BG95" i="2"/>
  <c r="H49" i="8" s="1"/>
  <c r="BF95" i="2"/>
  <c r="G49" i="8" s="1"/>
  <c r="C95" i="2"/>
  <c r="BH94" i="2"/>
  <c r="I48" i="8" s="1"/>
  <c r="BG94" i="2"/>
  <c r="H48" i="8" s="1"/>
  <c r="BF94" i="2"/>
  <c r="G48" i="8" s="1"/>
  <c r="C94" i="2"/>
  <c r="BH93" i="2"/>
  <c r="I47" i="8" s="1"/>
  <c r="BG93" i="2"/>
  <c r="H47" i="8" s="1"/>
  <c r="BF93" i="2"/>
  <c r="G47" i="8" s="1"/>
  <c r="C93" i="2"/>
  <c r="BH92" i="2"/>
  <c r="I46" i="8" s="1"/>
  <c r="BG92" i="2"/>
  <c r="H46" i="8" s="1"/>
  <c r="BF92" i="2"/>
  <c r="G46" i="8" s="1"/>
  <c r="C92" i="2"/>
  <c r="BH91" i="2"/>
  <c r="I45" i="8" s="1"/>
  <c r="BG91" i="2"/>
  <c r="H45" i="8" s="1"/>
  <c r="BF91" i="2"/>
  <c r="G45" i="8" s="1"/>
  <c r="C91" i="2"/>
  <c r="BH90" i="2"/>
  <c r="I44" i="8" s="1"/>
  <c r="BG90" i="2"/>
  <c r="H44" i="8" s="1"/>
  <c r="BF90" i="2"/>
  <c r="G44" i="8" s="1"/>
  <c r="C90" i="2"/>
  <c r="BH89" i="2"/>
  <c r="I43" i="8" s="1"/>
  <c r="BG89" i="2"/>
  <c r="H43" i="8" s="1"/>
  <c r="BF89" i="2"/>
  <c r="G43" i="8" s="1"/>
  <c r="C89" i="2"/>
  <c r="BH88" i="2"/>
  <c r="I42" i="8" s="1"/>
  <c r="BG88" i="2"/>
  <c r="H42" i="8" s="1"/>
  <c r="BF88" i="2"/>
  <c r="G42" i="8" s="1"/>
  <c r="C88" i="2"/>
  <c r="BH87" i="2"/>
  <c r="I41" i="8" s="1"/>
  <c r="BG87" i="2"/>
  <c r="H41" i="8" s="1"/>
  <c r="BF87" i="2"/>
  <c r="G41" i="8" s="1"/>
  <c r="C87" i="2"/>
  <c r="BH86" i="2"/>
  <c r="I40" i="8" s="1"/>
  <c r="BG86" i="2"/>
  <c r="H40" i="8" s="1"/>
  <c r="BF86" i="2"/>
  <c r="G40" i="8" s="1"/>
  <c r="C86" i="2"/>
  <c r="BH85" i="2"/>
  <c r="I39" i="8" s="1"/>
  <c r="BG85" i="2"/>
  <c r="H39" i="8" s="1"/>
  <c r="BF85" i="2"/>
  <c r="G39" i="8" s="1"/>
  <c r="C85" i="2"/>
  <c r="BH84" i="2"/>
  <c r="I38" i="8" s="1"/>
  <c r="BG84" i="2"/>
  <c r="H38" i="8" s="1"/>
  <c r="BF84" i="2"/>
  <c r="G38" i="8" s="1"/>
  <c r="C84" i="2"/>
  <c r="BH83" i="2"/>
  <c r="I37" i="8" s="1"/>
  <c r="BG83" i="2"/>
  <c r="H37" i="8" s="1"/>
  <c r="BF83" i="2"/>
  <c r="G37" i="8" s="1"/>
  <c r="C83" i="2"/>
  <c r="BH82" i="2"/>
  <c r="I36" i="8" s="1"/>
  <c r="BG82" i="2"/>
  <c r="H36" i="8" s="1"/>
  <c r="BF82" i="2"/>
  <c r="G36" i="8" s="1"/>
  <c r="C82" i="2"/>
  <c r="BH81" i="2"/>
  <c r="I35" i="8" s="1"/>
  <c r="BG81" i="2"/>
  <c r="H35" i="8" s="1"/>
  <c r="BF81" i="2"/>
  <c r="G35" i="8" s="1"/>
  <c r="C81" i="2"/>
  <c r="BH80" i="2"/>
  <c r="I34" i="8" s="1"/>
  <c r="BG80" i="2"/>
  <c r="H34" i="8" s="1"/>
  <c r="BF80" i="2"/>
  <c r="G34" i="8" s="1"/>
  <c r="C80" i="2"/>
  <c r="BH79" i="2"/>
  <c r="I33" i="8" s="1"/>
  <c r="BG79" i="2"/>
  <c r="H33" i="8" s="1"/>
  <c r="BF79" i="2"/>
  <c r="G33" i="8" s="1"/>
  <c r="C79" i="2"/>
  <c r="BH78" i="2"/>
  <c r="I32" i="8" s="1"/>
  <c r="BG78" i="2"/>
  <c r="H32" i="8" s="1"/>
  <c r="BF78" i="2"/>
  <c r="G32" i="8" s="1"/>
  <c r="C78" i="2"/>
  <c r="BH77" i="2"/>
  <c r="I31" i="8" s="1"/>
  <c r="BG77" i="2"/>
  <c r="H31" i="8" s="1"/>
  <c r="BF77" i="2"/>
  <c r="G31" i="8" s="1"/>
  <c r="C77" i="2"/>
  <c r="BH76" i="2"/>
  <c r="I30" i="8" s="1"/>
  <c r="BG76" i="2"/>
  <c r="H30" i="8" s="1"/>
  <c r="BF76" i="2"/>
  <c r="G30" i="8" s="1"/>
  <c r="C76" i="2"/>
  <c r="BH75" i="2"/>
  <c r="I29" i="8" s="1"/>
  <c r="BG75" i="2"/>
  <c r="H29" i="8" s="1"/>
  <c r="BF75" i="2"/>
  <c r="G29" i="8" s="1"/>
  <c r="C75" i="2"/>
  <c r="BH74" i="2"/>
  <c r="I28" i="8" s="1"/>
  <c r="BG74" i="2"/>
  <c r="H28" i="8" s="1"/>
  <c r="BF74" i="2"/>
  <c r="G28" i="8" s="1"/>
  <c r="C74" i="2"/>
  <c r="BH73" i="2"/>
  <c r="I27" i="8" s="1"/>
  <c r="BG73" i="2"/>
  <c r="H27" i="8" s="1"/>
  <c r="BF73" i="2"/>
  <c r="G27" i="8" s="1"/>
  <c r="C73" i="2"/>
  <c r="BH72" i="2"/>
  <c r="I26" i="8" s="1"/>
  <c r="BG72" i="2"/>
  <c r="H26" i="8" s="1"/>
  <c r="BF72" i="2"/>
  <c r="G26" i="8" s="1"/>
  <c r="C72" i="2"/>
  <c r="BH71" i="2"/>
  <c r="I25" i="8" s="1"/>
  <c r="BG71" i="2"/>
  <c r="H25" i="8" s="1"/>
  <c r="BF71" i="2"/>
  <c r="G25" i="8" s="1"/>
  <c r="C71" i="2"/>
  <c r="BH70" i="2"/>
  <c r="I24" i="8" s="1"/>
  <c r="BG70" i="2"/>
  <c r="H24" i="8" s="1"/>
  <c r="BF70" i="2"/>
  <c r="G24" i="8" s="1"/>
  <c r="C70" i="2"/>
  <c r="BH69" i="2"/>
  <c r="I23" i="8" s="1"/>
  <c r="BG69" i="2"/>
  <c r="H23" i="8" s="1"/>
  <c r="BF69" i="2"/>
  <c r="G23" i="8" s="1"/>
  <c r="C69" i="2"/>
  <c r="BH68" i="2"/>
  <c r="I22" i="8" s="1"/>
  <c r="BG68" i="2"/>
  <c r="H22" i="8" s="1"/>
  <c r="BF68" i="2"/>
  <c r="G22" i="8" s="1"/>
  <c r="C68" i="2"/>
  <c r="BH67" i="2"/>
  <c r="I21" i="8" s="1"/>
  <c r="BG67" i="2"/>
  <c r="H21" i="8" s="1"/>
  <c r="BF67" i="2"/>
  <c r="G21" i="8" s="1"/>
  <c r="C67" i="2"/>
  <c r="BH66" i="2"/>
  <c r="I20" i="8" s="1"/>
  <c r="BG66" i="2"/>
  <c r="H20" i="8" s="1"/>
  <c r="BF66" i="2"/>
  <c r="G20" i="8" s="1"/>
  <c r="C66" i="2"/>
  <c r="BH65" i="2"/>
  <c r="I19" i="8" s="1"/>
  <c r="BG65" i="2"/>
  <c r="H19" i="8" s="1"/>
  <c r="BF65" i="2"/>
  <c r="G19" i="8" s="1"/>
  <c r="C65" i="2"/>
  <c r="BH64" i="2"/>
  <c r="I18" i="8" s="1"/>
  <c r="BG64" i="2"/>
  <c r="H18" i="8" s="1"/>
  <c r="BF64" i="2"/>
  <c r="G18" i="8" s="1"/>
  <c r="C64" i="2"/>
  <c r="BH63" i="2"/>
  <c r="I17" i="8" s="1"/>
  <c r="BG63" i="2"/>
  <c r="H17" i="8" s="1"/>
  <c r="BF63" i="2"/>
  <c r="G17" i="8" s="1"/>
  <c r="C63" i="2"/>
  <c r="BH62" i="2"/>
  <c r="I16" i="8" s="1"/>
  <c r="BG62" i="2"/>
  <c r="H16" i="8" s="1"/>
  <c r="BF62" i="2"/>
  <c r="G16" i="8" s="1"/>
  <c r="C62" i="2"/>
  <c r="I15" i="8"/>
  <c r="H15" i="8"/>
  <c r="BF61" i="2"/>
  <c r="G15" i="8" s="1"/>
  <c r="C61" i="2"/>
  <c r="I14" i="8"/>
  <c r="H14" i="8"/>
  <c r="BF60" i="2"/>
  <c r="G14" i="8" s="1"/>
  <c r="C60" i="2"/>
  <c r="I13" i="8"/>
  <c r="H13" i="8"/>
  <c r="BF59" i="2"/>
  <c r="G13" i="8" s="1"/>
  <c r="C59" i="2"/>
  <c r="I12" i="8"/>
  <c r="H12" i="8"/>
  <c r="BF58" i="2"/>
  <c r="G12" i="8" s="1"/>
  <c r="C58" i="2"/>
  <c r="BH57" i="2"/>
  <c r="I11" i="8" s="1"/>
  <c r="H11" i="8"/>
  <c r="BF57" i="2"/>
  <c r="G11" i="8" s="1"/>
  <c r="C57" i="2"/>
  <c r="BH56" i="2"/>
  <c r="I10" i="8" s="1"/>
  <c r="H10" i="8"/>
  <c r="BF56" i="2"/>
  <c r="G10" i="8" s="1"/>
  <c r="C56" i="2"/>
  <c r="C49" i="2"/>
  <c r="AV37" i="2"/>
  <c r="X66" i="7" s="1"/>
  <c r="AU37" i="2"/>
  <c r="AT37" i="2"/>
  <c r="V66" i="7" s="1"/>
  <c r="AS37" i="2"/>
  <c r="AR37" i="2"/>
  <c r="T66" i="7" s="1"/>
  <c r="AQ37" i="2"/>
  <c r="AP37" i="2"/>
  <c r="R66" i="7" s="1"/>
  <c r="AO37" i="2"/>
  <c r="AN37" i="2"/>
  <c r="P66" i="7" s="1"/>
  <c r="AM37" i="2"/>
  <c r="AL37" i="2"/>
  <c r="K66" i="7" s="1"/>
  <c r="AK37" i="2"/>
  <c r="AJ37" i="2"/>
  <c r="I66" i="7" s="1"/>
  <c r="AI37" i="2"/>
  <c r="AH37" i="2"/>
  <c r="G66" i="7" s="1"/>
  <c r="AG37" i="2"/>
  <c r="AF37" i="2"/>
  <c r="W59" i="7" s="1"/>
  <c r="AE37" i="2"/>
  <c r="AD37" i="2"/>
  <c r="U59" i="7" s="1"/>
  <c r="AC37" i="2"/>
  <c r="AB37" i="2"/>
  <c r="S59" i="7" s="1"/>
  <c r="AA37" i="2"/>
  <c r="Z37" i="2"/>
  <c r="Q59" i="7" s="1"/>
  <c r="Y37" i="2"/>
  <c r="X37" i="2"/>
  <c r="O59" i="7" s="1"/>
  <c r="W37" i="2"/>
  <c r="V37" i="2"/>
  <c r="M59" i="7" s="1"/>
  <c r="U37" i="2"/>
  <c r="T37" i="2"/>
  <c r="H59" i="7" s="1"/>
  <c r="S37" i="2"/>
  <c r="R37" i="2"/>
  <c r="X52" i="7" s="1"/>
  <c r="Q37" i="2"/>
  <c r="P37" i="2"/>
  <c r="V52" i="7" s="1"/>
  <c r="O37" i="2"/>
  <c r="N37" i="2"/>
  <c r="T52" i="7" s="1"/>
  <c r="M37" i="2"/>
  <c r="L37" i="2"/>
  <c r="R52" i="7" s="1"/>
  <c r="K37" i="2"/>
  <c r="J37" i="2"/>
  <c r="P52" i="7" s="1"/>
  <c r="I37" i="2"/>
  <c r="H37" i="2"/>
  <c r="N52" i="7" s="1"/>
  <c r="G37" i="2"/>
  <c r="F37" i="2"/>
  <c r="L52" i="7" s="1"/>
  <c r="E37" i="2"/>
  <c r="D37" i="2"/>
  <c r="J52" i="7" s="1"/>
  <c r="AY36" i="2"/>
  <c r="I36" i="7" s="1"/>
  <c r="AX36" i="2"/>
  <c r="H36" i="7" s="1"/>
  <c r="AW36" i="2"/>
  <c r="G36" i="7" s="1"/>
  <c r="C36" i="2"/>
  <c r="AY35" i="2"/>
  <c r="I35" i="7" s="1"/>
  <c r="AX35" i="2"/>
  <c r="H35" i="7" s="1"/>
  <c r="AW35" i="2"/>
  <c r="G35" i="7" s="1"/>
  <c r="C35" i="2"/>
  <c r="AY34" i="2"/>
  <c r="I34" i="7" s="1"/>
  <c r="AX34" i="2"/>
  <c r="H34" i="7" s="1"/>
  <c r="AW34" i="2"/>
  <c r="G34" i="7" s="1"/>
  <c r="C34" i="2"/>
  <c r="AY33" i="2"/>
  <c r="I33" i="7" s="1"/>
  <c r="AX33" i="2"/>
  <c r="H33" i="7" s="1"/>
  <c r="AW33" i="2"/>
  <c r="G33" i="7" s="1"/>
  <c r="C33" i="2"/>
  <c r="AY32" i="2"/>
  <c r="I32" i="7" s="1"/>
  <c r="AX32" i="2"/>
  <c r="H32" i="7" s="1"/>
  <c r="AW32" i="2"/>
  <c r="G32" i="7" s="1"/>
  <c r="C32" i="2"/>
  <c r="AY31" i="2"/>
  <c r="I31" i="7" s="1"/>
  <c r="AX31" i="2"/>
  <c r="H31" i="7" s="1"/>
  <c r="AW31" i="2"/>
  <c r="G31" i="7" s="1"/>
  <c r="C31" i="2"/>
  <c r="AY30" i="2"/>
  <c r="I30" i="7" s="1"/>
  <c r="AX30" i="2"/>
  <c r="H30" i="7" s="1"/>
  <c r="AW30" i="2"/>
  <c r="G30" i="7" s="1"/>
  <c r="C30" i="2"/>
  <c r="AY29" i="2"/>
  <c r="I29" i="7" s="1"/>
  <c r="AX29" i="2"/>
  <c r="H29" i="7" s="1"/>
  <c r="AW29" i="2"/>
  <c r="G29" i="7" s="1"/>
  <c r="C29" i="2"/>
  <c r="AY28" i="2"/>
  <c r="I28" i="7" s="1"/>
  <c r="AX28" i="2"/>
  <c r="H28" i="7" s="1"/>
  <c r="AW28" i="2"/>
  <c r="G28" i="7" s="1"/>
  <c r="C28" i="2"/>
  <c r="AY27" i="2"/>
  <c r="I27" i="7" s="1"/>
  <c r="AX27" i="2"/>
  <c r="H27" i="7" s="1"/>
  <c r="AW27" i="2"/>
  <c r="G27" i="7" s="1"/>
  <c r="C27" i="2"/>
  <c r="AY26" i="2"/>
  <c r="I26" i="7" s="1"/>
  <c r="AX26" i="2"/>
  <c r="H26" i="7" s="1"/>
  <c r="AW26" i="2"/>
  <c r="G26" i="7" s="1"/>
  <c r="C26" i="2"/>
  <c r="AY25" i="2"/>
  <c r="I25" i="7" s="1"/>
  <c r="AX25" i="2"/>
  <c r="H25" i="7" s="1"/>
  <c r="AW25" i="2"/>
  <c r="G25" i="7" s="1"/>
  <c r="C25" i="2"/>
  <c r="AY24" i="2"/>
  <c r="I24" i="7" s="1"/>
  <c r="AX24" i="2"/>
  <c r="H24" i="7" s="1"/>
  <c r="AW24" i="2"/>
  <c r="G24" i="7" s="1"/>
  <c r="C24" i="2"/>
  <c r="AY23" i="2"/>
  <c r="I23" i="7" s="1"/>
  <c r="AX23" i="2"/>
  <c r="H23" i="7" s="1"/>
  <c r="AW23" i="2"/>
  <c r="G23" i="7" s="1"/>
  <c r="C23" i="2"/>
  <c r="AY22" i="2"/>
  <c r="I22" i="7" s="1"/>
  <c r="AX22" i="2"/>
  <c r="H22" i="7" s="1"/>
  <c r="AW22" i="2"/>
  <c r="G22" i="7" s="1"/>
  <c r="C22" i="2"/>
  <c r="AY21" i="2"/>
  <c r="I21" i="7" s="1"/>
  <c r="AX21" i="2"/>
  <c r="H21" i="7" s="1"/>
  <c r="AW21" i="2"/>
  <c r="G21" i="7" s="1"/>
  <c r="C21" i="2"/>
  <c r="AY20" i="2"/>
  <c r="I20" i="7" s="1"/>
  <c r="AX20" i="2"/>
  <c r="H20" i="7" s="1"/>
  <c r="AW20" i="2"/>
  <c r="G20" i="7" s="1"/>
  <c r="C20" i="2"/>
  <c r="AY19" i="2"/>
  <c r="I19" i="7" s="1"/>
  <c r="AX19" i="2"/>
  <c r="H19" i="7" s="1"/>
  <c r="AW19" i="2"/>
  <c r="G19" i="7" s="1"/>
  <c r="C19" i="2"/>
  <c r="AY18" i="2"/>
  <c r="I18" i="7" s="1"/>
  <c r="AX18" i="2"/>
  <c r="H18" i="7" s="1"/>
  <c r="AW18" i="2"/>
  <c r="G18" i="7" s="1"/>
  <c r="C18" i="2"/>
  <c r="AY17" i="2"/>
  <c r="I17" i="7" s="1"/>
  <c r="AX17" i="2"/>
  <c r="H17" i="7" s="1"/>
  <c r="AW17" i="2"/>
  <c r="G17" i="7" s="1"/>
  <c r="C17" i="2"/>
  <c r="AY16" i="2"/>
  <c r="I16" i="7" s="1"/>
  <c r="AX16" i="2"/>
  <c r="H16" i="7" s="1"/>
  <c r="AW16" i="2"/>
  <c r="G16" i="7" s="1"/>
  <c r="C16" i="2"/>
  <c r="AY15" i="2"/>
  <c r="I15" i="7" s="1"/>
  <c r="AX15" i="2"/>
  <c r="H15" i="7" s="1"/>
  <c r="AW15" i="2"/>
  <c r="G15" i="7" s="1"/>
  <c r="C15" i="2"/>
  <c r="AY14" i="2"/>
  <c r="I14" i="7" s="1"/>
  <c r="AX14" i="2"/>
  <c r="H14" i="7" s="1"/>
  <c r="AW14" i="2"/>
  <c r="G14" i="7" s="1"/>
  <c r="C14" i="2"/>
  <c r="AY13" i="2"/>
  <c r="AX13" i="2"/>
  <c r="H13" i="7" s="1"/>
  <c r="AW13" i="2"/>
  <c r="G13" i="7" s="1"/>
  <c r="C13" i="2"/>
  <c r="AY12" i="2"/>
  <c r="AX12" i="2"/>
  <c r="H12" i="7" s="1"/>
  <c r="AW12" i="2"/>
  <c r="G12" i="7" s="1"/>
  <c r="C12" i="2"/>
  <c r="AY11" i="2"/>
  <c r="AX11" i="2"/>
  <c r="H11" i="7" s="1"/>
  <c r="AW11" i="2"/>
  <c r="G11" i="7" s="1"/>
  <c r="C11" i="2"/>
  <c r="AY10" i="2"/>
  <c r="AX10" i="2"/>
  <c r="H10" i="7" s="1"/>
  <c r="AW10" i="2"/>
  <c r="G10" i="7" s="1"/>
  <c r="C10" i="2"/>
  <c r="C3" i="2"/>
  <c r="W167" i="1"/>
  <c r="Q60" i="9" s="1"/>
  <c r="F109" i="9" s="1"/>
  <c r="U164" i="1"/>
  <c r="AA67" i="9" s="1"/>
  <c r="T164" i="1"/>
  <c r="Z67" i="9" s="1"/>
  <c r="S164" i="1"/>
  <c r="Y67" i="9" s="1"/>
  <c r="R164" i="1"/>
  <c r="R165" i="1" s="1"/>
  <c r="X68" i="9" s="1"/>
  <c r="Q164" i="1"/>
  <c r="W67" i="9" s="1"/>
  <c r="P164" i="1"/>
  <c r="V67" i="9" s="1"/>
  <c r="O164" i="1"/>
  <c r="U67" i="9" s="1"/>
  <c r="N164" i="1"/>
  <c r="N165" i="1" s="1"/>
  <c r="T68" i="9" s="1"/>
  <c r="M164" i="1"/>
  <c r="S67" i="9" s="1"/>
  <c r="L164" i="1"/>
  <c r="R67" i="9" s="1"/>
  <c r="K164" i="1"/>
  <c r="Q67" i="9" s="1"/>
  <c r="F81" i="9" s="1"/>
  <c r="J164" i="1"/>
  <c r="J165" i="1" s="1"/>
  <c r="I164" i="1"/>
  <c r="O67" i="9" s="1"/>
  <c r="H164" i="1"/>
  <c r="N67" i="9" s="1"/>
  <c r="G164" i="1"/>
  <c r="M67" i="9" s="1"/>
  <c r="F164" i="1"/>
  <c r="F165" i="1" s="1"/>
  <c r="L68" i="9" s="1"/>
  <c r="E164" i="1"/>
  <c r="K67" i="9" s="1"/>
  <c r="D164" i="1"/>
  <c r="J67" i="9" s="1"/>
  <c r="X163" i="1"/>
  <c r="F58" i="9" s="1"/>
  <c r="W163" i="1"/>
  <c r="E58" i="9" s="1"/>
  <c r="T58" i="9" s="1"/>
  <c r="V163" i="1"/>
  <c r="D58" i="9" s="1"/>
  <c r="X162" i="1"/>
  <c r="F57" i="9" s="1"/>
  <c r="U57" i="9" s="1"/>
  <c r="W162" i="1"/>
  <c r="E57" i="9" s="1"/>
  <c r="T57" i="9" s="1"/>
  <c r="V162" i="1"/>
  <c r="D57" i="9" s="1"/>
  <c r="S57" i="9" s="1"/>
  <c r="X161" i="1"/>
  <c r="W161" i="1"/>
  <c r="V161" i="1"/>
  <c r="X160" i="1"/>
  <c r="F55" i="9" s="1"/>
  <c r="U55" i="9" s="1"/>
  <c r="W160" i="1"/>
  <c r="E55" i="9" s="1"/>
  <c r="T55" i="9" s="1"/>
  <c r="V160" i="1"/>
  <c r="D55" i="9" s="1"/>
  <c r="S55" i="9" s="1"/>
  <c r="X159" i="1"/>
  <c r="W159" i="1"/>
  <c r="E56" i="9" s="1"/>
  <c r="T56" i="9" s="1"/>
  <c r="V159" i="1"/>
  <c r="X158" i="1"/>
  <c r="F53" i="9" s="1"/>
  <c r="U53" i="9" s="1"/>
  <c r="W158" i="1"/>
  <c r="E53" i="9" s="1"/>
  <c r="T53" i="9" s="1"/>
  <c r="V158" i="1"/>
  <c r="D53" i="9" s="1"/>
  <c r="S53" i="9" s="1"/>
  <c r="X157" i="1"/>
  <c r="F52" i="9" s="1"/>
  <c r="W157" i="1"/>
  <c r="E52" i="9" s="1"/>
  <c r="T52" i="9" s="1"/>
  <c r="V157" i="1"/>
  <c r="D52" i="9" s="1"/>
  <c r="X156" i="1"/>
  <c r="F51" i="9" s="1"/>
  <c r="U51" i="9" s="1"/>
  <c r="W156" i="1"/>
  <c r="E51" i="9" s="1"/>
  <c r="T51" i="9" s="1"/>
  <c r="V156" i="1"/>
  <c r="D51" i="9" s="1"/>
  <c r="S51" i="9" s="1"/>
  <c r="X155" i="1"/>
  <c r="F50" i="9" s="1"/>
  <c r="W155" i="1"/>
  <c r="E50" i="9" s="1"/>
  <c r="T50" i="9" s="1"/>
  <c r="V155" i="1"/>
  <c r="D50" i="9" s="1"/>
  <c r="X154" i="1"/>
  <c r="F49" i="9" s="1"/>
  <c r="U49" i="9" s="1"/>
  <c r="W154" i="1"/>
  <c r="E49" i="9" s="1"/>
  <c r="T49" i="9" s="1"/>
  <c r="V154" i="1"/>
  <c r="D49" i="9" s="1"/>
  <c r="S49" i="9" s="1"/>
  <c r="X153" i="1"/>
  <c r="F48" i="9" s="1"/>
  <c r="W153" i="1"/>
  <c r="E48" i="9" s="1"/>
  <c r="T48" i="9" s="1"/>
  <c r="V153" i="1"/>
  <c r="D48" i="9" s="1"/>
  <c r="X152" i="1"/>
  <c r="F47" i="9" s="1"/>
  <c r="U47" i="9" s="1"/>
  <c r="W152" i="1"/>
  <c r="E47" i="9" s="1"/>
  <c r="T47" i="9" s="1"/>
  <c r="V152" i="1"/>
  <c r="D47" i="9" s="1"/>
  <c r="S47" i="9" s="1"/>
  <c r="X151" i="1"/>
  <c r="F46" i="9" s="1"/>
  <c r="W151" i="1"/>
  <c r="E46" i="9" s="1"/>
  <c r="T46" i="9" s="1"/>
  <c r="V151" i="1"/>
  <c r="D46" i="9" s="1"/>
  <c r="X150" i="1"/>
  <c r="F45" i="9" s="1"/>
  <c r="U45" i="9" s="1"/>
  <c r="W150" i="1"/>
  <c r="E45" i="9" s="1"/>
  <c r="T45" i="9" s="1"/>
  <c r="V150" i="1"/>
  <c r="D45" i="9" s="1"/>
  <c r="S45" i="9" s="1"/>
  <c r="X149" i="1"/>
  <c r="F44" i="9" s="1"/>
  <c r="W149" i="1"/>
  <c r="E44" i="9" s="1"/>
  <c r="T44" i="9" s="1"/>
  <c r="V149" i="1"/>
  <c r="D44" i="9" s="1"/>
  <c r="X148" i="1"/>
  <c r="F43" i="9" s="1"/>
  <c r="U43" i="9" s="1"/>
  <c r="W148" i="1"/>
  <c r="E43" i="9" s="1"/>
  <c r="T43" i="9" s="1"/>
  <c r="V148" i="1"/>
  <c r="D43" i="9" s="1"/>
  <c r="S43" i="9" s="1"/>
  <c r="X147" i="1"/>
  <c r="F42" i="9" s="1"/>
  <c r="W147" i="1"/>
  <c r="E42" i="9" s="1"/>
  <c r="T42" i="9" s="1"/>
  <c r="V147" i="1"/>
  <c r="D42" i="9" s="1"/>
  <c r="X146" i="1"/>
  <c r="F41" i="9" s="1"/>
  <c r="U41" i="9" s="1"/>
  <c r="W146" i="1"/>
  <c r="E41" i="9" s="1"/>
  <c r="T41" i="9" s="1"/>
  <c r="V146" i="1"/>
  <c r="D41" i="9" s="1"/>
  <c r="S41" i="9" s="1"/>
  <c r="X145" i="1"/>
  <c r="F40" i="9" s="1"/>
  <c r="W145" i="1"/>
  <c r="E40" i="9" s="1"/>
  <c r="T40" i="9" s="1"/>
  <c r="V145" i="1"/>
  <c r="D40" i="9" s="1"/>
  <c r="X144" i="1"/>
  <c r="F39" i="9" s="1"/>
  <c r="U39" i="9" s="1"/>
  <c r="W144" i="1"/>
  <c r="E39" i="9" s="1"/>
  <c r="T39" i="9" s="1"/>
  <c r="V144" i="1"/>
  <c r="D39" i="9" s="1"/>
  <c r="S39" i="9" s="1"/>
  <c r="X143" i="1"/>
  <c r="F38" i="9" s="1"/>
  <c r="W143" i="1"/>
  <c r="E38" i="9" s="1"/>
  <c r="T38" i="9" s="1"/>
  <c r="V143" i="1"/>
  <c r="D38" i="9" s="1"/>
  <c r="X142" i="1"/>
  <c r="W142" i="1"/>
  <c r="E37" i="9" s="1"/>
  <c r="T37" i="9" s="1"/>
  <c r="V142" i="1"/>
  <c r="X141" i="1"/>
  <c r="F36" i="9" s="1"/>
  <c r="W141" i="1"/>
  <c r="E34" i="9" s="1"/>
  <c r="T34" i="9" s="1"/>
  <c r="V141" i="1"/>
  <c r="D36" i="9" s="1"/>
  <c r="X140" i="1"/>
  <c r="F33" i="9" s="1"/>
  <c r="U33" i="9" s="1"/>
  <c r="W140" i="1"/>
  <c r="E33" i="9" s="1"/>
  <c r="T33" i="9" s="1"/>
  <c r="V140" i="1"/>
  <c r="D33" i="9" s="1"/>
  <c r="S33" i="9" s="1"/>
  <c r="X139" i="1"/>
  <c r="W139" i="1"/>
  <c r="V139" i="1"/>
  <c r="X138" i="1"/>
  <c r="W138" i="1"/>
  <c r="V138" i="1"/>
  <c r="X137" i="1"/>
  <c r="F32" i="9" s="1"/>
  <c r="W137" i="1"/>
  <c r="E32" i="9" s="1"/>
  <c r="T32" i="9" s="1"/>
  <c r="V137" i="1"/>
  <c r="D32" i="9" s="1"/>
  <c r="X136" i="1"/>
  <c r="F31" i="9" s="1"/>
  <c r="U31" i="9" s="1"/>
  <c r="W136" i="1"/>
  <c r="E31" i="9" s="1"/>
  <c r="T31" i="9" s="1"/>
  <c r="V136" i="1"/>
  <c r="D31" i="9" s="1"/>
  <c r="S31" i="9" s="1"/>
  <c r="X135" i="1"/>
  <c r="F30" i="9" s="1"/>
  <c r="W135" i="1"/>
  <c r="E30" i="9" s="1"/>
  <c r="T30" i="9" s="1"/>
  <c r="V135" i="1"/>
  <c r="D30" i="9" s="1"/>
  <c r="X134" i="1"/>
  <c r="F29" i="9" s="1"/>
  <c r="U29" i="9" s="1"/>
  <c r="W134" i="1"/>
  <c r="E29" i="9" s="1"/>
  <c r="T29" i="9" s="1"/>
  <c r="V134" i="1"/>
  <c r="D29" i="9" s="1"/>
  <c r="S29" i="9" s="1"/>
  <c r="X133" i="1"/>
  <c r="F28" i="9" s="1"/>
  <c r="W133" i="1"/>
  <c r="E28" i="9" s="1"/>
  <c r="T28" i="9" s="1"/>
  <c r="V133" i="1"/>
  <c r="D28" i="9" s="1"/>
  <c r="X132" i="1"/>
  <c r="F27" i="9" s="1"/>
  <c r="U27" i="9" s="1"/>
  <c r="W132" i="1"/>
  <c r="E27" i="9" s="1"/>
  <c r="T27" i="9" s="1"/>
  <c r="V132" i="1"/>
  <c r="D27" i="9" s="1"/>
  <c r="S27" i="9" s="1"/>
  <c r="X131" i="1"/>
  <c r="F26" i="9" s="1"/>
  <c r="W131" i="1"/>
  <c r="E26" i="9" s="1"/>
  <c r="T26" i="9" s="1"/>
  <c r="V131" i="1"/>
  <c r="D26" i="9" s="1"/>
  <c r="X130" i="1"/>
  <c r="F25" i="9" s="1"/>
  <c r="U25" i="9" s="1"/>
  <c r="W130" i="1"/>
  <c r="E25" i="9" s="1"/>
  <c r="T25" i="9" s="1"/>
  <c r="V130" i="1"/>
  <c r="D25" i="9" s="1"/>
  <c r="S25" i="9" s="1"/>
  <c r="X129" i="1"/>
  <c r="F24" i="9" s="1"/>
  <c r="W129" i="1"/>
  <c r="E24" i="9" s="1"/>
  <c r="T24" i="9" s="1"/>
  <c r="V129" i="1"/>
  <c r="D24" i="9" s="1"/>
  <c r="X128" i="1"/>
  <c r="F23" i="9" s="1"/>
  <c r="U23" i="9" s="1"/>
  <c r="W128" i="1"/>
  <c r="E23" i="9" s="1"/>
  <c r="V128" i="1"/>
  <c r="D23" i="9" s="1"/>
  <c r="S23" i="9" s="1"/>
  <c r="X127" i="1"/>
  <c r="F22" i="9" s="1"/>
  <c r="W127" i="1"/>
  <c r="E22" i="9" s="1"/>
  <c r="T22" i="9" s="1"/>
  <c r="V127" i="1"/>
  <c r="D22" i="9" s="1"/>
  <c r="X126" i="1"/>
  <c r="F21" i="9" s="1"/>
  <c r="U21" i="9" s="1"/>
  <c r="W126" i="1"/>
  <c r="E21" i="9" s="1"/>
  <c r="V126" i="1"/>
  <c r="D21" i="9" s="1"/>
  <c r="S21" i="9" s="1"/>
  <c r="X125" i="1"/>
  <c r="F20" i="9" s="1"/>
  <c r="W125" i="1"/>
  <c r="E20" i="9" s="1"/>
  <c r="V125" i="1"/>
  <c r="D20" i="9" s="1"/>
  <c r="X124" i="1"/>
  <c r="F19" i="9" s="1"/>
  <c r="U19" i="9" s="1"/>
  <c r="W124" i="1"/>
  <c r="E19" i="9" s="1"/>
  <c r="V124" i="1"/>
  <c r="D19" i="9" s="1"/>
  <c r="S19" i="9" s="1"/>
  <c r="X123" i="1"/>
  <c r="F18" i="9" s="1"/>
  <c r="W123" i="1"/>
  <c r="E18" i="9" s="1"/>
  <c r="T18" i="9" s="1"/>
  <c r="V123" i="1"/>
  <c r="D18" i="9" s="1"/>
  <c r="X122" i="1"/>
  <c r="F17" i="9" s="1"/>
  <c r="U17" i="9" s="1"/>
  <c r="W122" i="1"/>
  <c r="E17" i="9" s="1"/>
  <c r="T17" i="9" s="1"/>
  <c r="V122" i="1"/>
  <c r="D17" i="9" s="1"/>
  <c r="S17" i="9" s="1"/>
  <c r="X121" i="1"/>
  <c r="F16" i="9" s="1"/>
  <c r="W121" i="1"/>
  <c r="E16" i="9" s="1"/>
  <c r="T16" i="9" s="1"/>
  <c r="V121" i="1"/>
  <c r="D16" i="9" s="1"/>
  <c r="X120" i="1"/>
  <c r="F15" i="9" s="1"/>
  <c r="U15" i="9" s="1"/>
  <c r="W120" i="1"/>
  <c r="E15" i="9" s="1"/>
  <c r="T15" i="9" s="1"/>
  <c r="V120" i="1"/>
  <c r="D15" i="9" s="1"/>
  <c r="S15" i="9" s="1"/>
  <c r="X119" i="1"/>
  <c r="F14" i="9" s="1"/>
  <c r="W119" i="1"/>
  <c r="E14" i="9" s="1"/>
  <c r="T14" i="9" s="1"/>
  <c r="V119" i="1"/>
  <c r="D14" i="9" s="1"/>
  <c r="X118" i="1"/>
  <c r="F13" i="9" s="1"/>
  <c r="U13" i="9" s="1"/>
  <c r="W118" i="1"/>
  <c r="E13" i="9" s="1"/>
  <c r="V118" i="1"/>
  <c r="D13" i="9" s="1"/>
  <c r="S13" i="9" s="1"/>
  <c r="X117" i="1"/>
  <c r="F12" i="9" s="1"/>
  <c r="W117" i="1"/>
  <c r="E12" i="9" s="1"/>
  <c r="T12" i="9" s="1"/>
  <c r="V117" i="1"/>
  <c r="D12" i="9" s="1"/>
  <c r="X116" i="1"/>
  <c r="F11" i="9" s="1"/>
  <c r="U11" i="9" s="1"/>
  <c r="W116" i="1"/>
  <c r="E11" i="9" s="1"/>
  <c r="V116" i="1"/>
  <c r="D11" i="9" s="1"/>
  <c r="S11" i="9" s="1"/>
  <c r="X115" i="1"/>
  <c r="F10" i="9" s="1"/>
  <c r="W115" i="1"/>
  <c r="E10" i="9" s="1"/>
  <c r="T10" i="9" s="1"/>
  <c r="V115" i="1"/>
  <c r="D10" i="9" s="1"/>
  <c r="W101" i="1"/>
  <c r="Q53" i="8" s="1"/>
  <c r="U98" i="1"/>
  <c r="T98" i="1"/>
  <c r="Z60" i="8" s="1"/>
  <c r="S98" i="1"/>
  <c r="R98" i="1"/>
  <c r="X60" i="8" s="1"/>
  <c r="Q98" i="1"/>
  <c r="W60" i="8" s="1"/>
  <c r="P98" i="1"/>
  <c r="V60" i="8" s="1"/>
  <c r="O98" i="1"/>
  <c r="N98" i="1"/>
  <c r="T60" i="8" s="1"/>
  <c r="M98" i="1"/>
  <c r="L98" i="1"/>
  <c r="R60" i="8" s="1"/>
  <c r="K98" i="1"/>
  <c r="Q60" i="8" s="1"/>
  <c r="J98" i="1"/>
  <c r="P60" i="8" s="1"/>
  <c r="I98" i="1"/>
  <c r="H98" i="1"/>
  <c r="N60" i="8" s="1"/>
  <c r="G98" i="1"/>
  <c r="M60" i="8" s="1"/>
  <c r="F98" i="1"/>
  <c r="L60" i="8" s="1"/>
  <c r="E98" i="1"/>
  <c r="D98" i="1"/>
  <c r="J60" i="8" s="1"/>
  <c r="X97" i="1"/>
  <c r="F49" i="8" s="1"/>
  <c r="U49" i="8" s="1"/>
  <c r="W97" i="1"/>
  <c r="E49" i="8" s="1"/>
  <c r="T49" i="8" s="1"/>
  <c r="V97" i="1"/>
  <c r="D49" i="8" s="1"/>
  <c r="S49" i="8" s="1"/>
  <c r="X96" i="1"/>
  <c r="F48" i="8" s="1"/>
  <c r="U48" i="8" s="1"/>
  <c r="W96" i="1"/>
  <c r="E48" i="8" s="1"/>
  <c r="V96" i="1"/>
  <c r="D48" i="8" s="1"/>
  <c r="S48" i="8" s="1"/>
  <c r="X95" i="1"/>
  <c r="F47" i="8" s="1"/>
  <c r="U47" i="8" s="1"/>
  <c r="W95" i="1"/>
  <c r="E47" i="8" s="1"/>
  <c r="T47" i="8" s="1"/>
  <c r="V95" i="1"/>
  <c r="D47" i="8" s="1"/>
  <c r="S47" i="8" s="1"/>
  <c r="X94" i="1"/>
  <c r="F46" i="8" s="1"/>
  <c r="U46" i="8" s="1"/>
  <c r="W94" i="1"/>
  <c r="E46" i="8" s="1"/>
  <c r="V94" i="1"/>
  <c r="D46" i="8" s="1"/>
  <c r="S46" i="8" s="1"/>
  <c r="X93" i="1"/>
  <c r="F45" i="8" s="1"/>
  <c r="U45" i="8" s="1"/>
  <c r="W93" i="1"/>
  <c r="E45" i="8" s="1"/>
  <c r="T45" i="8" s="1"/>
  <c r="V93" i="1"/>
  <c r="D45" i="8" s="1"/>
  <c r="S45" i="8" s="1"/>
  <c r="X92" i="1"/>
  <c r="F44" i="8" s="1"/>
  <c r="U44" i="8" s="1"/>
  <c r="W92" i="1"/>
  <c r="E44" i="8" s="1"/>
  <c r="V92" i="1"/>
  <c r="D44" i="8" s="1"/>
  <c r="S44" i="8" s="1"/>
  <c r="X91" i="1"/>
  <c r="F43" i="8" s="1"/>
  <c r="U43" i="8" s="1"/>
  <c r="W91" i="1"/>
  <c r="E43" i="8" s="1"/>
  <c r="T43" i="8" s="1"/>
  <c r="V91" i="1"/>
  <c r="D43" i="8" s="1"/>
  <c r="S43" i="8" s="1"/>
  <c r="X90" i="1"/>
  <c r="F42" i="8" s="1"/>
  <c r="U42" i="8" s="1"/>
  <c r="W90" i="1"/>
  <c r="E42" i="8" s="1"/>
  <c r="V90" i="1"/>
  <c r="D42" i="8" s="1"/>
  <c r="S42" i="8" s="1"/>
  <c r="X89" i="1"/>
  <c r="F41" i="8" s="1"/>
  <c r="U41" i="8" s="1"/>
  <c r="W89" i="1"/>
  <c r="E41" i="8" s="1"/>
  <c r="T41" i="8" s="1"/>
  <c r="V89" i="1"/>
  <c r="D41" i="8" s="1"/>
  <c r="S41" i="8" s="1"/>
  <c r="X88" i="1"/>
  <c r="F40" i="8" s="1"/>
  <c r="U40" i="8" s="1"/>
  <c r="W88" i="1"/>
  <c r="E40" i="8" s="1"/>
  <c r="V88" i="1"/>
  <c r="D40" i="8" s="1"/>
  <c r="S40" i="8" s="1"/>
  <c r="X87" i="1"/>
  <c r="F39" i="8" s="1"/>
  <c r="U39" i="8" s="1"/>
  <c r="W87" i="1"/>
  <c r="E39" i="8" s="1"/>
  <c r="T39" i="8" s="1"/>
  <c r="V87" i="1"/>
  <c r="D39" i="8" s="1"/>
  <c r="S39" i="8" s="1"/>
  <c r="X86" i="1"/>
  <c r="F38" i="8" s="1"/>
  <c r="U38" i="8" s="1"/>
  <c r="W86" i="1"/>
  <c r="E38" i="8" s="1"/>
  <c r="V86" i="1"/>
  <c r="D38" i="8" s="1"/>
  <c r="S38" i="8" s="1"/>
  <c r="X85" i="1"/>
  <c r="F37" i="8" s="1"/>
  <c r="U37" i="8" s="1"/>
  <c r="W85" i="1"/>
  <c r="E37" i="8" s="1"/>
  <c r="T37" i="8" s="1"/>
  <c r="V85" i="1"/>
  <c r="D37" i="8" s="1"/>
  <c r="S37" i="8" s="1"/>
  <c r="X84" i="1"/>
  <c r="F36" i="8" s="1"/>
  <c r="U36" i="8" s="1"/>
  <c r="W84" i="1"/>
  <c r="E36" i="8" s="1"/>
  <c r="V84" i="1"/>
  <c r="D36" i="8" s="1"/>
  <c r="S36" i="8" s="1"/>
  <c r="X83" i="1"/>
  <c r="F35" i="8" s="1"/>
  <c r="U35" i="8" s="1"/>
  <c r="W83" i="1"/>
  <c r="E35" i="8" s="1"/>
  <c r="T35" i="8" s="1"/>
  <c r="V83" i="1"/>
  <c r="D35" i="8" s="1"/>
  <c r="S35" i="8" s="1"/>
  <c r="X82" i="1"/>
  <c r="F34" i="8" s="1"/>
  <c r="U34" i="8" s="1"/>
  <c r="W82" i="1"/>
  <c r="E34" i="8" s="1"/>
  <c r="V82" i="1"/>
  <c r="D34" i="8" s="1"/>
  <c r="S34" i="8" s="1"/>
  <c r="X81" i="1"/>
  <c r="F33" i="8" s="1"/>
  <c r="U33" i="8" s="1"/>
  <c r="W81" i="1"/>
  <c r="E33" i="8" s="1"/>
  <c r="T33" i="8" s="1"/>
  <c r="V81" i="1"/>
  <c r="D33" i="8" s="1"/>
  <c r="S33" i="8" s="1"/>
  <c r="X80" i="1"/>
  <c r="W80" i="1"/>
  <c r="V80" i="1"/>
  <c r="X79" i="1"/>
  <c r="W79" i="1"/>
  <c r="V79" i="1"/>
  <c r="X78" i="1"/>
  <c r="F32" i="8" s="1"/>
  <c r="U32" i="8" s="1"/>
  <c r="W78" i="1"/>
  <c r="E32" i="8" s="1"/>
  <c r="V78" i="1"/>
  <c r="D32" i="8" s="1"/>
  <c r="S32" i="8" s="1"/>
  <c r="X77" i="1"/>
  <c r="F31" i="8" s="1"/>
  <c r="U31" i="8" s="1"/>
  <c r="W77" i="1"/>
  <c r="E31" i="8" s="1"/>
  <c r="T31" i="8" s="1"/>
  <c r="V77" i="1"/>
  <c r="D31" i="8" s="1"/>
  <c r="S31" i="8" s="1"/>
  <c r="X76" i="1"/>
  <c r="F30" i="8" s="1"/>
  <c r="U30" i="8" s="1"/>
  <c r="W76" i="1"/>
  <c r="E30" i="8" s="1"/>
  <c r="V76" i="1"/>
  <c r="D30" i="8" s="1"/>
  <c r="S30" i="8" s="1"/>
  <c r="X75" i="1"/>
  <c r="F29" i="8" s="1"/>
  <c r="U29" i="8" s="1"/>
  <c r="W75" i="1"/>
  <c r="E29" i="8" s="1"/>
  <c r="T29" i="8" s="1"/>
  <c r="V75" i="1"/>
  <c r="D29" i="8" s="1"/>
  <c r="X74" i="1"/>
  <c r="F28" i="8" s="1"/>
  <c r="U28" i="8" s="1"/>
  <c r="W74" i="1"/>
  <c r="E28" i="8" s="1"/>
  <c r="V74" i="1"/>
  <c r="D28" i="8" s="1"/>
  <c r="S28" i="8" s="1"/>
  <c r="X73" i="1"/>
  <c r="F27" i="8" s="1"/>
  <c r="U27" i="8" s="1"/>
  <c r="W73" i="1"/>
  <c r="E27" i="8" s="1"/>
  <c r="T27" i="8" s="1"/>
  <c r="V73" i="1"/>
  <c r="D27" i="8" s="1"/>
  <c r="S27" i="8" s="1"/>
  <c r="X72" i="1"/>
  <c r="F26" i="8" s="1"/>
  <c r="U26" i="8" s="1"/>
  <c r="W72" i="1"/>
  <c r="E26" i="8" s="1"/>
  <c r="V72" i="1"/>
  <c r="D26" i="8" s="1"/>
  <c r="X71" i="1"/>
  <c r="F25" i="8" s="1"/>
  <c r="U25" i="8" s="1"/>
  <c r="W71" i="1"/>
  <c r="E25" i="8" s="1"/>
  <c r="V71" i="1"/>
  <c r="D25" i="8" s="1"/>
  <c r="S25" i="8" s="1"/>
  <c r="X70" i="1"/>
  <c r="F24" i="8" s="1"/>
  <c r="U24" i="8" s="1"/>
  <c r="W70" i="1"/>
  <c r="E24" i="8" s="1"/>
  <c r="V70" i="1"/>
  <c r="D24" i="8" s="1"/>
  <c r="S24" i="8" s="1"/>
  <c r="X69" i="1"/>
  <c r="F23" i="8" s="1"/>
  <c r="U23" i="8" s="1"/>
  <c r="W69" i="1"/>
  <c r="E23" i="8" s="1"/>
  <c r="T23" i="8" s="1"/>
  <c r="V69" i="1"/>
  <c r="D23" i="8" s="1"/>
  <c r="S23" i="8" s="1"/>
  <c r="X68" i="1"/>
  <c r="F22" i="8" s="1"/>
  <c r="U22" i="8" s="1"/>
  <c r="W68" i="1"/>
  <c r="E22" i="8" s="1"/>
  <c r="V68" i="1"/>
  <c r="D22" i="8" s="1"/>
  <c r="S22" i="8" s="1"/>
  <c r="X67" i="1"/>
  <c r="F21" i="8" s="1"/>
  <c r="U21" i="8" s="1"/>
  <c r="W67" i="1"/>
  <c r="E21" i="8" s="1"/>
  <c r="V67" i="1"/>
  <c r="D21" i="8" s="1"/>
  <c r="S21" i="8" s="1"/>
  <c r="X66" i="1"/>
  <c r="F20" i="8" s="1"/>
  <c r="U20" i="8" s="1"/>
  <c r="W66" i="1"/>
  <c r="E20" i="8" s="1"/>
  <c r="V66" i="1"/>
  <c r="D20" i="8" s="1"/>
  <c r="S20" i="8" s="1"/>
  <c r="X65" i="1"/>
  <c r="F19" i="8" s="1"/>
  <c r="U19" i="8" s="1"/>
  <c r="W65" i="1"/>
  <c r="E19" i="8" s="1"/>
  <c r="T19" i="8" s="1"/>
  <c r="V65" i="1"/>
  <c r="D19" i="8" s="1"/>
  <c r="X64" i="1"/>
  <c r="F18" i="8" s="1"/>
  <c r="U18" i="8" s="1"/>
  <c r="W64" i="1"/>
  <c r="E18" i="8" s="1"/>
  <c r="V64" i="1"/>
  <c r="D18" i="8" s="1"/>
  <c r="S18" i="8" s="1"/>
  <c r="X63" i="1"/>
  <c r="F17" i="8" s="1"/>
  <c r="U17" i="8" s="1"/>
  <c r="W63" i="1"/>
  <c r="E17" i="8" s="1"/>
  <c r="T17" i="8" s="1"/>
  <c r="V63" i="1"/>
  <c r="D17" i="8" s="1"/>
  <c r="X62" i="1"/>
  <c r="F16" i="8" s="1"/>
  <c r="U16" i="8" s="1"/>
  <c r="W62" i="1"/>
  <c r="E16" i="8" s="1"/>
  <c r="V62" i="1"/>
  <c r="D16" i="8" s="1"/>
  <c r="S16" i="8" s="1"/>
  <c r="X61" i="1"/>
  <c r="F15" i="8" s="1"/>
  <c r="U15" i="8" s="1"/>
  <c r="W61" i="1"/>
  <c r="E15" i="8" s="1"/>
  <c r="V61" i="1"/>
  <c r="D15" i="8" s="1"/>
  <c r="X60" i="1"/>
  <c r="F14" i="8" s="1"/>
  <c r="U14" i="8" s="1"/>
  <c r="W60" i="1"/>
  <c r="E14" i="8" s="1"/>
  <c r="V60" i="1"/>
  <c r="D14" i="8" s="1"/>
  <c r="S14" i="8" s="1"/>
  <c r="X59" i="1"/>
  <c r="F13" i="8" s="1"/>
  <c r="U13" i="8" s="1"/>
  <c r="W59" i="1"/>
  <c r="E13" i="8" s="1"/>
  <c r="T13" i="8" s="1"/>
  <c r="V59" i="1"/>
  <c r="D13" i="8" s="1"/>
  <c r="X58" i="1"/>
  <c r="F12" i="8" s="1"/>
  <c r="U12" i="8" s="1"/>
  <c r="W58" i="1"/>
  <c r="E12" i="8" s="1"/>
  <c r="V58" i="1"/>
  <c r="D12" i="8" s="1"/>
  <c r="S12" i="8" s="1"/>
  <c r="X57" i="1"/>
  <c r="F11" i="8" s="1"/>
  <c r="U11" i="8" s="1"/>
  <c r="W57" i="1"/>
  <c r="E11" i="8" s="1"/>
  <c r="V57" i="1"/>
  <c r="D11" i="8" s="1"/>
  <c r="X56" i="1"/>
  <c r="F10" i="8" s="1"/>
  <c r="W56" i="1"/>
  <c r="V56" i="1"/>
  <c r="D10" i="8" s="1"/>
  <c r="T40" i="1"/>
  <c r="AX40" i="3" s="1"/>
  <c r="R37" i="1"/>
  <c r="Q37" i="1"/>
  <c r="W45" i="7" s="1"/>
  <c r="P37" i="1"/>
  <c r="O37" i="1"/>
  <c r="U45" i="7" s="1"/>
  <c r="N37" i="1"/>
  <c r="M37" i="1"/>
  <c r="S45" i="7" s="1"/>
  <c r="L37" i="1"/>
  <c r="K37" i="1"/>
  <c r="Q45" i="7" s="1"/>
  <c r="J37" i="1"/>
  <c r="I37" i="1"/>
  <c r="O45" i="7" s="1"/>
  <c r="H37" i="1"/>
  <c r="G37" i="1"/>
  <c r="M45" i="7" s="1"/>
  <c r="F37" i="1"/>
  <c r="E37" i="1"/>
  <c r="K45" i="7" s="1"/>
  <c r="D37" i="1"/>
  <c r="U36" i="1"/>
  <c r="F36" i="7" s="1"/>
  <c r="U36" i="7" s="1"/>
  <c r="T36" i="1"/>
  <c r="E36" i="7" s="1"/>
  <c r="T36" i="7" s="1"/>
  <c r="S36" i="1"/>
  <c r="D36" i="7" s="1"/>
  <c r="S36" i="7" s="1"/>
  <c r="U35" i="1"/>
  <c r="F35" i="7" s="1"/>
  <c r="U35" i="7" s="1"/>
  <c r="T35" i="1"/>
  <c r="E35" i="7" s="1"/>
  <c r="S35" i="1"/>
  <c r="D35" i="7" s="1"/>
  <c r="S35" i="7" s="1"/>
  <c r="U34" i="1"/>
  <c r="F34" i="7" s="1"/>
  <c r="U34" i="7" s="1"/>
  <c r="T34" i="1"/>
  <c r="E34" i="7" s="1"/>
  <c r="T34" i="7" s="1"/>
  <c r="S34" i="1"/>
  <c r="D34" i="7" s="1"/>
  <c r="S34" i="7" s="1"/>
  <c r="U33" i="1"/>
  <c r="F33" i="7" s="1"/>
  <c r="U33" i="7" s="1"/>
  <c r="T33" i="1"/>
  <c r="E33" i="7" s="1"/>
  <c r="S33" i="1"/>
  <c r="D33" i="7" s="1"/>
  <c r="S33" i="7" s="1"/>
  <c r="U32" i="1"/>
  <c r="F32" i="7" s="1"/>
  <c r="U32" i="7" s="1"/>
  <c r="T32" i="1"/>
  <c r="E32" i="7" s="1"/>
  <c r="T32" i="7" s="1"/>
  <c r="S32" i="1"/>
  <c r="D32" i="7" s="1"/>
  <c r="S32" i="7" s="1"/>
  <c r="U31" i="1"/>
  <c r="F31" i="7" s="1"/>
  <c r="U31" i="7" s="1"/>
  <c r="T31" i="1"/>
  <c r="E31" i="7" s="1"/>
  <c r="S31" i="1"/>
  <c r="D31" i="7" s="1"/>
  <c r="S31" i="7" s="1"/>
  <c r="U30" i="1"/>
  <c r="F30" i="7" s="1"/>
  <c r="U30" i="7" s="1"/>
  <c r="T30" i="1"/>
  <c r="E30" i="7" s="1"/>
  <c r="T30" i="7" s="1"/>
  <c r="S30" i="1"/>
  <c r="D30" i="7" s="1"/>
  <c r="S30" i="7" s="1"/>
  <c r="U29" i="1"/>
  <c r="F29" i="7" s="1"/>
  <c r="U29" i="7" s="1"/>
  <c r="T29" i="1"/>
  <c r="E29" i="7" s="1"/>
  <c r="S29" i="1"/>
  <c r="D29" i="7" s="1"/>
  <c r="S29" i="7" s="1"/>
  <c r="U28" i="1"/>
  <c r="F28" i="7" s="1"/>
  <c r="U28" i="7" s="1"/>
  <c r="T28" i="1"/>
  <c r="E28" i="7" s="1"/>
  <c r="T28" i="7" s="1"/>
  <c r="S28" i="1"/>
  <c r="D28" i="7" s="1"/>
  <c r="S28" i="7" s="1"/>
  <c r="U27" i="1"/>
  <c r="F27" i="7" s="1"/>
  <c r="U27" i="7" s="1"/>
  <c r="T27" i="1"/>
  <c r="E27" i="7" s="1"/>
  <c r="S27" i="1"/>
  <c r="D27" i="7" s="1"/>
  <c r="S27" i="7" s="1"/>
  <c r="U26" i="1"/>
  <c r="F26" i="7" s="1"/>
  <c r="U26" i="7" s="1"/>
  <c r="T26" i="1"/>
  <c r="E26" i="7" s="1"/>
  <c r="T26" i="7" s="1"/>
  <c r="S26" i="1"/>
  <c r="D26" i="7" s="1"/>
  <c r="S26" i="7" s="1"/>
  <c r="U25" i="1"/>
  <c r="F25" i="7" s="1"/>
  <c r="U25" i="7" s="1"/>
  <c r="T25" i="1"/>
  <c r="E25" i="7" s="1"/>
  <c r="S25" i="1"/>
  <c r="D25" i="7" s="1"/>
  <c r="S25" i="7" s="1"/>
  <c r="U24" i="1"/>
  <c r="F24" i="7" s="1"/>
  <c r="U24" i="7" s="1"/>
  <c r="T24" i="1"/>
  <c r="E24" i="7" s="1"/>
  <c r="T24" i="7" s="1"/>
  <c r="S24" i="1"/>
  <c r="D24" i="7" s="1"/>
  <c r="S24" i="7" s="1"/>
  <c r="U23" i="1"/>
  <c r="F23" i="7" s="1"/>
  <c r="U23" i="7" s="1"/>
  <c r="T23" i="1"/>
  <c r="E23" i="7" s="1"/>
  <c r="S23" i="1"/>
  <c r="D23" i="7" s="1"/>
  <c r="S23" i="7" s="1"/>
  <c r="U22" i="1"/>
  <c r="F22" i="7" s="1"/>
  <c r="U22" i="7" s="1"/>
  <c r="T22" i="1"/>
  <c r="E22" i="7" s="1"/>
  <c r="T22" i="7" s="1"/>
  <c r="S22" i="1"/>
  <c r="D22" i="7" s="1"/>
  <c r="S22" i="7" s="1"/>
  <c r="U21" i="1"/>
  <c r="F21" i="7" s="1"/>
  <c r="U21" i="7" s="1"/>
  <c r="T21" i="1"/>
  <c r="E21" i="7" s="1"/>
  <c r="S21" i="1"/>
  <c r="D21" i="7" s="1"/>
  <c r="S21" i="7" s="1"/>
  <c r="U20" i="1"/>
  <c r="F20" i="7" s="1"/>
  <c r="U20" i="7" s="1"/>
  <c r="T20" i="1"/>
  <c r="E20" i="7" s="1"/>
  <c r="T20" i="7" s="1"/>
  <c r="S20" i="1"/>
  <c r="D20" i="7" s="1"/>
  <c r="S20" i="7" s="1"/>
  <c r="U19" i="1"/>
  <c r="F19" i="7" s="1"/>
  <c r="U19" i="7" s="1"/>
  <c r="T19" i="1"/>
  <c r="E19" i="7" s="1"/>
  <c r="S19" i="1"/>
  <c r="D19" i="7" s="1"/>
  <c r="S19" i="7" s="1"/>
  <c r="U18" i="1"/>
  <c r="F18" i="7" s="1"/>
  <c r="U18" i="7" s="1"/>
  <c r="T18" i="1"/>
  <c r="E18" i="7" s="1"/>
  <c r="T18" i="7" s="1"/>
  <c r="S18" i="1"/>
  <c r="D18" i="7" s="1"/>
  <c r="S18" i="7" s="1"/>
  <c r="U17" i="1"/>
  <c r="F17" i="7" s="1"/>
  <c r="U17" i="7" s="1"/>
  <c r="T17" i="1"/>
  <c r="E17" i="7" s="1"/>
  <c r="S17" i="1"/>
  <c r="D17" i="7" s="1"/>
  <c r="S17" i="7" s="1"/>
  <c r="U16" i="1"/>
  <c r="F16" i="7" s="1"/>
  <c r="U16" i="7" s="1"/>
  <c r="T16" i="1"/>
  <c r="E16" i="7" s="1"/>
  <c r="T16" i="7" s="1"/>
  <c r="S16" i="1"/>
  <c r="D16" i="7" s="1"/>
  <c r="S16" i="7" s="1"/>
  <c r="U15" i="1"/>
  <c r="F15" i="7" s="1"/>
  <c r="U15" i="7" s="1"/>
  <c r="T15" i="1"/>
  <c r="E15" i="7" s="1"/>
  <c r="S15" i="1"/>
  <c r="D15" i="7" s="1"/>
  <c r="S15" i="7" s="1"/>
  <c r="U14" i="1"/>
  <c r="F14" i="7" s="1"/>
  <c r="U14" i="7" s="1"/>
  <c r="T14" i="1"/>
  <c r="E14" i="7" s="1"/>
  <c r="T14" i="7" s="1"/>
  <c r="S14" i="1"/>
  <c r="D14" i="7" s="1"/>
  <c r="S14" i="7" s="1"/>
  <c r="U13" i="1"/>
  <c r="F13" i="7" s="1"/>
  <c r="U13" i="7" s="1"/>
  <c r="T13" i="1"/>
  <c r="E13" i="7" s="1"/>
  <c r="S13" i="1"/>
  <c r="D13" i="7" s="1"/>
  <c r="S13" i="7" s="1"/>
  <c r="U12" i="1"/>
  <c r="F12" i="7" s="1"/>
  <c r="U12" i="7" s="1"/>
  <c r="T12" i="1"/>
  <c r="E12" i="7" s="1"/>
  <c r="T12" i="7" s="1"/>
  <c r="S12" i="1"/>
  <c r="D12" i="7" s="1"/>
  <c r="S12" i="7" s="1"/>
  <c r="U11" i="1"/>
  <c r="F11" i="7" s="1"/>
  <c r="U11" i="7" s="1"/>
  <c r="T11" i="1"/>
  <c r="E11" i="7" s="1"/>
  <c r="S11" i="1"/>
  <c r="S11" i="7" s="1"/>
  <c r="U10" i="1"/>
  <c r="T10" i="1"/>
  <c r="E10" i="7" s="1"/>
  <c r="T10" i="7" s="1"/>
  <c r="S10" i="1"/>
  <c r="T43" i="1" l="1"/>
  <c r="T13" i="7"/>
  <c r="T15" i="7"/>
  <c r="T23" i="7"/>
  <c r="T25" i="7"/>
  <c r="T27" i="7"/>
  <c r="T29" i="7"/>
  <c r="T31" i="7"/>
  <c r="T33" i="7"/>
  <c r="T35" i="7"/>
  <c r="T12" i="8"/>
  <c r="T14" i="8"/>
  <c r="T18" i="8"/>
  <c r="T20" i="8"/>
  <c r="T22" i="8"/>
  <c r="T24" i="8"/>
  <c r="T26" i="8"/>
  <c r="T28" i="8"/>
  <c r="T30" i="8"/>
  <c r="T32" i="8"/>
  <c r="T34" i="8"/>
  <c r="T36" i="8"/>
  <c r="T38" i="8"/>
  <c r="T40" i="8"/>
  <c r="T42" i="8"/>
  <c r="T44" i="8"/>
  <c r="T46" i="8"/>
  <c r="T48" i="8"/>
  <c r="S12" i="9"/>
  <c r="U12" i="9"/>
  <c r="S14" i="9"/>
  <c r="U14" i="9"/>
  <c r="S16" i="9"/>
  <c r="U16" i="9"/>
  <c r="S18" i="9"/>
  <c r="U18" i="9"/>
  <c r="S20" i="9"/>
  <c r="U20" i="9"/>
  <c r="S22" i="9"/>
  <c r="U22" i="9"/>
  <c r="S24" i="9"/>
  <c r="U24" i="9"/>
  <c r="S26" i="9"/>
  <c r="U26" i="9"/>
  <c r="S28" i="9"/>
  <c r="U28" i="9"/>
  <c r="S30" i="9"/>
  <c r="U30" i="9"/>
  <c r="S32" i="9"/>
  <c r="U32" i="9"/>
  <c r="S36" i="9"/>
  <c r="U36" i="9"/>
  <c r="S38" i="9"/>
  <c r="U38" i="9"/>
  <c r="S40" i="9"/>
  <c r="U40" i="9"/>
  <c r="S42" i="9"/>
  <c r="U42" i="9"/>
  <c r="S44" i="9"/>
  <c r="U44" i="9"/>
  <c r="S46" i="9"/>
  <c r="U46" i="9"/>
  <c r="S48" i="9"/>
  <c r="U48" i="9"/>
  <c r="S50" i="9"/>
  <c r="U50" i="9"/>
  <c r="S52" i="9"/>
  <c r="U52" i="9"/>
  <c r="S58" i="9"/>
  <c r="U58" i="9"/>
  <c r="S51" i="8"/>
  <c r="U51" i="8"/>
  <c r="T41" i="4"/>
  <c r="T43" i="4"/>
  <c r="T42" i="4"/>
  <c r="AR21" i="7"/>
  <c r="AR25" i="7"/>
  <c r="AR27" i="7"/>
  <c r="AX26" i="7"/>
  <c r="AZ25" i="7"/>
  <c r="AZ27" i="9"/>
  <c r="BD25" i="9"/>
  <c r="T42" i="6"/>
  <c r="T19" i="7"/>
  <c r="T17" i="7"/>
  <c r="T21" i="7"/>
  <c r="AX42" i="2"/>
  <c r="T41" i="1"/>
  <c r="D38" i="1"/>
  <c r="J46" i="7" s="1"/>
  <c r="F38" i="1"/>
  <c r="L46" i="7" s="1"/>
  <c r="H38" i="1"/>
  <c r="N46" i="7" s="1"/>
  <c r="J38" i="1"/>
  <c r="P46" i="7" s="1"/>
  <c r="L38" i="1"/>
  <c r="R46" i="7" s="1"/>
  <c r="N38" i="1"/>
  <c r="T46" i="7" s="1"/>
  <c r="P38" i="1"/>
  <c r="V46" i="7" s="1"/>
  <c r="R38" i="1"/>
  <c r="X46" i="7" s="1"/>
  <c r="M38" i="1"/>
  <c r="S46" i="7" s="1"/>
  <c r="BG102" i="3"/>
  <c r="AZ25" i="9"/>
  <c r="BA25" i="9" s="1"/>
  <c r="AV27" i="9"/>
  <c r="AV25" i="9"/>
  <c r="AW25" i="9" s="1"/>
  <c r="T20" i="9"/>
  <c r="W169" i="6"/>
  <c r="S26" i="8"/>
  <c r="S15" i="8"/>
  <c r="AX27" i="8"/>
  <c r="AY27" i="8" s="1"/>
  <c r="AX25" i="8"/>
  <c r="S11" i="8"/>
  <c r="S19" i="8"/>
  <c r="AT25" i="8"/>
  <c r="AU25" i="8" s="1"/>
  <c r="T15" i="8"/>
  <c r="T11" i="8"/>
  <c r="S17" i="8"/>
  <c r="S29" i="8"/>
  <c r="S13" i="8"/>
  <c r="AT16" i="8"/>
  <c r="T25" i="8"/>
  <c r="T16" i="8"/>
  <c r="AR30" i="8"/>
  <c r="AS30" i="8" s="1"/>
  <c r="W103" i="6"/>
  <c r="BD27" i="9"/>
  <c r="BE27" i="9" s="1"/>
  <c r="AZ27" i="7"/>
  <c r="AT26" i="7"/>
  <c r="T11" i="9"/>
  <c r="W169" i="4"/>
  <c r="AR21" i="8"/>
  <c r="AS21" i="8" s="1"/>
  <c r="W103" i="4"/>
  <c r="T21" i="8"/>
  <c r="T21" i="9"/>
  <c r="T23" i="9"/>
  <c r="T13" i="9"/>
  <c r="T19" i="9"/>
  <c r="AV17" i="9"/>
  <c r="AW17" i="9" s="1"/>
  <c r="AW27" i="9"/>
  <c r="BA27" i="9"/>
  <c r="BA17" i="9"/>
  <c r="I38" i="1"/>
  <c r="O46" i="7" s="1"/>
  <c r="G38" i="1"/>
  <c r="M46" i="7" s="1"/>
  <c r="K38" i="1"/>
  <c r="Q46" i="7" s="1"/>
  <c r="O38" i="1"/>
  <c r="U46" i="7" s="1"/>
  <c r="E38" i="1"/>
  <c r="K46" i="7" s="1"/>
  <c r="W103" i="1"/>
  <c r="E99" i="1"/>
  <c r="K61" i="8" s="1"/>
  <c r="I99" i="1"/>
  <c r="O61" i="8" s="1"/>
  <c r="M99" i="1"/>
  <c r="S61" i="8" s="1"/>
  <c r="O99" i="1"/>
  <c r="U61" i="8" s="1"/>
  <c r="S99" i="1"/>
  <c r="Y61" i="8" s="1"/>
  <c r="U99" i="1"/>
  <c r="AA61" i="8" s="1"/>
  <c r="AU38" i="3"/>
  <c r="AS38" i="3"/>
  <c r="AQ38" i="3"/>
  <c r="AO38" i="3"/>
  <c r="AM38" i="3"/>
  <c r="AK38" i="3"/>
  <c r="AI38" i="3"/>
  <c r="AG38" i="3"/>
  <c r="AE38" i="3"/>
  <c r="AC38" i="3"/>
  <c r="AA38" i="3"/>
  <c r="Y38" i="3"/>
  <c r="W38" i="3"/>
  <c r="U38" i="3"/>
  <c r="S38" i="3"/>
  <c r="Q38" i="3"/>
  <c r="O38" i="3"/>
  <c r="M38" i="3"/>
  <c r="K38" i="3"/>
  <c r="I38" i="3"/>
  <c r="G38" i="3"/>
  <c r="E38" i="3"/>
  <c r="AU16" i="8"/>
  <c r="F123" i="9"/>
  <c r="F88" i="9"/>
  <c r="AY25" i="8"/>
  <c r="AU18" i="8"/>
  <c r="D38" i="3"/>
  <c r="F38" i="3"/>
  <c r="H38" i="3"/>
  <c r="J38" i="3"/>
  <c r="L38" i="3"/>
  <c r="N38" i="3"/>
  <c r="P38" i="3"/>
  <c r="R38" i="3"/>
  <c r="T38" i="3"/>
  <c r="V38" i="3"/>
  <c r="X38" i="3"/>
  <c r="Z38" i="3"/>
  <c r="AB38" i="3"/>
  <c r="AD38" i="3"/>
  <c r="AF38" i="3"/>
  <c r="AH38" i="3"/>
  <c r="AJ38" i="3"/>
  <c r="AL38" i="3"/>
  <c r="AN38" i="3"/>
  <c r="AP38" i="3"/>
  <c r="AR38" i="3"/>
  <c r="AT38" i="3"/>
  <c r="AV38" i="3"/>
  <c r="AR26" i="7"/>
  <c r="AT25" i="7"/>
  <c r="AT27" i="7"/>
  <c r="AX25" i="7"/>
  <c r="AX27" i="7"/>
  <c r="AZ26" i="7"/>
  <c r="AU27" i="8"/>
  <c r="S50" i="8"/>
  <c r="U50" i="8"/>
  <c r="F137" i="8"/>
  <c r="F123" i="8"/>
  <c r="F109" i="8"/>
  <c r="F95" i="8"/>
  <c r="F81" i="8"/>
  <c r="F67" i="8"/>
  <c r="F130" i="8"/>
  <c r="F116" i="8"/>
  <c r="F102" i="8"/>
  <c r="F88" i="8"/>
  <c r="F74" i="8"/>
  <c r="F60" i="8"/>
  <c r="P68" i="9"/>
  <c r="AR28" i="7"/>
  <c r="AZ28" i="7"/>
  <c r="BE25" i="9"/>
  <c r="AT17" i="8"/>
  <c r="AU17" i="8" s="1"/>
  <c r="AV16" i="9"/>
  <c r="AZ16" i="9"/>
  <c r="AR20" i="7"/>
  <c r="AR22" i="7"/>
  <c r="AR20" i="8"/>
  <c r="AR22" i="8"/>
  <c r="AS22" i="8" s="1"/>
  <c r="AT26" i="8"/>
  <c r="AU26" i="8" s="1"/>
  <c r="AX26" i="8"/>
  <c r="AY26" i="8" s="1"/>
  <c r="AR30" i="7"/>
  <c r="AR29" i="8"/>
  <c r="AR31" i="8"/>
  <c r="AS31" i="8" s="1"/>
  <c r="T51" i="8"/>
  <c r="D56" i="9"/>
  <c r="D54" i="9"/>
  <c r="Q38" i="1"/>
  <c r="W46" i="7" s="1"/>
  <c r="G99" i="1"/>
  <c r="M61" i="8" s="1"/>
  <c r="K99" i="1"/>
  <c r="Q99" i="1"/>
  <c r="W61" i="8" s="1"/>
  <c r="W102" i="1"/>
  <c r="W104" i="1"/>
  <c r="E165" i="1"/>
  <c r="K68" i="9" s="1"/>
  <c r="I165" i="1"/>
  <c r="O68" i="9" s="1"/>
  <c r="M165" i="1"/>
  <c r="S68" i="9" s="1"/>
  <c r="S165" i="1"/>
  <c r="Y68" i="9" s="1"/>
  <c r="W168" i="1"/>
  <c r="W170" i="1"/>
  <c r="AX41" i="2"/>
  <c r="AX43" i="2"/>
  <c r="BG102" i="2"/>
  <c r="BG103" i="2"/>
  <c r="BG104" i="2"/>
  <c r="BG168" i="2"/>
  <c r="BG169" i="2"/>
  <c r="T40" i="4"/>
  <c r="W101" i="4"/>
  <c r="D99" i="4" s="1"/>
  <c r="J96" i="8" s="1"/>
  <c r="W167" i="4"/>
  <c r="G165" i="4" s="1"/>
  <c r="CB40" i="5"/>
  <c r="AI38" i="5" s="1"/>
  <c r="CN99" i="5"/>
  <c r="CQ101" i="5"/>
  <c r="E99" i="5" s="1"/>
  <c r="K103" i="8" s="1"/>
  <c r="CQ167" i="5"/>
  <c r="W165" i="5" s="1"/>
  <c r="K117" i="9" s="1"/>
  <c r="T40" i="6"/>
  <c r="I38" i="6" s="1"/>
  <c r="W101" i="6"/>
  <c r="F99" i="6" s="1"/>
  <c r="L138" i="8" s="1"/>
  <c r="W167" i="6"/>
  <c r="K165" i="6" s="1"/>
  <c r="Q145" i="9" s="1"/>
  <c r="D10" i="7"/>
  <c r="F10" i="7"/>
  <c r="J10" i="7"/>
  <c r="L10" i="7"/>
  <c r="P10" i="7"/>
  <c r="R10" i="7"/>
  <c r="K11" i="7"/>
  <c r="T11" i="7" s="1"/>
  <c r="Q38" i="7"/>
  <c r="J45" i="7"/>
  <c r="L45" i="7"/>
  <c r="N45" i="7"/>
  <c r="P45" i="7"/>
  <c r="R45" i="7"/>
  <c r="T45" i="7"/>
  <c r="V45" i="7"/>
  <c r="X45" i="7"/>
  <c r="K52" i="7"/>
  <c r="M52" i="7"/>
  <c r="O52" i="7"/>
  <c r="Q52" i="7"/>
  <c r="S52" i="7"/>
  <c r="U52" i="7"/>
  <c r="W52" i="7"/>
  <c r="G59" i="7"/>
  <c r="I59" i="7"/>
  <c r="N59" i="7"/>
  <c r="P59" i="7"/>
  <c r="R59" i="7"/>
  <c r="T59" i="7"/>
  <c r="V59" i="7"/>
  <c r="X59" i="7"/>
  <c r="H66" i="7"/>
  <c r="J66" i="7"/>
  <c r="AV16" i="7" s="1"/>
  <c r="L66" i="7"/>
  <c r="Q66" i="7"/>
  <c r="S66" i="7"/>
  <c r="U66" i="7"/>
  <c r="W66" i="7"/>
  <c r="S94" i="7"/>
  <c r="U94" i="7"/>
  <c r="W94" i="7"/>
  <c r="E10" i="8"/>
  <c r="T10" i="8" s="1"/>
  <c r="M10" i="8"/>
  <c r="S10" i="8" s="1"/>
  <c r="O10" i="8"/>
  <c r="U10" i="8" s="1"/>
  <c r="K60" i="8"/>
  <c r="AR12" i="8" s="1"/>
  <c r="AS12" i="8" s="1"/>
  <c r="O60" i="8"/>
  <c r="S60" i="8"/>
  <c r="U60" i="8"/>
  <c r="Y60" i="8"/>
  <c r="AA60" i="8"/>
  <c r="J67" i="8"/>
  <c r="L67" i="8"/>
  <c r="N67" i="8"/>
  <c r="P67" i="8"/>
  <c r="R67" i="8"/>
  <c r="T67" i="8"/>
  <c r="V67" i="8"/>
  <c r="X67" i="8"/>
  <c r="Z67" i="8"/>
  <c r="J81" i="8"/>
  <c r="L81" i="8"/>
  <c r="N81" i="8"/>
  <c r="P81" i="8"/>
  <c r="R81" i="8"/>
  <c r="T81" i="8"/>
  <c r="V81" i="8"/>
  <c r="X81" i="8"/>
  <c r="Z81" i="8"/>
  <c r="K102" i="8"/>
  <c r="M102" i="8"/>
  <c r="O102" i="8"/>
  <c r="Q102" i="8"/>
  <c r="S102" i="8"/>
  <c r="U102" i="8"/>
  <c r="W102" i="8"/>
  <c r="Y102" i="8"/>
  <c r="AA102" i="8"/>
  <c r="K116" i="8"/>
  <c r="M116" i="8"/>
  <c r="O116" i="8"/>
  <c r="Q116" i="8"/>
  <c r="S116" i="8"/>
  <c r="U116" i="8"/>
  <c r="W116" i="8"/>
  <c r="Y116" i="8"/>
  <c r="AA116" i="8"/>
  <c r="K130" i="8"/>
  <c r="M130" i="8"/>
  <c r="O130" i="8"/>
  <c r="Q130" i="8"/>
  <c r="S130" i="8"/>
  <c r="U130" i="8"/>
  <c r="W130" i="8"/>
  <c r="Y130" i="8"/>
  <c r="AA130" i="8"/>
  <c r="S10" i="9"/>
  <c r="O10" i="9"/>
  <c r="U10" i="9" s="1"/>
  <c r="D34" i="9"/>
  <c r="S34" i="9" s="1"/>
  <c r="E35" i="9"/>
  <c r="T35" i="9" s="1"/>
  <c r="E36" i="9"/>
  <c r="T36" i="9" s="1"/>
  <c r="E54" i="9"/>
  <c r="T54" i="9" s="1"/>
  <c r="Q54" i="9"/>
  <c r="L67" i="9"/>
  <c r="AV13" i="9" s="1"/>
  <c r="AW13" i="9" s="1"/>
  <c r="P67" i="9"/>
  <c r="AV11" i="9" s="1"/>
  <c r="T67" i="9"/>
  <c r="AV12" i="9" s="1"/>
  <c r="AW12" i="9" s="1"/>
  <c r="X67" i="9"/>
  <c r="L81" i="9"/>
  <c r="P81" i="9"/>
  <c r="AX16" i="9" s="1"/>
  <c r="T81" i="9"/>
  <c r="AX17" i="9" s="1"/>
  <c r="AY17" i="9" s="1"/>
  <c r="X81" i="9"/>
  <c r="F102" i="9"/>
  <c r="M102" i="9"/>
  <c r="Q102" i="9"/>
  <c r="AV21" i="9" s="1"/>
  <c r="AW21" i="9" s="1"/>
  <c r="U102" i="9"/>
  <c r="AV22" i="9" s="1"/>
  <c r="AW22" i="9" s="1"/>
  <c r="Y102" i="9"/>
  <c r="K116" i="9"/>
  <c r="O116" i="9"/>
  <c r="AX27" i="9" s="1"/>
  <c r="AY27" i="9" s="1"/>
  <c r="S116" i="9"/>
  <c r="AX25" i="9" s="1"/>
  <c r="W116" i="9"/>
  <c r="AA116" i="9"/>
  <c r="D123" i="9"/>
  <c r="F130" i="9"/>
  <c r="BB25" i="9"/>
  <c r="BB26" i="9"/>
  <c r="BC26" i="9" s="1"/>
  <c r="BB27" i="9"/>
  <c r="BC27" i="9" s="1"/>
  <c r="F144" i="9"/>
  <c r="M144" i="9"/>
  <c r="AV29" i="9" s="1"/>
  <c r="Q144" i="9"/>
  <c r="AV30" i="9" s="1"/>
  <c r="AW30" i="9" s="1"/>
  <c r="U144" i="9"/>
  <c r="AV31" i="9" s="1"/>
  <c r="AW31" i="9" s="1"/>
  <c r="Y144" i="9"/>
  <c r="F56" i="9"/>
  <c r="F54" i="9"/>
  <c r="D37" i="9"/>
  <c r="S37" i="9" s="1"/>
  <c r="D35" i="9"/>
  <c r="S35" i="9" s="1"/>
  <c r="F37" i="9"/>
  <c r="U37" i="9" s="1"/>
  <c r="F35" i="9"/>
  <c r="U35" i="9" s="1"/>
  <c r="AX18" i="9"/>
  <c r="AY18" i="9" s="1"/>
  <c r="AV18" i="9"/>
  <c r="AW18" i="9" s="1"/>
  <c r="P56" i="9"/>
  <c r="P54" i="9"/>
  <c r="R56" i="9"/>
  <c r="R54" i="9"/>
  <c r="G165" i="1"/>
  <c r="M68" i="9" s="1"/>
  <c r="K165" i="1"/>
  <c r="O165" i="1"/>
  <c r="U68" i="9" s="1"/>
  <c r="Q165" i="1"/>
  <c r="W68" i="9" s="1"/>
  <c r="U165" i="1"/>
  <c r="AA68" i="9" s="1"/>
  <c r="W169" i="1"/>
  <c r="T42" i="1"/>
  <c r="D99" i="1"/>
  <c r="J61" i="8" s="1"/>
  <c r="F99" i="1"/>
  <c r="L61" i="8" s="1"/>
  <c r="H99" i="1"/>
  <c r="N61" i="8" s="1"/>
  <c r="J99" i="1"/>
  <c r="L99" i="1"/>
  <c r="N99" i="1"/>
  <c r="T61" i="8" s="1"/>
  <c r="P99" i="1"/>
  <c r="V61" i="8" s="1"/>
  <c r="R99" i="1"/>
  <c r="X61" i="8" s="1"/>
  <c r="T99" i="1"/>
  <c r="Z61" i="8" s="1"/>
  <c r="D165" i="1"/>
  <c r="J68" i="9" s="1"/>
  <c r="H165" i="1"/>
  <c r="N68" i="9" s="1"/>
  <c r="L165" i="1"/>
  <c r="P165" i="1"/>
  <c r="V68" i="9" s="1"/>
  <c r="T165" i="1"/>
  <c r="Z68" i="9" s="1"/>
  <c r="AX40" i="2"/>
  <c r="BG101" i="2"/>
  <c r="D99" i="2" s="1"/>
  <c r="J68" i="8" s="1"/>
  <c r="AZ18" i="9"/>
  <c r="BA18" i="9" s="1"/>
  <c r="BG167" i="2"/>
  <c r="AB165" i="2" s="1"/>
  <c r="P82" i="9" s="1"/>
  <c r="BG101" i="3"/>
  <c r="F99" i="3" s="1"/>
  <c r="BG167" i="3"/>
  <c r="E165" i="3" s="1"/>
  <c r="E99" i="4"/>
  <c r="K96" i="8" s="1"/>
  <c r="G99" i="4"/>
  <c r="I99" i="4"/>
  <c r="K99" i="4"/>
  <c r="Q96" i="8" s="1"/>
  <c r="M99" i="4"/>
  <c r="S96" i="8" s="1"/>
  <c r="O99" i="4"/>
  <c r="U96" i="8" s="1"/>
  <c r="Q99" i="4"/>
  <c r="W96" i="8" s="1"/>
  <c r="S99" i="4"/>
  <c r="Y96" i="8" s="1"/>
  <c r="U99" i="4"/>
  <c r="AA96" i="8" s="1"/>
  <c r="W102" i="4"/>
  <c r="W104" i="4"/>
  <c r="E165" i="4"/>
  <c r="K103" i="9" s="1"/>
  <c r="M165" i="4"/>
  <c r="S103" i="9" s="1"/>
  <c r="U165" i="4"/>
  <c r="AA103" i="9" s="1"/>
  <c r="W168" i="4"/>
  <c r="W170" i="4"/>
  <c r="CB41" i="5"/>
  <c r="CB43" i="5"/>
  <c r="W99" i="5"/>
  <c r="K110" i="8" s="1"/>
  <c r="Y99" i="5"/>
  <c r="M110" i="8" s="1"/>
  <c r="AA99" i="5"/>
  <c r="O110" i="8" s="1"/>
  <c r="AC99" i="5"/>
  <c r="Q110" i="8" s="1"/>
  <c r="AE99" i="5"/>
  <c r="S110" i="8" s="1"/>
  <c r="AG99" i="5"/>
  <c r="U110" i="8" s="1"/>
  <c r="AI99" i="5"/>
  <c r="W110" i="8" s="1"/>
  <c r="AK99" i="5"/>
  <c r="Y110" i="8" s="1"/>
  <c r="AM99" i="5"/>
  <c r="AA110" i="8" s="1"/>
  <c r="BG99" i="5"/>
  <c r="K124" i="8" s="1"/>
  <c r="BI99" i="5"/>
  <c r="M124" i="8" s="1"/>
  <c r="BK99" i="5"/>
  <c r="O124" i="8" s="1"/>
  <c r="BM99" i="5"/>
  <c r="Q124" i="8" s="1"/>
  <c r="BO99" i="5"/>
  <c r="S124" i="8" s="1"/>
  <c r="BQ99" i="5"/>
  <c r="U124" i="8" s="1"/>
  <c r="BS99" i="5"/>
  <c r="W124" i="8" s="1"/>
  <c r="BU99" i="5"/>
  <c r="Y124" i="8" s="1"/>
  <c r="BW99" i="5"/>
  <c r="AA124" i="8" s="1"/>
  <c r="CQ103" i="5"/>
  <c r="AV26" i="9"/>
  <c r="AW26" i="9" s="1"/>
  <c r="AZ26" i="9"/>
  <c r="BA26" i="9" s="1"/>
  <c r="BD26" i="9"/>
  <c r="BE26" i="9" s="1"/>
  <c r="G165" i="5"/>
  <c r="M110" i="9" s="1"/>
  <c r="K165" i="5"/>
  <c r="Q110" i="9" s="1"/>
  <c r="O165" i="5"/>
  <c r="U110" i="9" s="1"/>
  <c r="S165" i="5"/>
  <c r="Y110" i="9" s="1"/>
  <c r="Y165" i="5"/>
  <c r="M117" i="9" s="1"/>
  <c r="AG165" i="5"/>
  <c r="U117" i="9" s="1"/>
  <c r="AO165" i="5"/>
  <c r="K124" i="9" s="1"/>
  <c r="AS165" i="5"/>
  <c r="O124" i="9" s="1"/>
  <c r="AW165" i="5"/>
  <c r="S124" i="9" s="1"/>
  <c r="BA165" i="5"/>
  <c r="BE165" i="5"/>
  <c r="AA124" i="9" s="1"/>
  <c r="BK165" i="5"/>
  <c r="O131" i="9" s="1"/>
  <c r="BS165" i="5"/>
  <c r="W131" i="9" s="1"/>
  <c r="BY165" i="5"/>
  <c r="K138" i="9" s="1"/>
  <c r="CC165" i="5"/>
  <c r="O138" i="9" s="1"/>
  <c r="CG165" i="5"/>
  <c r="S138" i="9" s="1"/>
  <c r="CK165" i="5"/>
  <c r="W138" i="9" s="1"/>
  <c r="CO165" i="5"/>
  <c r="AA138" i="9" s="1"/>
  <c r="CQ169" i="5"/>
  <c r="E99" i="6"/>
  <c r="K138" i="8" s="1"/>
  <c r="G99" i="6"/>
  <c r="I99" i="6"/>
  <c r="K99" i="6"/>
  <c r="Q138" i="8" s="1"/>
  <c r="M99" i="6"/>
  <c r="S138" i="8" s="1"/>
  <c r="O99" i="6"/>
  <c r="U138" i="8" s="1"/>
  <c r="Q99" i="6"/>
  <c r="W138" i="8" s="1"/>
  <c r="S99" i="6"/>
  <c r="Y138" i="8" s="1"/>
  <c r="U99" i="6"/>
  <c r="AA138" i="8" s="1"/>
  <c r="W102" i="6"/>
  <c r="W104" i="6"/>
  <c r="E165" i="6"/>
  <c r="K145" i="9" s="1"/>
  <c r="M165" i="6"/>
  <c r="S145" i="9" s="1"/>
  <c r="U165" i="6"/>
  <c r="AA145" i="9" s="1"/>
  <c r="W168" i="6"/>
  <c r="W170" i="6"/>
  <c r="T94" i="7"/>
  <c r="AV26" i="7" s="1"/>
  <c r="AW26" i="7" s="1"/>
  <c r="V94" i="7"/>
  <c r="X94" i="7"/>
  <c r="F34" i="9"/>
  <c r="U34" i="9" s="1"/>
  <c r="F74" i="9"/>
  <c r="C88" i="9"/>
  <c r="D95" i="9"/>
  <c r="F116" i="9"/>
  <c r="AV20" i="9" l="1"/>
  <c r="AV27" i="8"/>
  <c r="AW27" i="8" s="1"/>
  <c r="AR13" i="8"/>
  <c r="AS13" i="8" s="1"/>
  <c r="AV18" i="7"/>
  <c r="AR16" i="7"/>
  <c r="AZ27" i="8"/>
  <c r="BA27" i="8" s="1"/>
  <c r="AR27" i="8"/>
  <c r="AS27" i="8" s="1"/>
  <c r="AV25" i="7"/>
  <c r="U43" i="1"/>
  <c r="Z14" i="7" s="1"/>
  <c r="AR12" i="7"/>
  <c r="U41" i="1"/>
  <c r="Z12" i="7" s="1"/>
  <c r="Y35" i="7" s="1"/>
  <c r="AY42" i="3"/>
  <c r="AW18" i="7"/>
  <c r="AS12" i="7"/>
  <c r="AZ25" i="8"/>
  <c r="BA25" i="8" s="1"/>
  <c r="AV25" i="8"/>
  <c r="AR25" i="8"/>
  <c r="AR17" i="8"/>
  <c r="AS17" i="8" s="1"/>
  <c r="AT17" i="7"/>
  <c r="AU17" i="7" s="1"/>
  <c r="AR18" i="7"/>
  <c r="AS18" i="7" s="1"/>
  <c r="AV27" i="7"/>
  <c r="AW27" i="7" s="1"/>
  <c r="AV17" i="8"/>
  <c r="AW17" i="8" s="1"/>
  <c r="Q165" i="6"/>
  <c r="W145" i="9" s="1"/>
  <c r="I165" i="6"/>
  <c r="CM165" i="5"/>
  <c r="Y138" i="9" s="1"/>
  <c r="CI165" i="5"/>
  <c r="U138" i="9" s="1"/>
  <c r="CE165" i="5"/>
  <c r="Q138" i="9" s="1"/>
  <c r="CA165" i="5"/>
  <c r="M138" i="9" s="1"/>
  <c r="BW165" i="5"/>
  <c r="AA131" i="9" s="1"/>
  <c r="BO165" i="5"/>
  <c r="S131" i="9" s="1"/>
  <c r="BG165" i="5"/>
  <c r="K131" i="9" s="1"/>
  <c r="BC165" i="5"/>
  <c r="Y124" i="9" s="1"/>
  <c r="AY165" i="5"/>
  <c r="U124" i="9" s="1"/>
  <c r="AU165" i="5"/>
  <c r="Q124" i="9" s="1"/>
  <c r="AQ165" i="5"/>
  <c r="M124" i="9" s="1"/>
  <c r="AK165" i="5"/>
  <c r="Y117" i="9" s="1"/>
  <c r="AC165" i="5"/>
  <c r="Q117" i="9" s="1"/>
  <c r="U165" i="5"/>
  <c r="AA110" i="9" s="1"/>
  <c r="Q165" i="5"/>
  <c r="W110" i="9" s="1"/>
  <c r="M165" i="5"/>
  <c r="S110" i="9" s="1"/>
  <c r="I165" i="5"/>
  <c r="O110" i="9" s="1"/>
  <c r="E165" i="5"/>
  <c r="K110" i="9" s="1"/>
  <c r="Q165" i="4"/>
  <c r="W103" i="9" s="1"/>
  <c r="I165" i="4"/>
  <c r="BD165" i="2"/>
  <c r="Z89" i="9" s="1"/>
  <c r="AN165" i="2"/>
  <c r="J89" i="9" s="1"/>
  <c r="P165" i="2"/>
  <c r="V75" i="9" s="1"/>
  <c r="CN165" i="5"/>
  <c r="Z138" i="9" s="1"/>
  <c r="BX165" i="5"/>
  <c r="J138" i="9" s="1"/>
  <c r="BH165" i="5"/>
  <c r="L131" i="9" s="1"/>
  <c r="AR165" i="5"/>
  <c r="N124" i="9" s="1"/>
  <c r="AB165" i="5"/>
  <c r="P117" i="9" s="1"/>
  <c r="L165" i="5"/>
  <c r="R110" i="9" s="1"/>
  <c r="AV165" i="2"/>
  <c r="R89" i="9" s="1"/>
  <c r="Z165" i="2"/>
  <c r="N82" i="9" s="1"/>
  <c r="H165" i="2"/>
  <c r="N75" i="9" s="1"/>
  <c r="CF165" i="5"/>
  <c r="R138" i="9" s="1"/>
  <c r="BP165" i="5"/>
  <c r="T131" i="9" s="1"/>
  <c r="AZ165" i="5"/>
  <c r="V124" i="9" s="1"/>
  <c r="AJ165" i="5"/>
  <c r="X117" i="9" s="1"/>
  <c r="T165" i="5"/>
  <c r="Z110" i="9" s="1"/>
  <c r="D165" i="5"/>
  <c r="J110" i="9" s="1"/>
  <c r="AZ165" i="2"/>
  <c r="V89" i="9" s="1"/>
  <c r="AR165" i="2"/>
  <c r="N89" i="9" s="1"/>
  <c r="AH165" i="2"/>
  <c r="V82" i="9" s="1"/>
  <c r="T165" i="2"/>
  <c r="Z75" i="9" s="1"/>
  <c r="L165" i="2"/>
  <c r="R75" i="9" s="1"/>
  <c r="D165" i="2"/>
  <c r="J75" i="9" s="1"/>
  <c r="CJ165" i="5"/>
  <c r="V138" i="9" s="1"/>
  <c r="CB165" i="5"/>
  <c r="N138" i="9" s="1"/>
  <c r="BT165" i="5"/>
  <c r="X131" i="9" s="1"/>
  <c r="BL165" i="5"/>
  <c r="P131" i="9" s="1"/>
  <c r="BD165" i="5"/>
  <c r="Z124" i="9" s="1"/>
  <c r="AV165" i="5"/>
  <c r="R124" i="9" s="1"/>
  <c r="AN165" i="5"/>
  <c r="J124" i="9" s="1"/>
  <c r="AF165" i="5"/>
  <c r="T117" i="9" s="1"/>
  <c r="X165" i="5"/>
  <c r="L117" i="9" s="1"/>
  <c r="P165" i="5"/>
  <c r="V110" i="9" s="1"/>
  <c r="H165" i="5"/>
  <c r="N110" i="9" s="1"/>
  <c r="M38" i="6"/>
  <c r="S116" i="7" s="1"/>
  <c r="E38" i="6"/>
  <c r="K116" i="7" s="1"/>
  <c r="BY38" i="5"/>
  <c r="W109" i="7" s="1"/>
  <c r="BQ38" i="5"/>
  <c r="L109" i="7" s="1"/>
  <c r="BI38" i="5"/>
  <c r="V102" i="7" s="1"/>
  <c r="BA38" i="5"/>
  <c r="AS38" i="5"/>
  <c r="O95" i="7" s="1"/>
  <c r="AE38" i="5"/>
  <c r="V88" i="7" s="1"/>
  <c r="W38" i="5"/>
  <c r="N88" i="7" s="1"/>
  <c r="Q38" i="6"/>
  <c r="W116" i="7" s="1"/>
  <c r="BU38" i="5"/>
  <c r="P109" i="7" s="1"/>
  <c r="BM38" i="5"/>
  <c r="H109" i="7" s="1"/>
  <c r="BE38" i="5"/>
  <c r="O102" i="7" s="1"/>
  <c r="AW38" i="5"/>
  <c r="AO38" i="5"/>
  <c r="K95" i="7" s="1"/>
  <c r="AA38" i="5"/>
  <c r="R88" i="7" s="1"/>
  <c r="AR11" i="8"/>
  <c r="AS11" i="8" s="1"/>
  <c r="AS14" i="8" s="1"/>
  <c r="T99" i="6"/>
  <c r="Z138" i="8" s="1"/>
  <c r="L99" i="6"/>
  <c r="R138" i="8" s="1"/>
  <c r="D99" i="6"/>
  <c r="J138" i="8" s="1"/>
  <c r="CJ99" i="5"/>
  <c r="V131" i="8" s="1"/>
  <c r="CB99" i="5"/>
  <c r="N131" i="8" s="1"/>
  <c r="BT99" i="5"/>
  <c r="X124" i="8" s="1"/>
  <c r="BL99" i="5"/>
  <c r="P124" i="8" s="1"/>
  <c r="BD99" i="5"/>
  <c r="Z117" i="8" s="1"/>
  <c r="AV99" i="5"/>
  <c r="R117" i="8" s="1"/>
  <c r="AN99" i="5"/>
  <c r="J117" i="8" s="1"/>
  <c r="AF99" i="5"/>
  <c r="T110" i="8" s="1"/>
  <c r="X99" i="5"/>
  <c r="L110" i="8" s="1"/>
  <c r="P99" i="6"/>
  <c r="V138" i="8" s="1"/>
  <c r="H99" i="6"/>
  <c r="N138" i="8" s="1"/>
  <c r="CF99" i="5"/>
  <c r="R131" i="8" s="1"/>
  <c r="BX99" i="5"/>
  <c r="J131" i="8" s="1"/>
  <c r="BP99" i="5"/>
  <c r="T124" i="8" s="1"/>
  <c r="BH99" i="5"/>
  <c r="L124" i="8" s="1"/>
  <c r="AZ99" i="5"/>
  <c r="AR99" i="5"/>
  <c r="N117" i="8" s="1"/>
  <c r="AJ99" i="5"/>
  <c r="X110" i="8" s="1"/>
  <c r="AB99" i="5"/>
  <c r="P110" i="8" s="1"/>
  <c r="T99" i="5"/>
  <c r="Z103" i="8" s="1"/>
  <c r="BB28" i="9"/>
  <c r="BC25" i="9"/>
  <c r="BC28" i="9" s="1"/>
  <c r="AW25" i="8"/>
  <c r="AV28" i="7"/>
  <c r="AW25" i="7"/>
  <c r="AW28" i="7" s="1"/>
  <c r="AW16" i="7"/>
  <c r="M103" i="9"/>
  <c r="AW29" i="9"/>
  <c r="AW32" i="9" s="1"/>
  <c r="AV32" i="9"/>
  <c r="AY25" i="9"/>
  <c r="AV23" i="9"/>
  <c r="AW20" i="9"/>
  <c r="AW23" i="9" s="1"/>
  <c r="AX19" i="9"/>
  <c r="AY16" i="9"/>
  <c r="AY19" i="9" s="1"/>
  <c r="AV14" i="9"/>
  <c r="AW11" i="9"/>
  <c r="AW14" i="9" s="1"/>
  <c r="AS25" i="8"/>
  <c r="AS16" i="7"/>
  <c r="C95" i="9"/>
  <c r="C130" i="9"/>
  <c r="M138" i="8"/>
  <c r="O103" i="9"/>
  <c r="O96" i="8"/>
  <c r="AV38" i="2"/>
  <c r="X67" i="7" s="1"/>
  <c r="AT38" i="2"/>
  <c r="V67" i="7" s="1"/>
  <c r="AR38" i="2"/>
  <c r="T67" i="7" s="1"/>
  <c r="AP38" i="2"/>
  <c r="R67" i="7" s="1"/>
  <c r="AN38" i="2"/>
  <c r="P67" i="7" s="1"/>
  <c r="AL38" i="2"/>
  <c r="AJ38" i="2"/>
  <c r="I67" i="7" s="1"/>
  <c r="AH38" i="2"/>
  <c r="G67" i="7" s="1"/>
  <c r="AF38" i="2"/>
  <c r="W60" i="7" s="1"/>
  <c r="AD38" i="2"/>
  <c r="U60" i="7" s="1"/>
  <c r="AB38" i="2"/>
  <c r="S60" i="7" s="1"/>
  <c r="Z38" i="2"/>
  <c r="Q60" i="7" s="1"/>
  <c r="X38" i="2"/>
  <c r="O60" i="7" s="1"/>
  <c r="V38" i="2"/>
  <c r="M60" i="7" s="1"/>
  <c r="T38" i="2"/>
  <c r="H60" i="7" s="1"/>
  <c r="R38" i="2"/>
  <c r="X53" i="7" s="1"/>
  <c r="P38" i="2"/>
  <c r="V53" i="7" s="1"/>
  <c r="N38" i="2"/>
  <c r="T53" i="7" s="1"/>
  <c r="L38" i="2"/>
  <c r="R53" i="7" s="1"/>
  <c r="J38" i="2"/>
  <c r="P53" i="7" s="1"/>
  <c r="H38" i="2"/>
  <c r="N53" i="7" s="1"/>
  <c r="F38" i="2"/>
  <c r="L53" i="7" s="1"/>
  <c r="D38" i="2"/>
  <c r="J53" i="7" s="1"/>
  <c r="R61" i="8"/>
  <c r="X104" i="1"/>
  <c r="Z14" i="8" s="1"/>
  <c r="Q68" i="9"/>
  <c r="X169" i="1"/>
  <c r="AB13" i="9" s="1"/>
  <c r="F115" i="7"/>
  <c r="F101" i="7"/>
  <c r="F87" i="7"/>
  <c r="F73" i="7"/>
  <c r="F59" i="7"/>
  <c r="F45" i="7"/>
  <c r="Y37" i="7"/>
  <c r="F108" i="7"/>
  <c r="F94" i="7"/>
  <c r="F80" i="7"/>
  <c r="F66" i="7"/>
  <c r="F52" i="7"/>
  <c r="O116" i="7"/>
  <c r="Z131" i="8"/>
  <c r="V117" i="8"/>
  <c r="K102" i="7"/>
  <c r="W95" i="7"/>
  <c r="G102" i="7"/>
  <c r="S95" i="7"/>
  <c r="R38" i="4"/>
  <c r="X74" i="7" s="1"/>
  <c r="P38" i="4"/>
  <c r="V74" i="7" s="1"/>
  <c r="N38" i="4"/>
  <c r="T74" i="7" s="1"/>
  <c r="L38" i="4"/>
  <c r="R74" i="7" s="1"/>
  <c r="J38" i="4"/>
  <c r="P74" i="7" s="1"/>
  <c r="H38" i="4"/>
  <c r="F38" i="4"/>
  <c r="L74" i="7" s="1"/>
  <c r="D38" i="4"/>
  <c r="J74" i="7" s="1"/>
  <c r="AZ19" i="9"/>
  <c r="BA16" i="9"/>
  <c r="BA19" i="9" s="1"/>
  <c r="AV19" i="9"/>
  <c r="AW16" i="9"/>
  <c r="AW19" i="9" s="1"/>
  <c r="AX28" i="7"/>
  <c r="AY25" i="7"/>
  <c r="AT28" i="7"/>
  <c r="AU25" i="7"/>
  <c r="AJ99" i="2"/>
  <c r="X75" i="8" s="1"/>
  <c r="AF99" i="2"/>
  <c r="T75" i="8" s="1"/>
  <c r="AB99" i="2"/>
  <c r="P75" i="8" s="1"/>
  <c r="X99" i="2"/>
  <c r="L75" i="8" s="1"/>
  <c r="U54" i="9"/>
  <c r="AZ26" i="8"/>
  <c r="BA26" i="8" s="1"/>
  <c r="AR26" i="8"/>
  <c r="AS26" i="8" s="1"/>
  <c r="AV18" i="8"/>
  <c r="AW18" i="8" s="1"/>
  <c r="AR16" i="8"/>
  <c r="AT18" i="7"/>
  <c r="AU18" i="7" s="1"/>
  <c r="AR17" i="7"/>
  <c r="AS17" i="7" s="1"/>
  <c r="AR13" i="7"/>
  <c r="AS13" i="7" s="1"/>
  <c r="U10" i="7"/>
  <c r="R165" i="6"/>
  <c r="X145" i="9" s="1"/>
  <c r="N165" i="6"/>
  <c r="T145" i="9" s="1"/>
  <c r="J165" i="6"/>
  <c r="P145" i="9" s="1"/>
  <c r="F165" i="6"/>
  <c r="L145" i="9" s="1"/>
  <c r="P99" i="5"/>
  <c r="V103" i="8" s="1"/>
  <c r="L99" i="5"/>
  <c r="R103" i="8" s="1"/>
  <c r="H99" i="5"/>
  <c r="N103" i="8" s="1"/>
  <c r="D99" i="5"/>
  <c r="J103" i="8" s="1"/>
  <c r="S38" i="5"/>
  <c r="G88" i="7" s="1"/>
  <c r="O38" i="5"/>
  <c r="U81" i="7" s="1"/>
  <c r="K38" i="5"/>
  <c r="Q81" i="7" s="1"/>
  <c r="G38" i="5"/>
  <c r="M81" i="7" s="1"/>
  <c r="R165" i="4"/>
  <c r="X103" i="9" s="1"/>
  <c r="N165" i="4"/>
  <c r="T103" i="9" s="1"/>
  <c r="J165" i="4"/>
  <c r="P103" i="9" s="1"/>
  <c r="F165" i="4"/>
  <c r="L103" i="9" s="1"/>
  <c r="R99" i="4"/>
  <c r="X96" i="8" s="1"/>
  <c r="N99" i="4"/>
  <c r="T96" i="8" s="1"/>
  <c r="J99" i="4"/>
  <c r="P96" i="8" s="1"/>
  <c r="F99" i="4"/>
  <c r="L96" i="8" s="1"/>
  <c r="O38" i="4"/>
  <c r="U74" i="7" s="1"/>
  <c r="K38" i="4"/>
  <c r="Q74" i="7" s="1"/>
  <c r="G38" i="4"/>
  <c r="BC165" i="2"/>
  <c r="Y89" i="9" s="1"/>
  <c r="AY165" i="2"/>
  <c r="U89" i="9" s="1"/>
  <c r="AU165" i="2"/>
  <c r="Q89" i="9" s="1"/>
  <c r="AQ165" i="2"/>
  <c r="M89" i="9" s="1"/>
  <c r="AM165" i="2"/>
  <c r="AI165" i="2"/>
  <c r="W82" i="9" s="1"/>
  <c r="AE165" i="2"/>
  <c r="S82" i="9" s="1"/>
  <c r="AA165" i="2"/>
  <c r="O82" i="9" s="1"/>
  <c r="W165" i="2"/>
  <c r="K82" i="9" s="1"/>
  <c r="S165" i="2"/>
  <c r="Y75" i="9" s="1"/>
  <c r="O165" i="2"/>
  <c r="U75" i="9" s="1"/>
  <c r="K165" i="2"/>
  <c r="Q75" i="9" s="1"/>
  <c r="G165" i="2"/>
  <c r="M75" i="9" s="1"/>
  <c r="BC99" i="2"/>
  <c r="Y82" i="8" s="1"/>
  <c r="AY99" i="2"/>
  <c r="U82" i="8" s="1"/>
  <c r="AU99" i="2"/>
  <c r="Q82" i="8" s="1"/>
  <c r="AQ99" i="2"/>
  <c r="M82" i="8" s="1"/>
  <c r="AM99" i="2"/>
  <c r="AI99" i="2"/>
  <c r="W75" i="8" s="1"/>
  <c r="AE99" i="2"/>
  <c r="S75" i="8" s="1"/>
  <c r="AA99" i="2"/>
  <c r="O75" i="8" s="1"/>
  <c r="W99" i="2"/>
  <c r="K75" i="8" s="1"/>
  <c r="S99" i="2"/>
  <c r="Y68" i="8" s="1"/>
  <c r="O99" i="2"/>
  <c r="U68" i="8" s="1"/>
  <c r="K99" i="2"/>
  <c r="Q68" i="8" s="1"/>
  <c r="G99" i="2"/>
  <c r="M68" i="8" s="1"/>
  <c r="S54" i="9"/>
  <c r="AS30" i="7"/>
  <c r="CM99" i="5"/>
  <c r="Y131" i="8" s="1"/>
  <c r="CI99" i="5"/>
  <c r="U131" i="8" s="1"/>
  <c r="CE99" i="5"/>
  <c r="Q131" i="8" s="1"/>
  <c r="CA99" i="5"/>
  <c r="M131" i="8" s="1"/>
  <c r="BC99" i="5"/>
  <c r="Y117" i="8" s="1"/>
  <c r="AY99" i="5"/>
  <c r="U117" i="8" s="1"/>
  <c r="AU99" i="5"/>
  <c r="Q117" i="8" s="1"/>
  <c r="AQ99" i="5"/>
  <c r="M117" i="8" s="1"/>
  <c r="S99" i="5"/>
  <c r="Y103" i="8" s="1"/>
  <c r="O99" i="5"/>
  <c r="U103" i="8" s="1"/>
  <c r="K99" i="5"/>
  <c r="Q103" i="8" s="1"/>
  <c r="G99" i="5"/>
  <c r="M103" i="8" s="1"/>
  <c r="BA27" i="7"/>
  <c r="AU26" i="7"/>
  <c r="AS22" i="7"/>
  <c r="BD165" i="3"/>
  <c r="AZ165" i="3"/>
  <c r="AV165" i="3"/>
  <c r="AR165" i="3"/>
  <c r="AN165" i="3"/>
  <c r="AJ165" i="3"/>
  <c r="AF165" i="3"/>
  <c r="AB165" i="3"/>
  <c r="X165" i="3"/>
  <c r="T165" i="3"/>
  <c r="P165" i="3"/>
  <c r="L165" i="3"/>
  <c r="H165" i="3"/>
  <c r="D165" i="3"/>
  <c r="BC99" i="3"/>
  <c r="AY99" i="3"/>
  <c r="AU99" i="3"/>
  <c r="AQ99" i="3"/>
  <c r="AM99" i="3"/>
  <c r="AI99" i="3"/>
  <c r="AE99" i="3"/>
  <c r="AA99" i="3"/>
  <c r="W99" i="3"/>
  <c r="S99" i="3"/>
  <c r="O99" i="3"/>
  <c r="K99" i="3"/>
  <c r="G99" i="3"/>
  <c r="AF165" i="2"/>
  <c r="T82" i="9" s="1"/>
  <c r="X165" i="2"/>
  <c r="L82" i="9" s="1"/>
  <c r="U42" i="1"/>
  <c r="Z13" i="7" s="1"/>
  <c r="BD28" i="9"/>
  <c r="AZ28" i="9"/>
  <c r="AV28" i="9"/>
  <c r="O165" i="6"/>
  <c r="U145" i="9" s="1"/>
  <c r="G165" i="6"/>
  <c r="BU165" i="5"/>
  <c r="Y131" i="9" s="1"/>
  <c r="BM165" i="5"/>
  <c r="Q131" i="9" s="1"/>
  <c r="AI165" i="5"/>
  <c r="W117" i="9" s="1"/>
  <c r="AA165" i="5"/>
  <c r="O117" i="9" s="1"/>
  <c r="BA26" i="7"/>
  <c r="AM38" i="5"/>
  <c r="S165" i="4"/>
  <c r="Y103" i="9" s="1"/>
  <c r="K165" i="4"/>
  <c r="Q103" i="9" s="1"/>
  <c r="AS21" i="7"/>
  <c r="BC165" i="3"/>
  <c r="AY165" i="3"/>
  <c r="AU165" i="3"/>
  <c r="AQ165" i="3"/>
  <c r="AM165" i="3"/>
  <c r="AI165" i="3"/>
  <c r="AE165" i="3"/>
  <c r="AA165" i="3"/>
  <c r="W165" i="3"/>
  <c r="S165" i="3"/>
  <c r="O165" i="3"/>
  <c r="K165" i="3"/>
  <c r="G165" i="3"/>
  <c r="BD99" i="3"/>
  <c r="AZ99" i="3"/>
  <c r="AV99" i="3"/>
  <c r="AR99" i="3"/>
  <c r="AN99" i="3"/>
  <c r="AJ99" i="3"/>
  <c r="AF99" i="3"/>
  <c r="AB99" i="3"/>
  <c r="X99" i="3"/>
  <c r="T99" i="3"/>
  <c r="P99" i="3"/>
  <c r="L99" i="3"/>
  <c r="H99" i="3"/>
  <c r="D99" i="3"/>
  <c r="BB99" i="2"/>
  <c r="X82" i="8" s="1"/>
  <c r="AX99" i="2"/>
  <c r="T82" i="8" s="1"/>
  <c r="AT99" i="2"/>
  <c r="P82" i="8" s="1"/>
  <c r="AP99" i="2"/>
  <c r="L82" i="8" s="1"/>
  <c r="R99" i="2"/>
  <c r="X68" i="8" s="1"/>
  <c r="N99" i="2"/>
  <c r="T68" i="8" s="1"/>
  <c r="J99" i="2"/>
  <c r="P68" i="8" s="1"/>
  <c r="F99" i="2"/>
  <c r="L68" i="8" s="1"/>
  <c r="AU38" i="2"/>
  <c r="W67" i="7" s="1"/>
  <c r="AQ38" i="2"/>
  <c r="S67" i="7" s="1"/>
  <c r="AM38" i="2"/>
  <c r="AI38" i="2"/>
  <c r="H67" i="7" s="1"/>
  <c r="AE38" i="2"/>
  <c r="V60" i="7" s="1"/>
  <c r="AA38" i="2"/>
  <c r="R60" i="7" s="1"/>
  <c r="W38" i="2"/>
  <c r="N60" i="7" s="1"/>
  <c r="S38" i="2"/>
  <c r="G60" i="7" s="1"/>
  <c r="O38" i="2"/>
  <c r="U53" i="7" s="1"/>
  <c r="K38" i="2"/>
  <c r="Q53" i="7" s="1"/>
  <c r="G38" i="2"/>
  <c r="M53" i="7" s="1"/>
  <c r="AR32" i="7"/>
  <c r="AX28" i="8"/>
  <c r="AT28" i="8"/>
  <c r="AU19" i="8"/>
  <c r="AY43" i="3"/>
  <c r="O145" i="9"/>
  <c r="O138" i="8"/>
  <c r="W124" i="9"/>
  <c r="M96" i="8"/>
  <c r="X170" i="1"/>
  <c r="AB14" i="9" s="1"/>
  <c r="R68" i="9"/>
  <c r="P61" i="8"/>
  <c r="X102" i="1"/>
  <c r="Z12" i="8" s="1"/>
  <c r="R38" i="6"/>
  <c r="X116" i="7" s="1"/>
  <c r="P38" i="6"/>
  <c r="V116" i="7" s="1"/>
  <c r="N38" i="6"/>
  <c r="T116" i="7" s="1"/>
  <c r="L38" i="6"/>
  <c r="R116" i="7" s="1"/>
  <c r="J38" i="6"/>
  <c r="P116" i="7" s="1"/>
  <c r="H38" i="6"/>
  <c r="F38" i="6"/>
  <c r="L116" i="7" s="1"/>
  <c r="D38" i="6"/>
  <c r="J116" i="7" s="1"/>
  <c r="BZ38" i="5"/>
  <c r="X109" i="7" s="1"/>
  <c r="BX38" i="5"/>
  <c r="V109" i="7" s="1"/>
  <c r="BV38" i="5"/>
  <c r="Q109" i="7" s="1"/>
  <c r="BT38" i="5"/>
  <c r="O109" i="7" s="1"/>
  <c r="BR38" i="5"/>
  <c r="M109" i="7" s="1"/>
  <c r="BP38" i="5"/>
  <c r="K109" i="7" s="1"/>
  <c r="BN38" i="5"/>
  <c r="I109" i="7" s="1"/>
  <c r="BL38" i="5"/>
  <c r="G109" i="7" s="1"/>
  <c r="BJ38" i="5"/>
  <c r="W102" i="7" s="1"/>
  <c r="BH38" i="5"/>
  <c r="U102" i="7" s="1"/>
  <c r="BF38" i="5"/>
  <c r="S102" i="7" s="1"/>
  <c r="BD38" i="5"/>
  <c r="N102" i="7" s="1"/>
  <c r="BB38" i="5"/>
  <c r="AZ38" i="5"/>
  <c r="AX38" i="5"/>
  <c r="AV38" i="5"/>
  <c r="R95" i="7" s="1"/>
  <c r="AT38" i="5"/>
  <c r="P95" i="7" s="1"/>
  <c r="AR38" i="5"/>
  <c r="N95" i="7" s="1"/>
  <c r="AP38" i="5"/>
  <c r="L95" i="7" s="1"/>
  <c r="AN38" i="5"/>
  <c r="J95" i="7" s="1"/>
  <c r="AL38" i="5"/>
  <c r="AJ38" i="5"/>
  <c r="AH38" i="5"/>
  <c r="AF38" i="5"/>
  <c r="W88" i="7" s="1"/>
  <c r="AD38" i="5"/>
  <c r="U88" i="7" s="1"/>
  <c r="AB38" i="5"/>
  <c r="S88" i="7" s="1"/>
  <c r="Z38" i="5"/>
  <c r="Q88" i="7" s="1"/>
  <c r="X38" i="5"/>
  <c r="O88" i="7" s="1"/>
  <c r="V38" i="5"/>
  <c r="M88" i="7" s="1"/>
  <c r="T38" i="5"/>
  <c r="H88" i="7" s="1"/>
  <c r="R38" i="5"/>
  <c r="X81" i="7" s="1"/>
  <c r="P38" i="5"/>
  <c r="V81" i="7" s="1"/>
  <c r="N38" i="5"/>
  <c r="T81" i="7" s="1"/>
  <c r="L38" i="5"/>
  <c r="R81" i="7" s="1"/>
  <c r="J38" i="5"/>
  <c r="P81" i="7" s="1"/>
  <c r="H38" i="5"/>
  <c r="N81" i="7" s="1"/>
  <c r="F38" i="5"/>
  <c r="L81" i="7" s="1"/>
  <c r="D38" i="5"/>
  <c r="J81" i="7" s="1"/>
  <c r="X103" i="1"/>
  <c r="Z13" i="8" s="1"/>
  <c r="Q61" i="8"/>
  <c r="AR32" i="8"/>
  <c r="AS29" i="8"/>
  <c r="AS32" i="8" s="1"/>
  <c r="AR23" i="8"/>
  <c r="AS20" i="8"/>
  <c r="AS23" i="8" s="1"/>
  <c r="AR23" i="7"/>
  <c r="AS20" i="7"/>
  <c r="AS23" i="7" s="1"/>
  <c r="Z14" i="9"/>
  <c r="Y14" i="8"/>
  <c r="Y12" i="8"/>
  <c r="BB165" i="2"/>
  <c r="X89" i="9" s="1"/>
  <c r="AX165" i="2"/>
  <c r="T89" i="9" s="1"/>
  <c r="AT165" i="2"/>
  <c r="P89" i="9" s="1"/>
  <c r="AP165" i="2"/>
  <c r="L89" i="9" s="1"/>
  <c r="AL165" i="2"/>
  <c r="AD165" i="2"/>
  <c r="R82" i="9" s="1"/>
  <c r="V165" i="2"/>
  <c r="J82" i="9" s="1"/>
  <c r="R165" i="2"/>
  <c r="X75" i="9" s="1"/>
  <c r="N165" i="2"/>
  <c r="T75" i="9" s="1"/>
  <c r="J165" i="2"/>
  <c r="P75" i="9" s="1"/>
  <c r="F165" i="2"/>
  <c r="L75" i="9" s="1"/>
  <c r="AL99" i="2"/>
  <c r="AH99" i="2"/>
  <c r="V75" i="8" s="1"/>
  <c r="AD99" i="2"/>
  <c r="R75" i="8" s="1"/>
  <c r="Z99" i="2"/>
  <c r="N75" i="8" s="1"/>
  <c r="V99" i="2"/>
  <c r="J75" i="8" s="1"/>
  <c r="U56" i="9"/>
  <c r="AX26" i="9"/>
  <c r="AY26" i="9" s="1"/>
  <c r="AV26" i="8"/>
  <c r="AW26" i="8" s="1"/>
  <c r="AV16" i="8"/>
  <c r="AR18" i="8"/>
  <c r="AS18" i="8" s="1"/>
  <c r="AV17" i="7"/>
  <c r="AW17" i="7" s="1"/>
  <c r="AT16" i="7"/>
  <c r="AR11" i="7"/>
  <c r="S10" i="7"/>
  <c r="T165" i="6"/>
  <c r="Z145" i="9" s="1"/>
  <c r="P165" i="6"/>
  <c r="V145" i="9" s="1"/>
  <c r="L165" i="6"/>
  <c r="R145" i="9" s="1"/>
  <c r="H165" i="6"/>
  <c r="D165" i="6"/>
  <c r="J145" i="9" s="1"/>
  <c r="R99" i="6"/>
  <c r="X138" i="8" s="1"/>
  <c r="N99" i="6"/>
  <c r="T138" i="8" s="1"/>
  <c r="J99" i="6"/>
  <c r="P138" i="8" s="1"/>
  <c r="O38" i="6"/>
  <c r="U116" i="7" s="1"/>
  <c r="K38" i="6"/>
  <c r="Q116" i="7" s="1"/>
  <c r="G38" i="6"/>
  <c r="CL165" i="5"/>
  <c r="X138" i="9" s="1"/>
  <c r="CH165" i="5"/>
  <c r="T138" i="9" s="1"/>
  <c r="CD165" i="5"/>
  <c r="P138" i="9" s="1"/>
  <c r="BZ165" i="5"/>
  <c r="L138" i="9" s="1"/>
  <c r="BV165" i="5"/>
  <c r="Z131" i="9" s="1"/>
  <c r="BR165" i="5"/>
  <c r="V131" i="9" s="1"/>
  <c r="BN165" i="5"/>
  <c r="R131" i="9" s="1"/>
  <c r="BJ165" i="5"/>
  <c r="N131" i="9" s="1"/>
  <c r="BF165" i="5"/>
  <c r="J131" i="9" s="1"/>
  <c r="BB165" i="5"/>
  <c r="AX165" i="5"/>
  <c r="T124" i="9" s="1"/>
  <c r="AT165" i="5"/>
  <c r="P124" i="9" s="1"/>
  <c r="AP165" i="5"/>
  <c r="L124" i="9" s="1"/>
  <c r="AL165" i="5"/>
  <c r="Z117" i="9" s="1"/>
  <c r="AH165" i="5"/>
  <c r="V117" i="9" s="1"/>
  <c r="AD165" i="5"/>
  <c r="R117" i="9" s="1"/>
  <c r="Z165" i="5"/>
  <c r="N117" i="9" s="1"/>
  <c r="V165" i="5"/>
  <c r="J117" i="9" s="1"/>
  <c r="R165" i="5"/>
  <c r="X110" i="9" s="1"/>
  <c r="N165" i="5"/>
  <c r="T110" i="9" s="1"/>
  <c r="J165" i="5"/>
  <c r="P110" i="9" s="1"/>
  <c r="F165" i="5"/>
  <c r="L110" i="9" s="1"/>
  <c r="CL99" i="5"/>
  <c r="X131" i="8" s="1"/>
  <c r="CH99" i="5"/>
  <c r="T131" i="8" s="1"/>
  <c r="CD99" i="5"/>
  <c r="P131" i="8" s="1"/>
  <c r="BZ99" i="5"/>
  <c r="L131" i="8" s="1"/>
  <c r="BV99" i="5"/>
  <c r="Z124" i="8" s="1"/>
  <c r="BR99" i="5"/>
  <c r="V124" i="8" s="1"/>
  <c r="BN99" i="5"/>
  <c r="R124" i="8" s="1"/>
  <c r="BJ99" i="5"/>
  <c r="N124" i="8" s="1"/>
  <c r="BF99" i="5"/>
  <c r="J124" i="8" s="1"/>
  <c r="BB99" i="5"/>
  <c r="X117" i="8" s="1"/>
  <c r="AX99" i="5"/>
  <c r="T117" i="8" s="1"/>
  <c r="AT99" i="5"/>
  <c r="P117" i="8" s="1"/>
  <c r="AP99" i="5"/>
  <c r="L117" i="8" s="1"/>
  <c r="AL99" i="5"/>
  <c r="Z110" i="8" s="1"/>
  <c r="AH99" i="5"/>
  <c r="V110" i="8" s="1"/>
  <c r="AD99" i="5"/>
  <c r="R110" i="8" s="1"/>
  <c r="Z99" i="5"/>
  <c r="N110" i="8" s="1"/>
  <c r="V99" i="5"/>
  <c r="J110" i="8" s="1"/>
  <c r="R99" i="5"/>
  <c r="X103" i="8" s="1"/>
  <c r="N99" i="5"/>
  <c r="T103" i="8" s="1"/>
  <c r="J99" i="5"/>
  <c r="P103" i="8" s="1"/>
  <c r="F99" i="5"/>
  <c r="L103" i="8" s="1"/>
  <c r="BW38" i="5"/>
  <c r="R109" i="7" s="1"/>
  <c r="BS38" i="5"/>
  <c r="N109" i="7" s="1"/>
  <c r="BO38" i="5"/>
  <c r="J109" i="7" s="1"/>
  <c r="BK38" i="5"/>
  <c r="X102" i="7" s="1"/>
  <c r="BG38" i="5"/>
  <c r="T102" i="7" s="1"/>
  <c r="BC38" i="5"/>
  <c r="M102" i="7" s="1"/>
  <c r="AY38" i="5"/>
  <c r="AU38" i="5"/>
  <c r="Q95" i="7" s="1"/>
  <c r="AQ38" i="5"/>
  <c r="M95" i="7" s="1"/>
  <c r="AG38" i="5"/>
  <c r="X88" i="7" s="1"/>
  <c r="AC38" i="5"/>
  <c r="T88" i="7" s="1"/>
  <c r="Y38" i="5"/>
  <c r="P88" i="7" s="1"/>
  <c r="U38" i="5"/>
  <c r="I88" i="7" s="1"/>
  <c r="Q38" i="5"/>
  <c r="W81" i="7" s="1"/>
  <c r="M38" i="5"/>
  <c r="S81" i="7" s="1"/>
  <c r="I38" i="5"/>
  <c r="O81" i="7" s="1"/>
  <c r="E38" i="5"/>
  <c r="K81" i="7" s="1"/>
  <c r="T165" i="4"/>
  <c r="Z103" i="9" s="1"/>
  <c r="P165" i="4"/>
  <c r="V103" i="9" s="1"/>
  <c r="L165" i="4"/>
  <c r="R103" i="9" s="1"/>
  <c r="H165" i="4"/>
  <c r="D165" i="4"/>
  <c r="J103" i="9" s="1"/>
  <c r="T99" i="4"/>
  <c r="Z96" i="8" s="1"/>
  <c r="P99" i="4"/>
  <c r="V96" i="8" s="1"/>
  <c r="L99" i="4"/>
  <c r="R96" i="8" s="1"/>
  <c r="H99" i="4"/>
  <c r="Q38" i="4"/>
  <c r="W74" i="7" s="1"/>
  <c r="M38" i="4"/>
  <c r="S74" i="7" s="1"/>
  <c r="I38" i="4"/>
  <c r="E38" i="4"/>
  <c r="K74" i="7" s="1"/>
  <c r="BE165" i="2"/>
  <c r="AA89" i="9" s="1"/>
  <c r="BA165" i="2"/>
  <c r="W89" i="9" s="1"/>
  <c r="AW165" i="2"/>
  <c r="S89" i="9" s="1"/>
  <c r="AS165" i="2"/>
  <c r="O89" i="9" s="1"/>
  <c r="AO165" i="2"/>
  <c r="K89" i="9" s="1"/>
  <c r="AK165" i="2"/>
  <c r="AG165" i="2"/>
  <c r="U82" i="9" s="1"/>
  <c r="AC165" i="2"/>
  <c r="Q82" i="9" s="1"/>
  <c r="Y165" i="2"/>
  <c r="M82" i="9" s="1"/>
  <c r="U165" i="2"/>
  <c r="AA75" i="9" s="1"/>
  <c r="Q165" i="2"/>
  <c r="W75" i="9" s="1"/>
  <c r="M165" i="2"/>
  <c r="S75" i="9" s="1"/>
  <c r="I165" i="2"/>
  <c r="O75" i="9" s="1"/>
  <c r="E165" i="2"/>
  <c r="K75" i="9" s="1"/>
  <c r="BE99" i="2"/>
  <c r="AA82" i="8" s="1"/>
  <c r="BA99" i="2"/>
  <c r="W82" i="8" s="1"/>
  <c r="AW99" i="2"/>
  <c r="S82" i="8" s="1"/>
  <c r="AS99" i="2"/>
  <c r="O82" i="8" s="1"/>
  <c r="AO99" i="2"/>
  <c r="K82" i="8" s="1"/>
  <c r="AK99" i="2"/>
  <c r="AG99" i="2"/>
  <c r="U75" i="8" s="1"/>
  <c r="AC99" i="2"/>
  <c r="Q75" i="8" s="1"/>
  <c r="Y99" i="2"/>
  <c r="M75" i="8" s="1"/>
  <c r="U99" i="2"/>
  <c r="AA68" i="8" s="1"/>
  <c r="Q99" i="2"/>
  <c r="W68" i="8" s="1"/>
  <c r="M99" i="2"/>
  <c r="S68" i="8" s="1"/>
  <c r="I99" i="2"/>
  <c r="O68" i="8" s="1"/>
  <c r="E99" i="2"/>
  <c r="K68" i="8" s="1"/>
  <c r="S56" i="9"/>
  <c r="CO99" i="5"/>
  <c r="CK99" i="5"/>
  <c r="W131" i="8" s="1"/>
  <c r="CG99" i="5"/>
  <c r="S131" i="8" s="1"/>
  <c r="CC99" i="5"/>
  <c r="O131" i="8" s="1"/>
  <c r="BY99" i="5"/>
  <c r="K131" i="8" s="1"/>
  <c r="BE99" i="5"/>
  <c r="AA117" i="8" s="1"/>
  <c r="BA99" i="5"/>
  <c r="W117" i="8" s="1"/>
  <c r="AW99" i="5"/>
  <c r="S117" i="8" s="1"/>
  <c r="AS99" i="5"/>
  <c r="O117" i="8" s="1"/>
  <c r="AO99" i="5"/>
  <c r="K117" i="8" s="1"/>
  <c r="U99" i="5"/>
  <c r="AA103" i="8" s="1"/>
  <c r="Q99" i="5"/>
  <c r="W103" i="8" s="1"/>
  <c r="M99" i="5"/>
  <c r="S103" i="8" s="1"/>
  <c r="I99" i="5"/>
  <c r="O103" i="8" s="1"/>
  <c r="AY26" i="7"/>
  <c r="AS27" i="7"/>
  <c r="BB165" i="3"/>
  <c r="AX165" i="3"/>
  <c r="AT165" i="3"/>
  <c r="AP165" i="3"/>
  <c r="AL165" i="3"/>
  <c r="AH165" i="3"/>
  <c r="AD165" i="3"/>
  <c r="Z165" i="3"/>
  <c r="V165" i="3"/>
  <c r="R165" i="3"/>
  <c r="N165" i="3"/>
  <c r="J165" i="3"/>
  <c r="F165" i="3"/>
  <c r="BE99" i="3"/>
  <c r="BA99" i="3"/>
  <c r="AW99" i="3"/>
  <c r="AS99" i="3"/>
  <c r="AO99" i="3"/>
  <c r="AK99" i="3"/>
  <c r="AG99" i="3"/>
  <c r="AC99" i="3"/>
  <c r="Y99" i="3"/>
  <c r="U99" i="3"/>
  <c r="Q99" i="3"/>
  <c r="M99" i="3"/>
  <c r="I99" i="3"/>
  <c r="E99" i="3"/>
  <c r="AJ165" i="2"/>
  <c r="X82" i="9" s="1"/>
  <c r="BE28" i="9"/>
  <c r="BA28" i="9"/>
  <c r="AW28" i="9"/>
  <c r="BA25" i="7"/>
  <c r="BA28" i="7" s="1"/>
  <c r="AS25" i="7"/>
  <c r="X168" i="1"/>
  <c r="AB12" i="9" s="1"/>
  <c r="S165" i="6"/>
  <c r="Y145" i="9" s="1"/>
  <c r="AS31" i="7"/>
  <c r="BQ165" i="5"/>
  <c r="U131" i="9" s="1"/>
  <c r="BI165" i="5"/>
  <c r="M131" i="9" s="1"/>
  <c r="AM165" i="5"/>
  <c r="AA117" i="9" s="1"/>
  <c r="AE165" i="5"/>
  <c r="S117" i="9" s="1"/>
  <c r="AY27" i="7"/>
  <c r="AK38" i="5"/>
  <c r="AU27" i="7"/>
  <c r="AS26" i="7"/>
  <c r="O165" i="4"/>
  <c r="U103" i="9" s="1"/>
  <c r="BE165" i="3"/>
  <c r="BA165" i="3"/>
  <c r="AW165" i="3"/>
  <c r="AS165" i="3"/>
  <c r="AO165" i="3"/>
  <c r="AK165" i="3"/>
  <c r="AG165" i="3"/>
  <c r="AC165" i="3"/>
  <c r="Y165" i="3"/>
  <c r="U165" i="3"/>
  <c r="Q165" i="3"/>
  <c r="M165" i="3"/>
  <c r="I165" i="3"/>
  <c r="BB99" i="3"/>
  <c r="AX99" i="3"/>
  <c r="AT99" i="3"/>
  <c r="AP99" i="3"/>
  <c r="AL99" i="3"/>
  <c r="AH99" i="3"/>
  <c r="AD99" i="3"/>
  <c r="Z99" i="3"/>
  <c r="V99" i="3"/>
  <c r="R99" i="3"/>
  <c r="N99" i="3"/>
  <c r="J99" i="3"/>
  <c r="BD99" i="2"/>
  <c r="Z82" i="8" s="1"/>
  <c r="AZ99" i="2"/>
  <c r="V82" i="8" s="1"/>
  <c r="AV99" i="2"/>
  <c r="R82" i="8" s="1"/>
  <c r="AR99" i="2"/>
  <c r="N82" i="8" s="1"/>
  <c r="AN99" i="2"/>
  <c r="J82" i="8" s="1"/>
  <c r="T99" i="2"/>
  <c r="Z68" i="8" s="1"/>
  <c r="P99" i="2"/>
  <c r="V68" i="8" s="1"/>
  <c r="L99" i="2"/>
  <c r="R68" i="8" s="1"/>
  <c r="H99" i="2"/>
  <c r="N68" i="8" s="1"/>
  <c r="AS38" i="2"/>
  <c r="U67" i="7" s="1"/>
  <c r="AO38" i="2"/>
  <c r="Q67" i="7" s="1"/>
  <c r="AK38" i="2"/>
  <c r="AG38" i="2"/>
  <c r="X60" i="7" s="1"/>
  <c r="AC38" i="2"/>
  <c r="T60" i="7" s="1"/>
  <c r="Y38" i="2"/>
  <c r="P60" i="7" s="1"/>
  <c r="U38" i="2"/>
  <c r="I60" i="7" s="1"/>
  <c r="Q38" i="2"/>
  <c r="W53" i="7" s="1"/>
  <c r="M38" i="2"/>
  <c r="S53" i="7" s="1"/>
  <c r="I38" i="2"/>
  <c r="O53" i="7" s="1"/>
  <c r="E38" i="2"/>
  <c r="K53" i="7" s="1"/>
  <c r="AS29" i="7"/>
  <c r="AY28" i="8"/>
  <c r="AU28" i="8"/>
  <c r="AT19" i="8"/>
  <c r="AY41" i="3"/>
  <c r="Z12" i="9" l="1"/>
  <c r="AS32" i="7"/>
  <c r="AS28" i="7"/>
  <c r="AR14" i="8"/>
  <c r="J67" i="7"/>
  <c r="AY41" i="2"/>
  <c r="Z16" i="7" s="1"/>
  <c r="AA37" i="9"/>
  <c r="O74" i="7"/>
  <c r="U43" i="4"/>
  <c r="Z22" i="7" s="1"/>
  <c r="N103" i="9"/>
  <c r="X169" i="4"/>
  <c r="AB21" i="9" s="1"/>
  <c r="AC40" i="9" s="1"/>
  <c r="I102" i="7"/>
  <c r="U95" i="7"/>
  <c r="N145" i="9"/>
  <c r="X169" i="6"/>
  <c r="AB29" i="9" s="1"/>
  <c r="AE40" i="9" s="1"/>
  <c r="AT19" i="7"/>
  <c r="AU16" i="7"/>
  <c r="AU19" i="7" s="1"/>
  <c r="BH169" i="2"/>
  <c r="AB17" i="9" s="1"/>
  <c r="AB40" i="9" s="1"/>
  <c r="Z82" i="9"/>
  <c r="Y38" i="8"/>
  <c r="AA39" i="9" s="1"/>
  <c r="AA13" i="9"/>
  <c r="H102" i="7"/>
  <c r="T95" i="7"/>
  <c r="L102" i="7"/>
  <c r="X95" i="7"/>
  <c r="CC43" i="5"/>
  <c r="Z26" i="7" s="1"/>
  <c r="AA43" i="9"/>
  <c r="L67" i="7"/>
  <c r="AY43" i="2"/>
  <c r="Z18" i="7" s="1"/>
  <c r="Z13" i="9"/>
  <c r="Y13" i="8"/>
  <c r="AA82" i="9"/>
  <c r="BH170" i="2"/>
  <c r="AB18" i="9" s="1"/>
  <c r="AB43" i="9" s="1"/>
  <c r="AS16" i="8"/>
  <c r="AS19" i="8" s="1"/>
  <c r="AR19" i="8"/>
  <c r="AA35" i="9"/>
  <c r="Y35" i="8"/>
  <c r="AA40" i="9"/>
  <c r="Y40" i="8"/>
  <c r="AA42" i="9" s="1"/>
  <c r="AA14" i="9"/>
  <c r="BH168" i="3"/>
  <c r="CR102" i="5"/>
  <c r="Z24" i="8" s="1"/>
  <c r="CR103" i="5"/>
  <c r="Z25" i="8" s="1"/>
  <c r="CR168" i="5"/>
  <c r="AB24" i="9" s="1"/>
  <c r="AD37" i="9" s="1"/>
  <c r="U43" i="6"/>
  <c r="Z30" i="7" s="1"/>
  <c r="X103" i="6"/>
  <c r="Z29" i="8" s="1"/>
  <c r="AR19" i="7"/>
  <c r="AR28" i="8"/>
  <c r="AZ28" i="8"/>
  <c r="AX28" i="9"/>
  <c r="AV19" i="7"/>
  <c r="AV28" i="8"/>
  <c r="AA131" i="8"/>
  <c r="CR104" i="5"/>
  <c r="Z26" i="8" s="1"/>
  <c r="BH102" i="2"/>
  <c r="Z16" i="8" s="1"/>
  <c r="Y75" i="8"/>
  <c r="Y82" i="9"/>
  <c r="BH168" i="2"/>
  <c r="AB16" i="9" s="1"/>
  <c r="AB37" i="9" s="1"/>
  <c r="N96" i="8"/>
  <c r="X103" i="4"/>
  <c r="Z21" i="8" s="1"/>
  <c r="X124" i="9"/>
  <c r="CR170" i="5"/>
  <c r="AB26" i="9" s="1"/>
  <c r="AD43" i="9" s="1"/>
  <c r="M116" i="7"/>
  <c r="U41" i="6"/>
  <c r="Z28" i="7" s="1"/>
  <c r="AR14" i="7"/>
  <c r="AS11" i="7"/>
  <c r="AS14" i="7" s="1"/>
  <c r="AW16" i="8"/>
  <c r="AW19" i="8" s="1"/>
  <c r="AV19" i="8"/>
  <c r="Z75" i="8"/>
  <c r="BH103" i="2"/>
  <c r="Z17" i="8" s="1"/>
  <c r="J102" i="7"/>
  <c r="V95" i="7"/>
  <c r="CC41" i="5"/>
  <c r="Z24" i="7" s="1"/>
  <c r="N116" i="7"/>
  <c r="U42" i="6"/>
  <c r="Z29" i="7" s="1"/>
  <c r="Y36" i="8"/>
  <c r="AA36" i="9" s="1"/>
  <c r="AA12" i="9"/>
  <c r="M145" i="9"/>
  <c r="X168" i="6"/>
  <c r="AB28" i="9" s="1"/>
  <c r="AE37" i="9" s="1"/>
  <c r="BH104" i="2"/>
  <c r="Z18" i="8" s="1"/>
  <c r="AA75" i="8"/>
  <c r="M74" i="7"/>
  <c r="U41" i="4"/>
  <c r="Z20" i="7" s="1"/>
  <c r="N74" i="7"/>
  <c r="U42" i="4"/>
  <c r="Z21" i="7" s="1"/>
  <c r="AA41" i="9"/>
  <c r="Y39" i="8"/>
  <c r="AY42" i="2"/>
  <c r="Z17" i="7" s="1"/>
  <c r="K67" i="7"/>
  <c r="BH102" i="3"/>
  <c r="BH169" i="3"/>
  <c r="X102" i="4"/>
  <c r="Z20" i="8" s="1"/>
  <c r="CR169" i="5"/>
  <c r="AB25" i="9" s="1"/>
  <c r="AD40" i="9" s="1"/>
  <c r="X104" i="6"/>
  <c r="Z30" i="8" s="1"/>
  <c r="X170" i="6"/>
  <c r="AB30" i="9" s="1"/>
  <c r="AE43" i="9" s="1"/>
  <c r="BH170" i="3"/>
  <c r="AU28" i="7"/>
  <c r="AY28" i="7"/>
  <c r="CC42" i="5"/>
  <c r="Z25" i="7" s="1"/>
  <c r="Y36" i="7"/>
  <c r="X104" i="4"/>
  <c r="Z22" i="8" s="1"/>
  <c r="X170" i="4"/>
  <c r="AB22" i="9" s="1"/>
  <c r="AC43" i="9" s="1"/>
  <c r="X102" i="6"/>
  <c r="Z28" i="8" s="1"/>
  <c r="AS19" i="7"/>
  <c r="AS28" i="8"/>
  <c r="BA28" i="8"/>
  <c r="AY28" i="9"/>
  <c r="X168" i="4"/>
  <c r="AB20" i="9" s="1"/>
  <c r="AC37" i="9" s="1"/>
  <c r="AW19" i="7"/>
  <c r="AW28" i="8"/>
  <c r="Y25" i="8" l="1"/>
  <c r="Z25" i="9"/>
  <c r="AB36" i="7"/>
  <c r="AA20" i="9"/>
  <c r="AA36" i="8"/>
  <c r="AC36" i="9" s="1"/>
  <c r="AA38" i="9"/>
  <c r="Y37" i="8"/>
  <c r="Z17" i="9"/>
  <c r="Y17" i="8"/>
  <c r="Z36" i="7"/>
  <c r="AA18" i="9"/>
  <c r="Z40" i="8"/>
  <c r="AB42" i="9" s="1"/>
  <c r="Z29" i="9"/>
  <c r="Y29" i="8"/>
  <c r="AC36" i="7"/>
  <c r="Z24" i="9"/>
  <c r="Y24" i="8"/>
  <c r="AB35" i="7"/>
  <c r="AA16" i="9"/>
  <c r="Z36" i="8"/>
  <c r="AB36" i="9" s="1"/>
  <c r="Z30" i="9"/>
  <c r="Y30" i="8"/>
  <c r="AC37" i="7"/>
  <c r="AA25" i="9"/>
  <c r="AB38" i="8"/>
  <c r="AD39" i="9" s="1"/>
  <c r="AD18" i="9"/>
  <c r="AD14" i="9" s="1"/>
  <c r="AB18" i="7"/>
  <c r="AA28" i="9"/>
  <c r="AC36" i="8"/>
  <c r="AE36" i="9" s="1"/>
  <c r="AA22" i="9"/>
  <c r="AA40" i="8"/>
  <c r="AC42" i="9" s="1"/>
  <c r="AA30" i="9"/>
  <c r="AC40" i="8"/>
  <c r="AE42" i="9" s="1"/>
  <c r="Z21" i="9"/>
  <c r="Y21" i="8"/>
  <c r="AA36" i="7"/>
  <c r="Z20" i="9"/>
  <c r="Y20" i="8"/>
  <c r="AA35" i="7"/>
  <c r="AA17" i="9"/>
  <c r="Z38" i="8"/>
  <c r="AB39" i="9" s="1"/>
  <c r="Z28" i="9"/>
  <c r="Y28" i="8"/>
  <c r="AC35" i="7"/>
  <c r="AA21" i="9"/>
  <c r="AA38" i="8"/>
  <c r="AC39" i="9" s="1"/>
  <c r="AA26" i="9"/>
  <c r="AB40" i="8"/>
  <c r="AD42" i="9" s="1"/>
  <c r="AA29" i="9"/>
  <c r="AC38" i="8"/>
  <c r="AE39" i="9" s="1"/>
  <c r="AA24" i="9"/>
  <c r="AB36" i="8"/>
  <c r="AD36" i="9" s="1"/>
  <c r="Z18" i="9"/>
  <c r="Y18" i="8"/>
  <c r="Z37" i="7"/>
  <c r="AC18" i="7"/>
  <c r="Z26" i="9"/>
  <c r="Y26" i="8"/>
  <c r="AB37" i="7"/>
  <c r="Z22" i="9"/>
  <c r="Y22" i="8"/>
  <c r="AA37" i="7"/>
  <c r="Z16" i="9"/>
  <c r="Y16" i="8"/>
  <c r="Z35" i="7"/>
  <c r="AA18" i="7"/>
  <c r="AA18" i="8"/>
  <c r="AC18" i="8"/>
  <c r="AE18" i="9"/>
  <c r="AE14" i="9" s="1"/>
  <c r="AB18" i="8"/>
  <c r="AC18" i="9"/>
  <c r="AC14" i="9" s="1"/>
  <c r="AE19" i="9" l="1"/>
  <c r="AC14" i="8"/>
  <c r="AA14" i="8"/>
  <c r="AC19" i="9"/>
  <c r="AB35" i="9"/>
  <c r="Z35" i="8"/>
  <c r="AD41" i="9"/>
  <c r="AB39" i="8"/>
  <c r="AB41" i="9"/>
  <c r="Z39" i="8"/>
  <c r="AC35" i="9"/>
  <c r="AA35" i="8"/>
  <c r="AD20" i="9"/>
  <c r="AB20" i="8"/>
  <c r="AB14" i="7"/>
  <c r="AE41" i="9"/>
  <c r="AC39" i="8"/>
  <c r="AE38" i="9"/>
  <c r="AC37" i="8"/>
  <c r="AD38" i="9"/>
  <c r="AB37" i="8"/>
  <c r="AD19" i="9"/>
  <c r="AB14" i="8"/>
  <c r="AC20" i="9"/>
  <c r="AA20" i="8"/>
  <c r="AA14" i="7"/>
  <c r="AC41" i="9"/>
  <c r="AA39" i="8"/>
  <c r="AE20" i="9"/>
  <c r="AC20" i="8"/>
  <c r="AC14" i="7"/>
  <c r="AE35" i="9"/>
  <c r="AC35" i="8"/>
  <c r="AC38" i="9"/>
  <c r="AA37" i="8"/>
  <c r="AD35" i="9"/>
  <c r="AB35" i="8"/>
  <c r="AB38" i="9"/>
  <c r="Z37" i="8"/>
</calcChain>
</file>

<file path=xl/sharedStrings.xml><?xml version="1.0" encoding="utf-8"?>
<sst xmlns="http://schemas.openxmlformats.org/spreadsheetml/2006/main" count="6899" uniqueCount="1067">
  <si>
    <t>Ересек жас тобына арналған (4 жастағы балалар) бақылау парағы</t>
  </si>
  <si>
    <t>Баланың туған жылы</t>
  </si>
  <si>
    <t>№</t>
  </si>
  <si>
    <t>Баланың аты - жөні</t>
  </si>
  <si>
    <t>Физикалық қасиеттерді дамыту</t>
  </si>
  <si>
    <t>Жоғары нәтиже</t>
  </si>
  <si>
    <t>Орташа нәтиже</t>
  </si>
  <si>
    <t>Төмен нәтиже</t>
  </si>
  <si>
    <t>Дене шынықтыру</t>
  </si>
  <si>
    <t>3-Ф.1</t>
  </si>
  <si>
    <t>3-Ф.2</t>
  </si>
  <si>
    <t>3-Ф.3</t>
  </si>
  <si>
    <t>3-Ф.4</t>
  </si>
  <si>
    <t>3-Ф.5</t>
  </si>
  <si>
    <t>аяқтың ұшымен, тізені жоғары көтеріп, жартылай отырып, жүреді, сапта бір-бірлеп, шеңбер бойымен, шашырап, заттарды айналып, аяқтың ұшымен, әр түрлі бағытта жүгіреді:</t>
  </si>
  <si>
    <t>тұрған орнында қос аяқпен, алға қарай жылжып, биіктіктен және ұзындыққа секіреді, оң және сол қолмен қашықтыққа, көлденең нысанаға, тік нысанаға заттарды лақтырады:</t>
  </si>
  <si>
    <t xml:space="preserve"> заттардың арасымен еңбектейді, гимнастикалық қабырғаға өрмелейді және одан түседі:</t>
  </si>
  <si>
    <t>өзіне-өзі қызмет көрсетудің бастапқы дағдыларына ие:</t>
  </si>
  <si>
    <t>күнделікті гигиеналық дағдыларды сақтау қажеттігін біледі:</t>
  </si>
  <si>
    <t>аяқтың ұшымен, тізені жоғары көтеріп, жартылай отырып жүре алады, жүгіре алады</t>
  </si>
  <si>
    <t xml:space="preserve"> аяқтың ұшымен, тізені жоғары көтеріп, жартылай отырып, жүруге, жүгіруге талпынады</t>
  </si>
  <si>
    <t>жүреді, аяқтың ұшымен, тізені жоғары көтеріп, жартылай отырып жүре алмайды, жүгіруге қызығушылық танытпайды</t>
  </si>
  <si>
    <t>нұсқауға сәйкес секіреді, лақтырады</t>
  </si>
  <si>
    <t>дұрыс секіруге, лақтыруға талпынады</t>
  </si>
  <si>
    <t>секірудің, лақтырудың қарапайым әдісін меңгерген</t>
  </si>
  <si>
    <t xml:space="preserve"> еңбектейді, өрмелейді</t>
  </si>
  <si>
    <t xml:space="preserve"> заттардың арасымен еңбектеуге, өрмелеуге, заттардан түсуге талпынады</t>
  </si>
  <si>
    <t xml:space="preserve"> заттардың арасымен еңбектей, өрмелей  алмайды және одан түсе алмайды</t>
  </si>
  <si>
    <t xml:space="preserve"> өзіне-өзі қызмет көрсету дағдыларына ие</t>
  </si>
  <si>
    <t xml:space="preserve"> кейбір дағдыларды меңгерген</t>
  </si>
  <si>
    <t>дағдыларды меңгермеген</t>
  </si>
  <si>
    <t xml:space="preserve"> дағдыларды сақтайды</t>
  </si>
  <si>
    <t xml:space="preserve"> дағдыларды меңгерген</t>
  </si>
  <si>
    <t xml:space="preserve"> дағдыларды сақтауға талпынады</t>
  </si>
  <si>
    <t>Барлығы, N</t>
  </si>
  <si>
    <t>Педагог пен баланың күтілетін нәтижелерге жетуі, %</t>
  </si>
  <si>
    <t>саны</t>
  </si>
  <si>
    <t>%</t>
  </si>
  <si>
    <t>4-Ф.1</t>
  </si>
  <si>
    <t>4-Ф.2</t>
  </si>
  <si>
    <t>4-Ф.3</t>
  </si>
  <si>
    <t>4-Ф.4</t>
  </si>
  <si>
    <t>4-Ф.5</t>
  </si>
  <si>
    <t>4-Ф.6</t>
  </si>
  <si>
    <t>өкшемен, аяқтың сыртқы қырымен, адымдап, жүруді жүгірумен, секірумен алмастырып, бағытты және қарқынды өзгертіп жүреді:</t>
  </si>
  <si>
    <t>сызықтардың, арқанның, тақтайдың, гимнастикалық скамейканың, бөрененің бойымен тепе-теңдікті сақтап, жүреді:</t>
  </si>
  <si>
    <t>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жүгіреді:</t>
  </si>
  <si>
    <t>доптарды домалатады, заттарды қашықтыққа лақтырады, доптарды кедергілер арқылы лақтырады және қағып алады:</t>
  </si>
  <si>
    <t>қимылды ойындарда физикалық қасиеттерді: жылдамдық, күш, шыдамдылық, икемділік, ептілік көрсетеді:және спорттық ойындардың ережелерін сақтайды:</t>
  </si>
  <si>
    <t>жеке гигиенаның бастапқы дағдыларын сақтайды, өзінің сыртқы келбетін өз бетінше реттейді:</t>
  </si>
  <si>
    <t xml:space="preserve"> жүреді</t>
  </si>
  <si>
    <t xml:space="preserve">жүруге тырысады
</t>
  </si>
  <si>
    <t>жүруге талпынбайды</t>
  </si>
  <si>
    <t>тепе-теңдікті сақтап, жүреді</t>
  </si>
  <si>
    <t>ішінара тепе-теңдікті сақтап, жүреді</t>
  </si>
  <si>
    <t>тепе-теңдікті сақтай алмайды</t>
  </si>
  <si>
    <t>жүгіреді</t>
  </si>
  <si>
    <t>ішінара жүгіреді</t>
  </si>
  <si>
    <t>жүгіруге талпынбайды</t>
  </si>
  <si>
    <t>домалатады, лақтырады, қағып алады</t>
  </si>
  <si>
    <t>ішінара домалатады, лақтырады, қағып алады</t>
  </si>
  <si>
    <t>домалатуға лақтыруға, қағып алуға талпынбайды</t>
  </si>
  <si>
    <t>көрсетеді, ережелерді сақтайды</t>
  </si>
  <si>
    <t>көрсетпейді, ережелерді сақтамайды</t>
  </si>
  <si>
    <t xml:space="preserve"> гигена дағдыларын сақтайды, сыртқы келбетін өз бетінше реттейді</t>
  </si>
  <si>
    <t xml:space="preserve"> гигена дағдыларын сақтауға  талпынады, сыртқы келбетін өз бетінше реттеуге тырысады
</t>
  </si>
  <si>
    <t>гигена дағдыларын өз бетінше сақтамайды, сыртқы келбетіне мән бермейді</t>
  </si>
  <si>
    <t>Бекболатова Айару</t>
  </si>
  <si>
    <t>Какен Али</t>
  </si>
  <si>
    <t>кол-во</t>
  </si>
  <si>
    <t>Бурамбаева Айлин Айдаровна</t>
  </si>
  <si>
    <t>Коммуникативтік дағдыларды дамыту</t>
  </si>
  <si>
    <t>Сөйлеуді дамыту</t>
  </si>
  <si>
    <t>Көркем әдебиет</t>
  </si>
  <si>
    <t>Қазақ тілі</t>
  </si>
  <si>
    <t>3-К. 1</t>
  </si>
  <si>
    <t>3- К.2</t>
  </si>
  <si>
    <t>3-К.3</t>
  </si>
  <si>
    <t>3-К. 4</t>
  </si>
  <si>
    <t>3-К.5</t>
  </si>
  <si>
    <t>3-К.6</t>
  </si>
  <si>
    <t>3-К.7</t>
  </si>
  <si>
    <t>3-К.8</t>
  </si>
  <si>
    <t>3-К.9</t>
  </si>
  <si>
    <t>3-К.10</t>
  </si>
  <si>
    <t>3-К.11</t>
  </si>
  <si>
    <t>3-К.12</t>
  </si>
  <si>
    <t>3-К.13</t>
  </si>
  <si>
    <t>3-К.14</t>
  </si>
  <si>
    <t>3-К.15</t>
  </si>
  <si>
    <t>дауысты және кейбір дауыссыз дыбыстарды анық айтады:</t>
  </si>
  <si>
    <t>қоршаған ортаға қатысты әртүрлі сұрақтарға жауап береді</t>
  </si>
  <si>
    <t>сөздерді жіктелуіне, септелуіне қарай байланыстырады</t>
  </si>
  <si>
    <t>дұрыс сөйлеу қарқынына ие:</t>
  </si>
  <si>
    <t>естігені, көргені, өзі қолдан жасаған заттары туралы айтады:</t>
  </si>
  <si>
    <t>кітаптардағы суреттерді өз бетінше, басқа балалармен бірге қарастырады, көрген суреттері бойынша өз ойын айтады:</t>
  </si>
  <si>
    <t>әдеби шығармалардың мазмұнын тыңдайды және түсінеді, сюжетті эмоционалды қабылдайды, кейіпкерлерге жанашырлық танытады:</t>
  </si>
  <si>
    <t>ересектермен бірге ертегілерді, қарапайым көріністерді ойнайды, еркін ойындарда таныс кейіпкерлердің рөлін сомдайды:</t>
  </si>
  <si>
    <t>оқылған шығармадан қызықты үзінділерді, сөздер мен қарапайым сөз тіркестерін  қайталап айтады:</t>
  </si>
  <si>
    <t>тақпақтарды, өлеңдерді мәнерлеп жатқа айтады:</t>
  </si>
  <si>
    <t>қазақ тіліне тән дыбыстарды, осы дыбыстармен берілген сөздерді айтады:</t>
  </si>
  <si>
    <t>өзіне айтылған сөздерді ынта қойып тыңдайды және түсінеді:</t>
  </si>
  <si>
    <t>күнделікті жиі қолданылатын сөздердің мәнін түсінеді және оларды ауызекі сөйлеуде өз бетінше дұрыс қолданады:</t>
  </si>
  <si>
    <t>ересектердің сөзін тыңдайды және түсінеді, өз ойын айтады:</t>
  </si>
  <si>
    <t>таныс ертегілер мен шағын шығармалардың мазмұны бойынша  сұрақтарға жауап береді, мазмұнын өз бетінше қайталап айтады:</t>
  </si>
  <si>
    <t>анық айтады</t>
  </si>
  <si>
    <t>кейбіреуін айтады</t>
  </si>
  <si>
    <t>анық айта алмайды</t>
  </si>
  <si>
    <t>сұрақтарға жауап береді</t>
  </si>
  <si>
    <t>кейбіреуіне жауап береді</t>
  </si>
  <si>
    <t>жауап бермейді</t>
  </si>
  <si>
    <t>байланыстыра алады</t>
  </si>
  <si>
    <t>кейбіреуін байланыстырады</t>
  </si>
  <si>
    <t>байланыстыра алмайды</t>
  </si>
  <si>
    <t>сөйлегенде қарқынды сақтайды</t>
  </si>
  <si>
    <t>дұрыс сөйлеу қарқыны қалыптасады</t>
  </si>
  <si>
    <t>дұрыс сөйлеу қарқыны қалыптаспаған</t>
  </si>
  <si>
    <t>айтып беруге тырысады</t>
  </si>
  <si>
    <t>айта алмайды</t>
  </si>
  <si>
    <t>қарастырады, ойын анық айтады</t>
  </si>
  <si>
    <t>қарастырады, өз ойын толық жеткізе алмайды</t>
  </si>
  <si>
    <t>қарастырады бірақ өз ойын айта алмайды</t>
  </si>
  <si>
    <t>тыңдайды, түсінеді, кейіпкерлерге жанашырлық танытады</t>
  </si>
  <si>
    <t>ішінара түсінеді, жанашырлық танытады</t>
  </si>
  <si>
    <t>тыңдайды және  түсінеді, кейіпкерлерге жанашырлық танытпайды</t>
  </si>
  <si>
    <t>қызығып ойнайды, рөлдерді сомдайды</t>
  </si>
  <si>
    <t>ойнайды, рөлді  сомдауға талпынады</t>
  </si>
  <si>
    <t>ойнамайды және көрністерде ойнауға қызығушылық танытпайды</t>
  </si>
  <si>
    <t>қайталап айтады</t>
  </si>
  <si>
    <t>қайталап айтуға талпынады</t>
  </si>
  <si>
    <t>мәнерлеп, жатқа айтады</t>
  </si>
  <si>
    <t>жатқа айтады, бірақ мәнерлеп айта алмайды</t>
  </si>
  <si>
    <t xml:space="preserve"> сөздерді анық айтпайды </t>
  </si>
  <si>
    <t>тыңдайды, түсінеді</t>
  </si>
  <si>
    <t>кейбіреуін түсінеді</t>
  </si>
  <si>
    <t>тыңдайды, бірақ түсінбейді</t>
  </si>
  <si>
    <t>түсінеді, дұрыс қолданады</t>
  </si>
  <si>
    <t>ішінара түсінеді, қолданады</t>
  </si>
  <si>
    <t>түсінеді, бірақ дұрыс қолдана алмайды</t>
  </si>
  <si>
    <t>тыңдайды және түсінеді, өз ойын айтады</t>
  </si>
  <si>
    <t xml:space="preserve">тыңдайды, түсінеді, ойын айтуға тырысады </t>
  </si>
  <si>
    <t>тыңдайды, ішінара түсінеді, ойын анық жеткізе алмайды</t>
  </si>
  <si>
    <t>түсінеді, сөз тіркестерін құрайды</t>
  </si>
  <si>
    <t>қайталап айта алмайды, бірақ сұрақтарға жауап береді</t>
  </si>
  <si>
    <t>сана</t>
  </si>
  <si>
    <t>4-К. 1</t>
  </si>
  <si>
    <t>4-К.2</t>
  </si>
  <si>
    <t>4- К.3</t>
  </si>
  <si>
    <t>4-К.4</t>
  </si>
  <si>
    <t>4-К.5</t>
  </si>
  <si>
    <t>4-К.6</t>
  </si>
  <si>
    <t>4-К.7</t>
  </si>
  <si>
    <t>4-К.8</t>
  </si>
  <si>
    <t>4-К.9</t>
  </si>
  <si>
    <t>4-К.10</t>
  </si>
  <si>
    <t>4-К.11</t>
  </si>
  <si>
    <t>4-К.12</t>
  </si>
  <si>
    <t>4-К.13</t>
  </si>
  <si>
    <t>4-К. 14</t>
  </si>
  <si>
    <t>4-К.15</t>
  </si>
  <si>
    <t>4-К.16</t>
  </si>
  <si>
    <t>4-К.17</t>
  </si>
  <si>
    <t>4-К.18</t>
  </si>
  <si>
    <t>дауысты, дауыссыз дыбыстарды дұрыс айтады, белгілі дыбысқа ауызша сөздерді табады:</t>
  </si>
  <si>
    <t>сөйлегенде сөйлемдердің түрлерін (жай және күрделі), сын есімдерді, етістіктерді, үстеулерді, қосымшаларды қолданады:</t>
  </si>
  <si>
    <t>өзін қоршаған ортадан тыс заттар мен құбылыстардың атауларын біледі:</t>
  </si>
  <si>
    <t>сан есімдерді ретімен атайды, оларды зат есімдермен септіктерде, жекеше және көпше түрде байланыстырып айтады:</t>
  </si>
  <si>
    <t>бейнелеген суреттер мен заттар  (бұйымдар)  бойынша әңгімелер құрастырады:</t>
  </si>
  <si>
    <t>шығармалардың, ертегілердің қызықты үзінділерін қайталап айтады:</t>
  </si>
  <si>
    <t>шығарма мазмұнын қайталап айтуда сюжет желісінің реттілігін сақтайды:</t>
  </si>
  <si>
    <t>кітаптағы иллюстрацияларды өз бетінше қарап, ертегі, әңгіме құрастырады:</t>
  </si>
  <si>
    <t>сахналық қойылымдарға қатысады, образды бейнелеу үшін мәнерлілік құралдарын қолданады:</t>
  </si>
  <si>
    <t>дауыс күшін өзгерте отырып, әртүрлі интонацияларды жаңғыртады:</t>
  </si>
  <si>
    <t>еркін ойындарда таныс кейіпкерлердің образын өздігінен сомдайды:</t>
  </si>
  <si>
    <t>рөлді, сюжетті таңдауда бастамашылық пен дербестік танытады.</t>
  </si>
  <si>
    <t>қазақ тіліне тән ө, қ, ү, ұ, і, ғ дыбыстарын жеке, сөз ішінде анық айтады:</t>
  </si>
  <si>
    <t>туыстық қарым-қатынасты білдіретін сөздерді біледі, өзінің отбасы, отбасылық мерекелер, отбасындағы қызықты оқиғалар, салт- дәстүрлер туралы айтады:</t>
  </si>
  <si>
    <t>өлеңдер, санамақтар, жаңылтпаштар, тақпақтарды жатқа айтады:</t>
  </si>
  <si>
    <t>өз ойын жай және жайылма сөйлемдермен жеткізеді:</t>
  </si>
  <si>
    <t>қарым-қатынас барысында балаларды қойылған сұрақтардың сипатына сәйкес хабарлы, лепті, бұйрықты сөйлемдермен жауап береді:</t>
  </si>
  <si>
    <t>өзінің тәжірибесіне сүйеніп, суреттер бойынша әңгіме құрастырады:</t>
  </si>
  <si>
    <t>дұрыс айтады, сөздерді табады</t>
  </si>
  <si>
    <t>ішінара дұрыс айтады, сөздерді кейде табады</t>
  </si>
  <si>
    <t>дұрыс айтпайды, сөздерді таппайды</t>
  </si>
  <si>
    <t>қолданады</t>
  </si>
  <si>
    <t>ішінара қолданады</t>
  </si>
  <si>
    <t>қолданбайды</t>
  </si>
  <si>
    <t>атауларын біледі</t>
  </si>
  <si>
    <t>ішінара атауларын біледі</t>
  </si>
  <si>
    <t>атауларын білмейді</t>
  </si>
  <si>
    <t>ретімен атайды, байланыстырып айтады</t>
  </si>
  <si>
    <t>ішінара ретімен атайды, байланыстырып айтады</t>
  </si>
  <si>
    <t xml:space="preserve">ретімен атай алмайды, байланыстырып
айта алмайды
</t>
  </si>
  <si>
    <t>әңгімелер құрастырады</t>
  </si>
  <si>
    <t>ішінара әңгімелер құрастырады</t>
  </si>
  <si>
    <t xml:space="preserve">әңгімелер
құрастыруға талпынбайды
</t>
  </si>
  <si>
    <t>қайталап айтуға тырысады</t>
  </si>
  <si>
    <t>қайталап айтуға талпынбайды</t>
  </si>
  <si>
    <t>реттілігін сақтайды</t>
  </si>
  <si>
    <t>ішінара реттілігін сақтайды</t>
  </si>
  <si>
    <t>реттілігін сақтамайды</t>
  </si>
  <si>
    <t>құрастырады</t>
  </si>
  <si>
    <t>құрастыруға тырысады</t>
  </si>
  <si>
    <t>құрастыруға талпынбайды</t>
  </si>
  <si>
    <t>қатысады, қолданады</t>
  </si>
  <si>
    <t>ішінара қатысады, қолданады</t>
  </si>
  <si>
    <t>қатыспайды, қолданбайды</t>
  </si>
  <si>
    <t>жаңғыртады</t>
  </si>
  <si>
    <t>ішінара жаңғыртады</t>
  </si>
  <si>
    <t>жаңғыруға талпынбайды</t>
  </si>
  <si>
    <t>өздігінен сомдайды</t>
  </si>
  <si>
    <t>өздігінен           сомдауға тырысады</t>
  </si>
  <si>
    <t xml:space="preserve"> қызығушылық танытпайды</t>
  </si>
  <si>
    <t>бастамашылық            пен дербестік танытады</t>
  </si>
  <si>
    <t>ішінара бастамашылық пен дербестік танытады</t>
  </si>
  <si>
    <t>бастамашы лық пен дербестік танытпайды</t>
  </si>
  <si>
    <t>ішінара анық айтады</t>
  </si>
  <si>
    <t>нақты біледі, айтады</t>
  </si>
  <si>
    <t>кейбіреуін біледі, айтуға тырысады</t>
  </si>
  <si>
    <t>білмейді, айта алмайды</t>
  </si>
  <si>
    <t>жатқа айтады</t>
  </si>
  <si>
    <t>ішінара жатқа айтады</t>
  </si>
  <si>
    <t>жатқа айтуға талпынбайды</t>
  </si>
  <si>
    <t>жеткізеді</t>
  </si>
  <si>
    <t>жеткізуге тырысады</t>
  </si>
  <si>
    <t>жай сөйлеммен ғана жеткізеді</t>
  </si>
  <si>
    <t>жауап береді</t>
  </si>
  <si>
    <t>ішінара жауап береді</t>
  </si>
  <si>
    <t>жауап беруге талпынбайды</t>
  </si>
  <si>
    <t>әңгіме құрастырады</t>
  </si>
  <si>
    <t>ішінара әңгіме құрастырады</t>
  </si>
  <si>
    <t>әңгіме құрастыра алмайды</t>
  </si>
  <si>
    <t xml:space="preserve">Танымдық және зияткерлік дағдыларды дамыту </t>
  </si>
  <si>
    <t>Математика негіздері</t>
  </si>
  <si>
    <t>3-Т.1</t>
  </si>
  <si>
    <t>3-Т.2</t>
  </si>
  <si>
    <t>3-Т.3</t>
  </si>
  <si>
    <t>3-Т.4</t>
  </si>
  <si>
    <t>3-Т.5</t>
  </si>
  <si>
    <t>«бір», «көп» ұғымдарын ажыратады</t>
  </si>
  <si>
    <t>жаңаны тануға ұмтылады, заттарды қызығып, қуанып зерттейді</t>
  </si>
  <si>
    <t>ұзындығы, ені, биіктігі, жалпы шамасы бойынша заттарды салыстырады:</t>
  </si>
  <si>
    <t>ұстау және көру тәсілдері арқылы геометриялық фигураларды зерттейді, атайды:</t>
  </si>
  <si>
    <t>өзіне қатысты кеңістік бағыттарын анықтайды:</t>
  </si>
  <si>
    <t>дұрыс ажыратады</t>
  </si>
  <si>
    <t>ішінара ажыратады</t>
  </si>
  <si>
    <t>ажыратуға талпынады</t>
  </si>
  <si>
    <t>жаңа заттарды  белсенді зеделейді, білуге құмар</t>
  </si>
  <si>
    <t xml:space="preserve"> заттарды зеделейді, жаңа заттарды зерделеуге   уақытша  қызығушылық танытады</t>
  </si>
  <si>
    <t>жаңа заттар мен ойыншықтарды  білуге және зерделеуге тырыспайды</t>
  </si>
  <si>
    <t>салыстыра алады</t>
  </si>
  <si>
    <t>кейбіреуін салыстырады</t>
  </si>
  <si>
    <t>салыстыра алмайды</t>
  </si>
  <si>
    <t>зерттейді, атайды</t>
  </si>
  <si>
    <t>зерттейді, ішінара атайды</t>
  </si>
  <si>
    <t>зерттейді, бірақ атай алмайды</t>
  </si>
  <si>
    <t xml:space="preserve">анықтайды </t>
  </si>
  <si>
    <t>ішінара анықтайды</t>
  </si>
  <si>
    <t>анықтай алмайды</t>
  </si>
  <si>
    <t>4-Т.1</t>
  </si>
  <si>
    <t>4-Т.2</t>
  </si>
  <si>
    <t>4-Т.3</t>
  </si>
  <si>
    <t>4-Т.4</t>
  </si>
  <si>
    <t>4-Т.5</t>
  </si>
  <si>
    <t>4-Т.6</t>
  </si>
  <si>
    <t>5 көлемінде санай алады, сандарды ретімен атайды, теңдік және теңсіздік туралы ұғымдарға ие:</t>
  </si>
  <si>
    <t>екі затты ұзындығы, ені және биіктігі, жуандығы бойынша салыстырады:</t>
  </si>
  <si>
    <t>геометриялық фигураларды және геометриялық денелерді көру және сипап сезу арқылы зерттейді, оларды ажыратады және  атайды:</t>
  </si>
  <si>
    <t>тәулік бөліктерін ажыратады, олардың сипаттамалық ерекшеліктерін біледі:</t>
  </si>
  <si>
    <t>кеңістіктегі заттардың өзіне қатысты орнын анықтайды:</t>
  </si>
  <si>
    <t>қарапайым себеп-салдарлық байланысты орнатады:</t>
  </si>
  <si>
    <t>санайды, ұғымдарды біледі</t>
  </si>
  <si>
    <t>санайды, ұғымдарды ажырата алмайды</t>
  </si>
  <si>
    <t>санайды, ұғымдарды білуге  талпынбайды</t>
  </si>
  <si>
    <t>салыстырады</t>
  </si>
  <si>
    <t>ішінара салыстырады</t>
  </si>
  <si>
    <t>салыстырмайды</t>
  </si>
  <si>
    <t>зерттейді, ажыратады және атайды</t>
  </si>
  <si>
    <t>зерттейді, ішінара ажыратады және  атайды</t>
  </si>
  <si>
    <t>зерттейді, ажыратып, атай  алмайды</t>
  </si>
  <si>
    <t xml:space="preserve">ажыратады,
ерекшеліктерін біледі
</t>
  </si>
  <si>
    <t>ажыратады, ерекшеліктерін шатастырады</t>
  </si>
  <si>
    <t xml:space="preserve">ажырата алмайды, ерекшеліктерін
білуге талпынбайды
</t>
  </si>
  <si>
    <t>орнын анықтайды</t>
  </si>
  <si>
    <t>ішінара орнын анықтайды</t>
  </si>
  <si>
    <t>орнын анықтай алмайды</t>
  </si>
  <si>
    <t>байланыс орната алады</t>
  </si>
  <si>
    <t>ішінара байланыс орната алады</t>
  </si>
  <si>
    <t>байланыс орнатуға талпынбайды</t>
  </si>
  <si>
    <t>Балалардың шығармашылық дағдыларын, зерттеу іс-әрекетін дамыту</t>
  </si>
  <si>
    <t>Сурет салу</t>
  </si>
  <si>
    <t xml:space="preserve">Мүсіндеу </t>
  </si>
  <si>
    <t>Жапсыру</t>
  </si>
  <si>
    <t>Құрастыру</t>
  </si>
  <si>
    <t>Музыка</t>
  </si>
  <si>
    <t>3-Ш.1</t>
  </si>
  <si>
    <t>3-Ш.2</t>
  </si>
  <si>
    <t>3-Ш.3</t>
  </si>
  <si>
    <t>3-Ш.4</t>
  </si>
  <si>
    <t>3-Ш.5</t>
  </si>
  <si>
    <t>3-Ш.6</t>
  </si>
  <si>
    <t>3-Ш.7</t>
  </si>
  <si>
    <t>3-Ш.8</t>
  </si>
  <si>
    <t>3-Ш.9</t>
  </si>
  <si>
    <t>3-Ш.10</t>
  </si>
  <si>
    <t>3-Ш.11</t>
  </si>
  <si>
    <t>3-Ш.12</t>
  </si>
  <si>
    <t>3-Ш.13</t>
  </si>
  <si>
    <t>3-Ш.14</t>
  </si>
  <si>
    <t>3-Ш.15</t>
  </si>
  <si>
    <t>3-Ш.16</t>
  </si>
  <si>
    <t>3-Ш.17</t>
  </si>
  <si>
    <t>3-Ш.18</t>
  </si>
  <si>
    <t>3-Ш.19</t>
  </si>
  <si>
    <t>3-Ш.20</t>
  </si>
  <si>
    <t>3-Ш.21</t>
  </si>
  <si>
    <t>3-Ш.22</t>
  </si>
  <si>
    <t>3-Ш.23</t>
  </si>
  <si>
    <t>3-Ш.24</t>
  </si>
  <si>
    <t>3-Ш.25</t>
  </si>
  <si>
    <t>сызықтарды, штрихтарды, дақтарды, бояуларды ретімен қолдана біледі:</t>
  </si>
  <si>
    <t>негізгі түстерді дұрыс атайды</t>
  </si>
  <si>
    <t xml:space="preserve">тұтас қағаз бетіне бейнені орналастыра алады; </t>
  </si>
  <si>
    <t>пішіндерді бояудың бастапқы дағдыларын игерген</t>
  </si>
  <si>
    <t>сурет салуда ұқыптылық танытады, қауіпсіздікті сақтайды:</t>
  </si>
  <si>
    <t xml:space="preserve">мүсіндеудің әртүрлі тәсілдерін пайдаланады </t>
  </si>
  <si>
    <t>бірнеше бөліктерді қосу, қысу, біріктіру арқылы өсімдіктерді және жануарларды мүсіндейді</t>
  </si>
  <si>
    <t xml:space="preserve">заттар мен бұйымдарды өз бетінше мүсіндей алады </t>
  </si>
  <si>
    <t>жеке жұмыстарын ұжымдық композицияларға біріктіреді</t>
  </si>
  <si>
    <t>мүсіндеу барысында қауіпсіздікті сақтайды</t>
  </si>
  <si>
    <t>желімдеу техникасының бастапқы дағдыларын игерген</t>
  </si>
  <si>
    <t xml:space="preserve">бейнеленетін заттарға сәйкес түрлі-түсті қағаздардан дайын пішіндерді таңдай алады </t>
  </si>
  <si>
    <t>ересектер даярлаған ірі және ұсақ элементтерді орналастырады және желімдейді</t>
  </si>
  <si>
    <t xml:space="preserve">ұжымдық жұмыстарға қатысады және оларды қызығып жасайды </t>
  </si>
  <si>
    <t xml:space="preserve">геометриялық фигураларды ажыратады, оларды ою-өрнектермен безендіреді </t>
  </si>
  <si>
    <t>құрастырылатын құрылысты қарапайым сызбаларға, суреттегі үлгісіне қарап, зерттейді</t>
  </si>
  <si>
    <t>әртүрлі түстегі және пішіндегі бөлшектерден қарапайым құрылыстар тұрғызады</t>
  </si>
  <si>
    <t>ұжымдық құрылыс жасауға қатысады</t>
  </si>
  <si>
    <t>ірі және ұсақ құрылыс материалдарынан, үлгі бойынша, ойдан құрастыра алады</t>
  </si>
  <si>
    <t>өзі құраған құрылысымен ойнайды, ойнап болған соң құрылыс бөлшектерін жинайды:</t>
  </si>
  <si>
    <t>музыкалық шығарманы соңына дейін тыңдайды, музыканың сипатын түсінеді</t>
  </si>
  <si>
    <t>әннің қарқынына сәйкес топпен қосылып ән айтады, әнді барлығымен бірге бастайды және аяқтайды</t>
  </si>
  <si>
    <t>билейтін әуендерге сәйкес қимылдарды өз бетінше орындайды:</t>
  </si>
  <si>
    <t>қазақ халқының қарапайым би қимылдарын біледі:</t>
  </si>
  <si>
    <t>балалар музыка аспаптарын біледі, оларда ойнайды</t>
  </si>
  <si>
    <t>қолдана алады</t>
  </si>
  <si>
    <t>кейбіреуін қолданады</t>
  </si>
  <si>
    <t>қолдана алмайды</t>
  </si>
  <si>
    <t>дұрыс атайды</t>
  </si>
  <si>
    <t>кейбіреуін атайды</t>
  </si>
  <si>
    <t>толық атай алмайды</t>
  </si>
  <si>
    <t>орналастыра алады</t>
  </si>
  <si>
    <t>кейбіреуін орналастырады</t>
  </si>
  <si>
    <t>орналастыруға тырысады</t>
  </si>
  <si>
    <t>игерген</t>
  </si>
  <si>
    <t>дағдыларды ішінара меңгерген</t>
  </si>
  <si>
    <t>игерген дағдыларын қолдануға талпынады</t>
  </si>
  <si>
    <t>суретті ұқыпты салады, қауіпсіздікті сақтайды</t>
  </si>
  <si>
    <t xml:space="preserve">суретті ұқыпты салуға, қауіпсіздікті сақтауға  талпынады </t>
  </si>
  <si>
    <t>ұқыпты болуға, қауіпсіздікті сақтауға тырысады</t>
  </si>
  <si>
    <t>пайдаланады</t>
  </si>
  <si>
    <t>қолдануға тырысады</t>
  </si>
  <si>
    <t>мүсіндей алады</t>
  </si>
  <si>
    <t>мүсіндеуге тырысады</t>
  </si>
  <si>
    <t>мүсіндейді, бірақ бөліктерді біріктіре алмайды</t>
  </si>
  <si>
    <t>мүсіндеуде дербестік танытады</t>
  </si>
  <si>
    <t xml:space="preserve">өз бетінше мүсіндеуге талпынады </t>
  </si>
  <si>
    <t>біріктіреді</t>
  </si>
  <si>
    <t>ішінара біріктіреді</t>
  </si>
  <si>
    <t>біріктіруге тырысады</t>
  </si>
  <si>
    <t>қауіпсіздікті сақтайды</t>
  </si>
  <si>
    <t>қауіпсіздіктің кейбір ережелерін сақтауға талпынады</t>
  </si>
  <si>
    <t>ескертке кезде қауіпсіздікті сақтайды</t>
  </si>
  <si>
    <t>ішінара игерген</t>
  </si>
  <si>
    <t>игеруге талпынады</t>
  </si>
  <si>
    <t>пішіндерді таңдайды</t>
  </si>
  <si>
    <t>кейбіреуін таңдай алады</t>
  </si>
  <si>
    <t>таңдауға тырысады</t>
  </si>
  <si>
    <t>орналастырады және желімдейді</t>
  </si>
  <si>
    <t>орналастырады, желімді қолдана алмайды</t>
  </si>
  <si>
    <t>желімдеуге талпынады</t>
  </si>
  <si>
    <t>қатысады, қызығып жасайды</t>
  </si>
  <si>
    <t>қатыспайды, жеке жұмыс жасағанды ұнатады</t>
  </si>
  <si>
    <t>қатысуға талаптанады</t>
  </si>
  <si>
    <r>
      <rPr>
        <i/>
        <sz val="12"/>
        <color rgb="FF000000"/>
        <rFont val="Times New Roman"/>
      </rPr>
      <t>ажыратады,</t>
    </r>
    <r>
      <rPr>
        <i/>
        <sz val="12"/>
        <color rgb="FF000000"/>
        <rFont val="Times New Roman"/>
      </rPr>
      <t xml:space="preserve"> </t>
    </r>
    <r>
      <rPr>
        <i/>
        <sz val="12"/>
        <color rgb="FF000000"/>
        <rFont val="Times New Roman"/>
      </rPr>
      <t>безендіреді</t>
    </r>
  </si>
  <si>
    <t>кейбіреуін ажыратады, бірақ безендіре алмайды</t>
  </si>
  <si>
    <t>ажырата алмайды, ою-өрнектерге қызығушылық танытады</t>
  </si>
  <si>
    <t xml:space="preserve">сызбаларға, үлгілерге сәйкес зерттейді </t>
  </si>
  <si>
    <t>зерттеуге қызығушылық танытады</t>
  </si>
  <si>
    <t>зерттеуге талпынбайды</t>
  </si>
  <si>
    <t>құрылыстар тұрғызады</t>
  </si>
  <si>
    <t>құрылыс тұрғызуға талпынады</t>
  </si>
  <si>
    <t>тұрғыза алмайды</t>
  </si>
  <si>
    <t>қатысады</t>
  </si>
  <si>
    <t>ұжымдық жұмысқа қызығушылық танытады</t>
  </si>
  <si>
    <t>қатысады, бірақ белсенділік танытпайды</t>
  </si>
  <si>
    <t>үлгі бойынша және ойдан құрастырады</t>
  </si>
  <si>
    <t>үлгі бойынша құрастырады, ойдан құрастыруға ұмтылады</t>
  </si>
  <si>
    <t>тек үлгі бойынша құрастырады</t>
  </si>
  <si>
    <t>қызығушылықпен ойнайды, жинайды</t>
  </si>
  <si>
    <t>ойнайды, жинауға талпынады</t>
  </si>
  <si>
    <t>ойнамайды, жинамайды</t>
  </si>
  <si>
    <t>тыңдайды, музыкаға қызығушылық танытпайды</t>
  </si>
  <si>
    <t>әнді барлығымен бірге бастайды және аяқтайды</t>
  </si>
  <si>
    <t>әнді барлығымен бірге бастайды, бірге аяқтауға   тырысады</t>
  </si>
  <si>
    <t>әнді барлығымен бірге бастайды, бірақ бірге   айта алмайды</t>
  </si>
  <si>
    <t>белсенділік танытады, қимылдарды өз бетінше орындайды</t>
  </si>
  <si>
    <t>ересекпен бірге  қимылды өз бетінше орындайды</t>
  </si>
  <si>
    <t>өз бетінше орындауға тырысады</t>
  </si>
  <si>
    <t>біледі</t>
  </si>
  <si>
    <t>кейбіреуін біледі</t>
  </si>
  <si>
    <t>білмейді</t>
  </si>
  <si>
    <t>біледі, оларда  қуана ойнайды</t>
  </si>
  <si>
    <t>кейбіреуін біледі,оларда  ойнайды</t>
  </si>
  <si>
    <t>білмейді, оларда  ойнайды</t>
  </si>
  <si>
    <t>Мүсіндеу</t>
  </si>
  <si>
    <t>4-Ш.1</t>
  </si>
  <si>
    <t>4-Ш.2</t>
  </si>
  <si>
    <t>4-Ш.3</t>
  </si>
  <si>
    <t>4-Ш.4</t>
  </si>
  <si>
    <t>4-Ш.5</t>
  </si>
  <si>
    <t>4-Ш.6</t>
  </si>
  <si>
    <t>4-Ш.7</t>
  </si>
  <si>
    <t>4-Ш.8</t>
  </si>
  <si>
    <t>4-Ш.9</t>
  </si>
  <si>
    <t>4-Ш.10</t>
  </si>
  <si>
    <t>4-Ш.11</t>
  </si>
  <si>
    <t>4-Ш.12</t>
  </si>
  <si>
    <t>4-Ш.13</t>
  </si>
  <si>
    <t>4-Ш.14</t>
  </si>
  <si>
    <t>4-Ш.15</t>
  </si>
  <si>
    <t>4-Ш.16</t>
  </si>
  <si>
    <t>4-Ш.17</t>
  </si>
  <si>
    <t>4-Ш.18</t>
  </si>
  <si>
    <t>4-Ш.19</t>
  </si>
  <si>
    <t>4-Ш.20</t>
  </si>
  <si>
    <t>4-Ш.21</t>
  </si>
  <si>
    <t>4-Ш.22</t>
  </si>
  <si>
    <t>4-Ш.23</t>
  </si>
  <si>
    <t>4-Ш.24</t>
  </si>
  <si>
    <t>4-Ш.25</t>
  </si>
  <si>
    <t>4-Ш.26</t>
  </si>
  <si>
    <t>4-Ш.27</t>
  </si>
  <si>
    <t>4-Ш.28</t>
  </si>
  <si>
    <t>4-Ш.29</t>
  </si>
  <si>
    <t>4-Ш.30</t>
  </si>
  <si>
    <t>бейнелейтін заттарды қарайды, қолмен ұстап зерттейді:</t>
  </si>
  <si>
    <t>жеке заттарды және сюжеттік композицияларды салады:</t>
  </si>
  <si>
    <t>әрбір затқа тән ерекшеліктерді, олардың бір-біріне арақатынасын жеткізеді:</t>
  </si>
  <si>
    <t>қоңыр, қызғылт сары, ашық жасыл реңктерді таниды:</t>
  </si>
  <si>
    <t>суреттерді қылқаламмен, қаламмен бояу тәсілдерін біледі:</t>
  </si>
  <si>
    <t>өзінің және басқа балалардың жұмыстарын бағалайды:</t>
  </si>
  <si>
    <t>мүсіндейтін затты қолына алып, зерттейді оның өзіне тән ерекшеліктерін беруге  тырысады:</t>
  </si>
  <si>
    <t>ермексаз, сазбалшық, пластикалық кесектерден әртүрлі тәсілдерді қолданып, бейнелерді мүсіндейді:</t>
  </si>
  <si>
    <t>бірнеше бөліктен тұратын заттарды пішіндейді, олардың орналасуын ескере  отырып, пропорцияларды сақтай отырып, бөліктерді байланыстырады:</t>
  </si>
  <si>
    <t>ертегілер мен қоршаған өмір тақырыптарына қарапайым композициялар құрастырады:</t>
  </si>
  <si>
    <t>ұжымдық жұмысқа қатысады:</t>
  </si>
  <si>
    <t>мүсіндеуде қауіпсіздік ережелерін сақтайды:</t>
  </si>
  <si>
    <t>қайшыны дұрыс ұстайды және оны қолдана алады:</t>
  </si>
  <si>
    <t>жемістерді, көгөністерді, гүлдерді, оюларды түрлі тәсілдермен қияды:</t>
  </si>
  <si>
    <t>бірнеше бөліктерден тұратын заттарды орналастырады және желімдейді:</t>
  </si>
  <si>
    <t>қазақ оюларының бөліктерінен, өсімдік және геометриялық пішіндерден өрнектер жасайды, оларды кезектестіріп ретімен желімдейді:</t>
  </si>
  <si>
    <t>ұжымдық жұмыстарды орындауға қатысады:</t>
  </si>
  <si>
    <t>жапсыруда қауіпсіздік ережелерін сақтайды, жұмысты ұқыптылықпен орындайды:</t>
  </si>
  <si>
    <t>құрылыс бөлшектерін ажыратады және атайды, оларды құрылымдық қасиеттерін ескере отырып пайдаланады:</t>
  </si>
  <si>
    <t>өз бетінше ойдан құрастырады:</t>
  </si>
  <si>
    <t>қағаз парағын түрлендіреді, «оригами» үлгісі бойынша қарапайым пішіндер құрастырады:</t>
  </si>
  <si>
    <t>табиғи және қалдық заттардан құрастырады:</t>
  </si>
  <si>
    <t>заттарды өз бетінше таңдап, ойдан композиция құрастырады:</t>
  </si>
  <si>
    <t>қазақ халқының табиғи материалдардан жасалған бұйымдарымен, тұрмыстық заттарын, олардың қандай материалдан жасалғанын біледі:</t>
  </si>
  <si>
    <t>музыканы тыңдау мәдениетін сақтайды (музыкалық шығармаларды алаңдамай соңына дейін тыңдайды), таныс шығармаларды таниды, олардың мазмұны туралы айтады:</t>
  </si>
  <si>
    <t>әнді созып, сөздерін анық айтады, таныс әндерді сүйемелдеумен және сүйемелдеусіз орындайды:</t>
  </si>
  <si>
    <t>музыканың ырғағымен жүреді, қимылдарды музыкамен сәйкестендіреді,  қимылдарды орындауда шапшаңдық пен ептілік танытады:</t>
  </si>
  <si>
    <t>ұлттық би өнеріне қызығушылық танытады, би қимылдарын орындайды:</t>
  </si>
  <si>
    <t>музыка жанрларын анықтайды:</t>
  </si>
  <si>
    <t>ағаш қасықтар, сылдырмақтар, асатаяқ, сазсырнай, домбырада қарапайым әуендерді ойнайды:</t>
  </si>
  <si>
    <t>заттарды қарайды, оларды зерттей алады</t>
  </si>
  <si>
    <t>заттарды қарайды,  ішнара зерттей алады</t>
  </si>
  <si>
    <t xml:space="preserve">заттарды қарамайды,  оларды зерттемейді
</t>
  </si>
  <si>
    <t>салады</t>
  </si>
  <si>
    <t>кейбіреулерін  салады</t>
  </si>
  <si>
    <t>сала алмайды</t>
  </si>
  <si>
    <t>арақатынасын жеткізеді</t>
  </si>
  <si>
    <t>ішінара арақатынасын жеткізеді</t>
  </si>
  <si>
    <t>арақатынасын жеткізе алмайды</t>
  </si>
  <si>
    <t>реңктерді таниды</t>
  </si>
  <si>
    <t>ішінара реңктерді таниды</t>
  </si>
  <si>
    <t>реңктерді тануға талпынбайды</t>
  </si>
  <si>
    <t>бояу тәсілдерін біледі</t>
  </si>
  <si>
    <t>ішінара бояу тәсілдерін біледі</t>
  </si>
  <si>
    <t>бояу тәсілдерін білуге талпынбайды</t>
  </si>
  <si>
    <t>өзінің және басқа балалардың жұмыстарын бағалайды</t>
  </si>
  <si>
    <t>өзінің және басқа балалардың жұмыстарын бағалауға қызығушылық танытпайды</t>
  </si>
  <si>
    <t>өзінің және басқа балалардың жұмыстарын бағалауға талпынбайды</t>
  </si>
  <si>
    <t>зерттейді, ерекшеліктерін беруге талпынады</t>
  </si>
  <si>
    <t>ішінара зерттейді, ерекшеліктерін беруге талпынады</t>
  </si>
  <si>
    <t xml:space="preserve">зерттеуге,
ерекшеліктерін беруге талпынбайды
</t>
  </si>
  <si>
    <t xml:space="preserve">әртүрлі тәсілдерді
қолданып, мүсіндейді
</t>
  </si>
  <si>
    <t>ішінара әртүрлі тәсілдерді қолданып, мүсіндейді</t>
  </si>
  <si>
    <t xml:space="preserve"> мүсіндемейді, мүсіндеудің әртүрлі тәсілдерін қолдана алмайды</t>
  </si>
  <si>
    <t>заттарды пішіндейді, бөліктерді байланыстырады</t>
  </si>
  <si>
    <t>заттардың кейбір бөліктерін пішіндейді, бөліктерді байланыстыруға тырысады</t>
  </si>
  <si>
    <t>пішіндемейді бөліктерді байланыстыра  алмайды</t>
  </si>
  <si>
    <t>композициялар құрастырады</t>
  </si>
  <si>
    <t>ішінара композициялар құрастырады</t>
  </si>
  <si>
    <t xml:space="preserve">композициялар
құрастыра алмайды
</t>
  </si>
  <si>
    <t>ұжымдық жұмысқа белсене  қатысады</t>
  </si>
  <si>
    <t xml:space="preserve"> бастама көрсетпестен ұжымдық жұмысқа қатысады</t>
  </si>
  <si>
    <t>ұжымдық жұмысқа қатыспайды</t>
  </si>
  <si>
    <t>мүсіндеуде қауіпсіздік ережелерін сақтайды</t>
  </si>
  <si>
    <t xml:space="preserve">мүсіндеуде кейде қауіпсіздік ережелерін
 сақтамайды
</t>
  </si>
  <si>
    <t>қауіпсіздік ережелерін сақтамайды</t>
  </si>
  <si>
    <t>қайшыны дұрыс ұстайды және оны қолдана алады</t>
  </si>
  <si>
    <t xml:space="preserve"> ересектің көмегімен қайшыны дұрыс қолдана алады</t>
  </si>
  <si>
    <t>қайшыны дұрыс ұстай алмайды және оны қолдана алмайды</t>
  </si>
  <si>
    <t>түрлі тәсілдермен қияды</t>
  </si>
  <si>
    <t>ішінара түрлі тәсілдермен қияды</t>
  </si>
  <si>
    <t>түрлі тәсілдермен               қия алмайды</t>
  </si>
  <si>
    <t>ішінара орналастырады және желімдейді</t>
  </si>
  <si>
    <t>орналастыра алмайды, желімдеуге талпынбайды</t>
  </si>
  <si>
    <t>өрнектер жасайды, ретімен желімдейді</t>
  </si>
  <si>
    <t>ішінара өрнектер жасайды, ретімен желімдейді</t>
  </si>
  <si>
    <t>өрнектер жасауға талпынбайды, ретімен желімдей алмайды</t>
  </si>
  <si>
    <t xml:space="preserve">ұжымдық жұмыстарға қызығушылықпен қатысады </t>
  </si>
  <si>
    <t>ұжымдық жұмыстарға белсенділік танытпайды</t>
  </si>
  <si>
    <t xml:space="preserve"> жұмысты өзі орындайды</t>
  </si>
  <si>
    <t>қауіпсіздік ережелерін сақтайды, ұқыптылықпен орындайды</t>
  </si>
  <si>
    <t>ішінара қауіпсіздік ережелерін сақтайды, ұқыптылықпен орындайды</t>
  </si>
  <si>
    <t>қауіпсіздік ережелерін сақтамайды,ы</t>
  </si>
  <si>
    <t>ажыратады және атайды, пайдаланады</t>
  </si>
  <si>
    <t>ішінара ажыратады және атайды, пайдаланады</t>
  </si>
  <si>
    <t>ажыратып атай алмайды, пайдалана алмайды</t>
  </si>
  <si>
    <t>өз бетінше ойдан құрастырады</t>
  </si>
  <si>
    <t xml:space="preserve">құрастыру  кезінде
негізінен дәстүрлі, таныс бейнелерді қолданады
</t>
  </si>
  <si>
    <t>ойдан құрастыруға құрастыруға талпынбайды</t>
  </si>
  <si>
    <t>«оригами» үлгісі бойынша қарапайым пішіндер құрастырады</t>
  </si>
  <si>
    <t>«оригами» үлгісі бойынша қарапайым пішіндер құрастыруға тырысады</t>
  </si>
  <si>
    <t>«оригами» үлгісі бойынша қарапайым пішіндер құрастыра алмайды</t>
  </si>
  <si>
    <t>ішінара құрастырады</t>
  </si>
  <si>
    <t>өз бетінше таңдайды, құрастырады</t>
  </si>
  <si>
    <t>ішінара өз бетінше таңдайды, құрастырады</t>
  </si>
  <si>
    <t xml:space="preserve">өз бетінше таңдай алмайды,
құрастыруға талпынбайды
</t>
  </si>
  <si>
    <t>материалын біледі</t>
  </si>
  <si>
    <t>ішінара материалын біледі</t>
  </si>
  <si>
    <t>материалын білмейді</t>
  </si>
  <si>
    <t>музыканы  тыңдайды, музыкалық шығармаларды алаңдамай  соңына дейін тыңдайды</t>
  </si>
  <si>
    <t>музыкаға ішінара қызығушылық танытады,   әрдайым музыканы аяғына дейін тыңдамайды</t>
  </si>
  <si>
    <t>қызығушылық танытпайды, музыканы аяғына дейін тыңдамайды</t>
  </si>
  <si>
    <t>анық айтады, сүйемелдеумен және сүйемелдеусіз орындайды</t>
  </si>
  <si>
    <t>ішінара анық айтады, сүйемелдеумен және сүйемелдеусіз орындайды</t>
  </si>
  <si>
    <t>анық айта алмайды, сүйемелдеумен және сүйемелдеусіз орындай алмайды</t>
  </si>
  <si>
    <t>ырғақпен жүреді, сәйкестендіреді, шапшаңдық пен ептілік танытады</t>
  </si>
  <si>
    <t>ырғақпен жүреді, қимылдарды музыкамен сәйкестендіруге  тырысады</t>
  </si>
  <si>
    <t>музыка ырғағымен жүре алмайды,  мызыка ырғағына сәйкес қимылды өзгерте алмайды</t>
  </si>
  <si>
    <t>қызығушылық танытады, би қимылдарын орындайды</t>
  </si>
  <si>
    <t>ішінара қызығушылық танытады, би қимылдарын орындайды</t>
  </si>
  <si>
    <t>қызығушылық танытпайды, би қимылдарын орындауға талпынбайды</t>
  </si>
  <si>
    <t>анықтайды</t>
  </si>
  <si>
    <t>анықтауға талпынбайды</t>
  </si>
  <si>
    <t>әуендерді ойнайды</t>
  </si>
  <si>
    <t xml:space="preserve"> тырысады</t>
  </si>
  <si>
    <t>әуендерді ойнай алмайды</t>
  </si>
  <si>
    <t>Әлеуметтік-эмоционалды дағдыларды қалыптастыру</t>
  </si>
  <si>
    <t>Қоршаған ортамен танысу</t>
  </si>
  <si>
    <t>3-Ә.1</t>
  </si>
  <si>
    <t>3-Ә.2</t>
  </si>
  <si>
    <t>3-Ә.3</t>
  </si>
  <si>
    <t>3-Ә.4</t>
  </si>
  <si>
    <t>3-Ә.5</t>
  </si>
  <si>
    <t>отбасы мүшелері мен өзіне жақын адамдардың есімдерін атайды</t>
  </si>
  <si>
    <t>көлік құралдарын атайды, жаяу жүргіншілерге және жолаушыларға арналған қарапайым ережелерді біледі:</t>
  </si>
  <si>
    <t>тұратын қаласы мен ауылы туралы, Қазақстан Республикасының бас қаласы, мемлекеттік рәміздері туралы бастапқы түсініктерге ие:</t>
  </si>
  <si>
    <t>«дұрыс» немесе «дұрыс емес», «жақсы» немесе «жаман» әрекеттер (қылықтар) туралы қарапайым түсініктерге ие:</t>
  </si>
  <si>
    <t>табиғат бұрышын мекендеушілерді бақылайды, топта, серуенде және табиғатта қауіпсіз мінез-құлық ережелерін сақтайды:</t>
  </si>
  <si>
    <t>анық атайды</t>
  </si>
  <si>
    <t>кейбіреуінің есімдерін атайды</t>
  </si>
  <si>
    <t>атауға талпынады</t>
  </si>
  <si>
    <t>атайды, біледі</t>
  </si>
  <si>
    <t>ішінара атайды, кейбіреуін біледі</t>
  </si>
  <si>
    <t>атауға, білуге талпынады</t>
  </si>
  <si>
    <t>түсініктері бар</t>
  </si>
  <si>
    <t xml:space="preserve">ішінара түсініктері бар </t>
  </si>
  <si>
    <t>түсінуге талпынады</t>
  </si>
  <si>
    <t>«жақсы» немесе «жаман» әрекеттер (қылықтар) туралы қарапайым түсініктері бар</t>
  </si>
  <si>
    <t>кейбір«жақсы» немесе «жаман» әрекеттер (қылықтар) туралы түсініктері бар</t>
  </si>
  <si>
    <t>кейбір«жақсы» немесе «жаман» әрекеттерді (қылықтар) ажыратуға  ұмтылады</t>
  </si>
  <si>
    <t>өзбетінше бақылайды, қауіпсіз мінез-құлық ережелерін сақтайды</t>
  </si>
  <si>
    <t>сирек  бақылайды, сақтауға талпынады</t>
  </si>
  <si>
    <t xml:space="preserve"> ересектің   қарауымен бақылайды, қауіпсіз мінез-құлық ережелерін өз бетінше сақтай алмайды</t>
  </si>
  <si>
    <t>4-Ә.1</t>
  </si>
  <si>
    <t>4-Ә.2</t>
  </si>
  <si>
    <t>4-Ә.3</t>
  </si>
  <si>
    <t>4-Ә.4</t>
  </si>
  <si>
    <t>4-Ә.5</t>
  </si>
  <si>
    <t>4-Ә.6</t>
  </si>
  <si>
    <t>бала өзінің «Мен» бейнесін көрсетеді, ойын ашық айтады, өзінің пікірін білдіреді, өзімен санасқанды, өзін құрметтегенді ұнатады:</t>
  </si>
  <si>
    <t>отбасының ересек мүшелерінің еңбегі туралы біледі, еңбек етуге қызығушылық танытады, тапсырманы жауапкершілікпен орындауға тырысады:</t>
  </si>
  <si>
    <t>айналасында болып жатқан жағдайларды ой елегінен өткізіп, өзінің әділ пікірін білдіреді:</t>
  </si>
  <si>
    <t>өзінің туған жерін біледі, атайды, Мемлекеттік рәміздерге (ту, елтаңба, әнұран) құрметпен қарайды, өз Отанын – Қазақстан Республикасын мақтан тұтады:</t>
  </si>
  <si>
    <t>жолда жүру ережелерін, қоғамдық көліктегі мінез-құлық мәдениетінің ережелерін біледі:</t>
  </si>
  <si>
    <t>ауа-райындағы және табиғаттағы маусымдық өзгерістерде қарапайым байланыстар орната алады, қоршаған ортада, табиғатта қауіпсіздікті сақтайды:</t>
  </si>
  <si>
    <t>пікірін білдіреді, өзімен санасқанды, құрметтегенді ұнатады</t>
  </si>
  <si>
    <t>ішінара пікірін білдіреді, өзімен санасқанды, құрметтегенді ұнатады</t>
  </si>
  <si>
    <t>пікірін білдірмейді, мән бермейді</t>
  </si>
  <si>
    <t>еңбегі туралы біледі, тапсырманы жауапкершілікпен орындайды</t>
  </si>
  <si>
    <t>ішінара еңбегі туралы біледі,  тапсырманы ішінара орындайды</t>
  </si>
  <si>
    <t xml:space="preserve">еңбегі туралы білуге . ,жауапкершілікпен
орындауға талпынбайды
</t>
  </si>
  <si>
    <t>әділ пікірін білдіреді</t>
  </si>
  <si>
    <t>пікірін білдіруге тырысады</t>
  </si>
  <si>
    <t>пікірін білдіруге талпынбайды</t>
  </si>
  <si>
    <t>біледі, атайды мақтан тұтады</t>
  </si>
  <si>
    <t xml:space="preserve">біледі, атайды, ойын жеткізуге қысылады </t>
  </si>
  <si>
    <t>біледі, атайды, ойын білдірмейді</t>
  </si>
  <si>
    <t>ережелерін біледі</t>
  </si>
  <si>
    <t>ішінара ережелерін біледі</t>
  </si>
  <si>
    <t>ережелерін білуге талпынбайды</t>
  </si>
  <si>
    <t>байланыстар орната алады, қауіпсіздікті сақтайды</t>
  </si>
  <si>
    <t xml:space="preserve">ішінара байланыстар   орната алады қауіпсіздікті сақтайды </t>
  </si>
  <si>
    <t>байланыстар орната алмайды, қауіпсіздікті сақтауға талпынбайды</t>
  </si>
  <si>
    <t xml:space="preserve">Балалардың дағдылары мен дағдыларының дамуын қадағалау бойынша бастапқы мониторинг нәтижелері туралы </t>
  </si>
  <si>
    <t>жиынтық есеп</t>
  </si>
  <si>
    <t>олардың ішінде  жоғары деңгей</t>
  </si>
  <si>
    <t>олардың ішінде орташа деңгей</t>
  </si>
  <si>
    <t>олардың ішінде   төмен деңгей</t>
  </si>
  <si>
    <t>ЕСКЕРТУ</t>
  </si>
  <si>
    <t>Жоғары</t>
  </si>
  <si>
    <t>Орташа</t>
  </si>
  <si>
    <t>Төмен</t>
  </si>
  <si>
    <t>3-Ф</t>
  </si>
  <si>
    <t>всего детей</t>
  </si>
  <si>
    <t>3-К</t>
  </si>
  <si>
    <t>3-Т</t>
  </si>
  <si>
    <t>3-Ш</t>
  </si>
  <si>
    <t>3-Ә</t>
  </si>
  <si>
    <t>Топтың атауы</t>
  </si>
  <si>
    <t>педагогтің аты-жөні</t>
  </si>
  <si>
    <t xml:space="preserve">Бала саны </t>
  </si>
  <si>
    <t>"******************"</t>
  </si>
  <si>
    <t>***************</t>
  </si>
  <si>
    <t xml:space="preserve">Балалардың дағдылары мен дағдыларының дамуын қадағалау бойынша аралық мониторинг нәтижелері туралы </t>
  </si>
  <si>
    <t>4-Ф</t>
  </si>
  <si>
    <t>4-К</t>
  </si>
  <si>
    <t>4-Т</t>
  </si>
  <si>
    <t>4-Ш</t>
  </si>
  <si>
    <t>4-Ә</t>
  </si>
  <si>
    <t>қыркүйек</t>
  </si>
  <si>
    <t>қаңтар</t>
  </si>
  <si>
    <t xml:space="preserve">Балалардың дағдылары мен дағдыларының дамуын қадағалау бойынша қорытынды мониторинг нәтижелері туралы </t>
  </si>
  <si>
    <t>Барлығы</t>
  </si>
  <si>
    <t>мамыр</t>
  </si>
  <si>
    <t>2023-2024 оқу жылында бала дамуының жеке картасы</t>
  </si>
  <si>
    <t>Баланың аты-жөні</t>
  </si>
  <si>
    <t xml:space="preserve">Мектепке дейінгі ұйым (балабақша/мектепке дейінгі шағын орталық) / 
Мектептегі (лицейдегі, гимназиядағы) мектепалды сынып
</t>
  </si>
  <si>
    <t>"Қарағанды облысы білім басқармасының Теміртау қаласы білім бөлімінің "Аққу" арнайы балабақшасы" КММ</t>
  </si>
  <si>
    <t>Қарағанды облысы</t>
  </si>
  <si>
    <t>Мектепке дейінгі ұйымдағы топ</t>
  </si>
  <si>
    <t>Ересек жастағы топ (4 жастағы балалар)</t>
  </si>
  <si>
    <t>Құзыреттіліктер</t>
  </si>
  <si>
    <t>Бастапқы бақылау нәтижесіндегі шаралар (дамытушы, түзету) (қазан-желтоқсан)</t>
  </si>
  <si>
    <t>Аралық бақылау нәтижесіндегі шаралар (дамытушы, түзету) (ақпан-сәуір)</t>
  </si>
  <si>
    <t>Қорытынды бақылау нәтижесіндегі шаралар (дамытушы, түзету) (маусым-шілде)</t>
  </si>
  <si>
    <t>Қорытынды (Мектепке дейінгі тәрбие мен оқытудың үлгілік оқу бағдарламасында белгіленген күтілетін нәтижелерге сәйкес баланың даму деңгейі)</t>
  </si>
  <si>
    <t>Танымдық және зияткерлік дағдыларды дамыту</t>
  </si>
  <si>
    <t>БАСТАПҚЫ</t>
  </si>
  <si>
    <t>АРАЛЫҚ</t>
  </si>
  <si>
    <t>ҚОРЫТЫНДЫ</t>
  </si>
  <si>
    <t xml:space="preserve">Қарағанды қаласы  ''Happy kids" балабақшасы </t>
  </si>
  <si>
    <t xml:space="preserve"> </t>
  </si>
  <si>
    <t>аяқтың ұшымен, тізені жоғары көтеріп, жартылай отырып, жүреді, сапта бір-бірлеп, шеңбер бойымен, шашырап, заттарды айналып, аяқтың ұшымен, әр түрлі бағытта жүгіру қабілетін бекіту</t>
  </si>
  <si>
    <t>аяқтың ұшымен, тізені жоғары көтеріп, жартылай отырып, жүреді, сапта бір-бірлеп, шеңбер бойымен, шашырап, заттарды айналып, аяқтың ұшымен, әр түрлі бағытта жүгіру дағдылардын қалыптастыру</t>
  </si>
  <si>
    <t>аяқтың ұшымен, тізені жоғары көтеріп, жартылай отырып, жүреді, сапта бір-бірлеп, шеңбер бойымен, шашырап, заттарды айналып, аяқтың ұшымен, әр түрлі бағытта жүгіруге үйрету</t>
  </si>
  <si>
    <t>тұрған орнында қос аяқпен, алға қарай жылжып, биіктіктен және ұзындыққа секіру, оң және сол қолмен қашықтыққа, көлденең нысанаға, тік нысанаға заттарды лақтыру қабілетін бекіту</t>
  </si>
  <si>
    <t>тұрған орнында қос аяқпен, алға қарай жылжып, биіктіктен және ұзындыққа секіру, оң және сол қолмен қашықтыққа, көлденең нысанаға, тік нысанаға заттарды лақтыру дағдылардын қалыптастыру</t>
  </si>
  <si>
    <t>тұрған орнында қос аяқпен, алға қарай жылжып, биіктіктен және ұзындыққа секіруге, оң және сол қолмен қашықтыққа, көлденең нысанаға, тік нысанаға заттарды лақтыруға үйрету</t>
  </si>
  <si>
    <t>заттардың арасымен еңбектеу, гимнастикалық қабырғаға өрмелеу және одан түсу қабілетін бекіту</t>
  </si>
  <si>
    <t>заттардың арасымен еңбектеу, гимнастикалық қабырғаға өрмелеу және одан түсу дағдылардын қалыптастыру</t>
  </si>
  <si>
    <t>заттардың арасымен еңбектеуге, гимнастикалық қабырғаға өрмелеуге және одан түсуге үйрету</t>
  </si>
  <si>
    <t>өзіне-өзі қызмет көрсету бастапқы дағдыларына ие болу қабілетін бекіту</t>
  </si>
  <si>
    <t>өзіне-өзі қызмет көрсету бастапқы дағдыларына ие болу дағдылардын қалыптастыру</t>
  </si>
  <si>
    <t>өзіне-өзі қызмет көрсетуге бастапқы дағдыларына ие болуға үйрету</t>
  </si>
  <si>
    <t>күнделікті гигиеналық дағдыларды сақтау қажеттігін білу қабілетін бекіту</t>
  </si>
  <si>
    <t>күнделікті гигиеналық дағдыларды сақтау қажеттігін білу дағдылардын қалыптастыру</t>
  </si>
  <si>
    <t>күнделікті гигиеналық дағдыларды сақтау қажеттігін білуге үйрету</t>
  </si>
  <si>
    <t>дауысты және кейбір дауыссыз дыбыстарды анық айту қабілетін бекіту</t>
  </si>
  <si>
    <t>дауысты және кейбір дауыссыз дыбыстарды анық айту дағдылардын қалыптастыру</t>
  </si>
  <si>
    <t>дауысты және кейбір дауыссыз дыбыстарды анық айтуға үйрету</t>
  </si>
  <si>
    <t>қоршаған ортаға қатысты әртүрлі сұрақтарға жауап беру қабілетін бекіту</t>
  </si>
  <si>
    <t>қоршаған ортаға қатысты әртүрлі сұрақтарға жауап беру дағдылардын қалыптастыру</t>
  </si>
  <si>
    <t>қоршаған ортаға қатысты әртүрлі сұрақтарға жауап беруге үйрету</t>
  </si>
  <si>
    <t>сөздерді жіктелуіне, септелуіне қарай байланыстыру қабілетін бекіту</t>
  </si>
  <si>
    <t>сөздерді жіктелуіне, септелуіне қарай байланыстыру дағдылардын қалыптастыру</t>
  </si>
  <si>
    <t>сөздерді жіктелуіне, септелуіне қарай байланыстыруға үйрету</t>
  </si>
  <si>
    <t>дұрыс сөйлеу қарқынына ие болу қабілетін бекіту</t>
  </si>
  <si>
    <t>дұрыс сөйлеу қарқынына ие болу дағдылардын қалыптастыру</t>
  </si>
  <si>
    <t>дұрыс сөйлеу қарқынына ие болуға үйрету</t>
  </si>
  <si>
    <t>естігені, көргені, өзі қолдан жасаған заттары туралы айту қабілетін бекіту</t>
  </si>
  <si>
    <t>естігені, көргені, өзі қолдан жасаған заттары туралы айту дағдылардын қалыптастыру</t>
  </si>
  <si>
    <t>естігені, көргені, өзі қолдан жасаған заттары туралы айтуға үйрету</t>
  </si>
  <si>
    <t>кітаптардағы суреттерді өз бетінше, басқа балалармен бірге қарастыру, көрген суреттері бойынша өз ойын айту қабілетін бекіту</t>
  </si>
  <si>
    <t>кітаптардағы суреттерді өз бетінше, басқа балалармен бірге қарастыру, көрген суреттері бойынша өз ойын айту дағдылардын қалыптастыру</t>
  </si>
  <si>
    <t xml:space="preserve">кітаптардағы суреттерді өз бетінше, басқа балалармен бірге қарастыруға, көрген суреттері бойынша өз ойын айтуға үйрету </t>
  </si>
  <si>
    <t>әдеби шығармалардың мазмұнын тыңдау және түсіну, сюжетті эмоционалды қабылдау, кейіпкерлерге жанашырлық тану қабілетін бекіту</t>
  </si>
  <si>
    <t>әдеби шығармалардың мазмұнын тыңдау және түсіну, сюжетті эмоционалды қабылдау, кейіпкерлерге жанашырлық тану дағдылардын қалыптастыру</t>
  </si>
  <si>
    <t>әдеби шығармалардың мазмұнын тыңдауға және түсінуге, сюжетті эмоционалды қабылдауға, кейіпкерлерге жанашырлық тануға үйрету</t>
  </si>
  <si>
    <t>ересектермен бірге ертегілерді, қарапайым көріністерді ойнау, еркін ойындарда таныс кейіпкерлердің рөлін сомдау қабілетін бекіту</t>
  </si>
  <si>
    <t>ересектермен бірге ертегілерді, қарапайым көріністерді ойнау, еркін ойындарда таныс кейіпкерлердің рөлін сомдау дағдылардын қалыптастыру</t>
  </si>
  <si>
    <t>ересектермен бірге ертегілерді, қарапайым көріністерді ойнауға, еркін ойындарда таныс кейіпкерлердің рөлін сомдауға үйрету</t>
  </si>
  <si>
    <t>оқылған шығармадан қызықты үзінділерді, сөздер мен қарапайым сөз тіркестерін  қайталап айту қабілетін бекіту</t>
  </si>
  <si>
    <t>оқылған шығармадан қызықты үзінділерді, сөздер мен қарапайым сөз тіркестерін  қайталап айту дағдылардын қалыптастыру</t>
  </si>
  <si>
    <t>оқылған шығармадан қызықты үзінділерді, сөздер мен қарапайым сөз тіркестерін  қайталап айтуға үйрету</t>
  </si>
  <si>
    <t>тақпақтарды, өлеңдерді мәнерлеп жатқа айту қабілетін бекіту</t>
  </si>
  <si>
    <t>тақпақтарды, өлеңдерді мәнерлеп жатқа айту дағдылардын қалыптастыру</t>
  </si>
  <si>
    <t>тақпақтарды, өлеңдерді мәнерлеп жатқа айтуға үйрету</t>
  </si>
  <si>
    <t>қазақ тіліне тән дыбыстарды, осы дыбыстармен берілген сөздерді айту қабілетін бекіту</t>
  </si>
  <si>
    <t>қазақ тіліне тән дыбыстарды, осы дыбыстармен берілген сөздерді айту дағдылардын қалыптастыру</t>
  </si>
  <si>
    <t>қазақ тіліне тән дыбыстарды, осы дыбыстармен берілген сөздерді айтуға үйрету</t>
  </si>
  <si>
    <t>өзіне айтылған сөздерді ынта қойып тыңдау және түсіну қабілетін бекіту</t>
  </si>
  <si>
    <t>өзіне айтылған сөздерді ынта қойып тыңдау және түсіну дағдылардын қалыптастыру</t>
  </si>
  <si>
    <t>өзіне айтылған сөздерді ынта қойып тыңдауға және түсінуге үйрету</t>
  </si>
  <si>
    <t>күнделікті жиі қолданылатын сөздердің мәнін түсіну және оларды ауыз екі сөйлеуде өз бетінше дұрыс қолдану қабілетін бекіту</t>
  </si>
  <si>
    <t>күнделікті жиі қолданылатын сөздердің мәнін түсіну және оларды ауыз екі сөйлеу өз бетінше дұрыс қолдану дағдылардын қалыптастыру</t>
  </si>
  <si>
    <t>күнделікті жиі қолданылатын сөздердің мәнін түсінуге және оларды ауыз екі сөйлеуге өз бетінше дұрыс қолдануға үйрету</t>
  </si>
  <si>
    <t>ересектердің сөзін тыңдау және түсіну, өз ойын айту қабілетін бекіту</t>
  </si>
  <si>
    <t>ересектердің сөзін тыңдау және түсіну, өз ойын айту дағдылардын қалыптастыру</t>
  </si>
  <si>
    <t>ересектердің сөзін тыңдауға және түсінуге, өз ойын айтуға үйрету</t>
  </si>
  <si>
    <t>таныс ертегілер мен шағын шығармалардың мазмұны бойынша  сұрақтарға жауап беру, мазмұнын өз бетінше қайталап айту қабілетін бекіту</t>
  </si>
  <si>
    <t>таныс ертегілер мен шағын шығармалардың мазмұны бойынша  сұрақтарға жауап беру, мазмұнын өз бетінше қайталап айту дағдылардын қалыптастыру</t>
  </si>
  <si>
    <t>таныс ертегілер мен шағын шығармалардың мазмұны бойынша  сұрақтарға жауап беруге, мазмұнын өз бетінше қайталап айтуға үйрету</t>
  </si>
  <si>
    <t>«бір», «көп» ұғымдарын ажырату қабілетін бекіту</t>
  </si>
  <si>
    <t>«бір», «көп» ұғымдарын ажырату дағдылардын қалыптастыру</t>
  </si>
  <si>
    <t>«бір», «көп» ұғымдарын ажыратуға үйрету</t>
  </si>
  <si>
    <t>жаңаны тануға ұмтылу, заттарды қызығып, қуанып зерттейу қабілетін бекіту</t>
  </si>
  <si>
    <t>жаңаны тануға ұмтылу, заттарды қызығып, қуанып зерттейу дағдылардын қалыптастыру</t>
  </si>
  <si>
    <t>жаңаны тануға ұмтылуға, заттарды қызығып, қуанып зерттейуге үйрету</t>
  </si>
  <si>
    <t>ұзындығы, ені, биіктігі, жалпы шамасы бойынша заттарды салыстыру қабілетін бекіту</t>
  </si>
  <si>
    <t>ұзындығы, ені, биіктігі, жалпы шамасы бойынша заттарды салыстыру дағдылардын қалыптастыру</t>
  </si>
  <si>
    <t>ұзындығы, ені, биіктігі, жалпы шамасы бойынша заттарды салыстыруға үйрету</t>
  </si>
  <si>
    <t>ұстау және көру тәсілдері арқылы геометриялық фигураларды зерттеу, атау қабілетін бекіту</t>
  </si>
  <si>
    <t>ұстау және көру тәсілдері арқылы геометриялық фигураларды зерттеу, атау дағдылардын қалыптастыру</t>
  </si>
  <si>
    <t>ұстау және көру тәсілдері арқылы геометриялық фигураларды зерттеуге, атауға үйрету</t>
  </si>
  <si>
    <t>өзіне қатысты кеңістік бағыттарын анықтау қабілетін бекіту</t>
  </si>
  <si>
    <t>өзіне қатысты кеңістік бағыттарын анықтау дағдылардын қалыптастыру</t>
  </si>
  <si>
    <t>өзіне қатысты кеңістік бағыттарын анықтауға үйрету</t>
  </si>
  <si>
    <t>негізгі түстерді дұрыс атау қабілетін бекіту</t>
  </si>
  <si>
    <t>негізгі түстерді дұрыс атау дағдылардын қалыптастыру</t>
  </si>
  <si>
    <t>негізгі түстерді дұрыс атауға үйрету</t>
  </si>
  <si>
    <t>Тұтас қағаз бетіне бейнені орналастыра алу қабілетін бекіту</t>
  </si>
  <si>
    <t>Тұтас қағаз бетіне бейнені орналастыра алу дағдылардын қалыптастыру</t>
  </si>
  <si>
    <t>Тұтас қағаз бетіне бейнені орналастыра алуға үйрету</t>
  </si>
  <si>
    <t>пішіндерді бояудың бастапқы дағдыларын игеру қабілетін бекіту</t>
  </si>
  <si>
    <t>пішіндерді бояудың бастапқы дағдыларын игеру дағдылардын қалыптастыру</t>
  </si>
  <si>
    <t>пішіндерді бояудың бастапқы дағдыларын игеруге үйрету</t>
  </si>
  <si>
    <t>сурет салуда ұқыптылық таныту, қауіпсіздікті сақтау қабілетін бекіту</t>
  </si>
  <si>
    <t>сурет салуда ұқыптылық таныту, қауіпсіздікті сақтау дағдылардын қалыптастыру</t>
  </si>
  <si>
    <t>сурет салуда ұқыптылық таныту, қауіпсіздікті сақтауға үйрету</t>
  </si>
  <si>
    <t>Мүсіндеудің әр түрлі тәсілдерін пайдалану қабілетін бекіту</t>
  </si>
  <si>
    <t>Мүсіндеудің әр түрлі тәсілдерін пайдалану дағдылардын қалыптастыру</t>
  </si>
  <si>
    <t>Мүсіндеудің әр түрлі тәсілдерін пайдалануға үйрету</t>
  </si>
  <si>
    <t xml:space="preserve">Бірнеше бөліктерді қосу, қысу, біріктіру арқылы өсімдіктерді және 
жануарларды мүсіндеу қабілетін бекіту
</t>
  </si>
  <si>
    <t xml:space="preserve">Бірнеше бөліктерді қосу, қысу, біріктіру арқылы өсімдіктерді және 
жануарларды мүсіндеу дағдылардын қалыптастыру
</t>
  </si>
  <si>
    <t xml:space="preserve">Бірнеше бөліктерді қосу, қысу, біріктіру арқылы өсімдіктерді және 
жануарларды мүсіндеуге үйрету
</t>
  </si>
  <si>
    <t>заттар мен бұйымдарды өз бетінше мүсіндей алу қабілетін бекіту</t>
  </si>
  <si>
    <t>заттар мен бұйымдарды өз бетінше мүсіндей алу дағдылардын қалыптастыру</t>
  </si>
  <si>
    <t>заттар мен бұйымдарды өз бетінше мүсіндей алуға үйрету</t>
  </si>
  <si>
    <t>жеке жұмыстарын ұжымдық композицияларға біріктіру қабілетін бекіту</t>
  </si>
  <si>
    <t>жеке жұмыстарын ұжымдық композицияларға біріктіру дағдылардын қалыптастыру</t>
  </si>
  <si>
    <t>жеке жұмыстарын ұжымдық композицияларға біріктіруге үйрету</t>
  </si>
  <si>
    <t>Мүсіндеу барысында қауіпсіздікті сақтау қабілетін бекіту</t>
  </si>
  <si>
    <t>Мүсіндеу барысында қауіпсіздікті сақтау дағдылардын қалыптастыру</t>
  </si>
  <si>
    <t>Мүсіндеу барысында қауіпсіздікті сақтауға үйрету</t>
  </si>
  <si>
    <t>желімдеу техникасының бастапқы дағдыларын игеру қабілетін бекіту</t>
  </si>
  <si>
    <t>желімдеу техникасының бастапқы дағдыларын игеру дағдылардын қалыптастыру</t>
  </si>
  <si>
    <t>желімдеу техникасының бастапқы дағдыларын игеруге үйрету</t>
  </si>
  <si>
    <t>бейнеленетін заттарға сәйкес түрлі-түсті қағаздардан дайын пішіндерді таңдай алу қабілетін бекіту</t>
  </si>
  <si>
    <t>бейнеленетін заттарға сәйкес түрлі-түсті қағаздардан дайын пішіндерді таңдай алу дағдылардын қалыптастыру</t>
  </si>
  <si>
    <t>бейнеленетін заттарға сәйкес түрлі-түсті қағаздардан дайын пішіндерді таңдай алуға үйрету</t>
  </si>
  <si>
    <t>ересектер даярлаған ірі және ұсақ элементтерді орналастыру және желімдеу қабілетін бекіту</t>
  </si>
  <si>
    <t>ересектер даярлаған ірі және ұсақ элементтерді орналастыру және желімдеу дағдылардын қалыптастыру</t>
  </si>
  <si>
    <t>ересектер даярлаған ірі және ұсақ элементтерді орналастыруға және желімдеуге үйрету</t>
  </si>
  <si>
    <t>ұжымдық жұмыстарға қатысу және оларды қызығып жасау қабілетін бекіту</t>
  </si>
  <si>
    <t>ұжымдық жұмыстарға қатысу және оларды қызығып жасау дағдылардын қалыптастыру</t>
  </si>
  <si>
    <t>ұжымдық жұмыстарға қатысуға және оларды қызығып жасауға үйрету</t>
  </si>
  <si>
    <t>геометриялық фигураларды ажырату, оларды ою-өрнектермен безендіру қабілетін бекіту</t>
  </si>
  <si>
    <t>геометриялық фигураларды ажырату, оларды ою-өрнектермен безендіру дағдылардын қалыптастыру</t>
  </si>
  <si>
    <t>геометриялық фигураларды ажыратуға, оларды ою-өрнектермен безендіруге</t>
  </si>
  <si>
    <t>құрастырылатын құрылысты қарапайым сызбаларға, суреттегі үлгісіне қарап, зерттеу қабілетін бекіту</t>
  </si>
  <si>
    <t>құрастырылатын құрылысты қарапайым сызбаларға, суреттегі үлгісіне қарап, зерттеу дағдылардын қалыптастыру</t>
  </si>
  <si>
    <t>құрастырылатын құрылысты қарапайым сызбаларға, суреттегі үлгісіне қарап, зерттеуге үйрету</t>
  </si>
  <si>
    <t>әртүрлі түстегі және пішіндегі бөлшектерден қарапайым құрылыстар тұрғызу қабілетін бекіту</t>
  </si>
  <si>
    <t>әртүрлі түстегі және пішіндегі бөлшектерден қарапайым құрылыстар тұрғызу дағдылардын қалыптастыру</t>
  </si>
  <si>
    <t>әртүрлі түстегі және пішіндегі бөлшектерден қарапайым құрылыстар тұрғызуға үйрету</t>
  </si>
  <si>
    <t>ұжымдық құрылыс жасауға қатысу қабілетін бекіту</t>
  </si>
  <si>
    <t>ұжымдық құрылыс жасауға қатысу дағдылардын қалыптастыру</t>
  </si>
  <si>
    <t>ұжымдық құрылыс жасауға қатысуға үйрету</t>
  </si>
  <si>
    <t>ірі және ұсақ құрылыс материалдарынан, үлгі бойынша, ойдан құрастыра алу қабілетін бекіту</t>
  </si>
  <si>
    <t>ірі және ұсақ құрылыс материалдарынан, үлгі бойынша, ойдан құрастыра алу дағдылардын қалыптастыру</t>
  </si>
  <si>
    <t>ірі және ұсақ құрылыс материалдарынан, үлгі бойынша, ойдан құрастыра алуға үйрету</t>
  </si>
  <si>
    <t>өзі құраған құрылысымен ойнау, ойнап болған соң құрылыс бөлшектерін жинау қабілетін бекіту</t>
  </si>
  <si>
    <t>өзі құраған құрылысымен ойнау, ойнап болған соң құрылыс бөлшектерін жинау дағдылардын қалыптастыру</t>
  </si>
  <si>
    <t>өзі құраған құрылысымен ойнауға, ойнап болған соң құрылыс бөлшектерін жинауға үйрету</t>
  </si>
  <si>
    <t>музыкалық шығарманы соңына дейін тыңдау, музыканың сипатын түсіну қабілетін бекіту</t>
  </si>
  <si>
    <t>музыкалық шығарманы соңына дейін тыңдау, музыканың сипатын түсіну дағдылардын қалыптастыру</t>
  </si>
  <si>
    <t>музыкалық шығарманы соңына дейін тыңдауға, музыканың сипатын түсінуге үйрету</t>
  </si>
  <si>
    <t>әннің қарқынына сәйкес топпен қосылып ән айту, әнді барлығымен бірге бастау және аяқтау қабілетін бекіту</t>
  </si>
  <si>
    <t>әннің қарқынына сәйкес топпен қосылып ән айту, әнді барлығымен бірге бастау және аяқтау дағдылардын қалыптастыру</t>
  </si>
  <si>
    <t>әннің қарқынына сәйкес топпен қосылып ән айтуға, әнді барлығымен бірге бастауға және аяқтауға үйрету</t>
  </si>
  <si>
    <t>билейтін әуендерге сәйкес қимылдарды өз бетінше орындау қабілетін бекіту</t>
  </si>
  <si>
    <t>билейтін әуендерге сәйкес қимылдарды өз бетінше орындау дағдылардын қалыптастыру</t>
  </si>
  <si>
    <t>билейтін әуендерге сәйкес қимылдарды өз бетінше орындауға үйрету</t>
  </si>
  <si>
    <t>қазақ халқының қарапайым би қимылдарын білу қабілетін бекіту</t>
  </si>
  <si>
    <t>қазақ халқының қарапайым би қимылдарын білу дағдылардын қалыптастыру</t>
  </si>
  <si>
    <t>қазақ халқының қарапайым би қимылдарын білуге үйрету</t>
  </si>
  <si>
    <t>балалар музыка аспаптарын біледі, оларда ойнау қабілетін бекіту</t>
  </si>
  <si>
    <t>балалар музыка аспаптарын біледі, оларда ойнау дағдылардын қалыптастыру</t>
  </si>
  <si>
    <t>балалар музыка аспаптарын біледі, оларда ойнауға үйрету</t>
  </si>
  <si>
    <t>отбасы мүшелері мен өзіне жақын адамдардың есімдерін атайту қабілетін бекіту</t>
  </si>
  <si>
    <t>отбасы мүшелері мен өзіне жақын адамдардың есімдерін атайту дағдылардын қалыптастыру</t>
  </si>
  <si>
    <t>отбасы мүшелері мен өзіне жақын адамдардың есімдерін атайтуға үйрету</t>
  </si>
  <si>
    <t>көлік құралдарын атау, жаяу жүргіншілерге және жолаушыларға арналған қарапайым ережелерді білу қабілетін бекіту</t>
  </si>
  <si>
    <t>көлік құралдарын атау, жаяу жүргіншілерге және жолаушыларға арналған қарапайым ережелерді білу дағдылардын қалыптастыру</t>
  </si>
  <si>
    <t>көлік құралдарын атауга, жаяу жүргіншілерге және жолаушыларға арналған қарапайым ережелерді білуге үйрету</t>
  </si>
  <si>
    <t>тұратын қаласы мен ауылы туралы, Қазақстан Республикасының бас қаласы, мемлекеттік рәміздері туралы бастапқы түсініктерге ие болу қабілетін бекіту</t>
  </si>
  <si>
    <t>тұратын қаласы мен ауылы туралы, Қазақстан Республикасының бас қаласы, мемлекеттік рәміздері туралы бастапқы түсініктерге ие болу дағдылардын қалыптастыру</t>
  </si>
  <si>
    <t>тұратын қаласы мен ауылы туралы, Қазақстан Республикасының бас қаласы, мемлекеттік рәміздері туралы бастапқы түсініктерге ие болуға үйрету</t>
  </si>
  <si>
    <t>«дұрыс» немесе «дұрыс емес», «жақсы» немесе «жаман» әрекеттер (қылықтар) туралы қарапайым түсініктерге ие болу қабілетін бекіту</t>
  </si>
  <si>
    <t>«дұрыс» немесе «дұрыс емес», «жақсы» немесе «жаман» әрекеттер (қылықтар) туралы қарапайым түсініктерге ие болу дағдылардын қалыптастыру</t>
  </si>
  <si>
    <t>«дұрыс» немесе «дұрыс емес», «жақсы» немесе «жаман» әрекеттер (қылықтар) туралы қарапайым түсініктерге ие болуға үйрету</t>
  </si>
  <si>
    <t>табиғат бұрышын мекендеушілерді бақылайды, топта, серуенде және табиғатта қауіпсіз мінез-құлық ережелерін сақтау қабілетін бекіту</t>
  </si>
  <si>
    <t>табиғат бұрышын мекендеушілерді бақылайды, топта, серуенде және табиғатта қауіпсіз мінез-құлық ережелерін сақтау дағдылардын қалыптастыру</t>
  </si>
  <si>
    <t>табиғат бұрышын мекендеушілерді бақылайды, топта, серуенде және табиғатта қауіпсіз мінез-құлық ережелерін сақтауға үйрету</t>
  </si>
  <si>
    <t xml:space="preserve">Частично понимает и соблюдает ежедневные гигиенические навыки; снимает и надевает одежду с помощью педагога. Знает навыки бега, лазания, прыжков. Понимает действия в подвижных играх, приминает участие частично. Знает элементарные правила здорового образа жизни, выполняет по показу взрослого приемы закаливания.
Произносить гласные и некоторые согласные. Понимает все действия, предметы, явления, их признаки и качества. Слушает и понимает речь взрослых. Не выражает свое мнение. Слушает и понимает содержание литературных произведений, проявляет интерес к ценностям казахского народа; рассматривает картинки в книгах самостоятельно; частично передает с в о е отношение к персонажу, различным событиям. Слушает слова , произнесенные на казахском языке; частично произносит специфические звуки казахского языка; 
Частично понимает понятия один", "много ", находит в окружающей среде один одинаковый предметов; знает характерные отличия предметов способом сравнения ( наложения, приложения).
Последовательно пытается частично использовать линии, штрихи, пятна, краски; знает основные цвета. Лепит  с помощью педагогов растения и животных п у т е м объединения, нескольких частей; Размещает, подготовленные взрослым крупные и мелкие элементы. Конструирует из крупного строительного материала, по образцу.. Слушает музыкальное произведение до конца; поет вместе со взрослым, подстраивается к его голосу самостоятельно выполняет движения в соответствии с музыкой.
Знает и пытается называть имена членов семьи и близких ему людей; обыгрывает роли членов семьи в сюжетно-ролевых играх; умеет играть самостоятельно в разные игры; стремится к самостоятельности: одевается, умывается, называет предметы
б ы т а
казахского народа; называет транспортные средства;
частично з н а е т элементарные правила для пешеходов и пассажиров транспорта; имеет представление о сотрудниках детского сада; имеет  первоначальные представления о городе и поселке, столице Республики Казахстан, государственных символах, з н а е т традиционное ж и л ь е казахского народа – юрту, имеет  простые представления о " правильных" и л и "неправильных ", "хороших" или "плохих" поступках; проявляет интерес к предметам и явлениям живой и неживой природы; владеет понятиями о некоторых растениях родного края; различают и называют некоторые овощи и фрукты, знает  домашних   и д и к и х животных; наблюдает за обитателями уголка природы; проявляет заботу о природе;  называет сезонные изменения в природе; проявляет вежливость: здоровается, прощается, благодарит за помощь; Соблюдает правила безопасного поведения в группе, на прогулке и в природе.
</t>
  </si>
  <si>
    <t xml:space="preserve">Понимает необходимость соблюдения ежедневных гигиенически х навыков; снимает и надевает одежду самостоятельно. Знает навыки, лазания, прыжков. Участвует совместно с педагогами в совместных подвижных играх. Знает элементарные правила здорового образа жизни, выполняет по показу взрослого приемы закаливания.
Произносить гласные и некоторые согласные. Понимает все действия, предметы, явления, их признаки и качества. Знает необходимые слова и словосочетания. Слушает и понимает речь взрослых, выражает свое мнение. Слушает и понимает содержание литературных произведений, проявляет интерес к ценностям казахского народа; рассматривает картинки в книгах самостоятельно; частично передает с в о е отношение к персонажу, различным событиям. Слушает и произносит слова , произнесенные на казахском языке; частично произносит специфические звуки казахского языка; понимает значение слов применяемых в повседневной жизни, и частично  их произносит.
Знает понятия один", "много ", находит в окружающей среде один или несколько одинаковых предметов; знает и называет характерные отличия предметов способом сравнения ( наложения, приложения).
Последовательно использует линии, штрихи, пятна, краски; называет правильно основные цвета. Лепит растения и животных путем объединения, сжатия и соединения нескольких частей; объединяет индивидуальные работы в коллективные композиции. Частично размещает и склеивает подготовленные взрослым крупные и мелкие элементы. Конструирует из крупного и мелкого строительного материала, по образцу и собственному замыслу. Слушает музыкальное произведение до конца; поет вместе со взрослым, подстраивается к его голосу самостоятельно выполняет движения в соответствии с музыкой.
Называет имена членов семьии близких ему людей; обыгрывает роли членов семьи в сюжетно-роле вых играх; умеет играть самостоятель но в разные игры; стремится к самостоятель н о с т и : одевается, умывается, чистит зубы; называет предметы
б ы т а
казахского народа; называет транспортные средства;
з н а е т элементарные правила для пешеходов и пассажиров транспорта; имеет представление о сотрудниках детского сада; имеет  первоначальные представления о городе и поселке, столице Республики Казахстан, государственных символах, з н а е т традиционное ж и л ь е казахского народа – юрту, имеет  простые представления о " правильных" и л и "неправильных ", "хороших" или "плохих" поступках; проявляет интерес к предметам и явлениям живой и неживой природы; владеет понятиями о некоторых растениях родного края; различают и называют некоторые овощи и фрукты; распознает домашних   и д и к и х животных; наблюдает за обитателями уголка природы; проявляет заботу о природе; замечает и называет сезонные изменения в природе; проявляет вежливость: здоровается, прощается, благодарит за помощь; соблюдает порядок, чистоту  в помещении и на участке детского сада Соблюдает правила безопасного поведения в группе, на прогулке и в природе.
</t>
  </si>
  <si>
    <t xml:space="preserve">Знает необходимость соблюдения ежедневных гигиенически х навыков; снимает и надевает одежду самостоятельно. Владеет первоначальными навыками бега, лазания, прыжков. Участвует в совместных подвижных играх. Знает элементарные правила здорового образа жизни, выполняет по показу взрослого приемы закаливания.
Ч е т к о произносить гласные и некоторые согласные. Называет все действия, предметы, явления, их признаки и качества. Применяет необходимые слова и словосочетания. Слушает и понимает речь взрослых, выражает свое мнение. Слушает и понимает содержание литературных произведений, проявляет интерес к ценностям казахского народа; рассматривает картинки в книгах самостоятельно; передает с в о е отношение к персонажу, различным событиям. Слушает и правильно произносит слова , произнесенные на казахском языке; правильно произносит специфические звуки казахского языка; понимает значение слов применяемых в повседневной жизни, и правильно их произносит
Различает понятия один", "много ", находит в окружающей среде один или несколько одинаковых предметов; знает и называет характерные отличия предметов способом сравнения ( наложения, приложения).
Последовательно использует линии, штрихи, пятна, краски; называет правильно основные цвета. Л е п и т растения и животных п у т е м объединения, сжатия и соединения нескольких частей; объединяет индивидуальные работы в коллективные композиции. Размещает и склеивает подготовленные взрослым крупные и мелкие элементы. Конструирует из крупного и мелкого строительного материала, по образцу и собственному замыслу. Слушает музыкальное произведение до конца; поет вместе со взрослым, подстраивается к его голосу самостоятельно выполняет движения в соответствии с музыкой.
Называет имена членов семьии близких ему людей; обыгрывает роли членов семьи в сюжетно-роле вых играх; умеет играть самостоятель но в разные игры; стремится к самостоятель н о с т и : одевается, умывается, чистит зубы; называет предметы
б ы т а
казахского народа; называет транспортные средства;
з н а е т элементарные правила для пешеходов и пассажиров транспорта; имеет представление о сотрудниках детского сада; имеет  первоначальные представления о городе и поселке, столице Республики Казахстан, государственных символах, з н а е т традиционное ж и л ь е казахского народа – юрту, имеет  простые представления о " правильных" и л и "неправильных ", "хороших" или "плохих" поступках; проявляет интерес к предметам и явлениям живой и неживой природы; владеет понятиями о некоторых растениях родного края; различают и называют некоторые овощи и фрукты; распознает домашних   и д и к и х животных; наблюдает за обитателями уголка природы; проявляет заботу о природе; замечает и называет сезонные изменения в природе; проявляет вежливость: здоровается, прощается, благодарит за помощь; соблюдает порядок, чистоту  в помещении и на участке детского сада Соблюдает правила безопасного поведения в группе, на прогулке и в природе.
</t>
  </si>
  <si>
    <t xml:space="preserve">өкшемен, аяқтың сыртқы қырымен, адымдап, жүруді жүгірумен, секірумен
алмастырып, бағытты және қарқынды өзгертіп жүру қабілетін бекіту
</t>
  </si>
  <si>
    <t xml:space="preserve">өкшемен, аяқтың сыртқы қырымен, адымдап, жүруді жүгірумен, секірумен
алмастырып, бағытты және қарқынды өзгертіп жүру дағдылардын қалыптастыру
</t>
  </si>
  <si>
    <t xml:space="preserve">өкшемен, аяқтың сыртқы қырымен, адымдап, жүруді жүгірумен, секірумен
алмастырып, бағытты және қарқынды өзгертіп жүруге үйрету
</t>
  </si>
  <si>
    <t xml:space="preserve">сызықтардың, арқанның, тақтайдың, гимнастикалық скамейканың, бөрененің
бойымен тепе-теңдікті сақтап, жүру қабілетін бекіту
</t>
  </si>
  <si>
    <t xml:space="preserve">сызықтардың, арқанның, тақтайдың, гимнастикалық скамейканың, бөрененің
бойымен тепе-теңдікті сақтап, жүру дағдылардын қалыптастыру
</t>
  </si>
  <si>
    <t xml:space="preserve">сызықтардың, арқанның, тақтайдың, гимнастикалық скамейканың, бөрененің
бойымен тепе-теңдікті сақтап, жүруге үйрету
</t>
  </si>
  <si>
    <t xml:space="preserve">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қабілетін бекіту
</t>
  </si>
  <si>
    <t xml:space="preserve">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дағдылардын қалыптастыру
</t>
  </si>
  <si>
    <t xml:space="preserve">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жүгіруге үйрету
</t>
  </si>
  <si>
    <t xml:space="preserve">доптарды домалату, заттарды қашықтыққа лақтыруды, доптарды кедергілер
арқылы лақтыру және қағып алу қабілетін бекіту
</t>
  </si>
  <si>
    <t xml:space="preserve">доптарды домалату, заттарды қашықтыққа лақтыруды, доптарды кедергілер
арқылы лақтыруды және қағып алу дағдылардын қалыптастыру
</t>
  </si>
  <si>
    <t xml:space="preserve">доптарды домалату, заттарды қашықтыққа лақтыруды, доптарды кедергілер
арқылы лақтыруды және қағып алуға үйрету
</t>
  </si>
  <si>
    <t xml:space="preserve">қимылды ойындарда физикалық қасиеттерді: жылдамдық, күш, шыдамдылық,
икемділік, ептілік көрсетуді :және спорттық ойындардың ережелерін сақтау қабілетін бекіту
</t>
  </si>
  <si>
    <t xml:space="preserve">қимылды ойындарда физикалық қасиеттерді: жылдамдық, күш, шыдамдылық,
икемділік, ептілік көрсетуді :және спорттық ойындардың ережелерін сақтау дағдылардын қалыптастыру
</t>
  </si>
  <si>
    <t xml:space="preserve">қимылды ойындарда физикалық қасиеттерді: жылдамдық, күш, шыдамдылық,
икемділік, ептілік көрсетуді :және спорттық ойындардың ережелерін сақтауға үйрету
</t>
  </si>
  <si>
    <t xml:space="preserve">жеке гигиенаның бастапқы дағдыларын сақтау, өзінің сыртқы келбетін өз бетінше
реттеу қабілетін бекіту
</t>
  </si>
  <si>
    <t xml:space="preserve">жеке гигиенаның бастапқы дағдыларын сақтау, өзінің сыртқы келбетін өз бетінше
реттеу дағдылардын қалыптастыру
</t>
  </si>
  <si>
    <t xml:space="preserve">жеке гигиенаның бастапқы дағдыларын сақтау, өзінің сыртқы келбетін өз бетінше
реттеуге үйрету
</t>
  </si>
  <si>
    <t xml:space="preserve">дауысты, дауыссыз дыбыстарды дұрыс айту, белгілі дыбысқа ауызша сөздерді
табу қабілетін бекіту
</t>
  </si>
  <si>
    <t xml:space="preserve">дауысты, дауыссыз дыбыстарды дұрыс айту, белгілі дыбысқа ауызша сөздерді
табу дағдылардын қалыптастыру
</t>
  </si>
  <si>
    <t xml:space="preserve">дауысты, дауыссыз дыбыстарды дұрыс айту, белгілі дыбысқа ауызша сөздерді
табуға үйрету 
</t>
  </si>
  <si>
    <t xml:space="preserve">сөйлегенде сөйлемдердің түрлерін (жай және күрделі), сын есімдерді, етістіктерді,
үстеулерді, қосымшаларды қолдану қабілетін бекіту
</t>
  </si>
  <si>
    <t xml:space="preserve">сөйлегенде сөйлемдердің түрлерін (жай және күрделі), сын есімдерді, етістіктерді,
үстеулерді, қосымшаларды қолдану дағдылардын қалыптастыру
</t>
  </si>
  <si>
    <t xml:space="preserve">сөйлегенде сөйлемдердің түрлерін (жай және күрделі), сын есімдерді, етістіктерді,
үстеулерді, қосымшаларды қолдануға үйрету
</t>
  </si>
  <si>
    <t>өзін қоршаған ортадан тыс заттар мен құбылыстардың атауларын білу қабілетін бекіту</t>
  </si>
  <si>
    <t>өзін қоршаған ортадан тыс заттар мен құбылыстардың атауларын білу дағдылардын қалыптастыру</t>
  </si>
  <si>
    <t>өзін қоршаған ортадан тыс заттар мен құбылыстардың атауларын білуге үйрету</t>
  </si>
  <si>
    <t xml:space="preserve">сан есімдерді ретімен атау, оларды зат есімдермен септіктерде, жекеше және
көпше түрде байланыстырып айтуға қабілетін бекіту
</t>
  </si>
  <si>
    <t xml:space="preserve">сан есімдерді ретімен атау, оларды зат есімдермен септіктерде, жекеше және
көпше түрде байланыстырып айтуға дағдылардын қалыптастыру
</t>
  </si>
  <si>
    <t xml:space="preserve">сан есімдерді ретімен атау, оларды зат есімдермен септіктерде, жекеше және
көпше түрде байланыстырып айтуға үйрету
</t>
  </si>
  <si>
    <t>бейнелеген суреттер мен заттар (бұйымдар) бойынша әңгімелер құрастыру қабілетін бекіту</t>
  </si>
  <si>
    <t>бейнелеген суреттер мен заттар (бұйымдар) бойынша әңгімелер құрастыру дағдылардын қалыптастыру</t>
  </si>
  <si>
    <t>бейнелеген суреттер мен заттар (бұйымдар) бойынша әңгімелер құрастыруға үйрету</t>
  </si>
  <si>
    <t>шығармалардың, ертегілердің қызықты үзінділерін қайталап айту қабілетін бекіту</t>
  </si>
  <si>
    <t>шығармалардың, ертегілердің қызықты үзінділерін қайталап айту дағдылардын қалыптастыру</t>
  </si>
  <si>
    <t>шығармалардың, ертегілердің қызықты үзінділерін қайталап айтуға үйрету</t>
  </si>
  <si>
    <t>шығарма мазмұнын қайталап айтуға сюжет желісінің реттілігін сақтауға қабілетін бекіту</t>
  </si>
  <si>
    <t>шығарма мазмұнын қайталап айтуға сюжет желісінің реттілігін сақтауға дағдылардын қалыптастыру</t>
  </si>
  <si>
    <t>шығарма мазмұнын қайталап айтуға сюжет желісінің реттілігін сақтауға үйрету</t>
  </si>
  <si>
    <t>кітаптағы иллюстрацияларды өз бетінше қарап, ертегі, әңгіме құрастыруға қабілетін бекіту</t>
  </si>
  <si>
    <t>кітаптағы иллюстрацияларды өз бетінше қарап, ертегі, әңгіме құрастыруға дағдылардын қалыптастыру</t>
  </si>
  <si>
    <t>кітаптағы иллюстрацияларды өз бетінше қарап, ертегі, әңгіме құрастыруға үйрету</t>
  </si>
  <si>
    <t xml:space="preserve">сахналық қойылымдарға қатысуға, образды бейнелеу үшін мәнерлілік құралдарын
қолдануға қабілетін бекіту
</t>
  </si>
  <si>
    <t xml:space="preserve">сахналық қойылымдарға қатысуға, образды бейнелеу үшін мәнерлілік құралдарын
қолдануға дағдылардын қалыптастыру
</t>
  </si>
  <si>
    <t xml:space="preserve">сахналық қойылымдарға қатысуға, образды бейнелеу үшін мәнерлілік құралдарын
қолдануға үйрету
</t>
  </si>
  <si>
    <t>дауыс күшін өзгерте отырып, әртүрлі интонацияларды жаңғыртуға қабілетін бекіту</t>
  </si>
  <si>
    <t>дауыс күшін өзгерте отырып, әртүрлі интонацияларды жаңғыртуға дағдылардын қалыптастыру</t>
  </si>
  <si>
    <t>дауыс күшін өзгерте отырып, әртүрлі интонацияларды жаңғыртуға қабілетін бекітуге үйрету</t>
  </si>
  <si>
    <t>еркін ойындарда таныс кейіпкерлердің образын өздігінен сомдау қабілетін бекіту</t>
  </si>
  <si>
    <t>еркін ойындарда таныс кейіпкерлердің образын өздігінен сомдау дағдылардын қалыптастыру</t>
  </si>
  <si>
    <t>еркін ойындарда таныс кейіпкерлердің образын өздігінен сомдауға үйрету</t>
  </si>
  <si>
    <t>рөлді, сюжетті таңдауда бастамашылық пен дербестік таныту қабілетін бекіту</t>
  </si>
  <si>
    <t>рөлді, сюжетті таңдауда бастамашылық пен дербестік таныту дағдылардын қалыптастыру</t>
  </si>
  <si>
    <t>рөлді, сюжетті таңдауда бастамашылық пен дербестік танытуға үйрету</t>
  </si>
  <si>
    <t>қазақ тіліне тән ө, қ, ү, ұ, і, ғ дыбыстарын жеке, сөз ішінде анық айтуға қабілетін бекіту</t>
  </si>
  <si>
    <t>қазақ тіліне тән ө, қ, ү, ұ, і, ғ дыбыстарын жеке, сөз ішінде анық айтуға дағдылардын қалыптастыру</t>
  </si>
  <si>
    <t>қазақ тіліне тән ө, қ, ү, ұ, і, ғ дыбыстарын жеке, сөз ішінде анық айтуға үйрету</t>
  </si>
  <si>
    <t xml:space="preserve">туыстық қарым-қатынасты білдіретін сөздерді білуге, өзінің отбасы, отбасылық
мерекелер, отбасындағы қызықты оқиғалар, салт-дәстүрлер туралы айтуға қабілетін бекіту
</t>
  </si>
  <si>
    <t xml:space="preserve">туыстық қарым-қатынасты білдіретін сөздерді білуге, өзінің отбасы, отбасылық
мерекелер, отбасындағы қызықты оқиғалар, салт-дәстүрлер туралы айтуға дағдылардын қалыптастыру
</t>
  </si>
  <si>
    <t xml:space="preserve">туыстық қарым-қатынасты білдіретін сөздерді білуге, өзінің отбасы, отбасылық
мерекелер, отбасындағы қызықты оқиғалар, салт-дәстүрлер туралы айтуға үйрету
</t>
  </si>
  <si>
    <t>өлеңдер, санамақтар, жаңылтпаштар, тақпақтарды жатқа айтуға қабілетін бекіту</t>
  </si>
  <si>
    <t>өлеңдер, санамақтар, жаңылтпаштар, тақпақтарды жатқа айтуға дағдылардын қалыптастыру</t>
  </si>
  <si>
    <t>өлеңдер, санамақтар, жаңылтпаштар, тақпақтарды жатқа айтуға үйрету</t>
  </si>
  <si>
    <t>өз ойын жай және жайылма сөйлемдермен жеткізуге қабілетін бекіту</t>
  </si>
  <si>
    <t>өз ойын жай және жайылма сөйлемдермен жеткізуге дағдылардын қалыптастыру</t>
  </si>
  <si>
    <t>өз ойын жай және жайылма сөйлемдермен жеткізуге үйрету</t>
  </si>
  <si>
    <t xml:space="preserve">қарым-қатынас барысында балаларды қойылған сұрақтардың сипатына сәйкес
хабарлы, лепті, бұйрықты сөйлемдермен жауап беруге қабілетін бекіту
</t>
  </si>
  <si>
    <t xml:space="preserve">қарым-қатынас барысында балаларды қойылған сұрақтардың сипатына сәйкес
хабарлы, лепті, бұйрықты сөйлемдермен жауап беруге дағдылардын қалыптастыру
</t>
  </si>
  <si>
    <t xml:space="preserve">қарым-қатынас барысында балаларды қойылған сұрақтардың сипатына сәйкес
хабарлы, лепті, бұйрықты сөйлемдермен жауап беруге үйрету
</t>
  </si>
  <si>
    <t>өзінің тәжірибесіне сүйеніп, суреттер бойынша әңгіме құрастыруға қабілетін бекіту</t>
  </si>
  <si>
    <t>өзінің тәжірибесіне сүйеніп, суреттер бойынша әңгіме құрастыруға дағдылардын қалыптастыру</t>
  </si>
  <si>
    <t>өзінің тәжірибесіне сүйеніп, суреттер бойынша әңгіме құрастыруға үйрету</t>
  </si>
  <si>
    <t xml:space="preserve">5 көлемінде санай алуға, сандарды ретімен атуңа, теңдік және теңсіздік туралы
ұғымдарға ие болуға қабілетін бекіту
</t>
  </si>
  <si>
    <t xml:space="preserve">5 көлемінде санай алуға, сандарды ретімен атуңа, теңдік және теңсіздік туралы
ұғымдарға ие болуға дағдылардын қалыптастыру
</t>
  </si>
  <si>
    <t xml:space="preserve">5 көлемінде санай алуға, сандарды ретімен атуңа, теңдік және теңсіздік туралы
ұғымдарға ие болуға үйрету
</t>
  </si>
  <si>
    <t>екі затты ұзындығы, ені және биіктігі, жуандығы бойынша салыстыруға қабілетін бекіту</t>
  </si>
  <si>
    <t>екі затты ұзындығы, ені және биіктігі, жуандығы бойынша салыстыруға дағдылардын қалыптастыру</t>
  </si>
  <si>
    <t>екі затты ұзындығы, ені және биіктігі, жуандығы бойынша салыстыруға үйрету</t>
  </si>
  <si>
    <t xml:space="preserve">геометриялық фигураларды және геометриялық денелерді көру және сипап сезу
арқылы зерттеуге, оларды ажыратуға және атуға қабілетін бекіту
</t>
  </si>
  <si>
    <t xml:space="preserve">геометриялық фигураларды және геометриялық денелерді көру және сипап сезу
арқылы зерттеуге, оларды ажыратуға және атуға дағдылардын қалыптастыру
</t>
  </si>
  <si>
    <t xml:space="preserve">геометриялық фигураларды және геометриялық денелерді көру және сипап сезу
арқылы зерттеуге, оларды ажыратуға және атуға үйрету
</t>
  </si>
  <si>
    <t>тәулік бөліктерін ажыратуғак, олардың сипаттамалық ерекшеліктерін білуге қабілетін бекіту</t>
  </si>
  <si>
    <t>тәулік бөліктерін ажыратуғак, олардың сипаттамалық ерекшеліктерін білуге дағдылардын қалыптастыру</t>
  </si>
  <si>
    <t>тәулік бөліктерін ажыратуғак, олардың сипаттамалық ерекшеліктерін білуге үйрету</t>
  </si>
  <si>
    <t>кеңістіктегі заттардың өзіне қатысты орнын анықтауға қабілетін бекіту</t>
  </si>
  <si>
    <t>кеңістіктегі заттардың өзіне қатысты орнын анықтауға дағдылардын қалыптастыру</t>
  </si>
  <si>
    <t>кеңістіктегі заттардың өзіне қатысты орнын анықтауға үйрету</t>
  </si>
  <si>
    <t>қарапайым себеп-салдарлық байланысты орнатуға қабілетін бекіту</t>
  </si>
  <si>
    <t>қарапайым себеп-салдарлық байланысты орнатуға дағдылардын қалыптастыру</t>
  </si>
  <si>
    <t>қарапайым себеп-салдарлық байланысты орнатуға үйрету</t>
  </si>
  <si>
    <t>бейнелейтін заттарды қарауға, қолмен ұстап зерттеуге қабілетін бекіту</t>
  </si>
  <si>
    <t>бейнелейтін заттарды қарауға, қолмен ұстап зерттеуге дағдылардын қалыптастыру</t>
  </si>
  <si>
    <t>бейнелейтін заттарды қарауға, қолмен ұстап зерттеуге үйрету</t>
  </si>
  <si>
    <t>жеке заттарды және сюжеттік композицияларды салуға қабілетін бекіту</t>
  </si>
  <si>
    <t>жеке заттарды және сюжеттік композицияларды салуға дағдылардын қалыптастыру</t>
  </si>
  <si>
    <t>жеке заттарды және сюжеттік композицияларды салуға үйрету</t>
  </si>
  <si>
    <t>әрбір затқа тән ерекшеліктерді, олардың бір-біріне арақатынасын жеткізуге қабілетін бекіту</t>
  </si>
  <si>
    <t>әрбір затқа тән ерекшеліктерді, олардың бір-біріне арақатынасын жеткізуге дағдылардын қалыптастыру</t>
  </si>
  <si>
    <t>әрбір затқа тән ерекшеліктерді, олардың бір-біріне арақатынасын жеткізуге үйрету</t>
  </si>
  <si>
    <t>қоңыр, қызғылт сары, ашық жасыл реңктерді тануға қабілетін бекіту</t>
  </si>
  <si>
    <t>қоңыр, қызғылт сары, ашық жасыл реңктерді тануға дағдылардын қалыптастыру</t>
  </si>
  <si>
    <t>қоңыр, қызғылт сары, ашық жасыл реңктерді тануға үйрету</t>
  </si>
  <si>
    <t>суреттерді қылқаламмен, қаламмен бояу тәсілдерін білуге қабілетін бекіту</t>
  </si>
  <si>
    <t>суреттерді қылқаламмен, қаламмен бояу тәсілдерін білуге дағдылардын қалыптастыру</t>
  </si>
  <si>
    <t>суреттерді қылқаламмен, қаламмен бояу тәсілдерін білуге үйрету</t>
  </si>
  <si>
    <t>өзінің және басқа балалардың жұмыстарын бағалауға қабілетін бекіту</t>
  </si>
  <si>
    <t>өзінің және басқа балалардың жұмыстарын бағалауға дағдылардын қалыптастыру</t>
  </si>
  <si>
    <t>өзінің және басқа балалардың жұмыстарын бағалауға үйрету</t>
  </si>
  <si>
    <t xml:space="preserve">мүсіндейтін затты қолына алып, зерттеуге оның өзіне тән ерекшеліктерін беруге
тырысуға қабілетін бекіту
</t>
  </si>
  <si>
    <t xml:space="preserve">мүсіндейтін затты қолына алып, зерттеуге оның өзіне тән ерекшеліктерін беруге
тырысуға дағдылардын қалыптастыру
</t>
  </si>
  <si>
    <t xml:space="preserve">мүсіндейтін затты қолына алып, зерттеуге оның өзіне тән ерекшеліктерін беруге
тырысуға үйрету
</t>
  </si>
  <si>
    <t xml:space="preserve">ермексаз, сазбалшық, пластикалық кесектерден әртүрлі тәсілдерді қолданып,
бейнелерді мүсіндеуге қабілетін бекіту
</t>
  </si>
  <si>
    <t xml:space="preserve">ермексаз, сазбалшық, пластикалық кесектерден әртүрлі тәсілдерді қолданып,
бейнелерді мүсіндеуге дағдылардын қалыптастыру
</t>
  </si>
  <si>
    <t xml:space="preserve">ермексаз, сазбалшық, пластикалық кесектерден әртүрлі тәсілдерді қолданып,
бейнелерді мүсіндеуге үйрету
</t>
  </si>
  <si>
    <t xml:space="preserve">бірнеше бөліктен тұратын заттарды пішіндейді, олардың орналасуын ескере
отырып, пропорцияларды сақтай отырып, бөліктерді байланыстыруға қабілетін бекіту
</t>
  </si>
  <si>
    <t xml:space="preserve">бірнеше бөліктен тұратын заттарды пішіндейді, олардың орналасуын ескере
отырып, пропорцияларды сақтай отырып, бөліктерді байланыстыруға дағдылардын қалыптастыру
</t>
  </si>
  <si>
    <t xml:space="preserve">бірнеше бөліктен тұратын заттарды пішіндейді, олардың орналасуын ескере
отырып, пропорцияларды сақтай отырып, бөліктерді байланыстыруға үйрету
</t>
  </si>
  <si>
    <t xml:space="preserve">ертегілер мен қоршаған өмір тақырыптарына қарапайым композициялар
құрастыруға қабілетін бекіту
</t>
  </si>
  <si>
    <t xml:space="preserve">ертегілер мен қоршаған өмір тақырыптарына қарапайым композициялар
құрастыруға дағдылардын қалыптастыру
</t>
  </si>
  <si>
    <t xml:space="preserve">ертегілер мен қоршаған өмір тақырыптарына қарапайым композициялар
құрастыруға үйрету
</t>
  </si>
  <si>
    <t>ұжымдық жұмысқа қатысуға қабілетін бекіту</t>
  </si>
  <si>
    <t>ұжымдық жұмысқа қатысуға дағдылардын қалыптастыру</t>
  </si>
  <si>
    <t>ұжымдық жұмысқа қатысуға үйрету</t>
  </si>
  <si>
    <t>мүсіндеуде қауіпсіздік ережелерін сақтауға қабілетін бекіту</t>
  </si>
  <si>
    <t>мүсіндеуде қауіпсіздік ережелерін сақтауға дағдылардын қалыптастыру</t>
  </si>
  <si>
    <t>мүсіндеуде қауіпсіздік ережелерін сақтауға үйрету</t>
  </si>
  <si>
    <t>қайшыны дұрыс ұстауға және оны қолдана алуға қабілетін бекіту</t>
  </si>
  <si>
    <t>қайшыны дұрыс ұстауға және оны қолдана алуға дағдылардын қалыптастыру</t>
  </si>
  <si>
    <t>қайшыны дұрыс ұстауға және оны қолдана алуға үйрету</t>
  </si>
  <si>
    <t>жемістерді, көгөністерді, гүлдерді, оюларды түрлі тәсілдермен қиюға қабілетін бекіту</t>
  </si>
  <si>
    <t>жемістерді, көгөністерді, гүлдерді, оюларды түрлі тәсілдермен қиюға дағдылардын қалыптастыру</t>
  </si>
  <si>
    <t>жемістерді, көгөністерді, гүлдерді, оюларды түрлі тәсілдермен қиюға үйрету</t>
  </si>
  <si>
    <t>бірнеше бөліктерден тұратын заттарды орналастыруға және желімдеуге қабілетін бекіту</t>
  </si>
  <si>
    <t>бірнеше бөліктерден тұратын заттарды орналастыруға және желімдеуге дағдылардын қалыптастыру</t>
  </si>
  <si>
    <t>бірнеше бөліктерден тұратын заттарды орналастыруға және желімдеуге үйрету</t>
  </si>
  <si>
    <t xml:space="preserve">қазақ оюларының бөліктерінен, өсімдік және геометриялық пішіндерден өрнектер
жасауға, оларды кезектестіріп ретімен желімдейуге қабілетін бекіту
</t>
  </si>
  <si>
    <t xml:space="preserve">қазақ оюларының бөліктерінен, өсімдік және геометриялық пішіндерден өрнектер
жасауға, оларды кезектестіріп ретімен желімдейуге дағдылардын қалыптастыру
</t>
  </si>
  <si>
    <t xml:space="preserve">қазақ оюларының бөліктерінен, өсімдік және геометриялық пішіндерден өрнектер
жасауға, оларды кезектестіріп ретімен желімдейуге үйрету
</t>
  </si>
  <si>
    <t>ұжымдық жұмыстарды орындауға қатысуға қабілетін бекіту</t>
  </si>
  <si>
    <t>ұжымдық жұмыстарды орындауға қатысуға дағдылардын қалыптастыру</t>
  </si>
  <si>
    <t>ұжымдық жұмыстарды орындауға қатысуға үйрету</t>
  </si>
  <si>
    <t>жапсыруда қауіпсіздік ережелерін сақтауға, жұмысты ұқыптылықпен орындауға</t>
  </si>
  <si>
    <t>жапсыруда қауіпсіздік ережелерін сақтауға, жұмысты ұқыптылықпен орындауға үйрету</t>
  </si>
  <si>
    <t xml:space="preserve">құрылыс бөлшектерін ажыратады және атуға, оларды құрылымдық қасиеттерін
ескере отырып пайдалануға
</t>
  </si>
  <si>
    <t xml:space="preserve">құрылыс бөлшектерін ажыратады және атуға, оларды құрылымдық қасиеттерін
ескере отырып пайдалануға үйрету
</t>
  </si>
  <si>
    <t>өз бетінше ойдан құрастыруға</t>
  </si>
  <si>
    <t>өз бетінше ойдан құрастыруға үйрету</t>
  </si>
  <si>
    <t xml:space="preserve">қағаз парағын түрлендіреді, «оригами» үлгісі бойынша қарапайым пішіндер
құрастыруға
</t>
  </si>
  <si>
    <t xml:space="preserve">түрлендіреді, «оригами» үлгісі бойынша қарапайым пішіндер
құрастыруға
</t>
  </si>
  <si>
    <t xml:space="preserve">түрлендіреді, «оригами» үлгісі бойынша қарапайым пішіндер
құрастыруға үйрету
</t>
  </si>
  <si>
    <t>табиғи және қалдық заттардан құрастыруға</t>
  </si>
  <si>
    <t>табиғи және қалдық заттардан құрастыруға үйрету</t>
  </si>
  <si>
    <t>заттарды өз бетінше таңдап, ойдан композиция құрастыруға</t>
  </si>
  <si>
    <t>таңдап, ойдан композиция құрастыруға</t>
  </si>
  <si>
    <t>таңдап, ойдан композиция құрастыруға үйрету</t>
  </si>
  <si>
    <t xml:space="preserve">қазақ халқының табиғи материалдардан жасалған бұйымдарымен, тұрмыстық
заттарын, олардың қандай материалдан жасалғанын білуге
</t>
  </si>
  <si>
    <t xml:space="preserve">материалдардан жасалған бұйымдарымен, тұрмыстық
заттарын, олардың қандай материалдан жасалғанын білуге
</t>
  </si>
  <si>
    <t xml:space="preserve">материалдардан жасалған бұйымдарымен, тұрмыстық
заттарын, олардың қандай материалдан жасалғанын білуге үйрету
</t>
  </si>
  <si>
    <t xml:space="preserve">музыканы тыңдау мәдениетін сақтауға(музыкалық шығармаларды алаңдамай
соңына дейін тыңдауға), таныс шығармаларды тануға, олардың мазмұны  туралы айтуға
</t>
  </si>
  <si>
    <t xml:space="preserve">музыканы тыңдау мәдениетін сақтауға(музыкалық шығармаларды алаңдамай
соңына дейін тыңдауға), таныс шығармаларды тануға, олардың мазмұны  туралы айтуға үйрету
</t>
  </si>
  <si>
    <t xml:space="preserve">әнді созып, сөздерін анық айтуға, таныс әндерді сүйемелдеумен және
сүйемелдеусіз орындауға
</t>
  </si>
  <si>
    <t xml:space="preserve">әнді созып, сөздерін анық айтуға, таныс әндерді сүйемелдеумен және
сүйемелдеусіз орындауға үйрету
</t>
  </si>
  <si>
    <t xml:space="preserve">музыканың ырғағымен жүруге, қимылдарды музыкамен сәйкестендіруге,
қимылдарды орындауға шапшаңдық пен ептілік танытуға
</t>
  </si>
  <si>
    <t xml:space="preserve">музыканың ырғағымен жүруге, қимылдарды музыкамен сәйкестендіруге,
қимылдарды орындауға шапшаңдық пен ептілік танытуға үйрету
</t>
  </si>
  <si>
    <t>ұлттық би өнеріне қызығушылық танытуға, би қимылдарын орындауға</t>
  </si>
  <si>
    <t>ұлттық би өнеріне қызығушылық танытуға, би қимылдарын орындауға үйрету</t>
  </si>
  <si>
    <t>музыка жанрларын анықтуға</t>
  </si>
  <si>
    <t>музыка жанрларын анықтуға үйрету</t>
  </si>
  <si>
    <t xml:space="preserve">ағаш қасықтар, сылдырмақтар, асатаяқ, сазсырнай, домбырада қарапайым
әуендерді ойнауға
</t>
  </si>
  <si>
    <t xml:space="preserve">ағаш қасықтар, сылдырмақтар, асатаяқ, сазсырнай, домбырада қарапайым
әуендерді ойнауға үйрету
</t>
  </si>
  <si>
    <t xml:space="preserve">бала өзінің «Мен» бейнесін көрсетуге, ойын ашық айтуға, өзінің пікірін
білдіруге,өзімен санасқанды, өзін құрметтегенді ұнатуға
</t>
  </si>
  <si>
    <t xml:space="preserve">бала өзінің «Мен» бейнесін көрсетуге, ойын ашық айтуға, өзінің пікірін
білдіруге,өзімен санасқанды, өзін құрметтегенді ұнатуға үйрету
</t>
  </si>
  <si>
    <t xml:space="preserve">отбасының ересек мүшелерінің еңбегі туралы білуге, еңбек етуге қызығушылық
танытуға, тапсырманы жауапкершілікпен орындауға тырысуға
</t>
  </si>
  <si>
    <t xml:space="preserve">отбасының ересек мүшелерінің еңбегі туралы білуге, еңбек етуге қызығушылық
танытуға, тапсырманы жауапкершілікпен орындауға тырысуға үйрету
</t>
  </si>
  <si>
    <t xml:space="preserve">айналасында болып жатқан жағдайларды ой елегінен өткізіп, өзінің әділ пікірін
білдіруге
</t>
  </si>
  <si>
    <t xml:space="preserve">айналасында болып жатқан жағдайларды ой елегінен өткізіп, өзінің әділ пікірін
білдіруге үйрету
</t>
  </si>
  <si>
    <t xml:space="preserve">өзінің туған жерін білуге, атуға, Мемлекеттік рәміздерге (ту, елтаңба, әнұран)
құрметпен қарауға, өз Отанын – Қазақстан Республикасын мақтан тұтуға
</t>
  </si>
  <si>
    <t xml:space="preserve">өзінің туған жерін білуге, атуға, Мемлекеттік рәміздерге (ту, елтаңба, әнұран)
құрметпен қарауға, өз Отанын – Қазақстан Республикасын мақтан тұтуға үйрету
</t>
  </si>
  <si>
    <t xml:space="preserve">жолда жүру ережелерін, қоғамдық көліктегі мінез-құлық мәдениетінің ережелерін
білуге
</t>
  </si>
  <si>
    <t xml:space="preserve">жолда жүру ережелерін, қоғамдық көліктегі мінез-құлық мәдениетінің ережелерін
білуге үйрету
</t>
  </si>
  <si>
    <t xml:space="preserve">ауа-райындағы және табиғаттағы маусымдық өзгерістерде қарапайым байланыстар
орната алуға, қоршаған ортада, табиғатта қауіпсіздікті сақтауға
</t>
  </si>
  <si>
    <t xml:space="preserve">ауа-райындағы және табиғаттағы маусымдық өзгерістерде қарапайым байланыстар
орната алуға, қоршаған ортада, табиғатта қауіпсіздікті сақтауға үйрету
</t>
  </si>
  <si>
    <t xml:space="preserve">Гигиеналық процедураларды орындау ретін біледі; ересектің көмегімен шешеді және киеді, үлкендердің көмегімен заттарды қояды. Негізгі орындау үшін негізгі дағдыларға ие
қозғалыс түрлері. Түрлі ұлттық ойындарды өз бетінше ойнап, ойынның барлық ережелерін сақтайды
Салауатты өмір салтының қарапайым ережелерін біледі, ересектің көмегімен тыныс алу жолдарын қатайтады.
Ана тіліндегі барлық дыбыстарды ішінара айтады. Сөйлеуде жиі қолданылатын сын есімдерді, етістіктерді, үстеулерді, көсемшелерді қолданады. Тұрмыстық заттардың мәнін түсінеді
қоршаған орта; қазақтың ұлттық тұрмыстық заттарын атайды; құндылықтарға құрмет көрсетеді
Қазақ халқы. Жай сөйлемдердегі сөздерді байланыстырады, көмекші сөздерді, сын есімдерді, етістіктерді, үстеулерді, көсемшелерді дұрыс қолданады; ішінара түсінікті сұрақтар қойып, толық емес, дұрыс жауаптар береді.
Өзіне таныс ертегілер мен әңгімелердің мазмұнын мұғалімнің көмегімен ішінара қайталайды; кітаптағы иллюстрацияларды өз бетінше қарастырады, ертегі, әңгіме құрастырады; бірнешеуін атайды
, өзіне ұнайтын ойында әдеби бейнелерді пайдаланады. Қазақ тіліндегі сөздерді жартылай дұрыс айтады; қазақ тіліне тән барлық дыбыстарды дұрыс айта алмайды; тұрмыстық заттардың, жемістердің, көкөністердің, жануарлардың, құстардың, адам дене мүшелерінің атауларын түсінеді
Күнделікті өмір; заттардың белгілерін, санын, іс-әрекетін білдіретін сөздерді айтады; сенеді
5-ке дейін алға тапсырыс; 2-3 сөзден тұратын жай сөйлемдерді түсінеді
5 ішінде ішінара санайды, сандарды ретімен атамайды, ұзындығы мен ені, биіктігі мен жуандығы бойынша екі түрлі және бірдей заттарды жартылай салыстырады; геометриялық фигуралар мен денелерді атайды; сипап сезу негізінде заттардың белгілері мен сипатты айырмашылықтарын атайды
, есту және иіс сезу
Жеке заттар мен сюжеттік композицияларды пішінін, түсін ескере отырып ішінара салады;
қарындашты, қылқаламды, қарындашты дұрыс ұстайды; қоңыр, қызғылт сары, ашық жасыл түстерді таниды
e реңктері. Заттардың орналасуын ескере отырып, бірнеше бөліктен мүсіндейді
, пропорцияларды сақтау, бөлшектерді байланыстыру; сығымдау, созу, шегіну тәсілдерін модельдеуде қолданады; ертегілер мен қоршаған өмір тақырыптарына сюжеттік композициялар жасайды; топтық жұмысқа қатысады. Қайшыны дұрыс ұстайды және қолданады; тар және қысқа жолақтарды кеседі; төртбұрыштан дөңгелек пішіндерді және тіктөртбұрыштан сопақ пішіндерді бұрыштарынан бүктеу арқылы қияды;
бөлек бөліктерден тұратын заттарды орналастырады және жапсырады. Құрылыс бөлшектерін ажыратады және атайды, оларды құрылымдық қасиеттерін ескере отырып қолданады; қағаздан, табиғи және қалдық материалдардан жасалған конструкциялар. Әуенді алаңсыз соңына дейін тыңдайды; п о е т
мәнерлі, а-да l туралы айтады; музыканың табиғатына сай қимылдарды орындайды.
Олар өздерін ересек адам ретінде қабылдайды, өз пікірін ашық айтуға мүмкіндік береді, онымен санасады, өзін құрметтейді;
туған елін, елді мекенін біледі және атайды; ересек отбасы мүшелерінің жұмысы туралы біледі; және туралы түсінік бар
әскерді тағайындау; отбасының үлкен және кіші мүшелеріне құрметпен және қамқорлықпен қарайды; жақын туыстарын біледі, атын атайды, отбасындағы жақындары туралы әңгімелейді
, отбасылық мерекелер, дәстүрлер; жұмысқа қызығушылық танытады; тапсырманы жауапкершілікпен орындауға тырысады; басталған жұмысты соңына дейін жеткізеді; ойыншықтарды жинауда мұғалімге көмектеседі; кезекшілер міндеттерін дербес орындайды; ересектерге арналған мамандықтар туралы біледі; отбасы мүшелерінің жұмысы туралы біледі, қызығушылық танытады; ренжіген балаға жанашырлық танытады, өзара көмек көрсетуге дайын;
бірге ойнау
басқа балалармен достық қарым-қатынаста, құрбыларының сұрауы бойынша ойыншықтармен бөліседі; өз пікірін білдіреді, а д
m айналасында пайда болуы; кешірім сұрайды
қорлау үшін құрдасының алдында; материалды ескере отырып заттар мен заттарды таниды;
ойыншықтарға, кітаптарға, ыдыстарға құрмет көрсетеді;
белгілі бір мамандықтардың атауларын, мазмұны мен маңызын біледі; мемлекеттік рәміздерге (Ту, Елтаңба, Әнұран) құрметпен қарау; Отаны – Қазақстан Республикасын мақтан тұтады; жол ережесін біледі; қоңыраулар
көліктегі және жолдардың иделері; қоғамдық көліктегі мәдени мінез-құлық ережелерін біледі мәдени мінез-құлық және сыпайы қарым-қатынас негіздерін біледі; балабақша қызметкерлерін аты мен әкесінің аты бойынша шақырады;
емес
үлкендердің әңгімесіне араласады; өтінішін сыпайы түрде білдіреді, көрсеткен қызметі үшін алғыс білдіреді; табиғат құбылыстарын атайды және ажыратады; бақылау күнтізбесінде ауа райының жағдайын анықтайды;
табиғат пен ауа райының маусымдық өзгерістеріндегі ең қарапайым байланыстарды белгілейді;
жабайы жануарларды, олардың сыртқы түрін, қозғалысын біледі
, тіршілік ету ортасы, азық-түлік; өсімдіктердің өсуі үшін жер, топырақ, су, күн, жарық, ылғал, жылу қажет екенін түсінеді; жануарлар әлеміне тән маусымдық көріністерді салыстырады, тіршілік ету үшін қажетті жағдайларды біледі;
өсімдіктер мен жануарларды күтудің қарапайым ережелерін біледі; бастауыш экспериментке қызығушылық пен қызығушылықты көрсетеді Қауіпсіз мінез-құлық ережелерін сақтайды
ойын барысында пайдалану және спорттық жабдықтар;
өз өмірінің қауіпсіздігі үшін қарапайым дағдыларды меңгерген; көшеде қауіпсіз жүріс-тұрыс ережелерін сақтайды, в
аулада, мектепке дейінгі ұйымның аумағында; қоршаған ортадағы қарапайым мінез-құлық ережелерін біледі, сақтық танытады.
</t>
  </si>
  <si>
    <t xml:space="preserve">Гигиеналық процедураларды орындау ретін біледі; ересектің көмегімен шешеді және киеді, үлкендердің көмегімен заттарды қояды. Негізгі орындау үшін негізгі дағдыларға ие
қозғалыс түрлері. Түрлі ұлттық ойындарды өз бетінше ойнап, ойынның барлық ережелерін сақтайды
Салауатты өмір салтының қарапайым ережелерін біледі, ересектің көмегімен тыныс алу жолдарын қатайтады.
Ана тіліндегі барлық дыбыстарды дұрыс айтады. Сөйлеуде жиі қолданылатын сын есімдерді, етістіктерді, үстеулерді, көсемшелерді қолданады. Тұрмыстық заттардың мәнін түсінеді
қоршаған орта; қазақтың ұлттық үй бұйымдарын таниды және атайды; құндылықтарға құрмет көрсетеді
Қазақ халқы. Сөйлемдегі сөздерді байланыстырады, көмекші сөздерді дұрыс қолданады Сөйлемнің әр түрін (жай және күрделі), сын есім, етістік, үстеу, көсемшелерді сөйлеуде қолданады; нақты сұрақтар қойып, толық, дұрыс жауаптар береді.
Таныс ертегілер мен әңгімелердің мазмұнын ішінара қайталайды; кітаптағы иллюстрацияларды өз бетінше қарастырады, ертегі, әңгіме құрастырады; бірнешеуін атайды
, өзіне ұнайтын ойында әдеби бейнелерді пайдаланады. Қазақ тіліндегі сөздерді дұрыс айтады; қазақ тіліне тән дыбыстарды дұрыс айтады; тұрмыстық заттардың, жемістердің, көкөністердің, жануарлардың, құстардың, адам дене мүшелерінің атауларын түсінеді және айтады;
сенеді
5-ке дейін тура және кері реттілік; 2-3 сөзден тұратын жай сөйлемдерді түсінеді
5 ішінде санайды, сандарды ретімен атайды, ұзындығы мен ені, биіктігі мен жуандығы бойынша әртүрлі және бірдей екі затты салыстырады;
различает и называет геометрические фигуры и т е л а ; называет признаки и характерные отличия предметов на основе осязательного
, слухового и обонятельного восприятия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ч е т к о произносит   с л о в а ; выполняет движения в соответствии с характером музыки.
Олар өздерін ересек адам ретінде қабылдайды, өз пікірін ашық айтуға мүмкіндік береді, онымен санасады, өзін құрметтейді;
туған елін, елді мекенін біледі және атайды; ересек отбасы мүшелерінің жұмысы туралы біледі; және туралы түсінік бар
әскерді тағайындау; отбасының үлкен және кіші мүшелеріне құрметпен және қамқорлықпен қарайды; жақын туыстарын біледі, атын атайды, отбасындағы жақындары туралы әңгімелейді
, отбасылық мерекелер, дәстүрлер; жұмысқа қызығушылық танытады; тапсырманы жауапкершілікпен орындауға тырысады; басталған жұмысты соңына дейін жеткізеді; ойыншықтарды жинауда мұғалімге көмектеседі; кезекшілер міндеттерін дербес орындайды; ересектерге арналған мамандықтар туралы біледі; отбасы мүшелерінің жұмысы туралы біледі, қызығушылық танытады; ренжіген балаға жанашырлық танытады, өзара көмек көрсетуге дайын;
бірге ойнау
басқа балалармен достық қарым-қатынаста, құрбыларының сұрауы бойынша ойыншықтармен бөліседі; ой елегінен өткізе отырып, өз пікірін білдіреді
айналасында болып жатқан;
кешірім сұрайды
қорлау үшін құрдасының алдында; материалды ескере отырып заттар мен заттарды таниды; ойыншықтарға, кітаптарға, ыдыстарға құрмет көрсетеді;
кейбір мамандықтардың атын, мазмұнын және мағынасын біледі; мемлекеттік рәміздерді (Ту, Елтаңба, Әнұран) құрметтейді; Отаны – Қазақстан Республикасын мақтан тұтады; жол ережесін біледі; қоңыраулар
көлік түрлері мен жол түрлері; қоғамдық орындарда мәдениетті мінез-құлық ережелерін біледі, көлікте мәдени мінез-құлық және сыпайы қарым-қатынас негіздерін біледі; балабақша қызметкерлерін аты мен әкесінің аты бойынша шақырады;
емес
үлкендердің әңгімесіне араласады; өтінішін сыпайы түрде білдіреді, көрсеткен қызметі үшін алғыс білдіреді; табиғат құбылыстарын атайды және ажыратады; бақылау күнтізбесінде ауа райының жағдайын анықтайды; табиғат пен ауа райының маусымдық өзгерістеріндегі ең қарапайым байланыстарды белгілейді;
жабайы жануарларды, олардың сыртқы түрін, қозғалысын біледі
, тіршілік ету ортасы, азық-түлік; өсімдіктердің өсуі үшін жер, топырақ, су, күн, жарық, ылғал, жылу қажет екенін түсінеді;
жануарлар әлеміне тән маусымдық көріністерді салыстырады, тіршілік ету үшін қажетті жағдайларды біледі;
өсімдіктер мен жануарларды күтудің қарапайым ережелерін біледі; Элементарлық экспериментке қызығушылық пен қызығушылық танытады
ойын барысында пайдалану және спорттық жабдықтар;
өз өмірінің қауіпсіздігі үшін қарапайым дағдыларды меңгерген; көшеде қауіпсіз жүріс-тұрыс ережелерін сақтайды, в
аулада, мектепке дейінгі ұйымның аумағында; қоршаған ортадағы қарапайым мінез-құлық ережелерін біледі, сақтық танытады.
Гигиеналық процедураларды орындау ретін біледі; ересектің көмегімен шешеді және киеді, үлкендердің көмегімен заттарды қояды. Негізгі орындау үшін негізгі дағдыларға ие
қозғалыс түрлері. Түрлі ұлттық ойындарды өз бетінше ойнап, ойынның барлық ережелерін сақтайды
Салауатты өмір салтының қарапайым ережелерін біледі, ересектің көмегімен тыныс алу жолдарын қатайтады.
Ана тіліндегі барлық дыбыстарды дұрыс айтады. Сөйлеуде жиі қолданылатын сын есімдерді, етістіктерді, үстеулерді, көсемшелерді қолданады. Тұрмыстық заттардың мәнін түсінеді
қоршаған орта; қазақтың ұлттық үй бұйымдарын таниды және атайды; құндылықтарға құрмет көрсетеді
Қазақ халқы. Сөйлемдегі сөздерді байланыстырады, көмекші сөздерді дұрыс қолданады Сөйлемнің әр түрін (жай және күрделі), сын есім, етістік, үстеу, көсемшелерді сөйлеуде қолданады; нақты сұрақтар қойып, толық, дұрыс жауаптар береді.
Таныс ертегілер мен әңгімелердің мазмұнын ішінара қайталайды; кітаптағы иллюстрацияларды өз бетінше қарастырады, ертегі, әңгіме құрастырады; бірнешеуін атайды
, өзіне ұнайтын ойында әдеби бейнелерді пайдаланады. Қазақ тіліндегі сөздерді дұрыс айтады; қазақ тіліне тән дыбыстарды дұрыс айтады; тұрмыстық заттардың, жемістердің, көкөністердің, жануарлардың, құстардың, адам дене мүшелерінің атауларын түсінеді және айтады;
сенеді
5-ке дейін тура және кері реттілік; 2-3 сөзден тұратын жай сөйлемдерді түсінеді
5 ішінде санайды, сандарды ретімен атайды, ұзындығы мен ені, биіктігі мен жуандығы бойынша әртүрлі және бірдей екі затты салыстырады;
различает и называет геометрические фигуры и т е л а ; называет признаки и характерные отличия предметов на основе осязательного
, слухового и обонятельного восприятия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ч е т к о произносит   с л о в а ; выполняет движения в соответствии с характером музыки.
Олар өздерін ересек адам ретінде қабылдайды, өз пікірін ашық айтуға мүмкіндік береді, онымен санасады, өзін құрметтейді;
туған елін, елді мекенін біледі және атайды; ересек отбасы мүшелерінің жұмысы туралы біледі; және туралы түсінік бар
әскерді тағайындау; отбасының үлкен және кіші мүшелеріне құрметпен және қамқорлықпен қарайды; жақын туыстарын біледі, атын атайды, отбасындағы жақындары туралы әңгімелейді
, отбасылық мерекелер, дәстүрлер; жұмысқа қызығушылық танытады; тапсырманы жауапкершілікпен орындауға тырысады; басталған жұмысты соңына дейін жеткізеді; ойыншықтарды жинауда мұғалімге көмектеседі; кезекшілер міндеттерін дербес орындайды; ересектерге арналған мамандықтар туралы біледі; отбасы мүшелерінің жұмысы туралы біледі, қызығушылық танытады; ренжіген балаға жанашырлық танытады, өзара көмек көрсетуге дайын;
бірге ойнау
басқа балалармен достық қарым-қатынаста, құрбыларының сұрауы бойынша ойыншықтармен бөліседі; ой елегінен өткізе отырып, өз пікірін білдіреді
айналасында болып жатқан;
кешірім сұрайды
қорлау үшін құрдасының алдында; материалды ескере отырып заттар мен заттарды таниды; ойыншықтарға, кітаптарға, ыдыстарға құрмет көрсетеді;
кейбір мамандықтардың атын, мазмұнын және мағынасын біледі; мемлекеттік рәміздерді (Ту, Елтаңба, Әнұран) құрметтейді; Отаны – Қазақстан Республикасын мақтан тұтады; жол ережесін біледі; қоңыраулар
көлік түрлері мен жол түрлері; қоғамдық орындарда мәдениетті мінез-құлық ережелерін біледі, көлікте мәдени мінез-құлық және сыпайы қарым-қатынас негіздерін біледі; балабақша қызметкерлерін аты мен әкесінің аты бойынша шақырады;
емес
үлкендердің әңгімесіне араласады; өтінішін сыпайы түрде білдіреді, көрсеткен қызметі үшін алғыс білдіреді; табиғат құбылыстарын атайды және ажыратады; бақылау күнтізбесінде ауа райының жағдайын анықтайды; табиғат пен ауа райының маусымдық өзгерістеріндегі ең қарапайым байланыстарды белгілейді;
жабайы жануарларды, олардың сыртқы түрін, қозғалысын біледі
, тіршілік ету ортасы, азық-түлік; өсімдіктердің өсуі үшін жер, топырақ, су, күн, жарық, ылғал, жылу қажет екенін түсінеді;
жануарлар әлеміне тән маусымдық көріністерді салыстырады, тіршілік ету үшін қажетті жағдайларды біледі;
өсімдіктер мен жануарларды күтудің қарапайым ережелерін біледі; Элементарлық экспериментке қызығушылық пен қызығушылық танытады
ойын барысында пайдалану және спорттық жабдықтар;
өз өмірінің қауіпсіздігі үшін қарапайым дағдыларды меңгерген; көшеде қауіпсіз жүріс-тұрыс ережелерін сақтайды, в
аулада, мектепке дейінгі ұйымның аумағында; қоршаған ортадағы қарапайым мінез-құлық ережелерін біледі, сақтық танытады.
</t>
  </si>
  <si>
    <t xml:space="preserve">Гигиеналық процедураларды орындау ретін біледі; ересектің көмегімен шешеді және киеді, үлкендердің көмегімен заттарды қояды. Негізгі орындау үшін негізгі дағдыларға ие
қозғалыс түрлері. Түрлі ұлттық ойындарды өз бетінше ойнап, ойынның барлық ережелерін сақтайды
Салауатты өмір салтының қарапайым ережелерін біледі, ересектің көмегімен тыныс алу жолдарын қатайтады.
Ана тіліндегі барлық дыбыстарды дұрыс айтады. Сөйлеуде жиі қолданылатын сын есімдерді, етістіктерді, үстеулерді, көсемшелерді қолданады. Тұрмыстық заттардың мәнін түсінеді
қоршаған орта; қазақтың ұлттық үй бұйымдарын таниды және атайды; құндылықтарға құрмет көрсетеді
Қазақ халқы. Сөйлемдегі сөздерді байланыстырады, көмекші сөздерді дұрыс қолданады Сөйлемнің әр түрін (жай және күрделі), сын есім, етістік, үстеу, көсемшелерді сөйлеуде қолданады; нақты сұрақтар қойып, толық, дұрыс жауаптар береді.
Таныс ертегілер мен әңгімелердің мазмұнын ішінара қайталайды; кітаптағы иллюстрацияларды өз бетінше қарастырады, ертегі, әңгіме құрастырады; бірнешеуін атайды
, өзіне ұнайтын ойында әдеби бейнелерді пайдаланады. Қазақ тіліндегі сөздерді дұрыс айтады; қазақ тіліне тән дыбыстарды дұрыс айтады; тұрмыстық заттардың, жемістердің, көкөністердің, жануарлардың, құстардың, адам дене мүшелерінің атауларын түсінеді және айтады;
сенеді
5-ке дейін тура және кері реттілік; 2-3 сөзден тұратын жай сөйлемдерді түсінеді
5 ішінде санайды, сандарды ретімен атайды, ұзындығы мен ені, биіктігі мен жуандығы бойынша әртүрлі және бірдей екі затты салыстырады;
различает и называет геометрические фигуры и т е л а ; называет признаки и характерные отличия предметов на основе осязательного
, слухового и обонятельного восприятия
Рисует отдельные предметы и сюжетные композиции с учетом формы, цвета; правильно держит карандаш, кисть, мелки; распознает коричневые, оранжевые, светло-зелены
е оттенки. Л е п и т предметы из нескольких частей, учитывая их расположение
, соблюдая пропорции, соединяя части; использует в лепке приемы сжатия, вытягивания, вдавливания; создает сюжетные композиции на темы сказок и окружающей жизни; участвует в коллективной работе. Правильно держит ножницы и пользуется ими; разрезает узкие и короткие полоски; вырезает круглые формы из квадрата и овальные из прямоугольника путем складывания у г л о в ; раскладывает и наклеивает предметы, состоящие из отдельных частей. Различает и называет строительные детали, использует их с учетом конструктивн ых свойств; конструирует из бумаги, природного и бросового материала. Дослушивает музыку до конца, не отвлекаясь; п о е т
выразительно, ч е т к о произносит   с л о в а ; выполняет движения в соответствии с характером музыки.
Олар өздерін ересек адам ретінде қабылдайды, өз пікірін ашық айтуға мүмкіндік береді, онымен санасады, өзін құрметтейді;
туған елін, елді мекенін біледі және атайды; ересек отбасы мүшелерінің жұмысы туралы біледі; және туралы түсінік бар
әскерді тағайындау; отбасының үлкен және кіші мүшелеріне құрметпен және қамқорлықпен қарайды; жақын туыстарын біледі, атын атайды, отбасындағы жақындары туралы әңгімелейді
, отбасылық мерекелер, дәстүрлер; жұмысқа қызығушылық танытады; тапсырманы жауапкершілікпен орындауға тырысады; басталған жұмысты соңына дейін жеткізеді; ойыншықтарды жинауда мұғалімге көмектеседі; кезекшілер міндеттерін дербес орындайды; ересектерге арналған мамандықтар туралы біледі; отбасы мүшелерінің жұмысы туралы біледі, қызығушылық танытады; ренжіген балаға жанашырлық танытады, өзара көмек көрсетуге дайын;
бірге ойнау
басқа балалармен достық қарым-қатынаста, құрбыларының сұрауы бойынша ойыншықтармен бөліседі; ой елегінен өткізе отырып, өз пікірін білдіреді
айналасында болып жатқан;
кешірім сұрайды
қорлау үшін құрдасының алдында; материалды ескере отырып заттар мен заттарды таниды; ойыншықтарға, кітаптарға, ыдыстарға құрмет көрсетеді;
кейбір мамандықтардың атын, мазмұнын және мағынасын біледі; мемлекеттік рәміздерді (Ту, Елтаңба, Әнұран) құрметтейді; Отаны – Қазақстан Республикасын мақтан тұтады; жол ережесін біледі; қоңыраулар
көлік түрлері мен жол түрлері; қоғамдық орындарда мәдениетті мінез-құлық ережелерін біледі, көлікте мәдени мінез-құлық және сыпайы қарым-қатынас негіздерін біледі; балабақша қызметкерлерін аты мен әкесінің аты бойынша шақырады;
емес
үлкендердің әңгімесіне араласады; өтінішін сыпайы түрде білдіреді, көрсеткен қызметі үшін алғыс білдіреді; табиғат құбылыстарын атайды және ажыратады; бақылау күнтізбесінде ауа райының жағдайын анықтайды; табиғат пен ауа райының маусымдық өзгерістеріндегі ең қарапайым байланыстарды белгілейді;
жабайы жануарларды, олардың сыртқы түрін, қозғалысын біледі
, тіршілік ету ортасы, азық-түлік; өсімдіктердің өсуі үшін жер, топырақ, су, күн, жарық, ылғал, жылу қажет екенін түсінеді;
жануарлар әлеміне тән маусымдық көріністерді салыстырады, тіршілік ету үшін қажетті жағдайларды біледі;
өсімдіктер мен жануарларды күтудің қарапайым ережелерін біледі; Элементарлық экспериментке қызығушылық пен қызығушылық танытады
ойын барысында пайдалану және спорттық жабдықтар;
өз өмірінің қауіпсіздігі үшін қарапайым дағдыларды меңгерген; көшеде қауіпсіз жүріс-тұрыс ережелерін сақтайды, в
аулада, мектепке дейінгі ұйымның аумағында; қоршаған ортадағы қарапайым мінез-құлық ережелерін біледі, сақтық танытады.
</t>
  </si>
  <si>
    <t>Айдос Ерназар Ерсінұлы</t>
  </si>
  <si>
    <t>Әділбек Еркежан</t>
  </si>
  <si>
    <t>Бейбіт Айханым Қуатқызы</t>
  </si>
  <si>
    <t>Даниярқызы Айша</t>
  </si>
  <si>
    <t>Дюсенғали Айсұлтан Серікпайұлы</t>
  </si>
  <si>
    <t xml:space="preserve">Даниярқызы Азиза </t>
  </si>
  <si>
    <t>Жұмағали Нұрәлі Досжанұлы</t>
  </si>
  <si>
    <t>Мұатбек Мансұр Мұратбекұлы</t>
  </si>
  <si>
    <t>Мейіржан Ұлпан Нартайқызы</t>
  </si>
  <si>
    <t xml:space="preserve"> Молдабай Инабат Ерзатқызы</t>
  </si>
  <si>
    <t>Мескен Бағым Ерланқызы</t>
  </si>
  <si>
    <t>Нұрғазы Сезім Жангелдіқызы</t>
  </si>
  <si>
    <t>Төлеуғали Нұрислам Жансерікұлы</t>
  </si>
  <si>
    <t>Сағатбек Бұлбұл Ерболқызы</t>
  </si>
  <si>
    <t>Сапар Әли</t>
  </si>
  <si>
    <t>Ситан Айша Нұрланқызы</t>
  </si>
  <si>
    <t>Темір Жанасыл Даниярұлы</t>
  </si>
  <si>
    <t>Қайрат Айару Нұрболқызы</t>
  </si>
  <si>
    <t>Омарғали Жанел Азаматқызы</t>
  </si>
  <si>
    <t>Шындос Жанайым Төлегенқызы</t>
  </si>
  <si>
    <t>Нұрәсем шағын орталғы</t>
  </si>
  <si>
    <t>Нұрәсем шағын орталығы</t>
  </si>
  <si>
    <t>\</t>
  </si>
  <si>
    <t>Нұрәсем шағын орталық</t>
  </si>
  <si>
    <t>Даниярқызы Азиза</t>
  </si>
  <si>
    <t>Мұратбек Мансұр Мұратбекұлы</t>
  </si>
  <si>
    <t>Молдабай Инабат Ерзатқызы</t>
  </si>
  <si>
    <t>Төлеуғали Нұислам Жансерікұлы</t>
  </si>
  <si>
    <t xml:space="preserve">Сапар Әли </t>
  </si>
  <si>
    <t>Темір Жанасыл Данмярұлы</t>
  </si>
  <si>
    <t>Омарғали Жанель Азаматқызы</t>
  </si>
  <si>
    <t>Оқу жылы: 2023-2024                        Нұрәсем шағын орталық                    Өткізу мерзімі: Мамыр 2023 жыл</t>
  </si>
  <si>
    <t>Белтаева Нұрбала Тілеухоровна</t>
  </si>
  <si>
    <t>Бейбіт Айғаым Қуатқызы</t>
  </si>
  <si>
    <t>Белтаева Нұрбала Тлеухорована</t>
  </si>
  <si>
    <t xml:space="preserve">  </t>
  </si>
  <si>
    <t xml:space="preserve">         </t>
  </si>
  <si>
    <t xml:space="preserve">                            </t>
  </si>
  <si>
    <t xml:space="preserve">                           </t>
  </si>
  <si>
    <t xml:space="preserve">       </t>
  </si>
  <si>
    <t xml:space="preserve">            </t>
  </si>
  <si>
    <t xml:space="preserve">   </t>
  </si>
  <si>
    <t xml:space="preserve"> Әділбек Еркежан</t>
  </si>
  <si>
    <t>Бейбіт Айғаным Қуатқызы</t>
  </si>
  <si>
    <t xml:space="preserve">Даниярқызы Айша </t>
  </si>
  <si>
    <t>Мұратбек Масұр Мұратбекұлы</t>
  </si>
  <si>
    <t>Төлуғали Нұрислам Жансерікұлы</t>
  </si>
  <si>
    <t>Темір Жанасел Даниярұлы</t>
  </si>
  <si>
    <t>`1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</si>
</sst>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font>
      <sz val="11"/>
      <color theme="1"/>
      <name val="Calibri"/>
      <scheme val="minor"/>
    </font>
    <font>
      <sz val="11"/>
      <color theme="1"/>
      <name val="Calibri"/>
    </font>
    <font>
      <b/>
      <sz val="12"/>
      <color theme="1"/>
      <name val="Times New Roman"/>
    </font>
    <font>
      <b/>
      <sz val="11"/>
      <color theme="1"/>
      <name val="Times New Roman"/>
    </font>
    <font>
      <sz val="11"/>
      <name val="Calibri"/>
    </font>
    <font>
      <sz val="12"/>
      <color theme="1"/>
      <name val="Times New Roman"/>
    </font>
    <font>
      <i/>
      <sz val="12"/>
      <color theme="1"/>
      <name val="Times New Roman"/>
    </font>
    <font>
      <sz val="12"/>
      <color theme="1"/>
      <name val="&quot;Times New Roman&quot;"/>
    </font>
    <font>
      <sz val="12"/>
      <color rgb="FF000000"/>
      <name val="&quot;Times New Roman&quot;"/>
    </font>
    <font>
      <sz val="12"/>
      <color rgb="FF000000"/>
      <name val="Times New Roman"/>
    </font>
    <font>
      <sz val="11"/>
      <color theme="1"/>
      <name val="Times New Roman"/>
    </font>
    <font>
      <b/>
      <sz val="14"/>
      <color theme="1"/>
      <name val="Times New Roman"/>
    </font>
    <font>
      <sz val="11"/>
      <color rgb="FF000000"/>
      <name val="Calibri"/>
    </font>
    <font>
      <b/>
      <sz val="12"/>
      <color theme="1"/>
      <name val="Calibri"/>
    </font>
    <font>
      <b/>
      <sz val="11"/>
      <color theme="1"/>
      <name val="Calibri"/>
    </font>
    <font>
      <i/>
      <sz val="12"/>
      <color rgb="FF000000"/>
      <name val="Times New Roman"/>
    </font>
    <font>
      <sz val="11"/>
      <color rgb="FFFF0000"/>
      <name val="Times New Roman"/>
    </font>
    <font>
      <sz val="11"/>
      <color rgb="FF000000"/>
      <name val="Times New Roman"/>
    </font>
    <font>
      <i/>
      <sz val="11"/>
      <color theme="1"/>
      <name val="Calibri"/>
    </font>
    <font>
      <sz val="14"/>
      <color theme="1"/>
      <name val="Calibri"/>
    </font>
    <font>
      <b/>
      <sz val="14"/>
      <color rgb="FF000000"/>
      <name val="Times New Roman"/>
    </font>
    <font>
      <sz val="14"/>
      <color theme="1"/>
      <name val="Times New Roman"/>
    </font>
    <font>
      <b/>
      <sz val="16"/>
      <color theme="1"/>
      <name val="Times New Roman"/>
    </font>
    <font>
      <sz val="12"/>
      <color rgb="FF003366"/>
      <name val="Times New Roman"/>
    </font>
    <font>
      <sz val="12"/>
      <color rgb="FFFF0000"/>
      <name val="Times New Roman"/>
    </font>
    <font>
      <sz val="11"/>
      <color rgb="FFFF0000"/>
      <name val="Calibri"/>
    </font>
  </fonts>
  <fills count="16">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F0000"/>
        <bgColor rgb="FFFF0000"/>
      </patternFill>
    </fill>
    <fill>
      <patternFill patternType="solid">
        <fgColor rgb="FFB8CCE4"/>
        <bgColor rgb="FFB8CCE4"/>
      </patternFill>
    </fill>
    <fill>
      <patternFill patternType="solid">
        <fgColor rgb="FFFFFFFF"/>
        <bgColor rgb="FFFFFFFF"/>
      </patternFill>
    </fill>
    <fill>
      <patternFill patternType="solid">
        <fgColor rgb="FFC6D9F0"/>
        <bgColor rgb="FFC6D9F0"/>
      </patternFill>
    </fill>
    <fill>
      <patternFill patternType="solid">
        <fgColor rgb="FFFBD4B4"/>
        <bgColor rgb="FFFBD4B4"/>
      </patternFill>
    </fill>
    <fill>
      <patternFill patternType="solid">
        <fgColor rgb="FFCCC0D9"/>
        <bgColor rgb="FFCCC0D9"/>
      </patternFill>
    </fill>
    <fill>
      <patternFill patternType="solid">
        <fgColor theme="9"/>
        <bgColor theme="9"/>
      </patternFill>
    </fill>
    <fill>
      <patternFill patternType="solid">
        <fgColor rgb="FF00CCFF"/>
        <bgColor rgb="FF00CCFF"/>
      </patternFill>
    </fill>
    <fill>
      <patternFill patternType="solid">
        <fgColor rgb="FFD8D8D8"/>
        <bgColor rgb="FFD8D8D8"/>
      </patternFill>
    </fill>
    <fill>
      <patternFill patternType="solid">
        <fgColor rgb="FF8DB3E2"/>
        <bgColor rgb="FF8DB3E2"/>
      </patternFill>
    </fill>
    <fill>
      <patternFill patternType="solid">
        <fgColor rgb="FFE5B8B7"/>
        <bgColor rgb="FFE5B8B7"/>
      </patternFill>
    </fill>
    <fill>
      <patternFill patternType="solid">
        <fgColor rgb="FFB2A1C7"/>
        <bgColor rgb="FFB2A1C7"/>
      </patternFill>
    </fill>
  </fills>
  <borders count="3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ck">
        <color rgb="FF000000"/>
      </bottom>
      <diagonal/>
    </border>
    <border>
      <left/>
      <right/>
      <top/>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right/>
      <top style="thin">
        <color rgb="FF000000"/>
      </top>
      <bottom style="thin">
        <color rgb="FF000000"/>
      </bottom>
      <diagonal/>
    </border>
    <border>
      <left style="thin">
        <color rgb="FF000000"/>
      </left>
      <right/>
      <top style="medium">
        <color rgb="FF000000"/>
      </top>
      <bottom style="thin">
        <color rgb="FF000000"/>
      </bottom>
      <diagonal/>
    </border>
  </borders>
  <cellStyleXfs count="1">
    <xf numFmtId="0" fontId="0" fillId="0" borderId="0"/>
  </cellStyleXfs>
  <cellXfs count="410">
    <xf numFmtId="0" fontId="0" fillId="0" borderId="0" xfId="0" applyFont="1" applyAlignment="1"/>
    <xf numFmtId="0" fontId="1" fillId="0" borderId="0" xfId="0" applyFont="1" applyAlignment="1"/>
    <xf numFmtId="0" fontId="2" fillId="0" borderId="0" xfId="0" applyFont="1" applyAlignment="1">
      <alignment vertical="center" wrapText="1"/>
    </xf>
    <xf numFmtId="0" fontId="6" fillId="0" borderId="8" xfId="0" applyFont="1" applyBorder="1" applyAlignment="1">
      <alignment horizontal="center" vertical="center" textRotation="90" wrapText="1"/>
    </xf>
    <xf numFmtId="14" fontId="7" fillId="0" borderId="8" xfId="0" applyNumberFormat="1" applyFont="1" applyBorder="1" applyAlignment="1">
      <alignment horizontal="center"/>
    </xf>
    <xf numFmtId="0" fontId="3" fillId="0" borderId="2" xfId="0" applyFont="1" applyBorder="1" applyAlignment="1"/>
    <xf numFmtId="0" fontId="8" fillId="6" borderId="8" xfId="0" applyFont="1" applyFill="1" applyBorder="1" applyAlignment="1"/>
    <xf numFmtId="0" fontId="8" fillId="0" borderId="9" xfId="0" applyFont="1" applyBorder="1" applyAlignment="1">
      <alignment horizontal="center" vertical="top"/>
    </xf>
    <xf numFmtId="0" fontId="8" fillId="0" borderId="9" xfId="0" applyFont="1" applyBorder="1" applyAlignment="1">
      <alignment horizontal="center" vertical="top"/>
    </xf>
    <xf numFmtId="0" fontId="3" fillId="3" borderId="10" xfId="0" applyFont="1" applyFill="1" applyBorder="1" applyAlignment="1">
      <alignment horizontal="center" vertical="center"/>
    </xf>
    <xf numFmtId="0" fontId="3" fillId="3" borderId="8" xfId="0" applyFont="1" applyFill="1" applyBorder="1" applyAlignment="1">
      <alignment horizontal="center" vertical="center"/>
    </xf>
    <xf numFmtId="0" fontId="3" fillId="4" borderId="8" xfId="0" applyFont="1" applyFill="1" applyBorder="1" applyAlignment="1">
      <alignment horizontal="center" vertical="center"/>
    </xf>
    <xf numFmtId="14" fontId="7" fillId="0" borderId="7" xfId="0" applyNumberFormat="1" applyFont="1" applyBorder="1" applyAlignment="1">
      <alignment horizontal="center"/>
    </xf>
    <xf numFmtId="0" fontId="8" fillId="6" borderId="7" xfId="0" applyFont="1" applyFill="1" applyBorder="1" applyAlignment="1"/>
    <xf numFmtId="14" fontId="5" fillId="0" borderId="8" xfId="0" applyNumberFormat="1" applyFont="1" applyBorder="1" applyAlignment="1">
      <alignment horizontal="center"/>
    </xf>
    <xf numFmtId="0" fontId="9" fillId="2" borderId="8" xfId="0" applyFont="1" applyFill="1" applyBorder="1" applyAlignment="1">
      <alignment horizontal="left" vertical="center" wrapText="1"/>
    </xf>
    <xf numFmtId="0" fontId="5" fillId="0" borderId="9" xfId="0" applyFont="1" applyBorder="1" applyAlignment="1">
      <alignment horizontal="center" vertical="top" wrapText="1"/>
    </xf>
    <xf numFmtId="0" fontId="5" fillId="0" borderId="11" xfId="0" applyFont="1" applyBorder="1" applyAlignment="1">
      <alignment horizontal="center" vertical="top" wrapText="1"/>
    </xf>
    <xf numFmtId="0" fontId="9" fillId="2" borderId="8" xfId="0" applyFont="1" applyFill="1" applyBorder="1" applyAlignment="1">
      <alignment vertical="center" wrapText="1"/>
    </xf>
    <xf numFmtId="0" fontId="5" fillId="2" borderId="8" xfId="0" applyFont="1" applyFill="1" applyBorder="1" applyAlignment="1">
      <alignment vertical="center" wrapText="1"/>
    </xf>
    <xf numFmtId="0" fontId="3" fillId="0" borderId="8" xfId="0" applyFont="1" applyBorder="1" applyAlignment="1"/>
    <xf numFmtId="0" fontId="3" fillId="7" borderId="10"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1" fillId="3" borderId="10" xfId="0" applyFont="1" applyFill="1" applyBorder="1" applyAlignment="1"/>
    <xf numFmtId="0" fontId="1" fillId="3" borderId="8" xfId="0" applyFont="1" applyFill="1" applyBorder="1" applyAlignment="1"/>
    <xf numFmtId="0" fontId="1" fillId="4" borderId="8" xfId="0" applyFont="1" applyFill="1" applyBorder="1" applyAlignment="1"/>
    <xf numFmtId="164" fontId="2" fillId="7" borderId="10" xfId="0" applyNumberFormat="1" applyFont="1" applyFill="1" applyBorder="1" applyAlignment="1">
      <alignment horizontal="center" vertical="center"/>
    </xf>
    <xf numFmtId="164" fontId="2" fillId="7" borderId="8" xfId="0" applyNumberFormat="1" applyFont="1" applyFill="1" applyBorder="1" applyAlignment="1">
      <alignment horizontal="center" vertical="center"/>
    </xf>
    <xf numFmtId="164" fontId="2" fillId="7" borderId="12" xfId="0" applyNumberFormat="1" applyFont="1" applyFill="1" applyBorder="1" applyAlignment="1">
      <alignment horizontal="center" vertical="center"/>
    </xf>
    <xf numFmtId="164" fontId="2" fillId="7" borderId="13" xfId="0" applyNumberFormat="1" applyFont="1" applyFill="1" applyBorder="1" applyAlignment="1">
      <alignment horizontal="center" vertical="center"/>
    </xf>
    <xf numFmtId="164" fontId="2" fillId="7" borderId="14" xfId="0" applyNumberFormat="1" applyFont="1" applyFill="1" applyBorder="1" applyAlignment="1">
      <alignment horizontal="center" vertical="center"/>
    </xf>
    <xf numFmtId="0" fontId="1" fillId="0" borderId="5" xfId="0" applyFont="1" applyBorder="1" applyAlignment="1"/>
    <xf numFmtId="0" fontId="1" fillId="0" borderId="8" xfId="0" applyFont="1" applyBorder="1" applyAlignment="1"/>
    <xf numFmtId="0" fontId="10" fillId="0" borderId="8" xfId="0" applyFont="1" applyBorder="1" applyAlignment="1">
      <alignment horizontal="center"/>
    </xf>
    <xf numFmtId="0" fontId="10" fillId="0" borderId="3" xfId="0" applyFont="1" applyBorder="1" applyAlignment="1">
      <alignment horizontal="center"/>
    </xf>
    <xf numFmtId="0" fontId="10" fillId="0" borderId="5" xfId="0" applyFont="1" applyBorder="1" applyAlignment="1">
      <alignment horizontal="center"/>
    </xf>
    <xf numFmtId="0" fontId="3" fillId="0" borderId="8" xfId="0" applyFont="1" applyBorder="1" applyAlignment="1">
      <alignment horizontal="center" vertical="center"/>
    </xf>
    <xf numFmtId="0" fontId="3" fillId="0" borderId="2" xfId="0" applyFont="1" applyBorder="1" applyAlignment="1">
      <alignment horizontal="left" vertical="top"/>
    </xf>
    <xf numFmtId="0" fontId="3" fillId="0" borderId="20" xfId="0" applyFont="1" applyBorder="1" applyAlignment="1">
      <alignment horizontal="left" vertical="top"/>
    </xf>
    <xf numFmtId="0" fontId="3" fillId="0" borderId="9" xfId="0" applyFont="1" applyBorder="1" applyAlignment="1">
      <alignment horizontal="left" vertical="top"/>
    </xf>
    <xf numFmtId="0" fontId="3" fillId="0" borderId="3" xfId="0" applyFont="1" applyBorder="1" applyAlignment="1">
      <alignment horizontal="left" vertical="top"/>
    </xf>
    <xf numFmtId="0" fontId="3" fillId="0" borderId="5" xfId="0" applyFont="1" applyBorder="1" applyAlignment="1">
      <alignment horizontal="left" vertical="top"/>
    </xf>
    <xf numFmtId="0" fontId="3" fillId="3" borderId="13" xfId="0" applyFont="1" applyFill="1" applyBorder="1" applyAlignment="1">
      <alignment horizontal="left" vertical="center"/>
    </xf>
    <xf numFmtId="0" fontId="3" fillId="3" borderId="21" xfId="0" applyFont="1" applyFill="1" applyBorder="1" applyAlignment="1">
      <alignment horizontal="left" vertical="center"/>
    </xf>
    <xf numFmtId="0" fontId="3" fillId="3" borderId="10" xfId="0" applyFont="1" applyFill="1" applyBorder="1" applyAlignment="1">
      <alignment horizontal="left" vertical="center"/>
    </xf>
    <xf numFmtId="0" fontId="3" fillId="2" borderId="8" xfId="0" applyFont="1" applyFill="1" applyBorder="1" applyAlignment="1">
      <alignment horizontal="center" vertical="center"/>
    </xf>
    <xf numFmtId="164" fontId="3" fillId="2" borderId="8" xfId="0" applyNumberFormat="1" applyFont="1" applyFill="1" applyBorder="1" applyAlignment="1">
      <alignment horizontal="center" vertical="center"/>
    </xf>
    <xf numFmtId="0" fontId="3" fillId="4" borderId="13" xfId="0" applyFont="1" applyFill="1" applyBorder="1" applyAlignment="1">
      <alignment horizontal="left" vertical="center"/>
    </xf>
    <xf numFmtId="0" fontId="3" fillId="4" borderId="21" xfId="0" applyFont="1" applyFill="1" applyBorder="1" applyAlignment="1">
      <alignment horizontal="left" vertical="center"/>
    </xf>
    <xf numFmtId="0" fontId="3" fillId="4" borderId="10" xfId="0" applyFont="1" applyFill="1" applyBorder="1" applyAlignment="1">
      <alignment horizontal="left" vertical="center"/>
    </xf>
    <xf numFmtId="0" fontId="9" fillId="2" borderId="8" xfId="0" applyFont="1" applyFill="1" applyBorder="1" applyAlignment="1">
      <alignment horizontal="left" vertical="center" wrapText="1"/>
    </xf>
    <xf numFmtId="0" fontId="8" fillId="6" borderId="5" xfId="0" applyFont="1" applyFill="1" applyBorder="1" applyAlignment="1">
      <alignment horizontal="center" vertical="top"/>
    </xf>
    <xf numFmtId="0" fontId="8" fillId="6" borderId="5" xfId="0" applyFont="1" applyFill="1" applyBorder="1" applyAlignment="1">
      <alignment horizontal="center" vertical="top"/>
    </xf>
    <xf numFmtId="0" fontId="8" fillId="6" borderId="9" xfId="0" applyFont="1" applyFill="1" applyBorder="1" applyAlignment="1">
      <alignment horizontal="center" vertical="top"/>
    </xf>
    <xf numFmtId="0" fontId="8" fillId="6" borderId="9" xfId="0" applyFont="1" applyFill="1" applyBorder="1" applyAlignment="1">
      <alignment horizontal="center" vertical="top"/>
    </xf>
    <xf numFmtId="0" fontId="3" fillId="2" borderId="8" xfId="0" applyFont="1" applyFill="1" applyBorder="1" applyAlignment="1"/>
    <xf numFmtId="14" fontId="5" fillId="8" borderId="8" xfId="0" applyNumberFormat="1" applyFont="1" applyFill="1" applyBorder="1" applyAlignment="1">
      <alignment horizontal="center"/>
    </xf>
    <xf numFmtId="0" fontId="3" fillId="8" borderId="8" xfId="0" applyFont="1" applyFill="1" applyBorder="1" applyAlignment="1"/>
    <xf numFmtId="0" fontId="5" fillId="8" borderId="8" xfId="0" applyFont="1" applyFill="1" applyBorder="1" applyAlignment="1">
      <alignment vertical="center" wrapText="1"/>
    </xf>
    <xf numFmtId="0" fontId="5" fillId="8" borderId="10" xfId="0" applyFont="1" applyFill="1" applyBorder="1" applyAlignment="1">
      <alignment horizontal="center" vertical="top" wrapText="1"/>
    </xf>
    <xf numFmtId="0" fontId="5" fillId="8" borderId="12" xfId="0" applyFont="1" applyFill="1" applyBorder="1" applyAlignment="1">
      <alignment horizontal="center" vertical="top" wrapText="1"/>
    </xf>
    <xf numFmtId="0" fontId="5" fillId="8" borderId="8" xfId="0" applyFont="1" applyFill="1" applyBorder="1" applyAlignment="1">
      <alignment horizontal="left" vertical="center" wrapText="1"/>
    </xf>
    <xf numFmtId="0" fontId="9" fillId="8" borderId="8" xfId="0" applyFont="1" applyFill="1" applyBorder="1" applyAlignment="1">
      <alignment horizontal="left" vertical="center" wrapText="1"/>
    </xf>
    <xf numFmtId="0" fontId="9" fillId="8" borderId="8" xfId="0" applyFont="1" applyFill="1" applyBorder="1" applyAlignment="1">
      <alignment vertical="center" wrapText="1"/>
    </xf>
    <xf numFmtId="0" fontId="5" fillId="0" borderId="0" xfId="0" applyFont="1" applyAlignment="1"/>
    <xf numFmtId="0" fontId="10" fillId="0" borderId="3" xfId="0" applyFont="1" applyBorder="1" applyAlignment="1"/>
    <xf numFmtId="0" fontId="10" fillId="0" borderId="5" xfId="0" applyFont="1" applyBorder="1" applyAlignment="1"/>
    <xf numFmtId="0" fontId="3" fillId="0" borderId="3" xfId="0" applyFont="1" applyBorder="1" applyAlignment="1">
      <alignment vertical="top"/>
    </xf>
    <xf numFmtId="0" fontId="3" fillId="0" borderId="5" xfId="0" applyFont="1" applyBorder="1" applyAlignment="1">
      <alignment vertical="top"/>
    </xf>
    <xf numFmtId="0" fontId="3" fillId="3" borderId="21" xfId="0" applyFont="1" applyFill="1" applyBorder="1" applyAlignment="1">
      <alignment vertical="center"/>
    </xf>
    <xf numFmtId="0" fontId="3" fillId="3" borderId="10" xfId="0" applyFont="1" applyFill="1" applyBorder="1" applyAlignment="1">
      <alignment vertical="center"/>
    </xf>
    <xf numFmtId="0" fontId="3" fillId="4" borderId="21" xfId="0" applyFont="1" applyFill="1" applyBorder="1" applyAlignment="1">
      <alignment vertical="center"/>
    </xf>
    <xf numFmtId="0" fontId="3" fillId="4" borderId="10" xfId="0" applyFont="1" applyFill="1" applyBorder="1" applyAlignment="1">
      <alignment vertical="center"/>
    </xf>
    <xf numFmtId="0" fontId="12" fillId="0" borderId="8" xfId="0" applyFont="1" applyBorder="1" applyAlignment="1"/>
    <xf numFmtId="0" fontId="12" fillId="0" borderId="7" xfId="0" applyFont="1" applyBorder="1" applyAlignment="1"/>
    <xf numFmtId="0" fontId="5" fillId="0" borderId="9" xfId="0" applyFont="1" applyBorder="1" applyAlignment="1">
      <alignment horizontal="center" vertical="top" wrapText="1"/>
    </xf>
    <xf numFmtId="14" fontId="5" fillId="9" borderId="8" xfId="0" applyNumberFormat="1" applyFont="1" applyFill="1" applyBorder="1" applyAlignment="1">
      <alignment horizontal="center"/>
    </xf>
    <xf numFmtId="0" fontId="3" fillId="9" borderId="8" xfId="0" applyFont="1" applyFill="1" applyBorder="1" applyAlignment="1"/>
    <xf numFmtId="0" fontId="5" fillId="9" borderId="8"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5" fillId="9" borderId="8" xfId="0" applyFont="1" applyFill="1" applyBorder="1" applyAlignment="1"/>
    <xf numFmtId="14" fontId="5" fillId="0" borderId="0" xfId="0" applyNumberFormat="1" applyFont="1" applyAlignment="1"/>
    <xf numFmtId="1" fontId="1" fillId="0" borderId="0" xfId="0" applyNumberFormat="1" applyFont="1" applyAlignment="1"/>
    <xf numFmtId="0" fontId="1" fillId="0" borderId="23" xfId="0" applyFont="1" applyBorder="1" applyAlignment="1"/>
    <xf numFmtId="0" fontId="3" fillId="0" borderId="0" xfId="0" applyFont="1" applyAlignment="1">
      <alignment horizontal="center" vertical="center" wrapText="1"/>
    </xf>
    <xf numFmtId="0" fontId="10" fillId="0" borderId="8" xfId="0" applyFont="1" applyBorder="1" applyAlignment="1">
      <alignment vertical="top" wrapText="1"/>
    </xf>
    <xf numFmtId="164" fontId="3" fillId="7" borderId="8" xfId="0" applyNumberFormat="1" applyFont="1" applyFill="1" applyBorder="1" applyAlignment="1">
      <alignment horizontal="center" vertical="center" wrapText="1"/>
    </xf>
    <xf numFmtId="164" fontId="3" fillId="7" borderId="12" xfId="0" applyNumberFormat="1" applyFont="1" applyFill="1" applyBorder="1" applyAlignment="1">
      <alignment horizontal="center" vertical="center" wrapText="1"/>
    </xf>
    <xf numFmtId="164" fontId="3" fillId="7" borderId="10" xfId="0" applyNumberFormat="1" applyFont="1" applyFill="1" applyBorder="1" applyAlignment="1">
      <alignment horizontal="center" vertical="center" wrapText="1"/>
    </xf>
    <xf numFmtId="0" fontId="3" fillId="0" borderId="8" xfId="0" applyFont="1" applyBorder="1" applyAlignment="1">
      <alignment horizontal="center"/>
    </xf>
    <xf numFmtId="0" fontId="3" fillId="2" borderId="8" xfId="0" applyFont="1" applyFill="1" applyBorder="1" applyAlignment="1">
      <alignment horizontal="center"/>
    </xf>
    <xf numFmtId="164" fontId="1" fillId="0" borderId="0" xfId="0" applyNumberFormat="1" applyFont="1" applyAlignment="1"/>
    <xf numFmtId="0" fontId="1" fillId="0" borderId="19" xfId="0" applyFont="1" applyBorder="1" applyAlignment="1"/>
    <xf numFmtId="0" fontId="3" fillId="0" borderId="0" xfId="0" applyFont="1" applyAlignment="1">
      <alignment vertical="center" wrapText="1"/>
    </xf>
    <xf numFmtId="0" fontId="10" fillId="8" borderId="8" xfId="0" applyFont="1" applyFill="1" applyBorder="1" applyAlignment="1">
      <alignment vertical="top" wrapText="1"/>
    </xf>
    <xf numFmtId="0" fontId="3" fillId="7" borderId="21" xfId="0" applyFont="1" applyFill="1" applyBorder="1" applyAlignment="1">
      <alignment horizontal="center" vertical="center" wrapText="1"/>
    </xf>
    <xf numFmtId="0" fontId="2" fillId="5" borderId="10"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12"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12" xfId="0" applyFont="1" applyFill="1" applyBorder="1" applyAlignment="1">
      <alignment horizontal="center" vertical="center"/>
    </xf>
    <xf numFmtId="0" fontId="10" fillId="9" borderId="8" xfId="0" applyFont="1" applyFill="1" applyBorder="1" applyAlignment="1">
      <alignment vertical="top" wrapText="1"/>
    </xf>
    <xf numFmtId="164" fontId="2" fillId="5" borderId="10" xfId="0" applyNumberFormat="1" applyFont="1" applyFill="1" applyBorder="1" applyAlignment="1">
      <alignment horizontal="center" vertical="center"/>
    </xf>
    <xf numFmtId="164" fontId="2" fillId="5" borderId="8" xfId="0" applyNumberFormat="1" applyFont="1" applyFill="1" applyBorder="1" applyAlignment="1">
      <alignment horizontal="center" vertical="center"/>
    </xf>
    <xf numFmtId="164" fontId="2" fillId="5" borderId="12" xfId="0" applyNumberFormat="1" applyFont="1" applyFill="1" applyBorder="1" applyAlignment="1">
      <alignment horizontal="center" vertical="center"/>
    </xf>
    <xf numFmtId="164" fontId="13" fillId="5" borderId="10" xfId="0" applyNumberFormat="1" applyFont="1" applyFill="1" applyBorder="1" applyAlignment="1">
      <alignment horizontal="center" vertical="center"/>
    </xf>
    <xf numFmtId="164" fontId="13" fillId="5" borderId="8" xfId="0" applyNumberFormat="1" applyFont="1" applyFill="1" applyBorder="1" applyAlignment="1">
      <alignment horizontal="center" vertical="center"/>
    </xf>
    <xf numFmtId="164" fontId="13" fillId="5" borderId="12" xfId="0" applyNumberFormat="1" applyFont="1" applyFill="1" applyBorder="1" applyAlignment="1">
      <alignment horizontal="center" vertical="center"/>
    </xf>
    <xf numFmtId="0" fontId="1" fillId="2" borderId="24" xfId="0" applyFont="1" applyFill="1" applyBorder="1" applyAlignment="1"/>
    <xf numFmtId="0" fontId="14" fillId="0" borderId="0" xfId="0" applyFont="1" applyAlignment="1"/>
    <xf numFmtId="0" fontId="1" fillId="0" borderId="0" xfId="0" applyFont="1" applyAlignment="1">
      <alignment horizontal="center"/>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0" fillId="0" borderId="16" xfId="0" applyFont="1" applyBorder="1" applyAlignment="1">
      <alignment horizontal="center"/>
    </xf>
    <xf numFmtId="0" fontId="10" fillId="0" borderId="7" xfId="0" applyFont="1" applyBorder="1" applyAlignment="1">
      <alignment horizontal="center"/>
    </xf>
    <xf numFmtId="0" fontId="10" fillId="0" borderId="0" xfId="0" applyFont="1" applyAlignment="1">
      <alignment horizontal="center"/>
    </xf>
    <xf numFmtId="0" fontId="10" fillId="0" borderId="20" xfId="0" applyFont="1" applyBorder="1" applyAlignment="1">
      <alignment horizontal="center"/>
    </xf>
    <xf numFmtId="0" fontId="10" fillId="0" borderId="2" xfId="0" applyFont="1" applyBorder="1" applyAlignment="1"/>
    <xf numFmtId="0" fontId="1" fillId="0" borderId="20" xfId="0" applyFont="1" applyBorder="1" applyAlignment="1"/>
    <xf numFmtId="0" fontId="1" fillId="0" borderId="18" xfId="0" applyFont="1" applyBorder="1" applyAlignment="1"/>
    <xf numFmtId="0" fontId="3" fillId="0" borderId="15" xfId="0" applyFont="1" applyBorder="1" applyAlignment="1"/>
    <xf numFmtId="0" fontId="3" fillId="0" borderId="16" xfId="0" applyFont="1" applyBorder="1" applyAlignment="1"/>
    <xf numFmtId="0" fontId="15" fillId="0" borderId="8" xfId="0" applyFont="1" applyBorder="1" applyAlignment="1">
      <alignment horizontal="center" vertical="center" textRotation="90" wrapText="1"/>
    </xf>
    <xf numFmtId="0" fontId="3" fillId="2" borderId="10" xfId="0" applyFont="1" applyFill="1" applyBorder="1" applyAlignment="1">
      <alignment horizontal="center"/>
    </xf>
    <xf numFmtId="0" fontId="3" fillId="7" borderId="12" xfId="0" applyFont="1" applyFill="1" applyBorder="1" applyAlignment="1">
      <alignment horizontal="center" vertical="center"/>
    </xf>
    <xf numFmtId="0" fontId="3" fillId="7" borderId="10" xfId="0" applyFont="1" applyFill="1" applyBorder="1" applyAlignment="1">
      <alignment horizontal="center" vertical="center"/>
    </xf>
    <xf numFmtId="0" fontId="3" fillId="7" borderId="8" xfId="0" applyFont="1" applyFill="1" applyBorder="1" applyAlignment="1">
      <alignment horizontal="center" vertical="center"/>
    </xf>
    <xf numFmtId="164" fontId="3" fillId="7" borderId="12" xfId="0" applyNumberFormat="1" applyFont="1" applyFill="1" applyBorder="1" applyAlignment="1">
      <alignment horizontal="center" vertical="center"/>
    </xf>
    <xf numFmtId="164" fontId="3" fillId="7" borderId="10" xfId="0" applyNumberFormat="1" applyFont="1" applyFill="1" applyBorder="1" applyAlignment="1">
      <alignment horizontal="center" vertical="center"/>
    </xf>
    <xf numFmtId="164" fontId="3" fillId="7" borderId="8" xfId="0" applyNumberFormat="1" applyFont="1" applyFill="1" applyBorder="1" applyAlignment="1">
      <alignment horizontal="center" vertical="center"/>
    </xf>
    <xf numFmtId="0" fontId="3" fillId="7" borderId="25" xfId="0" applyFont="1" applyFill="1" applyBorder="1" applyAlignment="1">
      <alignment horizontal="center" vertical="center" wrapText="1"/>
    </xf>
    <xf numFmtId="0" fontId="1" fillId="0" borderId="16" xfId="0" applyFont="1" applyBorder="1" applyAlignment="1"/>
    <xf numFmtId="0" fontId="3" fillId="7" borderId="13" xfId="0" applyFont="1" applyFill="1" applyBorder="1" applyAlignment="1">
      <alignment horizontal="center" vertical="center"/>
    </xf>
    <xf numFmtId="0" fontId="3" fillId="7" borderId="25" xfId="0" applyFont="1" applyFill="1" applyBorder="1" applyAlignment="1">
      <alignment horizontal="center" vertical="center"/>
    </xf>
    <xf numFmtId="0" fontId="6" fillId="0" borderId="8" xfId="0" applyFont="1" applyBorder="1" applyAlignment="1">
      <alignment horizontal="center" vertical="center" wrapText="1"/>
    </xf>
    <xf numFmtId="0" fontId="10" fillId="0" borderId="8" xfId="0" applyFont="1" applyBorder="1" applyAlignment="1"/>
    <xf numFmtId="0" fontId="10" fillId="2" borderId="8" xfId="0" applyFont="1" applyFill="1" applyBorder="1" applyAlignment="1"/>
    <xf numFmtId="0" fontId="3" fillId="3" borderId="8" xfId="0" applyFont="1" applyFill="1" applyBorder="1" applyAlignment="1">
      <alignment horizontal="center"/>
    </xf>
    <xf numFmtId="0" fontId="3" fillId="4" borderId="8" xfId="0" applyFont="1" applyFill="1" applyBorder="1" applyAlignment="1">
      <alignment horizontal="center"/>
    </xf>
    <xf numFmtId="0" fontId="10" fillId="0" borderId="0" xfId="0" applyFont="1" applyAlignment="1">
      <alignment horizontal="center" vertical="center"/>
    </xf>
    <xf numFmtId="0" fontId="10" fillId="0" borderId="0" xfId="0" applyFont="1" applyAlignment="1"/>
    <xf numFmtId="1" fontId="10" fillId="0" borderId="7" xfId="0" applyNumberFormat="1" applyFont="1" applyBorder="1" applyAlignment="1">
      <alignment horizontal="center"/>
    </xf>
    <xf numFmtId="164" fontId="10" fillId="0" borderId="7" xfId="0" applyNumberFormat="1" applyFont="1" applyBorder="1" applyAlignment="1">
      <alignment horizontal="center"/>
    </xf>
    <xf numFmtId="164" fontId="3" fillId="0" borderId="8" xfId="0" applyNumberFormat="1" applyFont="1" applyBorder="1" applyAlignment="1">
      <alignment horizontal="center"/>
    </xf>
    <xf numFmtId="1" fontId="10" fillId="0" borderId="8" xfId="0" applyNumberFormat="1" applyFont="1" applyBorder="1" applyAlignment="1">
      <alignment horizontal="center"/>
    </xf>
    <xf numFmtId="0" fontId="10" fillId="0" borderId="1" xfId="0" applyFont="1" applyBorder="1" applyAlignment="1"/>
    <xf numFmtId="0" fontId="10" fillId="0" borderId="1" xfId="0" applyFont="1" applyBorder="1" applyAlignment="1">
      <alignment horizontal="center"/>
    </xf>
    <xf numFmtId="1" fontId="16" fillId="3" borderId="26" xfId="0" applyNumberFormat="1" applyFont="1" applyFill="1" applyBorder="1" applyAlignment="1">
      <alignment horizontal="center"/>
    </xf>
    <xf numFmtId="164" fontId="10" fillId="0" borderId="8" xfId="0" applyNumberFormat="1" applyFont="1" applyBorder="1" applyAlignment="1">
      <alignment horizontal="center"/>
    </xf>
    <xf numFmtId="1" fontId="16" fillId="3" borderId="8" xfId="0" applyNumberFormat="1" applyFont="1" applyFill="1" applyBorder="1" applyAlignment="1">
      <alignment horizontal="center"/>
    </xf>
    <xf numFmtId="0" fontId="16" fillId="3" borderId="8" xfId="0" applyFont="1" applyFill="1" applyBorder="1" applyAlignment="1">
      <alignment horizontal="center"/>
    </xf>
    <xf numFmtId="164" fontId="10" fillId="0" borderId="0" xfId="0" applyNumberFormat="1" applyFont="1" applyAlignment="1"/>
    <xf numFmtId="0" fontId="16" fillId="3" borderId="26" xfId="0" applyFont="1" applyFill="1" applyBorder="1" applyAlignment="1">
      <alignment horizontal="center"/>
    </xf>
    <xf numFmtId="164" fontId="16" fillId="3" borderId="26" xfId="0" applyNumberFormat="1" applyFont="1" applyFill="1" applyBorder="1" applyAlignment="1">
      <alignment horizontal="center"/>
    </xf>
    <xf numFmtId="0" fontId="10" fillId="0" borderId="18" xfId="0" applyFont="1" applyBorder="1" applyAlignment="1"/>
    <xf numFmtId="164" fontId="16" fillId="3" borderId="8" xfId="0" applyNumberFormat="1" applyFont="1" applyFill="1" applyBorder="1" applyAlignment="1">
      <alignment horizontal="center"/>
    </xf>
    <xf numFmtId="0" fontId="3" fillId="0" borderId="0" xfId="0" applyFont="1" applyAlignment="1">
      <alignment horizontal="center"/>
    </xf>
    <xf numFmtId="0" fontId="3" fillId="0" borderId="0" xfId="0" applyFont="1" applyAlignment="1">
      <alignment horizontal="left"/>
    </xf>
    <xf numFmtId="0" fontId="10" fillId="0" borderId="8" xfId="0" applyFont="1" applyBorder="1" applyAlignment="1">
      <alignment horizontal="center" vertical="top"/>
    </xf>
    <xf numFmtId="0" fontId="10" fillId="0" borderId="8" xfId="0" applyFont="1" applyBorder="1" applyAlignment="1">
      <alignment horizontal="left" vertical="top" wrapText="1"/>
    </xf>
    <xf numFmtId="0" fontId="10" fillId="0" borderId="2" xfId="0" applyFont="1" applyBorder="1" applyAlignment="1">
      <alignment horizontal="left" vertical="top" wrapText="1"/>
    </xf>
    <xf numFmtId="1" fontId="3" fillId="0" borderId="8" xfId="0" applyNumberFormat="1" applyFont="1" applyBorder="1" applyAlignment="1">
      <alignment horizontal="center" vertical="top" wrapText="1"/>
    </xf>
    <xf numFmtId="1" fontId="2" fillId="0" borderId="8" xfId="0" applyNumberFormat="1" applyFont="1" applyBorder="1" applyAlignment="1">
      <alignment horizontal="center" vertical="top" wrapText="1"/>
    </xf>
    <xf numFmtId="0" fontId="10" fillId="0" borderId="0" xfId="0" applyFont="1" applyAlignment="1">
      <alignment horizontal="center" vertical="top"/>
    </xf>
    <xf numFmtId="0" fontId="10" fillId="0" borderId="0" xfId="0" applyFont="1" applyAlignment="1">
      <alignment horizontal="left" vertical="top" wrapText="1"/>
    </xf>
    <xf numFmtId="164" fontId="2" fillId="0" borderId="8" xfId="0" applyNumberFormat="1" applyFont="1" applyBorder="1" applyAlignment="1">
      <alignment horizontal="center" vertical="top" wrapText="1"/>
    </xf>
    <xf numFmtId="0" fontId="3" fillId="0" borderId="0" xfId="0" applyFont="1" applyAlignment="1"/>
    <xf numFmtId="0" fontId="18" fillId="0" borderId="0" xfId="0" applyFont="1" applyAlignment="1">
      <alignment horizontal="center" vertical="center" wrapText="1"/>
    </xf>
    <xf numFmtId="1" fontId="2" fillId="0" borderId="0" xfId="0" applyNumberFormat="1" applyFont="1" applyAlignment="1">
      <alignment horizontal="center" vertical="top" wrapText="1"/>
    </xf>
    <xf numFmtId="1" fontId="2" fillId="0" borderId="0" xfId="0" applyNumberFormat="1" applyFont="1" applyAlignment="1">
      <alignment horizontal="center" vertical="top"/>
    </xf>
    <xf numFmtId="1" fontId="2" fillId="2" borderId="24" xfId="0" applyNumberFormat="1" applyFont="1" applyFill="1" applyBorder="1" applyAlignment="1">
      <alignment horizontal="center" vertical="top"/>
    </xf>
    <xf numFmtId="0" fontId="3" fillId="0" borderId="0" xfId="0" applyFont="1" applyAlignment="1">
      <alignment horizontal="center" vertical="top"/>
    </xf>
    <xf numFmtId="1" fontId="2" fillId="0" borderId="8" xfId="0" applyNumberFormat="1" applyFont="1" applyBorder="1" applyAlignment="1">
      <alignment horizontal="center" wrapText="1"/>
    </xf>
    <xf numFmtId="164" fontId="2" fillId="0" borderId="8" xfId="0" applyNumberFormat="1" applyFont="1" applyBorder="1" applyAlignment="1">
      <alignment horizontal="center" wrapText="1"/>
    </xf>
    <xf numFmtId="0" fontId="2" fillId="0" borderId="0" xfId="0" applyFont="1" applyAlignment="1">
      <alignment horizontal="center" vertical="top"/>
    </xf>
    <xf numFmtId="0" fontId="2" fillId="0" borderId="0" xfId="0" applyFont="1" applyAlignment="1">
      <alignment horizontal="center"/>
    </xf>
    <xf numFmtId="0" fontId="3" fillId="0" borderId="3" xfId="0" applyFont="1" applyBorder="1" applyAlignment="1"/>
    <xf numFmtId="1" fontId="3" fillId="0" borderId="2" xfId="0" applyNumberFormat="1" applyFont="1" applyBorder="1" applyAlignment="1">
      <alignment horizontal="center" vertical="top" wrapText="1"/>
    </xf>
    <xf numFmtId="1" fontId="2" fillId="0" borderId="2" xfId="0" applyNumberFormat="1" applyFont="1" applyBorder="1" applyAlignment="1">
      <alignment horizontal="center" vertical="top" wrapText="1"/>
    </xf>
    <xf numFmtId="164" fontId="3" fillId="10" borderId="8" xfId="0" applyNumberFormat="1" applyFont="1" applyFill="1" applyBorder="1" applyAlignment="1">
      <alignment horizontal="center"/>
    </xf>
    <xf numFmtId="0" fontId="3" fillId="10" borderId="8" xfId="0" applyFont="1" applyFill="1" applyBorder="1" applyAlignment="1"/>
    <xf numFmtId="1" fontId="3" fillId="0" borderId="0" xfId="0" applyNumberFormat="1" applyFont="1" applyAlignment="1"/>
    <xf numFmtId="0" fontId="3" fillId="0" borderId="0" xfId="0" applyFont="1" applyAlignment="1">
      <alignment vertical="center"/>
    </xf>
    <xf numFmtId="1" fontId="10" fillId="10" borderId="8" xfId="0" applyNumberFormat="1" applyFont="1" applyFill="1" applyBorder="1" applyAlignment="1">
      <alignment horizontal="center"/>
    </xf>
    <xf numFmtId="0" fontId="10" fillId="8" borderId="8" xfId="0" applyFont="1" applyFill="1" applyBorder="1" applyAlignment="1"/>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0" xfId="0" applyFont="1" applyAlignment="1">
      <alignment vertical="center" wrapText="1"/>
    </xf>
    <xf numFmtId="0" fontId="5" fillId="0" borderId="19" xfId="0" applyFont="1" applyBorder="1" applyAlignment="1">
      <alignment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0" fontId="5" fillId="0" borderId="9" xfId="0" applyFont="1" applyBorder="1" applyAlignment="1">
      <alignment vertical="center" wrapText="1"/>
    </xf>
    <xf numFmtId="0" fontId="17" fillId="0" borderId="15" xfId="0" applyFont="1" applyBorder="1" applyAlignment="1">
      <alignment vertical="center" wrapText="1"/>
    </xf>
    <xf numFmtId="0" fontId="17" fillId="0" borderId="16" xfId="0" applyFont="1" applyBorder="1" applyAlignment="1">
      <alignment vertical="center" wrapText="1"/>
    </xf>
    <xf numFmtId="0" fontId="17" fillId="0" borderId="17" xfId="0" applyFont="1" applyBorder="1" applyAlignment="1">
      <alignment vertical="center" wrapText="1"/>
    </xf>
    <xf numFmtId="0" fontId="17" fillId="0" borderId="18" xfId="0" applyFont="1" applyBorder="1" applyAlignment="1">
      <alignment vertical="center" wrapText="1"/>
    </xf>
    <xf numFmtId="0" fontId="17" fillId="0" borderId="0" xfId="0" applyFont="1" applyAlignment="1">
      <alignment vertical="center" wrapText="1"/>
    </xf>
    <xf numFmtId="0" fontId="17" fillId="0" borderId="19" xfId="0" applyFont="1" applyBorder="1" applyAlignment="1">
      <alignment vertical="center" wrapText="1"/>
    </xf>
    <xf numFmtId="0" fontId="17" fillId="0" borderId="22" xfId="0" applyFont="1" applyBorder="1" applyAlignment="1">
      <alignment vertical="center" wrapText="1"/>
    </xf>
    <xf numFmtId="0" fontId="17" fillId="0" borderId="20" xfId="0" applyFont="1" applyBorder="1" applyAlignment="1">
      <alignment vertical="center" wrapText="1"/>
    </xf>
    <xf numFmtId="0" fontId="17" fillId="0" borderId="9"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0" xfId="0" applyFont="1" applyAlignment="1">
      <alignment vertical="center" wrapText="1"/>
    </xf>
    <xf numFmtId="0" fontId="10" fillId="0" borderId="19" xfId="0" applyFont="1" applyBorder="1" applyAlignment="1">
      <alignment vertical="center" wrapText="1"/>
    </xf>
    <xf numFmtId="0" fontId="10" fillId="0" borderId="22" xfId="0" applyFont="1" applyBorder="1" applyAlignment="1">
      <alignment vertical="center" wrapText="1"/>
    </xf>
    <xf numFmtId="0" fontId="10" fillId="0" borderId="20" xfId="0" applyFont="1" applyBorder="1" applyAlignment="1">
      <alignment vertical="center" wrapText="1"/>
    </xf>
    <xf numFmtId="0" fontId="10" fillId="0" borderId="9" xfId="0" applyFont="1" applyBorder="1" applyAlignment="1">
      <alignment vertical="center" wrapText="1"/>
    </xf>
    <xf numFmtId="0" fontId="1" fillId="11" borderId="8" xfId="0" applyFont="1" applyFill="1" applyBorder="1" applyAlignment="1"/>
    <xf numFmtId="0" fontId="3" fillId="10" borderId="8" xfId="0" applyFont="1" applyFill="1" applyBorder="1" applyAlignment="1">
      <alignment horizontal="center" vertical="center"/>
    </xf>
    <xf numFmtId="0" fontId="3" fillId="11" borderId="8" xfId="0" applyFont="1" applyFill="1" applyBorder="1" applyAlignment="1">
      <alignment horizontal="center" vertical="center"/>
    </xf>
    <xf numFmtId="164" fontId="3" fillId="10" borderId="8" xfId="0" applyNumberFormat="1" applyFont="1" applyFill="1" applyBorder="1" applyAlignment="1">
      <alignment horizontal="center" vertical="center"/>
    </xf>
    <xf numFmtId="164" fontId="3" fillId="11" borderId="8" xfId="0" applyNumberFormat="1" applyFont="1" applyFill="1" applyBorder="1" applyAlignment="1">
      <alignment horizontal="center"/>
    </xf>
    <xf numFmtId="0" fontId="3" fillId="11" borderId="8" xfId="0" applyFont="1" applyFill="1" applyBorder="1" applyAlignment="1">
      <alignment horizontal="center"/>
    </xf>
    <xf numFmtId="0" fontId="3" fillId="0" borderId="0" xfId="0" applyFont="1" applyAlignment="1">
      <alignment horizontal="center" vertical="center"/>
    </xf>
    <xf numFmtId="164" fontId="3" fillId="0" borderId="0" xfId="0" applyNumberFormat="1" applyFont="1" applyAlignment="1">
      <alignment horizontal="center"/>
    </xf>
    <xf numFmtId="1" fontId="3" fillId="0" borderId="8" xfId="0" applyNumberFormat="1" applyFont="1" applyBorder="1" applyAlignment="1">
      <alignment horizontal="center"/>
    </xf>
    <xf numFmtId="1" fontId="3" fillId="10" borderId="8" xfId="0" applyNumberFormat="1" applyFont="1" applyFill="1" applyBorder="1" applyAlignment="1">
      <alignment horizontal="center"/>
    </xf>
    <xf numFmtId="1" fontId="3" fillId="11" borderId="8" xfId="0" applyNumberFormat="1" applyFont="1" applyFill="1" applyBorder="1" applyAlignment="1">
      <alignment horizontal="center"/>
    </xf>
    <xf numFmtId="0" fontId="10" fillId="9" borderId="8" xfId="0" applyFont="1" applyFill="1" applyBorder="1" applyAlignment="1"/>
    <xf numFmtId="0" fontId="10" fillId="0" borderId="8" xfId="0" applyFont="1" applyBorder="1" applyAlignment="1">
      <alignment horizontal="left" vertical="top" wrapText="1"/>
    </xf>
    <xf numFmtId="1" fontId="3" fillId="0" borderId="8" xfId="0" applyNumberFormat="1" applyFont="1" applyBorder="1" applyAlignment="1">
      <alignment horizontal="center" vertical="top" wrapText="1"/>
    </xf>
    <xf numFmtId="0" fontId="19" fillId="0" borderId="0" xfId="0" applyFont="1" applyAlignment="1"/>
    <xf numFmtId="0" fontId="11" fillId="0" borderId="0" xfId="0" applyFont="1" applyAlignment="1"/>
    <xf numFmtId="0" fontId="11" fillId="0" borderId="0" xfId="0" applyFont="1" applyAlignment="1"/>
    <xf numFmtId="0" fontId="21" fillId="0" borderId="0" xfId="0" applyFont="1" applyAlignment="1">
      <alignment horizontal="left" vertical="top"/>
    </xf>
    <xf numFmtId="0" fontId="19" fillId="0" borderId="0" xfId="0" applyFont="1" applyAlignment="1">
      <alignment horizontal="left"/>
    </xf>
    <xf numFmtId="14" fontId="21" fillId="0" borderId="0" xfId="0" applyNumberFormat="1" applyFont="1" applyAlignment="1">
      <alignment horizontal="left" vertical="top"/>
    </xf>
    <xf numFmtId="0" fontId="21" fillId="0" borderId="0" xfId="0" applyFont="1" applyAlignment="1">
      <alignment horizontal="left" vertical="top"/>
    </xf>
    <xf numFmtId="0" fontId="22" fillId="0" borderId="0" xfId="0" applyFont="1" applyAlignment="1"/>
    <xf numFmtId="0" fontId="2" fillId="2"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10" fillId="2" borderId="8" xfId="0" applyFont="1" applyFill="1" applyBorder="1" applyAlignment="1">
      <alignment horizontal="left" vertical="top" wrapText="1"/>
    </xf>
    <xf numFmtId="0" fontId="3" fillId="0" borderId="8" xfId="0" applyFont="1" applyBorder="1" applyAlignment="1">
      <alignment vertical="center"/>
    </xf>
    <xf numFmtId="0" fontId="3" fillId="0" borderId="8" xfId="0" applyFont="1" applyBorder="1" applyAlignment="1">
      <alignment horizontal="center" vertical="center" wrapText="1"/>
    </xf>
    <xf numFmtId="0" fontId="3" fillId="12" borderId="26" xfId="0" applyFont="1" applyFill="1" applyBorder="1" applyAlignment="1">
      <alignment vertical="center"/>
    </xf>
    <xf numFmtId="0" fontId="3" fillId="12" borderId="27" xfId="0" applyFont="1" applyFill="1" applyBorder="1" applyAlignment="1">
      <alignment vertical="center"/>
    </xf>
    <xf numFmtId="0" fontId="3" fillId="12" borderId="28" xfId="0" applyFont="1" applyFill="1" applyBorder="1" applyAlignment="1">
      <alignment vertical="center"/>
    </xf>
    <xf numFmtId="0" fontId="1" fillId="0" borderId="7" xfId="0" applyFont="1" applyBorder="1" applyAlignment="1">
      <alignment horizontal="center"/>
    </xf>
    <xf numFmtId="0" fontId="22" fillId="0" borderId="0" xfId="0" applyFont="1" applyAlignment="1"/>
    <xf numFmtId="0" fontId="10" fillId="2" borderId="8" xfId="0" applyFont="1" applyFill="1" applyBorder="1" applyAlignment="1">
      <alignment horizontal="center" vertical="top"/>
    </xf>
    <xf numFmtId="0" fontId="5" fillId="3" borderId="29" xfId="0" applyFont="1" applyFill="1" applyBorder="1" applyAlignment="1"/>
    <xf numFmtId="0" fontId="5" fillId="3" borderId="30" xfId="0" applyFont="1" applyFill="1" applyBorder="1" applyAlignment="1">
      <alignment horizontal="left" vertical="top" wrapText="1"/>
    </xf>
    <xf numFmtId="0" fontId="5" fillId="3" borderId="30" xfId="0" applyFont="1" applyFill="1" applyBorder="1" applyAlignment="1"/>
    <xf numFmtId="0" fontId="5" fillId="3" borderId="31" xfId="0" applyFont="1" applyFill="1" applyBorder="1" applyAlignment="1">
      <alignment horizontal="left" vertical="top" wrapText="1"/>
    </xf>
    <xf numFmtId="0" fontId="9" fillId="3" borderId="8" xfId="0" applyFont="1" applyFill="1" applyBorder="1" applyAlignment="1">
      <alignment vertical="center" wrapText="1"/>
    </xf>
    <xf numFmtId="0" fontId="5" fillId="3" borderId="32" xfId="0" applyFont="1" applyFill="1" applyBorder="1" applyAlignment="1"/>
    <xf numFmtId="0" fontId="5" fillId="3" borderId="8" xfId="0" applyFont="1" applyFill="1" applyBorder="1" applyAlignment="1">
      <alignment horizontal="left" vertical="top" wrapText="1"/>
    </xf>
    <xf numFmtId="0" fontId="5" fillId="3" borderId="8" xfId="0" applyFont="1" applyFill="1" applyBorder="1" applyAlignment="1"/>
    <xf numFmtId="0" fontId="5" fillId="3" borderId="33" xfId="0" applyFont="1" applyFill="1" applyBorder="1" applyAlignment="1">
      <alignment horizontal="left" vertical="top" wrapText="1"/>
    </xf>
    <xf numFmtId="0" fontId="5" fillId="2" borderId="34" xfId="0" applyFont="1" applyFill="1" applyBorder="1" applyAlignment="1"/>
    <xf numFmtId="0" fontId="5" fillId="2" borderId="24" xfId="0" applyFont="1" applyFill="1" applyBorder="1" applyAlignment="1">
      <alignment horizontal="left" vertical="top" wrapText="1"/>
    </xf>
    <xf numFmtId="0" fontId="5" fillId="2" borderId="24" xfId="0" applyFont="1" applyFill="1" applyBorder="1" applyAlignment="1"/>
    <xf numFmtId="0" fontId="5" fillId="2" borderId="35" xfId="0" applyFont="1" applyFill="1" applyBorder="1" applyAlignment="1">
      <alignment horizontal="left" vertical="top" wrapText="1"/>
    </xf>
    <xf numFmtId="0" fontId="5" fillId="13" borderId="32" xfId="0" applyFont="1" applyFill="1" applyBorder="1" applyAlignment="1"/>
    <xf numFmtId="0" fontId="5" fillId="13" borderId="8" xfId="0" applyFont="1" applyFill="1" applyBorder="1" applyAlignment="1">
      <alignment horizontal="left" vertical="top" wrapText="1"/>
    </xf>
    <xf numFmtId="0" fontId="5" fillId="13" borderId="8" xfId="0" applyFont="1" applyFill="1" applyBorder="1" applyAlignment="1"/>
    <xf numFmtId="0" fontId="5" fillId="13" borderId="33" xfId="0" applyFont="1" applyFill="1" applyBorder="1" applyAlignment="1">
      <alignment horizontal="left" vertical="top" wrapText="1"/>
    </xf>
    <xf numFmtId="0" fontId="5" fillId="13" borderId="8" xfId="0" applyFont="1" applyFill="1" applyBorder="1" applyAlignment="1">
      <alignment vertical="center" wrapText="1"/>
    </xf>
    <xf numFmtId="0" fontId="5" fillId="13" borderId="34" xfId="0" applyFont="1" applyFill="1" applyBorder="1" applyAlignment="1"/>
    <xf numFmtId="0" fontId="5" fillId="13" borderId="24" xfId="0" applyFont="1" applyFill="1" applyBorder="1" applyAlignment="1">
      <alignment horizontal="left" vertical="top" wrapText="1"/>
    </xf>
    <xf numFmtId="0" fontId="5" fillId="13" borderId="24" xfId="0" applyFont="1" applyFill="1" applyBorder="1" applyAlignment="1"/>
    <xf numFmtId="0" fontId="5" fillId="13" borderId="35" xfId="0" applyFont="1" applyFill="1" applyBorder="1" applyAlignment="1">
      <alignment horizontal="left" vertical="top" wrapText="1"/>
    </xf>
    <xf numFmtId="0" fontId="9" fillId="13" borderId="8" xfId="0" applyFont="1" applyFill="1" applyBorder="1" applyAlignment="1">
      <alignment vertical="center" wrapText="1"/>
    </xf>
    <xf numFmtId="0" fontId="5" fillId="2" borderId="8" xfId="0" applyFont="1" applyFill="1" applyBorder="1" applyAlignment="1"/>
    <xf numFmtId="0" fontId="5" fillId="2" borderId="8" xfId="0" applyFont="1" applyFill="1" applyBorder="1" applyAlignment="1">
      <alignment horizontal="left" vertical="top" wrapText="1"/>
    </xf>
    <xf numFmtId="0" fontId="5" fillId="3" borderId="8" xfId="0" applyFont="1" applyFill="1" applyBorder="1" applyAlignment="1">
      <alignment vertical="center" wrapText="1"/>
    </xf>
    <xf numFmtId="0" fontId="5" fillId="14" borderId="32" xfId="0" applyFont="1" applyFill="1" applyBorder="1" applyAlignment="1"/>
    <xf numFmtId="0" fontId="5" fillId="14" borderId="8" xfId="0" applyFont="1" applyFill="1" applyBorder="1" applyAlignment="1">
      <alignment horizontal="left" vertical="top" wrapText="1"/>
    </xf>
    <xf numFmtId="0" fontId="5" fillId="14" borderId="8" xfId="0" applyFont="1" applyFill="1" applyBorder="1" applyAlignment="1"/>
    <xf numFmtId="0" fontId="5" fillId="14" borderId="8" xfId="0" applyFont="1" applyFill="1" applyBorder="1" applyAlignment="1">
      <alignment vertical="center" wrapText="1"/>
    </xf>
    <xf numFmtId="0" fontId="5" fillId="14" borderId="33" xfId="0" applyFont="1" applyFill="1" applyBorder="1" applyAlignment="1">
      <alignment horizontal="left" vertical="top" wrapText="1"/>
    </xf>
    <xf numFmtId="0" fontId="5" fillId="14" borderId="34" xfId="0" applyFont="1" applyFill="1" applyBorder="1" applyAlignment="1"/>
    <xf numFmtId="0" fontId="5" fillId="14" borderId="24" xfId="0" applyFont="1" applyFill="1" applyBorder="1" applyAlignment="1">
      <alignment horizontal="left" vertical="top" wrapText="1"/>
    </xf>
    <xf numFmtId="0" fontId="5" fillId="14" borderId="24" xfId="0" applyFont="1" applyFill="1" applyBorder="1" applyAlignment="1"/>
    <xf numFmtId="0" fontId="5" fillId="14" borderId="35" xfId="0" applyFont="1" applyFill="1" applyBorder="1" applyAlignment="1">
      <alignment horizontal="left" vertical="top" wrapText="1"/>
    </xf>
    <xf numFmtId="0" fontId="23" fillId="14" borderId="32" xfId="0" applyFont="1" applyFill="1" applyBorder="1" applyAlignment="1"/>
    <xf numFmtId="0" fontId="23" fillId="14" borderId="8" xfId="0" applyFont="1" applyFill="1" applyBorder="1" applyAlignment="1">
      <alignment horizontal="left" vertical="top" wrapText="1"/>
    </xf>
    <xf numFmtId="0" fontId="23" fillId="14" borderId="8" xfId="0" applyFont="1" applyFill="1" applyBorder="1" applyAlignment="1"/>
    <xf numFmtId="0" fontId="23" fillId="14" borderId="33" xfId="0" applyFont="1" applyFill="1" applyBorder="1" applyAlignment="1">
      <alignment horizontal="left" vertical="top" wrapText="1"/>
    </xf>
    <xf numFmtId="0" fontId="1" fillId="14" borderId="8" xfId="0" applyFont="1" applyFill="1" applyBorder="1" applyAlignment="1"/>
    <xf numFmtId="0" fontId="5" fillId="14" borderId="13" xfId="0" applyFont="1" applyFill="1" applyBorder="1" applyAlignment="1">
      <alignment horizontal="left" vertical="top" wrapText="1"/>
    </xf>
    <xf numFmtId="0" fontId="5" fillId="9" borderId="32" xfId="0" applyFont="1" applyFill="1" applyBorder="1" applyAlignment="1"/>
    <xf numFmtId="0" fontId="5" fillId="9" borderId="8" xfId="0" applyFont="1" applyFill="1" applyBorder="1" applyAlignment="1">
      <alignment horizontal="left" vertical="top" wrapText="1"/>
    </xf>
    <xf numFmtId="0" fontId="5" fillId="15" borderId="32" xfId="0" applyFont="1" applyFill="1" applyBorder="1" applyAlignment="1"/>
    <xf numFmtId="0" fontId="5" fillId="15" borderId="8" xfId="0" applyFont="1" applyFill="1" applyBorder="1" applyAlignment="1">
      <alignment vertical="center" wrapText="1"/>
    </xf>
    <xf numFmtId="0" fontId="5" fillId="15" borderId="8" xfId="0" applyFont="1" applyFill="1" applyBorder="1" applyAlignment="1"/>
    <xf numFmtId="0" fontId="5" fillId="15" borderId="8" xfId="0" applyFont="1" applyFill="1" applyBorder="1" applyAlignment="1">
      <alignment horizontal="left" vertical="top" wrapText="1"/>
    </xf>
    <xf numFmtId="0" fontId="9" fillId="15" borderId="8" xfId="0" applyFont="1" applyFill="1" applyBorder="1" applyAlignment="1">
      <alignment vertical="center" wrapText="1"/>
    </xf>
    <xf numFmtId="0" fontId="5" fillId="9" borderId="33" xfId="0" applyFont="1" applyFill="1" applyBorder="1" applyAlignment="1">
      <alignment horizontal="left" vertical="top" wrapText="1"/>
    </xf>
    <xf numFmtId="0" fontId="5" fillId="15" borderId="33" xfId="0" applyFont="1" applyFill="1" applyBorder="1" applyAlignment="1">
      <alignment horizontal="left" vertical="top" wrapText="1"/>
    </xf>
    <xf numFmtId="0" fontId="1" fillId="9" borderId="8" xfId="0" applyFont="1" applyFill="1" applyBorder="1" applyAlignment="1"/>
    <xf numFmtId="0" fontId="24" fillId="2" borderId="32" xfId="0" applyFont="1" applyFill="1" applyBorder="1" applyAlignment="1"/>
    <xf numFmtId="0" fontId="24" fillId="2" borderId="8" xfId="0" applyFont="1" applyFill="1" applyBorder="1" applyAlignment="1">
      <alignment horizontal="left" vertical="top" wrapText="1"/>
    </xf>
    <xf numFmtId="0" fontId="24" fillId="2" borderId="8" xfId="0" applyFont="1" applyFill="1" applyBorder="1" applyAlignment="1"/>
    <xf numFmtId="0" fontId="24" fillId="2" borderId="33" xfId="0" applyFont="1" applyFill="1" applyBorder="1" applyAlignment="1">
      <alignment horizontal="left" vertical="top" wrapText="1"/>
    </xf>
    <xf numFmtId="0" fontId="5" fillId="3" borderId="37" xfId="0" applyFont="1" applyFill="1" applyBorder="1" applyAlignment="1">
      <alignment horizontal="left" vertical="top" wrapText="1"/>
    </xf>
    <xf numFmtId="0" fontId="5" fillId="3" borderId="8" xfId="0" applyFont="1" applyFill="1" applyBorder="1" applyAlignment="1">
      <alignment wrapText="1"/>
    </xf>
    <xf numFmtId="0" fontId="5" fillId="3" borderId="13" xfId="0" applyFont="1" applyFill="1" applyBorder="1" applyAlignment="1">
      <alignment horizontal="left" vertical="top" wrapText="1"/>
    </xf>
    <xf numFmtId="0" fontId="5" fillId="13" borderId="13" xfId="0" applyFont="1" applyFill="1" applyBorder="1" applyAlignment="1">
      <alignment horizontal="left" vertical="top" wrapText="1"/>
    </xf>
    <xf numFmtId="0" fontId="1" fillId="13" borderId="8" xfId="0" applyFont="1" applyFill="1" applyBorder="1" applyAlignment="1"/>
    <xf numFmtId="0" fontId="5" fillId="13" borderId="13" xfId="0" applyFont="1" applyFill="1" applyBorder="1" applyAlignment="1"/>
    <xf numFmtId="0" fontId="5" fillId="13" borderId="21" xfId="0" applyFont="1" applyFill="1" applyBorder="1" applyAlignment="1"/>
    <xf numFmtId="0" fontId="5" fillId="13" borderId="8" xfId="0" applyFont="1" applyFill="1" applyBorder="1" applyAlignment="1">
      <alignment wrapText="1"/>
    </xf>
    <xf numFmtId="0" fontId="5" fillId="0" borderId="8" xfId="0" applyFont="1" applyBorder="1" applyAlignment="1"/>
    <xf numFmtId="0" fontId="5" fillId="0" borderId="8" xfId="0" applyFont="1" applyBorder="1" applyAlignment="1">
      <alignment wrapText="1"/>
    </xf>
    <xf numFmtId="0" fontId="23" fillId="14" borderId="13" xfId="0" applyFont="1" applyFill="1" applyBorder="1" applyAlignment="1">
      <alignment horizontal="left" vertical="top" wrapText="1"/>
    </xf>
    <xf numFmtId="0" fontId="5" fillId="9" borderId="13" xfId="0" applyFont="1" applyFill="1" applyBorder="1" applyAlignment="1">
      <alignment horizontal="left" vertical="top" wrapText="1"/>
    </xf>
    <xf numFmtId="0" fontId="25" fillId="2" borderId="32" xfId="0" applyFont="1" applyFill="1" applyBorder="1" applyAlignment="1"/>
    <xf numFmtId="0" fontId="16" fillId="2" borderId="8" xfId="0" applyFont="1" applyFill="1" applyBorder="1" applyAlignment="1">
      <alignment horizontal="left" vertical="top" wrapText="1"/>
    </xf>
    <xf numFmtId="0" fontId="16" fillId="2" borderId="33" xfId="0" applyFont="1" applyFill="1" applyBorder="1" applyAlignment="1">
      <alignment horizontal="left" vertical="top" wrapText="1"/>
    </xf>
    <xf numFmtId="14" fontId="21" fillId="0" borderId="0" xfId="0" applyNumberFormat="1" applyFont="1" applyAlignment="1">
      <alignment horizontal="left" vertical="top"/>
    </xf>
    <xf numFmtId="0" fontId="10" fillId="0" borderId="8" xfId="0" applyFont="1" applyBorder="1" applyAlignment="1">
      <alignment horizontal="left" vertical="top"/>
    </xf>
    <xf numFmtId="0" fontId="10" fillId="0" borderId="15" xfId="0" applyFont="1" applyBorder="1" applyAlignment="1">
      <alignment horizontal="center"/>
    </xf>
    <xf numFmtId="0" fontId="4" fillId="0" borderId="16" xfId="0" applyFont="1" applyBorder="1"/>
    <xf numFmtId="0" fontId="4" fillId="0" borderId="18" xfId="0" applyFont="1" applyBorder="1"/>
    <xf numFmtId="0" fontId="0" fillId="0" borderId="0" xfId="0" applyFont="1" applyAlignment="1"/>
    <xf numFmtId="0" fontId="4" fillId="0" borderId="22" xfId="0" applyFont="1" applyBorder="1"/>
    <xf numFmtId="0" fontId="4" fillId="0" borderId="20" xfId="0" applyFont="1" applyBorder="1"/>
    <xf numFmtId="0" fontId="10" fillId="0" borderId="3" xfId="0" applyFont="1" applyBorder="1" applyAlignment="1">
      <alignment horizontal="center"/>
    </xf>
    <xf numFmtId="0" fontId="4" fillId="0" borderId="3" xfId="0" applyFont="1" applyBorder="1"/>
    <xf numFmtId="0" fontId="4" fillId="0" borderId="5" xfId="0" applyFont="1" applyBorder="1"/>
    <xf numFmtId="0" fontId="3" fillId="3" borderId="1" xfId="0" applyFont="1" applyFill="1" applyBorder="1" applyAlignment="1">
      <alignment horizontal="center" vertical="center" textRotation="90" wrapText="1"/>
    </xf>
    <xf numFmtId="0" fontId="4" fillId="0" borderId="6" xfId="0" applyFont="1" applyBorder="1"/>
    <xf numFmtId="0" fontId="4" fillId="0" borderId="7" xfId="0" applyFont="1" applyBorder="1"/>
    <xf numFmtId="0" fontId="3" fillId="4" borderId="1" xfId="0" applyFont="1" applyFill="1" applyBorder="1" applyAlignment="1">
      <alignment horizontal="center" vertical="center" textRotation="90" wrapText="1"/>
    </xf>
    <xf numFmtId="0" fontId="3" fillId="0" borderId="1" xfId="0" applyFont="1" applyBorder="1" applyAlignment="1">
      <alignment horizontal="center" vertical="center" textRotation="90"/>
    </xf>
    <xf numFmtId="0" fontId="3" fillId="0" borderId="1" xfId="0" applyFont="1" applyBorder="1" applyAlignment="1">
      <alignment horizontal="center" vertical="center"/>
    </xf>
    <xf numFmtId="0" fontId="3" fillId="7" borderId="2" xfId="0" applyFont="1" applyFill="1" applyBorder="1" applyAlignment="1">
      <alignment horizontal="center" vertical="center"/>
    </xf>
    <xf numFmtId="0" fontId="3" fillId="7"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3" fillId="2" borderId="4" xfId="0" applyFont="1" applyFill="1" applyBorder="1" applyAlignment="1">
      <alignment horizontal="left" vertical="center" wrapText="1"/>
    </xf>
    <xf numFmtId="0" fontId="2" fillId="0" borderId="0" xfId="0" applyFont="1" applyAlignment="1">
      <alignment horizontal="center" vertical="center" wrapText="1"/>
    </xf>
    <xf numFmtId="0" fontId="3" fillId="2" borderId="4" xfId="0" applyFont="1" applyFill="1" applyBorder="1" applyAlignment="1">
      <alignment horizontal="center" vertical="center" textRotation="90" wrapText="1"/>
    </xf>
    <xf numFmtId="0" fontId="5" fillId="5" borderId="2" xfId="0" applyFont="1" applyFill="1" applyBorder="1" applyAlignment="1">
      <alignment horizontal="center" vertical="center" wrapText="1"/>
    </xf>
    <xf numFmtId="0" fontId="2" fillId="0" borderId="2" xfId="0" applyFont="1" applyBorder="1" applyAlignment="1">
      <alignment horizontal="left"/>
    </xf>
    <xf numFmtId="0" fontId="4" fillId="0" borderId="17" xfId="0" applyFont="1" applyBorder="1"/>
    <xf numFmtId="0" fontId="4" fillId="0" borderId="19" xfId="0" applyFont="1" applyBorder="1"/>
    <xf numFmtId="0" fontId="4" fillId="0" borderId="9" xfId="0" applyFont="1" applyBorder="1"/>
    <xf numFmtId="0" fontId="11" fillId="0" borderId="1" xfId="0" applyFont="1" applyBorder="1" applyAlignment="1">
      <alignment horizontal="center" vertical="center" textRotation="90"/>
    </xf>
    <xf numFmtId="0" fontId="10" fillId="2" borderId="15" xfId="0" applyFont="1" applyFill="1" applyBorder="1" applyAlignment="1">
      <alignment horizontal="center"/>
    </xf>
    <xf numFmtId="0" fontId="5" fillId="0" borderId="2" xfId="0" applyFont="1" applyBorder="1" applyAlignment="1">
      <alignment horizontal="center"/>
    </xf>
    <xf numFmtId="0" fontId="10" fillId="0" borderId="2" xfId="0" applyFont="1" applyBorder="1" applyAlignment="1">
      <alignment horizontal="center"/>
    </xf>
    <xf numFmtId="0" fontId="3" fillId="0" borderId="0" xfId="0" applyFont="1" applyAlignment="1">
      <alignment horizontal="center" vertical="center" wrapText="1"/>
    </xf>
    <xf numFmtId="0" fontId="2" fillId="0" borderId="3" xfId="0" applyFont="1" applyBorder="1" applyAlignment="1">
      <alignment horizontal="left" vertical="center" wrapText="1"/>
    </xf>
    <xf numFmtId="0" fontId="5" fillId="5" borderId="2" xfId="0" applyFont="1" applyFill="1" applyBorder="1" applyAlignment="1">
      <alignment horizontal="center"/>
    </xf>
    <xf numFmtId="0" fontId="3" fillId="3" borderId="2" xfId="0" applyFont="1" applyFill="1" applyBorder="1" applyAlignment="1">
      <alignment horizontal="left" vertical="center"/>
    </xf>
    <xf numFmtId="0" fontId="3" fillId="0" borderId="2" xfId="0" applyFont="1" applyBorder="1" applyAlignment="1">
      <alignment horizontal="left" vertical="top"/>
    </xf>
    <xf numFmtId="0" fontId="3" fillId="4" borderId="2" xfId="0" applyFont="1" applyFill="1" applyBorder="1" applyAlignment="1">
      <alignment horizontal="left" vertical="center"/>
    </xf>
    <xf numFmtId="0" fontId="3" fillId="0" borderId="15" xfId="0" applyFont="1" applyBorder="1" applyAlignment="1">
      <alignment horizontal="center" vertical="center"/>
    </xf>
    <xf numFmtId="0" fontId="2" fillId="0" borderId="2" xfId="0" applyFont="1" applyBorder="1" applyAlignment="1">
      <alignment horizontal="left" vertical="center" wrapText="1"/>
    </xf>
    <xf numFmtId="0" fontId="5" fillId="5" borderId="2" xfId="0" applyFont="1" applyFill="1" applyBorder="1" applyAlignment="1">
      <alignment horizontal="center" vertical="center"/>
    </xf>
    <xf numFmtId="0" fontId="3" fillId="0" borderId="3" xfId="0" applyFont="1" applyBorder="1" applyAlignment="1">
      <alignment horizontal="left"/>
    </xf>
    <xf numFmtId="0" fontId="9" fillId="0" borderId="2" xfId="0" applyFont="1" applyBorder="1" applyAlignment="1">
      <alignment horizontal="center"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10" fillId="0" borderId="15" xfId="0" applyFont="1" applyBorder="1" applyAlignment="1">
      <alignment horizontal="center" vertical="center" wrapText="1"/>
    </xf>
    <xf numFmtId="0" fontId="17" fillId="0" borderId="15" xfId="0" applyFont="1" applyBorder="1" applyAlignment="1">
      <alignment horizontal="center" vertical="center" wrapText="1"/>
    </xf>
    <xf numFmtId="0" fontId="10" fillId="0" borderId="2" xfId="0" applyFont="1" applyBorder="1" applyAlignment="1">
      <alignment horizontal="left" vertical="top" wrapText="1"/>
    </xf>
    <xf numFmtId="0" fontId="10" fillId="0" borderId="0" xfId="0" applyFont="1" applyAlignment="1">
      <alignment horizontal="center" vertical="top" wrapText="1"/>
    </xf>
    <xf numFmtId="0" fontId="3" fillId="0" borderId="2" xfId="0" applyFont="1" applyBorder="1" applyAlignment="1">
      <alignment horizontal="left"/>
    </xf>
    <xf numFmtId="0" fontId="3" fillId="7" borderId="2" xfId="0" applyFont="1" applyFill="1" applyBorder="1" applyAlignment="1">
      <alignment horizontal="center"/>
    </xf>
    <xf numFmtId="0" fontId="10" fillId="0" borderId="0" xfId="0" applyFont="1" applyAlignment="1">
      <alignment horizontal="center" vertical="center" wrapText="1"/>
    </xf>
    <xf numFmtId="0" fontId="10" fillId="0" borderId="0" xfId="0" applyFont="1" applyAlignment="1">
      <alignment horizontal="center"/>
    </xf>
    <xf numFmtId="0" fontId="1" fillId="0" borderId="0" xfId="0" applyFont="1" applyAlignment="1">
      <alignment horizontal="center"/>
    </xf>
    <xf numFmtId="0" fontId="17" fillId="0" borderId="0" xfId="0" applyFont="1" applyAlignment="1">
      <alignment horizontal="center" vertical="center" wrapText="1"/>
    </xf>
    <xf numFmtId="0" fontId="1" fillId="0" borderId="2" xfId="0" applyFont="1" applyBorder="1" applyAlignment="1">
      <alignment horizontal="center"/>
    </xf>
    <xf numFmtId="0" fontId="5" fillId="0" borderId="15" xfId="0" applyFont="1" applyBorder="1" applyAlignment="1">
      <alignment horizontal="center" vertical="center" wrapText="1"/>
    </xf>
    <xf numFmtId="0" fontId="2" fillId="0" borderId="2" xfId="0" applyFont="1" applyBorder="1" applyAlignment="1">
      <alignment horizontal="center"/>
    </xf>
    <xf numFmtId="1" fontId="10" fillId="0" borderId="2" xfId="0" applyNumberFormat="1" applyFont="1" applyBorder="1" applyAlignment="1">
      <alignment horizontal="center"/>
    </xf>
    <xf numFmtId="0" fontId="10" fillId="0" borderId="2" xfId="0" applyFont="1" applyBorder="1" applyAlignment="1">
      <alignment horizontal="center" wrapText="1"/>
    </xf>
    <xf numFmtId="0" fontId="3" fillId="0" borderId="2" xfId="0" applyFont="1" applyBorder="1" applyAlignment="1">
      <alignment horizontal="center" vertical="center" wrapText="1"/>
    </xf>
    <xf numFmtId="1" fontId="3" fillId="0" borderId="15" xfId="0" applyNumberFormat="1" applyFont="1" applyBorder="1" applyAlignment="1">
      <alignment horizontal="center" vertical="center"/>
    </xf>
    <xf numFmtId="1" fontId="3" fillId="0" borderId="1" xfId="0" applyNumberFormat="1" applyFont="1" applyBorder="1" applyAlignment="1">
      <alignment horizontal="center"/>
    </xf>
    <xf numFmtId="164" fontId="3" fillId="0" borderId="15" xfId="0" applyNumberFormat="1" applyFont="1" applyBorder="1" applyAlignment="1">
      <alignment horizontal="center"/>
    </xf>
    <xf numFmtId="0" fontId="3" fillId="0" borderId="2" xfId="0" applyFont="1" applyBorder="1" applyAlignment="1">
      <alignment horizontal="center" vertical="center"/>
    </xf>
    <xf numFmtId="0" fontId="10" fillId="0" borderId="2" xfId="0" applyFont="1" applyBorder="1" applyAlignment="1">
      <alignment horizontal="center" vertical="center"/>
    </xf>
    <xf numFmtId="0" fontId="3" fillId="0" borderId="1" xfId="0" applyFont="1" applyBorder="1" applyAlignment="1">
      <alignment horizontal="left" vertical="center"/>
    </xf>
    <xf numFmtId="164" fontId="3" fillId="10" borderId="1" xfId="0" applyNumberFormat="1" applyFont="1" applyFill="1" applyBorder="1" applyAlignment="1">
      <alignment horizontal="center"/>
    </xf>
    <xf numFmtId="1" fontId="3" fillId="0" borderId="15" xfId="0" applyNumberFormat="1" applyFont="1" applyBorder="1" applyAlignment="1">
      <alignment horizontal="center"/>
    </xf>
    <xf numFmtId="0" fontId="3" fillId="0" borderId="2" xfId="0" applyFont="1" applyBorder="1" applyAlignment="1">
      <alignment horizontal="left" vertical="center"/>
    </xf>
    <xf numFmtId="0" fontId="3" fillId="0" borderId="2" xfId="0" applyFont="1" applyBorder="1" applyAlignment="1">
      <alignment horizontal="center"/>
    </xf>
    <xf numFmtId="0" fontId="2" fillId="11" borderId="1" xfId="0" applyFont="1" applyFill="1" applyBorder="1" applyAlignment="1">
      <alignment horizontal="center" vertical="center" textRotation="90"/>
    </xf>
    <xf numFmtId="0" fontId="3" fillId="12" borderId="1" xfId="0" applyFont="1" applyFill="1" applyBorder="1" applyAlignment="1">
      <alignment horizontal="center" vertical="center"/>
    </xf>
    <xf numFmtId="0" fontId="2" fillId="0" borderId="2" xfId="0" applyFont="1" applyBorder="1" applyAlignment="1">
      <alignment horizontal="center" vertical="center" wrapText="1"/>
    </xf>
    <xf numFmtId="0" fontId="5" fillId="0" borderId="1" xfId="0" applyFont="1" applyBorder="1" applyAlignment="1">
      <alignment horizontal="center" vertical="top" wrapText="1"/>
    </xf>
    <xf numFmtId="0" fontId="20" fillId="0" borderId="0" xfId="0" applyFont="1" applyAlignment="1">
      <alignment horizontal="left" vertical="top"/>
    </xf>
    <xf numFmtId="0" fontId="11" fillId="0" borderId="0" xfId="0" applyFont="1" applyAlignment="1">
      <alignment horizontal="left" vertical="top"/>
    </xf>
    <xf numFmtId="0" fontId="11" fillId="0" borderId="0" xfId="0" applyFont="1" applyAlignment="1">
      <alignment horizontal="left" vertical="top" wrapText="1"/>
    </xf>
    <xf numFmtId="0" fontId="10" fillId="12" borderId="2" xfId="0" applyFont="1" applyFill="1" applyBorder="1" applyAlignment="1">
      <alignment horizontal="left" vertical="top" wrapText="1"/>
    </xf>
    <xf numFmtId="0" fontId="2" fillId="0" borderId="1" xfId="0" applyFont="1" applyBorder="1" applyAlignment="1">
      <alignment horizontal="center" vertical="center" wrapText="1"/>
    </xf>
    <xf numFmtId="0" fontId="10" fillId="12" borderId="15" xfId="0" applyFont="1" applyFill="1" applyBorder="1" applyAlignment="1">
      <alignment horizontal="center" vertical="top" wrapText="1"/>
    </xf>
    <xf numFmtId="0" fontId="1" fillId="13" borderId="2" xfId="0" applyFont="1" applyFill="1" applyBorder="1" applyAlignment="1">
      <alignment horizontal="center"/>
    </xf>
    <xf numFmtId="0" fontId="4" fillId="0" borderId="36" xfId="0" applyFont="1" applyBorder="1"/>
    <xf numFmtId="0" fontId="10" fillId="2" borderId="15" xfId="0" applyFont="1" applyFill="1" applyBorder="1" applyAlignment="1">
      <alignment horizontal="center" vertical="top" wrapText="1"/>
    </xf>
    <xf numFmtId="0" fontId="10" fillId="0" borderId="15" xfId="0" applyFont="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666699"/>
            </a:solidFill>
            <a:ln cmpd="sng">
              <a:solidFill>
                <a:srgbClr val="000000"/>
              </a:solidFill>
            </a:ln>
          </c:spPr>
          <c:invertIfNegative val="0"/>
          <c:val>
            <c:numRef>
              <c:f>СВОД1!$Z$12:$Z$30</c:f>
              <c:numCache>
                <c:formatCode>0.0</c:formatCode>
                <c:ptCount val="19"/>
                <c:pt idx="0">
                  <c:v>17</c:v>
                </c:pt>
                <c:pt idx="1">
                  <c:v>67</c:v>
                </c:pt>
                <c:pt idx="2">
                  <c:v>16</c:v>
                </c:pt>
                <c:pt idx="4">
                  <c:v>5.666666666666667</c:v>
                </c:pt>
                <c:pt idx="5">
                  <c:v>36.666666666666664</c:v>
                </c:pt>
                <c:pt idx="6">
                  <c:v>0</c:v>
                </c:pt>
                <c:pt idx="8">
                  <c:v>0</c:v>
                </c:pt>
                <c:pt idx="9">
                  <c:v>0</c:v>
                </c:pt>
                <c:pt idx="10">
                  <c:v>0</c:v>
                </c:pt>
                <c:pt idx="12">
                  <c:v>0</c:v>
                </c:pt>
                <c:pt idx="13">
                  <c:v>0</c:v>
                </c:pt>
                <c:pt idx="14">
                  <c:v>8</c:v>
                </c:pt>
                <c:pt idx="16">
                  <c:v>0</c:v>
                </c:pt>
                <c:pt idx="17">
                  <c:v>0</c:v>
                </c:pt>
                <c:pt idx="18">
                  <c:v>20</c:v>
                </c:pt>
              </c:numCache>
            </c:numRef>
          </c:val>
        </c:ser>
        <c:dLbls>
          <c:showLegendKey val="0"/>
          <c:showVal val="0"/>
          <c:showCatName val="0"/>
          <c:showSerName val="0"/>
          <c:showPercent val="0"/>
          <c:showBubbleSize val="0"/>
        </c:dLbls>
        <c:gapWidth val="150"/>
        <c:overlap val="100"/>
        <c:axId val="184527872"/>
        <c:axId val="184530048"/>
      </c:barChart>
      <c:catAx>
        <c:axId val="184527872"/>
        <c:scaling>
          <c:orientation val="minMax"/>
        </c:scaling>
        <c:delete val="0"/>
        <c:axPos val="b"/>
        <c:title>
          <c:tx>
            <c:rich>
              <a:bodyPr/>
              <a:lstStyle/>
              <a:p>
                <a:pPr lvl="0">
                  <a:defRPr b="0">
                    <a:solidFill>
                      <a:srgbClr val="000000"/>
                    </a:solidFill>
                    <a:latin typeface="+mn-lt"/>
                  </a:defRPr>
                </a:pPr>
                <a:endParaRPr lang="ru-RU"/>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ru-RU"/>
          </a:p>
        </c:txPr>
        <c:crossAx val="184530048"/>
        <c:crosses val="autoZero"/>
        <c:auto val="0"/>
        <c:lblAlgn val="ctr"/>
        <c:lblOffset val="100"/>
        <c:noMultiLvlLbl val="0"/>
      </c:catAx>
      <c:valAx>
        <c:axId val="18453004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ru-RU"/>
              </a:p>
            </c:rich>
          </c:tx>
          <c:overlay val="0"/>
        </c:title>
        <c:numFmt formatCode="0.0" sourceLinked="1"/>
        <c:majorTickMark val="none"/>
        <c:minorTickMark val="none"/>
        <c:tickLblPos val="nextTo"/>
        <c:spPr>
          <a:ln/>
        </c:spPr>
        <c:txPr>
          <a:bodyPr/>
          <a:lstStyle/>
          <a:p>
            <a:pPr lvl="0">
              <a:defRPr b="0">
                <a:solidFill>
                  <a:srgbClr val="000000"/>
                </a:solidFill>
                <a:latin typeface="+mn-lt"/>
              </a:defRPr>
            </a:pPr>
            <a:endParaRPr lang="ru-RU"/>
          </a:p>
        </c:txPr>
        <c:crossAx val="184527872"/>
        <c:crosses val="autoZero"/>
        <c:crossBetween val="between"/>
      </c:valAx>
    </c:plotArea>
    <c:plotVisOnly val="0"/>
    <c:dispBlanksAs val="gap"/>
    <c:showDLblsOverMax val="0"/>
  </c:chart>
  <c:spPr>
    <a:solidFill>
      <a:srgbClr val="FFFFFF"/>
    </a:solidFill>
  </c:sp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666699"/>
            </a:solidFill>
            <a:ln cmpd="sng">
              <a:solidFill>
                <a:srgbClr val="000000"/>
              </a:solidFill>
            </a:ln>
          </c:spPr>
          <c:invertIfNegative val="0"/>
          <c:val>
            <c:numRef>
              <c:f>СВОД1!$AA$18:$AC$18</c:f>
              <c:numCache>
                <c:formatCode>0.0</c:formatCode>
                <c:ptCount val="3"/>
                <c:pt idx="0">
                  <c:v>4.5333333333333332</c:v>
                </c:pt>
                <c:pt idx="1">
                  <c:v>20.733333333333331</c:v>
                </c:pt>
                <c:pt idx="2">
                  <c:v>8.8000000000000007</c:v>
                </c:pt>
              </c:numCache>
            </c:numRef>
          </c:val>
        </c:ser>
        <c:ser>
          <c:idx val="1"/>
          <c:order val="1"/>
          <c:invertIfNegative val="0"/>
          <c:val>
            <c:numRef>
              <c:f>СВОД1!$AA$19:$AC$19</c:f>
              <c:numCache>
                <c:formatCode>General</c:formatCode>
                <c:ptCount val="3"/>
              </c:numCache>
            </c:numRef>
          </c:val>
        </c:ser>
        <c:dLbls>
          <c:showLegendKey val="0"/>
          <c:showVal val="0"/>
          <c:showCatName val="0"/>
          <c:showSerName val="0"/>
          <c:showPercent val="0"/>
          <c:showBubbleSize val="0"/>
        </c:dLbls>
        <c:gapWidth val="150"/>
        <c:axId val="184095872"/>
        <c:axId val="184097792"/>
      </c:barChart>
      <c:catAx>
        <c:axId val="184095872"/>
        <c:scaling>
          <c:orientation val="minMax"/>
        </c:scaling>
        <c:delete val="0"/>
        <c:axPos val="b"/>
        <c:title>
          <c:tx>
            <c:rich>
              <a:bodyPr/>
              <a:lstStyle/>
              <a:p>
                <a:pPr lvl="0">
                  <a:defRPr b="0">
                    <a:solidFill>
                      <a:srgbClr val="000000"/>
                    </a:solidFill>
                    <a:latin typeface="+mn-lt"/>
                  </a:defRPr>
                </a:pPr>
                <a:endParaRPr lang="ru-RU"/>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ru-RU"/>
          </a:p>
        </c:txPr>
        <c:crossAx val="184097792"/>
        <c:crosses val="autoZero"/>
        <c:auto val="0"/>
        <c:lblAlgn val="ctr"/>
        <c:lblOffset val="100"/>
        <c:noMultiLvlLbl val="0"/>
      </c:catAx>
      <c:valAx>
        <c:axId val="18409779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ru-RU"/>
              </a:p>
            </c:rich>
          </c:tx>
          <c:overlay val="0"/>
        </c:title>
        <c:numFmt formatCode="0.0" sourceLinked="1"/>
        <c:majorTickMark val="none"/>
        <c:minorTickMark val="none"/>
        <c:tickLblPos val="nextTo"/>
        <c:spPr>
          <a:ln/>
        </c:spPr>
        <c:txPr>
          <a:bodyPr/>
          <a:lstStyle/>
          <a:p>
            <a:pPr lvl="0">
              <a:defRPr b="0">
                <a:solidFill>
                  <a:srgbClr val="000000"/>
                </a:solidFill>
                <a:latin typeface="+mn-lt"/>
              </a:defRPr>
            </a:pPr>
            <a:endParaRPr lang="ru-RU"/>
          </a:p>
        </c:txPr>
        <c:crossAx val="184095872"/>
        <c:crosses val="autoZero"/>
        <c:crossBetween val="between"/>
      </c:valAx>
    </c:plotArea>
    <c:plotVisOnly val="0"/>
    <c:dispBlanksAs val="gap"/>
    <c:showDLblsOverMax val="0"/>
  </c:chart>
  <c:spPr>
    <a:solidFill>
      <a:srgbClr val="FFFFFF"/>
    </a:solidFill>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666699"/>
            </a:solidFill>
            <a:ln cmpd="sng">
              <a:solidFill>
                <a:srgbClr val="000000"/>
              </a:solidFill>
            </a:ln>
          </c:spPr>
          <c:invertIfNegative val="0"/>
          <c:val>
            <c:numRef>
              <c:f>СВОД2!$Y$12:$Y$30</c:f>
              <c:numCache>
                <c:formatCode>0.0</c:formatCode>
                <c:ptCount val="19"/>
                <c:pt idx="0">
                  <c:v>17</c:v>
                </c:pt>
                <c:pt idx="1">
                  <c:v>67</c:v>
                </c:pt>
                <c:pt idx="2">
                  <c:v>16</c:v>
                </c:pt>
                <c:pt idx="4">
                  <c:v>5.666666666666667</c:v>
                </c:pt>
                <c:pt idx="5">
                  <c:v>36.666666666666664</c:v>
                </c:pt>
                <c:pt idx="6">
                  <c:v>0</c:v>
                </c:pt>
                <c:pt idx="8">
                  <c:v>0</c:v>
                </c:pt>
                <c:pt idx="9">
                  <c:v>0</c:v>
                </c:pt>
                <c:pt idx="10">
                  <c:v>0</c:v>
                </c:pt>
                <c:pt idx="12">
                  <c:v>0</c:v>
                </c:pt>
                <c:pt idx="13">
                  <c:v>0</c:v>
                </c:pt>
                <c:pt idx="14">
                  <c:v>8</c:v>
                </c:pt>
                <c:pt idx="16">
                  <c:v>0</c:v>
                </c:pt>
                <c:pt idx="17">
                  <c:v>0</c:v>
                </c:pt>
                <c:pt idx="18">
                  <c:v>20</c:v>
                </c:pt>
              </c:numCache>
            </c:numRef>
          </c:val>
        </c:ser>
        <c:ser>
          <c:idx val="1"/>
          <c:order val="1"/>
          <c:spPr>
            <a:solidFill>
              <a:srgbClr val="FF6600"/>
            </a:solidFill>
            <a:ln cmpd="sng">
              <a:solidFill>
                <a:srgbClr val="000000"/>
              </a:solidFill>
            </a:ln>
          </c:spPr>
          <c:invertIfNegative val="0"/>
          <c:val>
            <c:numRef>
              <c:f>СВОД2!$Z$12:$Z$30</c:f>
              <c:numCache>
                <c:formatCode>0.0</c:formatCode>
                <c:ptCount val="19"/>
                <c:pt idx="0">
                  <c:v>100</c:v>
                </c:pt>
                <c:pt idx="1">
                  <c:v>0</c:v>
                </c:pt>
                <c:pt idx="2">
                  <c:v>0</c:v>
                </c:pt>
                <c:pt idx="4">
                  <c:v>75.277777777777771</c:v>
                </c:pt>
                <c:pt idx="5">
                  <c:v>23.888888888888889</c:v>
                </c:pt>
                <c:pt idx="6">
                  <c:v>0</c:v>
                </c:pt>
                <c:pt idx="8">
                  <c:v>83.333333333333329</c:v>
                </c:pt>
                <c:pt idx="9">
                  <c:v>16.666666666666668</c:v>
                </c:pt>
                <c:pt idx="10">
                  <c:v>0</c:v>
                </c:pt>
                <c:pt idx="12">
                  <c:v>99.333333333333329</c:v>
                </c:pt>
                <c:pt idx="13">
                  <c:v>0.66666666666666663</c:v>
                </c:pt>
                <c:pt idx="14">
                  <c:v>0</c:v>
                </c:pt>
                <c:pt idx="16">
                  <c:v>100</c:v>
                </c:pt>
                <c:pt idx="17">
                  <c:v>0</c:v>
                </c:pt>
                <c:pt idx="18">
                  <c:v>0</c:v>
                </c:pt>
              </c:numCache>
            </c:numRef>
          </c:val>
        </c:ser>
        <c:dLbls>
          <c:showLegendKey val="0"/>
          <c:showVal val="0"/>
          <c:showCatName val="0"/>
          <c:showSerName val="0"/>
          <c:showPercent val="0"/>
          <c:showBubbleSize val="0"/>
        </c:dLbls>
        <c:gapWidth val="150"/>
        <c:overlap val="100"/>
        <c:axId val="185197696"/>
        <c:axId val="185199616"/>
      </c:barChart>
      <c:catAx>
        <c:axId val="185197696"/>
        <c:scaling>
          <c:orientation val="minMax"/>
        </c:scaling>
        <c:delete val="0"/>
        <c:axPos val="b"/>
        <c:title>
          <c:tx>
            <c:rich>
              <a:bodyPr/>
              <a:lstStyle/>
              <a:p>
                <a:pPr lvl="0">
                  <a:defRPr b="0">
                    <a:solidFill>
                      <a:srgbClr val="000000"/>
                    </a:solidFill>
                    <a:latin typeface="+mn-lt"/>
                  </a:defRPr>
                </a:pPr>
                <a:endParaRPr lang="ru-RU"/>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ru-RU"/>
          </a:p>
        </c:txPr>
        <c:crossAx val="185199616"/>
        <c:crosses val="autoZero"/>
        <c:auto val="0"/>
        <c:lblAlgn val="ctr"/>
        <c:lblOffset val="100"/>
        <c:noMultiLvlLbl val="0"/>
      </c:catAx>
      <c:valAx>
        <c:axId val="18519961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ru-RU"/>
              </a:p>
            </c:rich>
          </c:tx>
          <c:overlay val="0"/>
        </c:title>
        <c:numFmt formatCode="0.0" sourceLinked="1"/>
        <c:majorTickMark val="none"/>
        <c:minorTickMark val="none"/>
        <c:tickLblPos val="nextTo"/>
        <c:spPr>
          <a:ln/>
        </c:spPr>
        <c:txPr>
          <a:bodyPr/>
          <a:lstStyle/>
          <a:p>
            <a:pPr lvl="0">
              <a:defRPr b="0">
                <a:solidFill>
                  <a:srgbClr val="000000"/>
                </a:solidFill>
                <a:latin typeface="+mn-lt"/>
              </a:defRPr>
            </a:pPr>
            <a:endParaRPr lang="ru-RU"/>
          </a:p>
        </c:txPr>
        <c:crossAx val="185197696"/>
        <c:crosses val="autoZero"/>
        <c:crossBetween val="between"/>
      </c:valAx>
    </c:plotArea>
    <c:plotVisOnly val="0"/>
    <c:dispBlanksAs val="gap"/>
    <c:showDLblsOverMax val="0"/>
  </c:chart>
  <c:spPr>
    <a:solidFill>
      <a:srgbClr val="FFFFFF"/>
    </a:solidFill>
  </c:sp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6600"/>
            </a:solidFill>
            <a:ln cmpd="sng">
              <a:solidFill>
                <a:srgbClr val="000000"/>
              </a:solidFill>
            </a:ln>
          </c:spPr>
          <c:invertIfNegative val="0"/>
          <c:val>
            <c:numRef>
              <c:f>СВОД2!$AA$18:$AC$18</c:f>
              <c:numCache>
                <c:formatCode>0.0</c:formatCode>
                <c:ptCount val="3"/>
                <c:pt idx="0">
                  <c:v>91.588888888888874</c:v>
                </c:pt>
                <c:pt idx="1">
                  <c:v>8.2444444444444436</c:v>
                </c:pt>
                <c:pt idx="2">
                  <c:v>0</c:v>
                </c:pt>
              </c:numCache>
            </c:numRef>
          </c:val>
        </c:ser>
        <c:ser>
          <c:idx val="1"/>
          <c:order val="1"/>
          <c:spPr>
            <a:solidFill>
              <a:srgbClr val="993366"/>
            </a:solidFill>
            <a:ln cmpd="sng">
              <a:solidFill>
                <a:srgbClr val="000000"/>
              </a:solidFill>
            </a:ln>
          </c:spPr>
          <c:invertIfNegative val="0"/>
          <c:val>
            <c:numRef>
              <c:f>СВОД2!$AA$19:$AC$19</c:f>
              <c:numCache>
                <c:formatCode>General</c:formatCode>
                <c:ptCount val="3"/>
              </c:numCache>
            </c:numRef>
          </c:val>
        </c:ser>
        <c:ser>
          <c:idx val="2"/>
          <c:order val="2"/>
          <c:invertIfNegative val="0"/>
          <c:val>
            <c:numRef>
              <c:f>СВОД2!$AA$20:$AC$20</c:f>
              <c:numCache>
                <c:formatCode>0.0</c:formatCode>
                <c:ptCount val="3"/>
                <c:pt idx="0">
                  <c:v>4.5333333333333332</c:v>
                </c:pt>
                <c:pt idx="1">
                  <c:v>20.733333333333331</c:v>
                </c:pt>
                <c:pt idx="2">
                  <c:v>8.8000000000000007</c:v>
                </c:pt>
              </c:numCache>
            </c:numRef>
          </c:val>
        </c:ser>
        <c:dLbls>
          <c:showLegendKey val="0"/>
          <c:showVal val="0"/>
          <c:showCatName val="0"/>
          <c:showSerName val="0"/>
          <c:showPercent val="0"/>
          <c:showBubbleSize val="0"/>
        </c:dLbls>
        <c:gapWidth val="150"/>
        <c:axId val="184430976"/>
        <c:axId val="184432896"/>
      </c:barChart>
      <c:catAx>
        <c:axId val="184430976"/>
        <c:scaling>
          <c:orientation val="minMax"/>
        </c:scaling>
        <c:delete val="0"/>
        <c:axPos val="b"/>
        <c:title>
          <c:tx>
            <c:rich>
              <a:bodyPr/>
              <a:lstStyle/>
              <a:p>
                <a:pPr lvl="0">
                  <a:defRPr b="0">
                    <a:solidFill>
                      <a:srgbClr val="000000"/>
                    </a:solidFill>
                    <a:latin typeface="+mn-lt"/>
                  </a:defRPr>
                </a:pPr>
                <a:endParaRPr lang="ru-RU"/>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ru-RU"/>
          </a:p>
        </c:txPr>
        <c:crossAx val="184432896"/>
        <c:crosses val="autoZero"/>
        <c:auto val="0"/>
        <c:lblAlgn val="ctr"/>
        <c:lblOffset val="100"/>
        <c:noMultiLvlLbl val="0"/>
      </c:catAx>
      <c:valAx>
        <c:axId val="18443289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ru-RU"/>
              </a:p>
            </c:rich>
          </c:tx>
          <c:overlay val="0"/>
        </c:title>
        <c:numFmt formatCode="0.0" sourceLinked="1"/>
        <c:majorTickMark val="none"/>
        <c:minorTickMark val="none"/>
        <c:tickLblPos val="nextTo"/>
        <c:spPr>
          <a:ln/>
        </c:spPr>
        <c:txPr>
          <a:bodyPr/>
          <a:lstStyle/>
          <a:p>
            <a:pPr lvl="0">
              <a:defRPr b="0">
                <a:solidFill>
                  <a:srgbClr val="000000"/>
                </a:solidFill>
                <a:latin typeface="+mn-lt"/>
              </a:defRPr>
            </a:pPr>
            <a:endParaRPr lang="ru-RU"/>
          </a:p>
        </c:txPr>
        <c:crossAx val="184430976"/>
        <c:crosses val="autoZero"/>
        <c:crossBetween val="between"/>
      </c:valAx>
    </c:plotArea>
    <c:plotVisOnly val="0"/>
    <c:dispBlanksAs val="gap"/>
    <c:showDLblsOverMax val="0"/>
  </c:chart>
  <c:spPr>
    <a:solidFill>
      <a:srgbClr val="FFFFFF"/>
    </a:solidFill>
  </c:sp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666699"/>
            </a:solidFill>
            <a:ln cmpd="sng">
              <a:solidFill>
                <a:srgbClr val="000000"/>
              </a:solidFill>
            </a:ln>
          </c:spPr>
          <c:invertIfNegative val="0"/>
          <c:val>
            <c:numRef>
              <c:f>СВОД3!$Z$12:$Z$30</c:f>
              <c:numCache>
                <c:formatCode>0.0</c:formatCode>
                <c:ptCount val="19"/>
                <c:pt idx="0">
                  <c:v>17</c:v>
                </c:pt>
                <c:pt idx="1">
                  <c:v>67</c:v>
                </c:pt>
                <c:pt idx="2">
                  <c:v>16</c:v>
                </c:pt>
                <c:pt idx="4">
                  <c:v>5.666666666666667</c:v>
                </c:pt>
                <c:pt idx="5">
                  <c:v>36.666666666666664</c:v>
                </c:pt>
                <c:pt idx="6">
                  <c:v>0</c:v>
                </c:pt>
                <c:pt idx="8">
                  <c:v>0</c:v>
                </c:pt>
                <c:pt idx="9">
                  <c:v>0</c:v>
                </c:pt>
                <c:pt idx="10">
                  <c:v>0</c:v>
                </c:pt>
                <c:pt idx="12">
                  <c:v>0</c:v>
                </c:pt>
                <c:pt idx="13">
                  <c:v>0</c:v>
                </c:pt>
                <c:pt idx="14">
                  <c:v>8</c:v>
                </c:pt>
                <c:pt idx="16">
                  <c:v>0</c:v>
                </c:pt>
                <c:pt idx="17">
                  <c:v>0</c:v>
                </c:pt>
                <c:pt idx="18">
                  <c:v>20</c:v>
                </c:pt>
              </c:numCache>
            </c:numRef>
          </c:val>
        </c:ser>
        <c:ser>
          <c:idx val="1"/>
          <c:order val="1"/>
          <c:spPr>
            <a:solidFill>
              <a:srgbClr val="FF6600"/>
            </a:solidFill>
            <a:ln cmpd="sng">
              <a:solidFill>
                <a:srgbClr val="000000"/>
              </a:solidFill>
            </a:ln>
          </c:spPr>
          <c:invertIfNegative val="0"/>
          <c:val>
            <c:numRef>
              <c:f>СВОД3!$AA$12:$AA$30</c:f>
              <c:numCache>
                <c:formatCode>0.0</c:formatCode>
                <c:ptCount val="19"/>
                <c:pt idx="0">
                  <c:v>100</c:v>
                </c:pt>
                <c:pt idx="1">
                  <c:v>0</c:v>
                </c:pt>
                <c:pt idx="2">
                  <c:v>0</c:v>
                </c:pt>
                <c:pt idx="4">
                  <c:v>75.277777777777771</c:v>
                </c:pt>
                <c:pt idx="5">
                  <c:v>23.888888888888889</c:v>
                </c:pt>
                <c:pt idx="6">
                  <c:v>0</c:v>
                </c:pt>
                <c:pt idx="8">
                  <c:v>83.333333333333329</c:v>
                </c:pt>
                <c:pt idx="9">
                  <c:v>16.666666666666668</c:v>
                </c:pt>
                <c:pt idx="10">
                  <c:v>0</c:v>
                </c:pt>
                <c:pt idx="12">
                  <c:v>99.333333333333329</c:v>
                </c:pt>
                <c:pt idx="13">
                  <c:v>0.66666666666666663</c:v>
                </c:pt>
                <c:pt idx="14">
                  <c:v>0</c:v>
                </c:pt>
                <c:pt idx="16">
                  <c:v>100</c:v>
                </c:pt>
                <c:pt idx="17">
                  <c:v>0</c:v>
                </c:pt>
                <c:pt idx="18">
                  <c:v>0</c:v>
                </c:pt>
              </c:numCache>
            </c:numRef>
          </c:val>
        </c:ser>
        <c:ser>
          <c:idx val="2"/>
          <c:order val="2"/>
          <c:spPr>
            <a:solidFill>
              <a:srgbClr val="00CCFF"/>
            </a:solidFill>
            <a:ln cmpd="sng">
              <a:solidFill>
                <a:srgbClr val="000000"/>
              </a:solidFill>
            </a:ln>
          </c:spPr>
          <c:invertIfNegative val="0"/>
          <c:val>
            <c:numRef>
              <c:f>СВОД3!$AB$12:$AB$30</c:f>
              <c:numCache>
                <c:formatCode>0.0</c:formatCode>
                <c:ptCount val="19"/>
                <c:pt idx="0">
                  <c:v>0</c:v>
                </c:pt>
                <c:pt idx="1">
                  <c:v>0</c:v>
                </c:pt>
                <c:pt idx="2">
                  <c:v>0</c:v>
                </c:pt>
                <c:pt idx="4">
                  <c:v>0</c:v>
                </c:pt>
                <c:pt idx="5">
                  <c:v>0</c:v>
                </c:pt>
                <c:pt idx="6">
                  <c:v>0</c:v>
                </c:pt>
                <c:pt idx="8">
                  <c:v>0</c:v>
                </c:pt>
                <c:pt idx="9">
                  <c:v>0</c:v>
                </c:pt>
                <c:pt idx="10">
                  <c:v>0</c:v>
                </c:pt>
                <c:pt idx="12">
                  <c:v>0</c:v>
                </c:pt>
                <c:pt idx="13">
                  <c:v>0</c:v>
                </c:pt>
                <c:pt idx="14">
                  <c:v>0</c:v>
                </c:pt>
                <c:pt idx="16">
                  <c:v>0</c:v>
                </c:pt>
                <c:pt idx="17">
                  <c:v>0</c:v>
                </c:pt>
                <c:pt idx="18">
                  <c:v>0</c:v>
                </c:pt>
              </c:numCache>
            </c:numRef>
          </c:val>
        </c:ser>
        <c:dLbls>
          <c:showLegendKey val="0"/>
          <c:showVal val="0"/>
          <c:showCatName val="0"/>
          <c:showSerName val="0"/>
          <c:showPercent val="0"/>
          <c:showBubbleSize val="0"/>
        </c:dLbls>
        <c:gapWidth val="150"/>
        <c:overlap val="100"/>
        <c:axId val="184572544"/>
        <c:axId val="184578816"/>
      </c:barChart>
      <c:catAx>
        <c:axId val="184572544"/>
        <c:scaling>
          <c:orientation val="minMax"/>
        </c:scaling>
        <c:delete val="0"/>
        <c:axPos val="b"/>
        <c:title>
          <c:tx>
            <c:rich>
              <a:bodyPr/>
              <a:lstStyle/>
              <a:p>
                <a:pPr lvl="0">
                  <a:defRPr b="0">
                    <a:solidFill>
                      <a:srgbClr val="000000"/>
                    </a:solidFill>
                    <a:latin typeface="+mn-lt"/>
                  </a:defRPr>
                </a:pPr>
                <a:endParaRPr lang="ru-RU"/>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ru-RU"/>
          </a:p>
        </c:txPr>
        <c:crossAx val="184578816"/>
        <c:crosses val="autoZero"/>
        <c:auto val="0"/>
        <c:lblAlgn val="ctr"/>
        <c:lblOffset val="100"/>
        <c:noMultiLvlLbl val="0"/>
      </c:catAx>
      <c:valAx>
        <c:axId val="18457881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ru-RU"/>
              </a:p>
            </c:rich>
          </c:tx>
          <c:overlay val="0"/>
        </c:title>
        <c:numFmt formatCode="0.0" sourceLinked="1"/>
        <c:majorTickMark val="none"/>
        <c:minorTickMark val="none"/>
        <c:tickLblPos val="nextTo"/>
        <c:spPr>
          <a:ln/>
        </c:spPr>
        <c:txPr>
          <a:bodyPr/>
          <a:lstStyle/>
          <a:p>
            <a:pPr lvl="0">
              <a:defRPr b="0">
                <a:solidFill>
                  <a:srgbClr val="000000"/>
                </a:solidFill>
                <a:latin typeface="+mn-lt"/>
              </a:defRPr>
            </a:pPr>
            <a:endParaRPr lang="ru-RU"/>
          </a:p>
        </c:txPr>
        <c:crossAx val="184572544"/>
        <c:crosses val="autoZero"/>
        <c:crossBetween val="between"/>
      </c:valAx>
    </c:plotArea>
    <c:plotVisOnly val="0"/>
    <c:dispBlanksAs val="gap"/>
    <c:showDLblsOverMax val="0"/>
  </c:chart>
  <c:spPr>
    <a:solidFill>
      <a:srgbClr val="FFFFFF"/>
    </a:solidFill>
  </c:sp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00CCFF"/>
            </a:solidFill>
            <a:ln cmpd="sng">
              <a:solidFill>
                <a:srgbClr val="000000"/>
              </a:solidFill>
            </a:ln>
          </c:spPr>
          <c:invertIfNegative val="0"/>
          <c:val>
            <c:numRef>
              <c:f>СВОД3!$AC$18:$AE$18</c:f>
              <c:numCache>
                <c:formatCode>0.0</c:formatCode>
                <c:ptCount val="3"/>
                <c:pt idx="0">
                  <c:v>0</c:v>
                </c:pt>
                <c:pt idx="1">
                  <c:v>0</c:v>
                </c:pt>
                <c:pt idx="2">
                  <c:v>0</c:v>
                </c:pt>
              </c:numCache>
            </c:numRef>
          </c:val>
        </c:ser>
        <c:ser>
          <c:idx val="1"/>
          <c:order val="1"/>
          <c:spPr>
            <a:solidFill>
              <a:srgbClr val="FF6600"/>
            </a:solidFill>
            <a:ln cmpd="sng">
              <a:solidFill>
                <a:srgbClr val="000000"/>
              </a:solidFill>
            </a:ln>
          </c:spPr>
          <c:invertIfNegative val="0"/>
          <c:val>
            <c:numRef>
              <c:f>СВОД3!$AC$19:$AE$19</c:f>
              <c:numCache>
                <c:formatCode>0.0</c:formatCode>
                <c:ptCount val="3"/>
                <c:pt idx="0">
                  <c:v>91.588888888888874</c:v>
                </c:pt>
                <c:pt idx="1">
                  <c:v>8.2444444444444436</c:v>
                </c:pt>
                <c:pt idx="2">
                  <c:v>0</c:v>
                </c:pt>
              </c:numCache>
            </c:numRef>
          </c:val>
        </c:ser>
        <c:ser>
          <c:idx val="2"/>
          <c:order val="2"/>
          <c:spPr>
            <a:solidFill>
              <a:srgbClr val="969696"/>
            </a:solidFill>
            <a:ln cmpd="sng">
              <a:solidFill>
                <a:srgbClr val="000000"/>
              </a:solidFill>
            </a:ln>
          </c:spPr>
          <c:invertIfNegative val="0"/>
          <c:val>
            <c:numRef>
              <c:f>СВОД3!$AC$20:$AE$20</c:f>
              <c:numCache>
                <c:formatCode>0.0</c:formatCode>
                <c:ptCount val="3"/>
                <c:pt idx="0">
                  <c:v>4.5333333333333332</c:v>
                </c:pt>
                <c:pt idx="1">
                  <c:v>20.733333333333331</c:v>
                </c:pt>
                <c:pt idx="2">
                  <c:v>8.8000000000000007</c:v>
                </c:pt>
              </c:numCache>
            </c:numRef>
          </c:val>
        </c:ser>
        <c:dLbls>
          <c:showLegendKey val="0"/>
          <c:showVal val="0"/>
          <c:showCatName val="0"/>
          <c:showSerName val="0"/>
          <c:showPercent val="0"/>
          <c:showBubbleSize val="0"/>
        </c:dLbls>
        <c:gapWidth val="150"/>
        <c:axId val="184613120"/>
        <c:axId val="184824192"/>
      </c:barChart>
      <c:catAx>
        <c:axId val="184613120"/>
        <c:scaling>
          <c:orientation val="minMax"/>
        </c:scaling>
        <c:delete val="0"/>
        <c:axPos val="b"/>
        <c:title>
          <c:tx>
            <c:rich>
              <a:bodyPr/>
              <a:lstStyle/>
              <a:p>
                <a:pPr lvl="0">
                  <a:defRPr b="0">
                    <a:solidFill>
                      <a:srgbClr val="000000"/>
                    </a:solidFill>
                    <a:latin typeface="+mn-lt"/>
                  </a:defRPr>
                </a:pPr>
                <a:endParaRPr lang="ru-RU"/>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ru-RU"/>
          </a:p>
        </c:txPr>
        <c:crossAx val="184824192"/>
        <c:crosses val="autoZero"/>
        <c:auto val="0"/>
        <c:lblAlgn val="ctr"/>
        <c:lblOffset val="100"/>
        <c:noMultiLvlLbl val="0"/>
      </c:catAx>
      <c:valAx>
        <c:axId val="18482419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ru-RU"/>
              </a:p>
            </c:rich>
          </c:tx>
          <c:overlay val="0"/>
        </c:title>
        <c:numFmt formatCode="0.0" sourceLinked="1"/>
        <c:majorTickMark val="none"/>
        <c:minorTickMark val="none"/>
        <c:tickLblPos val="nextTo"/>
        <c:spPr>
          <a:ln/>
        </c:spPr>
        <c:txPr>
          <a:bodyPr/>
          <a:lstStyle/>
          <a:p>
            <a:pPr lvl="0">
              <a:defRPr b="0">
                <a:solidFill>
                  <a:srgbClr val="000000"/>
                </a:solidFill>
                <a:latin typeface="+mn-lt"/>
              </a:defRPr>
            </a:pPr>
            <a:endParaRPr lang="ru-RU"/>
          </a:p>
        </c:txPr>
        <c:crossAx val="184613120"/>
        <c:crosses val="autoZero"/>
        <c:crossBetween val="between"/>
      </c:valAx>
    </c:plotArea>
    <c:plotVisOnly val="0"/>
    <c:dispBlanksAs val="gap"/>
    <c:showDLblsOverMax val="0"/>
  </c:chart>
  <c:spPr>
    <a:solidFill>
      <a:srgbClr val="FFFFFF"/>
    </a:solidFill>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29</xdr:col>
      <xdr:colOff>647700</xdr:colOff>
      <xdr:row>7</xdr:row>
      <xdr:rowOff>28575</xdr:rowOff>
    </xdr:from>
    <xdr:ext cx="6838950" cy="4438650"/>
    <xdr:graphicFrame macro="">
      <xdr:nvGraphicFramePr>
        <xdr:cNvPr id="166474310" name="Chart 1" descr="Chart 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29</xdr:col>
      <xdr:colOff>609600</xdr:colOff>
      <xdr:row>23</xdr:row>
      <xdr:rowOff>66675</xdr:rowOff>
    </xdr:from>
    <xdr:ext cx="6819900" cy="4514850"/>
    <xdr:graphicFrame macro="">
      <xdr:nvGraphicFramePr>
        <xdr:cNvPr id="1575708546" name="Chart 2" descr="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29</xdr:col>
      <xdr:colOff>647700</xdr:colOff>
      <xdr:row>7</xdr:row>
      <xdr:rowOff>28575</xdr:rowOff>
    </xdr:from>
    <xdr:ext cx="6838950" cy="4438650"/>
    <xdr:grpSp>
      <xdr:nvGrpSpPr>
        <xdr:cNvPr id="2" name="Shape 2"/>
        <xdr:cNvGrpSpPr/>
      </xdr:nvGrpSpPr>
      <xdr:grpSpPr>
        <a:xfrm>
          <a:off x="27222450" y="1362075"/>
          <a:ext cx="6838950" cy="4438650"/>
          <a:chOff x="1926525" y="1560675"/>
          <a:chExt cx="6838929" cy="4438650"/>
        </a:xfrm>
      </xdr:grpSpPr>
      <xdr:grpSp>
        <xdr:nvGrpSpPr>
          <xdr:cNvPr id="3" name="Shape 3"/>
          <xdr:cNvGrpSpPr/>
        </xdr:nvGrpSpPr>
        <xdr:grpSpPr>
          <a:xfrm>
            <a:off x="1926525" y="1560675"/>
            <a:ext cx="6838929" cy="4438650"/>
            <a:chOff x="26621014" y="1359354"/>
            <a:chExt cx="6889275" cy="4339305"/>
          </a:xfrm>
        </xdr:grpSpPr>
        <xdr:sp macro="" textlink="">
          <xdr:nvSpPr>
            <xdr:cNvPr id="4" name="Shape 4"/>
            <xdr:cNvSpPr/>
          </xdr:nvSpPr>
          <xdr:spPr>
            <a:xfrm>
              <a:off x="26621014" y="1359354"/>
              <a:ext cx="6889275" cy="4339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xdr:cNvSpPr/>
          </xdr:nvSpPr>
          <xdr:spPr>
            <a:xfrm>
              <a:off x="27263887" y="5319680"/>
              <a:ext cx="844371" cy="369504"/>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3-Ф</a:t>
              </a:r>
              <a:endParaRPr sz="1400"/>
            </a:p>
          </xdr:txBody>
        </xdr:sp>
        <xdr:sp macro="" textlink="">
          <xdr:nvSpPr>
            <xdr:cNvPr id="6" name="Shape 6"/>
            <xdr:cNvSpPr/>
          </xdr:nvSpPr>
          <xdr:spPr>
            <a:xfrm>
              <a:off x="31063554" y="5281783"/>
              <a:ext cx="853966" cy="37897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3-Ш</a:t>
              </a:r>
              <a:endParaRPr sz="1400"/>
            </a:p>
          </xdr:txBody>
        </xdr:sp>
        <xdr:sp macro="" textlink="">
          <xdr:nvSpPr>
            <xdr:cNvPr id="7" name="Shape 7"/>
            <xdr:cNvSpPr/>
          </xdr:nvSpPr>
          <xdr:spPr>
            <a:xfrm>
              <a:off x="29720238" y="5272308"/>
              <a:ext cx="863561" cy="37897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3-Т</a:t>
              </a:r>
              <a:endParaRPr sz="1400"/>
            </a:p>
          </xdr:txBody>
        </xdr:sp>
        <xdr:sp macro="" textlink="">
          <xdr:nvSpPr>
            <xdr:cNvPr id="8" name="Shape 8"/>
            <xdr:cNvSpPr/>
          </xdr:nvSpPr>
          <xdr:spPr>
            <a:xfrm>
              <a:off x="32397276" y="5272308"/>
              <a:ext cx="863561" cy="37897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3-Ә</a:t>
              </a:r>
              <a:endParaRPr sz="1400"/>
            </a:p>
          </xdr:txBody>
        </xdr:sp>
        <xdr:sp macro="" textlink="">
          <xdr:nvSpPr>
            <xdr:cNvPr id="9" name="Shape 9"/>
            <xdr:cNvSpPr/>
          </xdr:nvSpPr>
          <xdr:spPr>
            <a:xfrm>
              <a:off x="28511253" y="5329155"/>
              <a:ext cx="853966" cy="369504"/>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3-К</a:t>
              </a:r>
              <a:endParaRPr sz="1400"/>
            </a:p>
          </xdr:txBody>
        </xdr:sp>
      </xdr:grp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30</xdr:col>
      <xdr:colOff>9525</xdr:colOff>
      <xdr:row>8</xdr:row>
      <xdr:rowOff>47625</xdr:rowOff>
    </xdr:from>
    <xdr:ext cx="6553200" cy="3867150"/>
    <xdr:graphicFrame macro="">
      <xdr:nvGraphicFramePr>
        <xdr:cNvPr id="1301764325" name="Chart 3" descr="Chart 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29</xdr:col>
      <xdr:colOff>533400</xdr:colOff>
      <xdr:row>26</xdr:row>
      <xdr:rowOff>161925</xdr:rowOff>
    </xdr:from>
    <xdr:ext cx="6629400" cy="4010025"/>
    <xdr:graphicFrame macro="">
      <xdr:nvGraphicFramePr>
        <xdr:cNvPr id="233361962" name="Chart 4" descr="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30</xdr:col>
      <xdr:colOff>9525</xdr:colOff>
      <xdr:row>8</xdr:row>
      <xdr:rowOff>47625</xdr:rowOff>
    </xdr:from>
    <xdr:ext cx="6553200" cy="3867150"/>
    <xdr:grpSp>
      <xdr:nvGrpSpPr>
        <xdr:cNvPr id="2" name="Shape 2"/>
        <xdr:cNvGrpSpPr/>
      </xdr:nvGrpSpPr>
      <xdr:grpSpPr>
        <a:xfrm>
          <a:off x="22659975" y="2171700"/>
          <a:ext cx="6553200" cy="3867150"/>
          <a:chOff x="2069400" y="1846425"/>
          <a:chExt cx="6553184" cy="3867150"/>
        </a:xfrm>
      </xdr:grpSpPr>
      <xdr:grpSp>
        <xdr:nvGrpSpPr>
          <xdr:cNvPr id="10" name="Shape 10"/>
          <xdr:cNvGrpSpPr/>
        </xdr:nvGrpSpPr>
        <xdr:grpSpPr>
          <a:xfrm>
            <a:off x="2069400" y="1846425"/>
            <a:ext cx="6553184" cy="3867150"/>
            <a:chOff x="20315464" y="1428750"/>
            <a:chExt cx="6218450" cy="3854443"/>
          </a:xfrm>
        </xdr:grpSpPr>
        <xdr:sp macro="" textlink="">
          <xdr:nvSpPr>
            <xdr:cNvPr id="4" name="Shape 4"/>
            <xdr:cNvSpPr/>
          </xdr:nvSpPr>
          <xdr:spPr>
            <a:xfrm>
              <a:off x="20315464" y="1428750"/>
              <a:ext cx="6218450" cy="3854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 name="Shape 11"/>
            <xdr:cNvSpPr/>
          </xdr:nvSpPr>
          <xdr:spPr>
            <a:xfrm>
              <a:off x="20838757" y="4928308"/>
              <a:ext cx="776218" cy="33516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4-Ф</a:t>
              </a:r>
              <a:endParaRPr sz="1400"/>
            </a:p>
          </xdr:txBody>
        </xdr:sp>
        <xdr:sp macro="" textlink="">
          <xdr:nvSpPr>
            <xdr:cNvPr id="12" name="Shape 12"/>
            <xdr:cNvSpPr/>
          </xdr:nvSpPr>
          <xdr:spPr>
            <a:xfrm>
              <a:off x="24336098" y="4938166"/>
              <a:ext cx="776218" cy="345027"/>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4-Ш</a:t>
              </a:r>
              <a:endParaRPr sz="1400"/>
            </a:p>
          </xdr:txBody>
        </xdr:sp>
        <xdr:sp macro="" textlink="">
          <xdr:nvSpPr>
            <xdr:cNvPr id="13" name="Shape 13"/>
            <xdr:cNvSpPr/>
          </xdr:nvSpPr>
          <xdr:spPr>
            <a:xfrm>
              <a:off x="25539672" y="4928308"/>
              <a:ext cx="776218" cy="345027"/>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4-Ә</a:t>
              </a:r>
              <a:endParaRPr sz="1400"/>
            </a:p>
          </xdr:txBody>
        </xdr:sp>
        <xdr:sp macro="" textlink="">
          <xdr:nvSpPr>
            <xdr:cNvPr id="14" name="Shape 14"/>
            <xdr:cNvSpPr/>
          </xdr:nvSpPr>
          <xdr:spPr>
            <a:xfrm>
              <a:off x="22007445" y="4938166"/>
              <a:ext cx="767496" cy="345027"/>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4-К</a:t>
              </a:r>
              <a:endParaRPr sz="1400"/>
            </a:p>
          </xdr:txBody>
        </xdr:sp>
      </xdr:grpSp>
    </xdr:grpSp>
    <xdr:clientData fLocksWithSheet="0"/>
  </xdr:oneCellAnchor>
  <xdr:oneCellAnchor>
    <xdr:from>
      <xdr:col>34</xdr:col>
      <xdr:colOff>352425</xdr:colOff>
      <xdr:row>22</xdr:row>
      <xdr:rowOff>161925</xdr:rowOff>
    </xdr:from>
    <xdr:ext cx="781050" cy="361950"/>
    <xdr:sp macro="" textlink="">
      <xdr:nvSpPr>
        <xdr:cNvPr id="15" name="Shape 15"/>
        <xdr:cNvSpPr/>
      </xdr:nvSpPr>
      <xdr:spPr>
        <a:xfrm>
          <a:off x="4960238" y="3603788"/>
          <a:ext cx="771525" cy="3524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4-Т</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32</xdr:col>
      <xdr:colOff>333375</xdr:colOff>
      <xdr:row>7</xdr:row>
      <xdr:rowOff>133350</xdr:rowOff>
    </xdr:from>
    <xdr:ext cx="6010275" cy="5610225"/>
    <xdr:graphicFrame macro="">
      <xdr:nvGraphicFramePr>
        <xdr:cNvPr id="1338755967" name="Chart 5" descr="Chart 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32</xdr:col>
      <xdr:colOff>352425</xdr:colOff>
      <xdr:row>30</xdr:row>
      <xdr:rowOff>57150</xdr:rowOff>
    </xdr:from>
    <xdr:ext cx="5981700" cy="4371975"/>
    <xdr:graphicFrame macro="">
      <xdr:nvGraphicFramePr>
        <xdr:cNvPr id="167132982" name="Chart 6" descr="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32</xdr:col>
      <xdr:colOff>333375</xdr:colOff>
      <xdr:row>7</xdr:row>
      <xdr:rowOff>133350</xdr:rowOff>
    </xdr:from>
    <xdr:ext cx="6010275" cy="5610225"/>
    <xdr:grpSp>
      <xdr:nvGrpSpPr>
        <xdr:cNvPr id="2" name="Shape 2"/>
        <xdr:cNvGrpSpPr/>
      </xdr:nvGrpSpPr>
      <xdr:grpSpPr>
        <a:xfrm>
          <a:off x="24384000" y="1466850"/>
          <a:ext cx="6010275" cy="5610225"/>
          <a:chOff x="2340863" y="974888"/>
          <a:chExt cx="6010274" cy="5610225"/>
        </a:xfrm>
      </xdr:grpSpPr>
      <xdr:grpSp>
        <xdr:nvGrpSpPr>
          <xdr:cNvPr id="16" name="Shape 16"/>
          <xdr:cNvGrpSpPr/>
        </xdr:nvGrpSpPr>
        <xdr:grpSpPr>
          <a:xfrm>
            <a:off x="2340863" y="974888"/>
            <a:ext cx="6010274" cy="5610225"/>
            <a:chOff x="22606000" y="1476375"/>
            <a:chExt cx="6810375" cy="4889500"/>
          </a:xfrm>
        </xdr:grpSpPr>
        <xdr:sp macro="" textlink="">
          <xdr:nvSpPr>
            <xdr:cNvPr id="4" name="Shape 4"/>
            <xdr:cNvSpPr/>
          </xdr:nvSpPr>
          <xdr:spPr>
            <a:xfrm>
              <a:off x="22606000" y="1476375"/>
              <a:ext cx="6810375" cy="4889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7" name="Shape 17"/>
            <xdr:cNvGrpSpPr/>
          </xdr:nvGrpSpPr>
          <xdr:grpSpPr>
            <a:xfrm>
              <a:off x="23247421" y="5944069"/>
              <a:ext cx="5867111" cy="421806"/>
              <a:chOff x="23819144" y="4199608"/>
              <a:chExt cx="5393945" cy="214567"/>
            </a:xfrm>
          </xdr:grpSpPr>
          <xdr:sp macro="" textlink="">
            <xdr:nvSpPr>
              <xdr:cNvPr id="18" name="Shape 18"/>
              <xdr:cNvSpPr/>
            </xdr:nvSpPr>
            <xdr:spPr>
              <a:xfrm>
                <a:off x="23819144" y="4199608"/>
                <a:ext cx="754459" cy="20143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4-Ф</a:t>
                </a:r>
                <a:endParaRPr sz="1400"/>
              </a:p>
            </xdr:txBody>
          </xdr:sp>
          <xdr:sp macro="" textlink="">
            <xdr:nvSpPr>
              <xdr:cNvPr id="19" name="Shape 19"/>
              <xdr:cNvSpPr/>
            </xdr:nvSpPr>
            <xdr:spPr>
              <a:xfrm>
                <a:off x="27261903" y="4208366"/>
                <a:ext cx="754459" cy="20143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4-Ш</a:t>
                </a:r>
                <a:endParaRPr sz="1400"/>
              </a:p>
            </xdr:txBody>
          </xdr:sp>
          <xdr:sp macro="" textlink="">
            <xdr:nvSpPr>
              <xdr:cNvPr id="20" name="Shape 20"/>
              <xdr:cNvSpPr/>
            </xdr:nvSpPr>
            <xdr:spPr>
              <a:xfrm>
                <a:off x="26039160" y="4212745"/>
                <a:ext cx="771802" cy="20143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4-Т</a:t>
                </a:r>
                <a:endParaRPr sz="1400"/>
              </a:p>
            </xdr:txBody>
          </xdr:sp>
          <xdr:sp macro="" textlink="">
            <xdr:nvSpPr>
              <xdr:cNvPr id="21" name="Shape 21"/>
              <xdr:cNvSpPr/>
            </xdr:nvSpPr>
            <xdr:spPr>
              <a:xfrm>
                <a:off x="28449958" y="4203987"/>
                <a:ext cx="763131" cy="20143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4-Ә</a:t>
                </a:r>
                <a:endParaRPr sz="1400"/>
              </a:p>
            </xdr:txBody>
          </xdr:sp>
          <xdr:sp macro="" textlink="">
            <xdr:nvSpPr>
              <xdr:cNvPr id="22" name="Shape 22"/>
              <xdr:cNvSpPr/>
            </xdr:nvSpPr>
            <xdr:spPr>
              <a:xfrm>
                <a:off x="24972511" y="4208366"/>
                <a:ext cx="754459" cy="20143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i="0" u="none" strike="noStrike">
                    <a:latin typeface="Calibri"/>
                    <a:ea typeface="Calibri"/>
                    <a:cs typeface="Calibri"/>
                    <a:sym typeface="Calibri"/>
                  </a:rPr>
                  <a:t>4-К</a:t>
                </a:r>
                <a:endParaRPr sz="1400"/>
              </a:p>
            </xdr:txBody>
          </xdr:sp>
        </xdr:grpSp>
      </xdr:grp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sheetPr>
  <dimension ref="A1:AA1000"/>
  <sheetViews>
    <sheetView tabSelected="1" topLeftCell="A64" zoomScale="80" zoomScaleNormal="80" workbookViewId="0">
      <selection activeCell="R29" sqref="R29"/>
    </sheetView>
  </sheetViews>
  <sheetFormatPr defaultColWidth="14.42578125" defaultRowHeight="15" customHeight="1"/>
  <cols>
    <col min="1" max="1" width="20.7109375" customWidth="1"/>
    <col min="2" max="2" width="4" customWidth="1"/>
    <col min="3" max="3" width="50.7109375" customWidth="1"/>
    <col min="4" max="4" width="19.140625" customWidth="1"/>
    <col min="5" max="5" width="20.140625" customWidth="1"/>
    <col min="6" max="6" width="25.5703125" customWidth="1"/>
    <col min="7" max="7" width="13.42578125" customWidth="1"/>
    <col min="8" max="8" width="16" customWidth="1"/>
    <col min="9" max="12" width="14.85546875" customWidth="1"/>
    <col min="13" max="13" width="15" customWidth="1"/>
    <col min="14" max="15" width="14.85546875" customWidth="1"/>
    <col min="16" max="16" width="17" customWidth="1"/>
    <col min="17" max="17" width="14.85546875" customWidth="1"/>
    <col min="18" max="18" width="16.5703125" customWidth="1"/>
    <col min="19" max="19" width="21.28515625" customWidth="1"/>
    <col min="20" max="20" width="25.5703125" customWidth="1"/>
    <col min="21" max="21" width="21" customWidth="1"/>
    <col min="22" max="44" width="8" customWidth="1"/>
  </cols>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ht="15.75" customHeight="1">
      <c r="A2" s="1"/>
      <c r="B2" s="2"/>
      <c r="C2" s="344" t="s">
        <v>0</v>
      </c>
      <c r="D2" s="328"/>
      <c r="E2" s="328"/>
      <c r="F2" s="328"/>
      <c r="G2" s="328"/>
      <c r="H2" s="328"/>
      <c r="I2" s="328"/>
      <c r="J2" s="328"/>
      <c r="K2" s="328"/>
      <c r="L2" s="328"/>
      <c r="M2" s="328"/>
      <c r="N2" s="328"/>
      <c r="O2" s="328"/>
      <c r="P2" s="328"/>
      <c r="Q2" s="328"/>
      <c r="R2" s="328"/>
      <c r="S2" s="328"/>
      <c r="T2" s="328"/>
      <c r="U2" s="1"/>
      <c r="V2" s="1"/>
      <c r="W2" s="1"/>
      <c r="X2" s="1"/>
      <c r="Y2" s="1"/>
      <c r="Z2" s="1"/>
    </row>
    <row r="3" spans="1:26" ht="15.75" customHeight="1">
      <c r="A3" s="1"/>
      <c r="B3" s="2"/>
      <c r="C3" s="344" t="s">
        <v>1049</v>
      </c>
      <c r="D3" s="328"/>
      <c r="E3" s="328"/>
      <c r="F3" s="328"/>
      <c r="G3" s="328"/>
      <c r="H3" s="328"/>
      <c r="I3" s="328"/>
      <c r="J3" s="328"/>
      <c r="K3" s="328"/>
      <c r="L3" s="328"/>
      <c r="M3" s="328"/>
      <c r="N3" s="328"/>
      <c r="O3" s="328"/>
      <c r="P3" s="328"/>
      <c r="Q3" s="328"/>
      <c r="R3" s="328"/>
      <c r="S3" s="328"/>
      <c r="T3" s="328"/>
      <c r="U3" s="2"/>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ht="15.75" customHeight="1">
      <c r="A5" s="338" t="s">
        <v>1</v>
      </c>
      <c r="B5" s="339" t="s">
        <v>2</v>
      </c>
      <c r="C5" s="339" t="s">
        <v>3</v>
      </c>
      <c r="D5" s="347" t="s">
        <v>4</v>
      </c>
      <c r="E5" s="332"/>
      <c r="F5" s="332"/>
      <c r="G5" s="345"/>
      <c r="H5" s="332"/>
      <c r="I5" s="332"/>
      <c r="J5" s="332"/>
      <c r="K5" s="332"/>
      <c r="L5" s="332"/>
      <c r="M5" s="332"/>
      <c r="N5" s="332"/>
      <c r="O5" s="332"/>
      <c r="P5" s="332"/>
      <c r="Q5" s="332"/>
      <c r="R5" s="333"/>
      <c r="S5" s="334" t="s">
        <v>5</v>
      </c>
      <c r="T5" s="334" t="s">
        <v>6</v>
      </c>
      <c r="U5" s="337" t="s">
        <v>7</v>
      </c>
      <c r="V5" s="1"/>
      <c r="W5" s="1"/>
      <c r="X5" s="1"/>
      <c r="Y5" s="1"/>
      <c r="Z5" s="1"/>
    </row>
    <row r="6" spans="1:26" ht="15.75" customHeight="1">
      <c r="A6" s="335"/>
      <c r="B6" s="335"/>
      <c r="C6" s="335"/>
      <c r="D6" s="346" t="s">
        <v>8</v>
      </c>
      <c r="E6" s="332"/>
      <c r="F6" s="332"/>
      <c r="G6" s="332"/>
      <c r="H6" s="332"/>
      <c r="I6" s="332"/>
      <c r="J6" s="332"/>
      <c r="K6" s="332"/>
      <c r="L6" s="332"/>
      <c r="M6" s="332"/>
      <c r="N6" s="332"/>
      <c r="O6" s="332"/>
      <c r="P6" s="332"/>
      <c r="Q6" s="332"/>
      <c r="R6" s="333"/>
      <c r="S6" s="335"/>
      <c r="T6" s="335"/>
      <c r="U6" s="335"/>
      <c r="V6" s="1"/>
      <c r="W6" s="1"/>
      <c r="X6" s="1"/>
      <c r="Y6" s="1"/>
      <c r="Z6" s="1"/>
    </row>
    <row r="7" spans="1:26">
      <c r="A7" s="335"/>
      <c r="B7" s="335"/>
      <c r="C7" s="335"/>
      <c r="D7" s="342" t="s">
        <v>9</v>
      </c>
      <c r="E7" s="332"/>
      <c r="F7" s="333"/>
      <c r="G7" s="342" t="s">
        <v>10</v>
      </c>
      <c r="H7" s="332"/>
      <c r="I7" s="333"/>
      <c r="J7" s="342" t="s">
        <v>11</v>
      </c>
      <c r="K7" s="332"/>
      <c r="L7" s="333"/>
      <c r="M7" s="342" t="s">
        <v>12</v>
      </c>
      <c r="N7" s="332"/>
      <c r="O7" s="333"/>
      <c r="P7" s="342" t="s">
        <v>13</v>
      </c>
      <c r="Q7" s="332"/>
      <c r="R7" s="333"/>
      <c r="S7" s="335"/>
      <c r="T7" s="335"/>
      <c r="U7" s="335"/>
      <c r="V7" s="1"/>
      <c r="W7" s="1"/>
      <c r="X7" s="1"/>
      <c r="Y7" s="1"/>
      <c r="Z7" s="1"/>
    </row>
    <row r="8" spans="1:26" ht="109.5" customHeight="1">
      <c r="A8" s="335"/>
      <c r="B8" s="335"/>
      <c r="C8" s="335"/>
      <c r="D8" s="342" t="s">
        <v>14</v>
      </c>
      <c r="E8" s="332"/>
      <c r="F8" s="333"/>
      <c r="G8" s="342" t="s">
        <v>15</v>
      </c>
      <c r="H8" s="332"/>
      <c r="I8" s="333"/>
      <c r="J8" s="342" t="s">
        <v>16</v>
      </c>
      <c r="K8" s="332"/>
      <c r="L8" s="333"/>
      <c r="M8" s="342" t="s">
        <v>17</v>
      </c>
      <c r="N8" s="332"/>
      <c r="O8" s="333"/>
      <c r="P8" s="342" t="s">
        <v>18</v>
      </c>
      <c r="Q8" s="332"/>
      <c r="R8" s="333"/>
      <c r="S8" s="335"/>
      <c r="T8" s="335"/>
      <c r="U8" s="335"/>
      <c r="V8" s="1"/>
      <c r="W8" s="1"/>
      <c r="X8" s="1"/>
      <c r="Y8" s="1"/>
      <c r="Z8" s="1"/>
    </row>
    <row r="9" spans="1:26" ht="131.25" customHeight="1">
      <c r="A9" s="336"/>
      <c r="B9" s="336"/>
      <c r="C9" s="336"/>
      <c r="D9" s="3" t="s">
        <v>19</v>
      </c>
      <c r="E9" s="3" t="s">
        <v>20</v>
      </c>
      <c r="F9" s="3" t="s">
        <v>21</v>
      </c>
      <c r="G9" s="3" t="s">
        <v>22</v>
      </c>
      <c r="H9" s="3" t="s">
        <v>23</v>
      </c>
      <c r="I9" s="3" t="s">
        <v>24</v>
      </c>
      <c r="J9" s="3" t="s">
        <v>25</v>
      </c>
      <c r="K9" s="3" t="s">
        <v>26</v>
      </c>
      <c r="L9" s="3" t="s">
        <v>27</v>
      </c>
      <c r="M9" s="3" t="s">
        <v>28</v>
      </c>
      <c r="N9" s="3" t="s">
        <v>29</v>
      </c>
      <c r="O9" s="3" t="s">
        <v>30</v>
      </c>
      <c r="P9" s="3" t="s">
        <v>31</v>
      </c>
      <c r="Q9" s="3" t="s">
        <v>32</v>
      </c>
      <c r="R9" s="3" t="s">
        <v>33</v>
      </c>
      <c r="S9" s="336"/>
      <c r="T9" s="336"/>
      <c r="U9" s="336"/>
      <c r="V9" s="1"/>
      <c r="W9" s="1"/>
      <c r="X9" s="1"/>
      <c r="Y9" s="1"/>
      <c r="Z9" s="1"/>
    </row>
    <row r="10" spans="1:26" ht="15.75" customHeight="1">
      <c r="A10" s="4"/>
      <c r="B10" s="5">
        <v>1</v>
      </c>
      <c r="C10" s="6" t="s">
        <v>1018</v>
      </c>
      <c r="D10" s="7"/>
      <c r="E10" s="8">
        <v>1</v>
      </c>
      <c r="F10" s="7"/>
      <c r="G10" s="7"/>
      <c r="H10" s="7">
        <v>1</v>
      </c>
      <c r="I10" s="8"/>
      <c r="J10" s="7"/>
      <c r="K10" s="7">
        <v>1</v>
      </c>
      <c r="L10" s="8"/>
      <c r="M10" s="7"/>
      <c r="N10" s="8">
        <v>1</v>
      </c>
      <c r="O10" s="7"/>
      <c r="P10" s="7"/>
      <c r="Q10" s="7"/>
      <c r="R10" s="8">
        <v>1</v>
      </c>
      <c r="S10" s="9">
        <f t="shared" ref="S10:U10" si="0">COUNTA(J10,M10,D10,G10,P10)</f>
        <v>0</v>
      </c>
      <c r="T10" s="10">
        <f t="shared" si="0"/>
        <v>4</v>
      </c>
      <c r="U10" s="11">
        <f t="shared" si="0"/>
        <v>1</v>
      </c>
      <c r="V10" s="1"/>
      <c r="W10" s="1"/>
      <c r="X10" s="1"/>
      <c r="Y10" s="1"/>
      <c r="Z10" s="1"/>
    </row>
    <row r="11" spans="1:26" ht="15.75" customHeight="1">
      <c r="A11" s="12"/>
      <c r="B11" s="5">
        <v>2</v>
      </c>
      <c r="C11" s="13" t="s">
        <v>1060</v>
      </c>
      <c r="D11" s="7">
        <v>1</v>
      </c>
      <c r="E11" s="7"/>
      <c r="F11" s="8"/>
      <c r="G11" s="7">
        <v>1</v>
      </c>
      <c r="H11" s="7"/>
      <c r="I11" s="8"/>
      <c r="J11" s="7">
        <v>1</v>
      </c>
      <c r="K11" s="7"/>
      <c r="L11" s="8"/>
      <c r="M11" s="7">
        <v>1</v>
      </c>
      <c r="N11" s="7"/>
      <c r="O11" s="8"/>
      <c r="P11" s="7"/>
      <c r="Q11" s="7">
        <v>1</v>
      </c>
      <c r="R11" s="8"/>
      <c r="S11" s="9">
        <f t="shared" ref="S11:U11" si="1">COUNTA(J11,M11,D11,G11,P11)</f>
        <v>4</v>
      </c>
      <c r="T11" s="10">
        <f t="shared" si="1"/>
        <v>1</v>
      </c>
      <c r="U11" s="11">
        <f t="shared" si="1"/>
        <v>0</v>
      </c>
      <c r="V11" s="1"/>
      <c r="W11" s="1"/>
      <c r="X11" s="1"/>
      <c r="Y11" s="1"/>
      <c r="Z11" s="1"/>
    </row>
    <row r="12" spans="1:26" ht="15.75" customHeight="1">
      <c r="A12" s="12"/>
      <c r="B12" s="5">
        <v>3</v>
      </c>
      <c r="C12" s="13" t="s">
        <v>1061</v>
      </c>
      <c r="D12" s="7"/>
      <c r="E12" s="7">
        <v>1</v>
      </c>
      <c r="F12" s="8"/>
      <c r="G12" s="7"/>
      <c r="H12" s="7">
        <v>1</v>
      </c>
      <c r="I12" s="8"/>
      <c r="J12" s="7"/>
      <c r="K12" s="7">
        <v>1</v>
      </c>
      <c r="L12" s="8"/>
      <c r="M12" s="7"/>
      <c r="N12" s="7">
        <v>1</v>
      </c>
      <c r="O12" s="8"/>
      <c r="P12" s="7"/>
      <c r="Q12" s="7"/>
      <c r="R12" s="8">
        <v>1</v>
      </c>
      <c r="S12" s="9">
        <f t="shared" ref="S12:U12" si="2">COUNTA(J12,M12,D12,G12,P12)</f>
        <v>0</v>
      </c>
      <c r="T12" s="10">
        <f t="shared" si="2"/>
        <v>4</v>
      </c>
      <c r="U12" s="11">
        <f t="shared" si="2"/>
        <v>1</v>
      </c>
      <c r="V12" s="1"/>
      <c r="W12" s="1"/>
      <c r="X12" s="1"/>
      <c r="Y12" s="1"/>
      <c r="Z12" s="1"/>
    </row>
    <row r="13" spans="1:26" ht="15.75" customHeight="1">
      <c r="A13" s="12"/>
      <c r="B13" s="5">
        <v>4</v>
      </c>
      <c r="C13" s="13" t="s">
        <v>1062</v>
      </c>
      <c r="D13" s="7"/>
      <c r="E13" s="7">
        <v>1</v>
      </c>
      <c r="F13" s="8"/>
      <c r="G13" s="7"/>
      <c r="H13" s="7">
        <v>1</v>
      </c>
      <c r="I13" s="8"/>
      <c r="J13" s="7"/>
      <c r="K13" s="7">
        <v>1</v>
      </c>
      <c r="L13" s="8"/>
      <c r="M13" s="7"/>
      <c r="N13" s="7">
        <v>1</v>
      </c>
      <c r="O13" s="8"/>
      <c r="P13" s="7"/>
      <c r="Q13" s="7"/>
      <c r="R13" s="8">
        <v>1</v>
      </c>
      <c r="S13" s="9">
        <f t="shared" ref="S13:U13" si="3">COUNTA(J13,M13,D13,G13,P13)</f>
        <v>0</v>
      </c>
      <c r="T13" s="10">
        <f t="shared" si="3"/>
        <v>4</v>
      </c>
      <c r="U13" s="11">
        <f t="shared" si="3"/>
        <v>1</v>
      </c>
      <c r="V13" s="1"/>
      <c r="W13" s="1"/>
      <c r="X13" s="1"/>
      <c r="Y13" s="1"/>
      <c r="Z13" s="1"/>
    </row>
    <row r="14" spans="1:26" ht="15.75" customHeight="1">
      <c r="A14" s="14"/>
      <c r="B14" s="5">
        <v>5</v>
      </c>
      <c r="C14" s="53" t="s">
        <v>1022</v>
      </c>
      <c r="D14" s="16"/>
      <c r="E14" s="16">
        <v>1</v>
      </c>
      <c r="F14" s="17"/>
      <c r="G14" s="16"/>
      <c r="H14" s="16">
        <v>1</v>
      </c>
      <c r="I14" s="17"/>
      <c r="J14" s="16"/>
      <c r="K14" s="16">
        <v>1</v>
      </c>
      <c r="L14" s="17"/>
      <c r="M14" s="16"/>
      <c r="N14" s="16">
        <v>1</v>
      </c>
      <c r="O14" s="17"/>
      <c r="P14" s="16"/>
      <c r="Q14" s="16"/>
      <c r="R14" s="17">
        <v>1</v>
      </c>
      <c r="S14" s="9">
        <f t="shared" ref="S14:U14" si="4">COUNTA(J14,M14,D14,G14,P14)</f>
        <v>0</v>
      </c>
      <c r="T14" s="10">
        <f t="shared" si="4"/>
        <v>4</v>
      </c>
      <c r="U14" s="11">
        <f t="shared" si="4"/>
        <v>1</v>
      </c>
      <c r="V14" s="1"/>
      <c r="W14" s="1"/>
      <c r="X14" s="1"/>
      <c r="Y14" s="1"/>
      <c r="Z14" s="1"/>
    </row>
    <row r="15" spans="1:26" ht="15.75" customHeight="1">
      <c r="A15" s="14"/>
      <c r="B15" s="5">
        <v>6</v>
      </c>
      <c r="C15" s="53" t="s">
        <v>1023</v>
      </c>
      <c r="D15" s="16"/>
      <c r="E15" s="16">
        <v>1</v>
      </c>
      <c r="F15" s="17"/>
      <c r="G15" s="16"/>
      <c r="H15" s="16">
        <v>1</v>
      </c>
      <c r="I15" s="17"/>
      <c r="J15" s="16"/>
      <c r="K15" s="16">
        <v>1</v>
      </c>
      <c r="L15" s="17"/>
      <c r="M15" s="16"/>
      <c r="N15" s="16">
        <v>1</v>
      </c>
      <c r="O15" s="17"/>
      <c r="P15" s="16"/>
      <c r="Q15" s="16"/>
      <c r="R15" s="17">
        <v>1</v>
      </c>
      <c r="S15" s="9">
        <f t="shared" ref="S15:U15" si="5">COUNTA(J15,M15,D15,G15,P15)</f>
        <v>0</v>
      </c>
      <c r="T15" s="10">
        <f t="shared" si="5"/>
        <v>4</v>
      </c>
      <c r="U15" s="11">
        <f t="shared" si="5"/>
        <v>1</v>
      </c>
      <c r="V15" s="1"/>
      <c r="W15" s="1"/>
      <c r="X15" s="1"/>
      <c r="Y15" s="1"/>
      <c r="Z15" s="1"/>
    </row>
    <row r="16" spans="1:26" ht="15.75" customHeight="1">
      <c r="A16" s="14"/>
      <c r="B16" s="5">
        <v>7</v>
      </c>
      <c r="C16" s="53" t="s">
        <v>1024</v>
      </c>
      <c r="D16" s="16"/>
      <c r="E16" s="16">
        <v>1</v>
      </c>
      <c r="F16" s="17"/>
      <c r="G16" s="16"/>
      <c r="H16" s="16">
        <v>1</v>
      </c>
      <c r="I16" s="17"/>
      <c r="J16" s="16"/>
      <c r="K16" s="16">
        <v>1</v>
      </c>
      <c r="L16" s="17"/>
      <c r="M16" s="16"/>
      <c r="N16" s="16">
        <v>1</v>
      </c>
      <c r="O16" s="17"/>
      <c r="P16" s="16"/>
      <c r="Q16" s="16"/>
      <c r="R16" s="17">
        <v>1</v>
      </c>
      <c r="S16" s="9">
        <f t="shared" ref="S16:U16" si="6">COUNTA(J16,M16,D16,G16,P16)</f>
        <v>0</v>
      </c>
      <c r="T16" s="10">
        <f t="shared" si="6"/>
        <v>4</v>
      </c>
      <c r="U16" s="11">
        <f t="shared" si="6"/>
        <v>1</v>
      </c>
      <c r="V16" s="1"/>
      <c r="W16" s="1"/>
      <c r="X16" s="1"/>
      <c r="Y16" s="1"/>
      <c r="Z16" s="1"/>
    </row>
    <row r="17" spans="1:26" ht="15.75" customHeight="1">
      <c r="A17" s="14"/>
      <c r="B17" s="5">
        <v>8</v>
      </c>
      <c r="C17" s="53" t="s">
        <v>1063</v>
      </c>
      <c r="D17" s="16"/>
      <c r="E17" s="16">
        <v>1</v>
      </c>
      <c r="F17" s="17"/>
      <c r="G17" s="16"/>
      <c r="H17" s="16">
        <v>1</v>
      </c>
      <c r="I17" s="17"/>
      <c r="J17" s="16"/>
      <c r="K17" s="16">
        <v>1</v>
      </c>
      <c r="L17" s="17"/>
      <c r="M17" s="16"/>
      <c r="N17" s="16">
        <v>1</v>
      </c>
      <c r="O17" s="17"/>
      <c r="P17" s="16"/>
      <c r="Q17" s="16"/>
      <c r="R17" s="17">
        <v>1</v>
      </c>
      <c r="S17" s="9">
        <f t="shared" ref="S17:U17" si="7">COUNTA(J17,M17,D17,G17,P17)</f>
        <v>0</v>
      </c>
      <c r="T17" s="10">
        <f t="shared" si="7"/>
        <v>4</v>
      </c>
      <c r="U17" s="11">
        <f t="shared" si="7"/>
        <v>1</v>
      </c>
      <c r="V17" s="1"/>
      <c r="W17" s="1"/>
      <c r="X17" s="1"/>
      <c r="Y17" s="1"/>
      <c r="Z17" s="1"/>
    </row>
    <row r="18" spans="1:26" ht="15.75" customHeight="1">
      <c r="A18" s="14"/>
      <c r="B18" s="5">
        <v>9</v>
      </c>
      <c r="C18" s="53" t="s">
        <v>1026</v>
      </c>
      <c r="D18" s="16">
        <v>1</v>
      </c>
      <c r="E18" s="16"/>
      <c r="F18" s="17"/>
      <c r="G18" s="16"/>
      <c r="H18" s="16">
        <v>1</v>
      </c>
      <c r="I18" s="17"/>
      <c r="J18" s="16">
        <v>1</v>
      </c>
      <c r="K18" s="16"/>
      <c r="L18" s="17"/>
      <c r="M18" s="16">
        <v>1</v>
      </c>
      <c r="N18" s="16"/>
      <c r="O18" s="17"/>
      <c r="P18" s="16"/>
      <c r="Q18" s="16">
        <v>1</v>
      </c>
      <c r="R18" s="17"/>
      <c r="S18" s="9">
        <f t="shared" ref="S18:U18" si="8">COUNTA(J18,M18,D18,G18,P18)</f>
        <v>3</v>
      </c>
      <c r="T18" s="10">
        <f t="shared" si="8"/>
        <v>2</v>
      </c>
      <c r="U18" s="11">
        <f t="shared" si="8"/>
        <v>0</v>
      </c>
      <c r="V18" s="1"/>
      <c r="W18" s="1"/>
      <c r="X18" s="1"/>
      <c r="Y18" s="1"/>
      <c r="Z18" s="1"/>
    </row>
    <row r="19" spans="1:26" ht="15.75" customHeight="1">
      <c r="A19" s="14"/>
      <c r="B19" s="5">
        <v>10</v>
      </c>
      <c r="C19" s="53" t="s">
        <v>1044</v>
      </c>
      <c r="D19" s="16"/>
      <c r="E19" s="16">
        <v>1</v>
      </c>
      <c r="F19" s="17"/>
      <c r="G19" s="16"/>
      <c r="H19" s="16">
        <v>1</v>
      </c>
      <c r="I19" s="17"/>
      <c r="J19" s="16"/>
      <c r="K19" s="16">
        <v>1</v>
      </c>
      <c r="L19" s="17"/>
      <c r="M19" s="16"/>
      <c r="N19" s="16">
        <v>1</v>
      </c>
      <c r="O19" s="17"/>
      <c r="P19" s="16"/>
      <c r="Q19" s="16"/>
      <c r="R19" s="17">
        <v>1</v>
      </c>
      <c r="S19" s="9">
        <f t="shared" ref="S19:U19" si="9">COUNTA(J19,M19,D19,G19,P19)</f>
        <v>0</v>
      </c>
      <c r="T19" s="10">
        <f t="shared" si="9"/>
        <v>4</v>
      </c>
      <c r="U19" s="11">
        <f t="shared" si="9"/>
        <v>1</v>
      </c>
      <c r="V19" s="1"/>
      <c r="W19" s="1"/>
      <c r="X19" s="1"/>
      <c r="Y19" s="1"/>
      <c r="Z19" s="1"/>
    </row>
    <row r="20" spans="1:26" ht="15.75" customHeight="1">
      <c r="A20" s="14"/>
      <c r="B20" s="5">
        <v>11</v>
      </c>
      <c r="C20" s="53" t="s">
        <v>1028</v>
      </c>
      <c r="D20" s="16">
        <v>1</v>
      </c>
      <c r="E20" s="16"/>
      <c r="F20" s="17"/>
      <c r="G20" s="16">
        <v>1</v>
      </c>
      <c r="H20" s="16"/>
      <c r="I20" s="17"/>
      <c r="J20" s="16">
        <v>1</v>
      </c>
      <c r="K20" s="16"/>
      <c r="L20" s="17"/>
      <c r="M20" s="16">
        <v>1</v>
      </c>
      <c r="N20" s="16"/>
      <c r="O20" s="17"/>
      <c r="P20" s="16"/>
      <c r="Q20" s="16">
        <v>1</v>
      </c>
      <c r="R20" s="17"/>
      <c r="S20" s="9">
        <f t="shared" ref="S20:U20" si="10">COUNTA(J20,M20,D20,G20,P20)</f>
        <v>4</v>
      </c>
      <c r="T20" s="10">
        <f t="shared" si="10"/>
        <v>1</v>
      </c>
      <c r="U20" s="11">
        <f t="shared" si="10"/>
        <v>0</v>
      </c>
      <c r="V20" s="1"/>
      <c r="W20" s="1"/>
      <c r="X20" s="1"/>
      <c r="Y20" s="1"/>
      <c r="Z20" s="1"/>
    </row>
    <row r="21" spans="1:26" ht="15.75" customHeight="1">
      <c r="A21" s="14"/>
      <c r="B21" s="5">
        <v>12</v>
      </c>
      <c r="C21" s="53" t="s">
        <v>1029</v>
      </c>
      <c r="D21" s="16"/>
      <c r="E21" s="16">
        <v>1</v>
      </c>
      <c r="F21" s="17"/>
      <c r="G21" s="16"/>
      <c r="H21" s="16">
        <v>1</v>
      </c>
      <c r="I21" s="17"/>
      <c r="J21" s="16"/>
      <c r="K21" s="16">
        <v>1</v>
      </c>
      <c r="L21" s="17"/>
      <c r="M21" s="16"/>
      <c r="N21" s="16">
        <v>1</v>
      </c>
      <c r="O21" s="17"/>
      <c r="P21" s="16"/>
      <c r="Q21" s="16"/>
      <c r="R21" s="17">
        <v>1</v>
      </c>
      <c r="S21" s="9">
        <f t="shared" ref="S21:U21" si="11">COUNTA(J21,M21,D21,G21,P21)</f>
        <v>0</v>
      </c>
      <c r="T21" s="10">
        <f t="shared" si="11"/>
        <v>4</v>
      </c>
      <c r="U21" s="11">
        <f t="shared" si="11"/>
        <v>1</v>
      </c>
      <c r="V21" s="1"/>
      <c r="W21" s="1"/>
      <c r="X21" s="1"/>
      <c r="Y21" s="1"/>
      <c r="Z21" s="1"/>
    </row>
    <row r="22" spans="1:26" ht="15.75" customHeight="1">
      <c r="A22" s="14"/>
      <c r="B22" s="5">
        <v>13</v>
      </c>
      <c r="C22" s="53" t="s">
        <v>1064</v>
      </c>
      <c r="D22" s="16"/>
      <c r="E22" s="16">
        <v>1</v>
      </c>
      <c r="F22" s="17"/>
      <c r="G22" s="16"/>
      <c r="H22" s="16">
        <v>1</v>
      </c>
      <c r="I22" s="17"/>
      <c r="J22" s="16"/>
      <c r="K22" s="16">
        <v>1</v>
      </c>
      <c r="L22" s="17"/>
      <c r="M22" s="16"/>
      <c r="N22" s="16">
        <v>1</v>
      </c>
      <c r="O22" s="17"/>
      <c r="P22" s="16"/>
      <c r="Q22" s="16"/>
      <c r="R22" s="17">
        <v>1</v>
      </c>
      <c r="S22" s="9">
        <f t="shared" ref="S22:U22" si="12">COUNTA(J22,M22,D22,G22,P22)</f>
        <v>0</v>
      </c>
      <c r="T22" s="10">
        <f t="shared" si="12"/>
        <v>4</v>
      </c>
      <c r="U22" s="11">
        <f t="shared" si="12"/>
        <v>1</v>
      </c>
      <c r="V22" s="1"/>
      <c r="W22" s="1"/>
      <c r="X22" s="1"/>
      <c r="Y22" s="1"/>
      <c r="Z22" s="1"/>
    </row>
    <row r="23" spans="1:26" ht="15.75" customHeight="1">
      <c r="A23" s="14"/>
      <c r="B23" s="5">
        <v>14</v>
      </c>
      <c r="C23" s="53" t="s">
        <v>1031</v>
      </c>
      <c r="D23" s="16">
        <v>1</v>
      </c>
      <c r="E23" s="16"/>
      <c r="F23" s="17"/>
      <c r="G23" s="16">
        <v>1</v>
      </c>
      <c r="H23" s="16"/>
      <c r="I23" s="17"/>
      <c r="J23" s="16"/>
      <c r="K23" s="16">
        <v>1</v>
      </c>
      <c r="L23" s="17"/>
      <c r="M23" s="16"/>
      <c r="N23" s="16">
        <v>1</v>
      </c>
      <c r="O23" s="17"/>
      <c r="P23" s="16"/>
      <c r="Q23" s="16"/>
      <c r="R23" s="17">
        <v>1</v>
      </c>
      <c r="S23" s="9">
        <f t="shared" ref="S23:U23" si="13">COUNTA(J23,M23,D23,G23,P23)</f>
        <v>2</v>
      </c>
      <c r="T23" s="10">
        <f t="shared" si="13"/>
        <v>2</v>
      </c>
      <c r="U23" s="11">
        <f t="shared" si="13"/>
        <v>1</v>
      </c>
      <c r="V23" s="1"/>
      <c r="W23" s="1"/>
      <c r="X23" s="1"/>
      <c r="Y23" s="1"/>
      <c r="Z23" s="1"/>
    </row>
    <row r="24" spans="1:26" ht="15.75" customHeight="1">
      <c r="A24" s="14"/>
      <c r="B24" s="5">
        <v>15</v>
      </c>
      <c r="C24" s="53" t="s">
        <v>1032</v>
      </c>
      <c r="D24" s="16">
        <v>1</v>
      </c>
      <c r="E24" s="16"/>
      <c r="F24" s="17"/>
      <c r="G24" s="16">
        <v>1</v>
      </c>
      <c r="H24" s="16"/>
      <c r="I24" s="17"/>
      <c r="J24" s="16">
        <v>1</v>
      </c>
      <c r="K24" s="16"/>
      <c r="L24" s="17"/>
      <c r="M24" s="16">
        <v>1</v>
      </c>
      <c r="N24" s="16"/>
      <c r="O24" s="17"/>
      <c r="P24" s="16"/>
      <c r="Q24" s="16">
        <v>1</v>
      </c>
      <c r="R24" s="17"/>
      <c r="S24" s="9">
        <f t="shared" ref="S24:U24" si="14">COUNTA(J24,M24,D24,G24,P24)</f>
        <v>4</v>
      </c>
      <c r="T24" s="10">
        <f t="shared" si="14"/>
        <v>1</v>
      </c>
      <c r="U24" s="11">
        <f t="shared" si="14"/>
        <v>0</v>
      </c>
      <c r="V24" s="1"/>
      <c r="W24" s="1"/>
      <c r="X24" s="1"/>
      <c r="Y24" s="1"/>
      <c r="Z24" s="1"/>
    </row>
    <row r="25" spans="1:26" ht="15.75" customHeight="1">
      <c r="A25" s="14"/>
      <c r="B25" s="5">
        <v>16</v>
      </c>
      <c r="C25" s="53" t="s">
        <v>1033</v>
      </c>
      <c r="D25" s="16"/>
      <c r="E25" s="16">
        <v>1</v>
      </c>
      <c r="F25" s="17"/>
      <c r="G25" s="16"/>
      <c r="H25" s="16">
        <v>1</v>
      </c>
      <c r="I25" s="17"/>
      <c r="J25" s="16"/>
      <c r="K25" s="16">
        <v>1</v>
      </c>
      <c r="L25" s="17"/>
      <c r="M25" s="16"/>
      <c r="N25" s="16">
        <v>1</v>
      </c>
      <c r="O25" s="17"/>
      <c r="P25" s="16"/>
      <c r="Q25" s="16"/>
      <c r="R25" s="17">
        <v>1</v>
      </c>
      <c r="S25" s="9">
        <f t="shared" ref="S25:U25" si="15">COUNTA(J25,M25,D25,G25,P25)</f>
        <v>0</v>
      </c>
      <c r="T25" s="10">
        <f t="shared" si="15"/>
        <v>4</v>
      </c>
      <c r="U25" s="11">
        <f t="shared" si="15"/>
        <v>1</v>
      </c>
      <c r="V25" s="1"/>
      <c r="W25" s="1"/>
      <c r="X25" s="1"/>
      <c r="Y25" s="1"/>
      <c r="Z25" s="1"/>
    </row>
    <row r="26" spans="1:26" ht="15.75" customHeight="1">
      <c r="A26" s="14"/>
      <c r="B26" s="5">
        <v>17</v>
      </c>
      <c r="C26" s="18" t="s">
        <v>1065</v>
      </c>
      <c r="D26" s="16"/>
      <c r="E26" s="16">
        <v>1</v>
      </c>
      <c r="F26" s="17"/>
      <c r="G26" s="16"/>
      <c r="H26" s="16">
        <v>1</v>
      </c>
      <c r="I26" s="17"/>
      <c r="J26" s="16"/>
      <c r="K26" s="16">
        <v>1</v>
      </c>
      <c r="L26" s="17"/>
      <c r="M26" s="16"/>
      <c r="N26" s="16">
        <v>1</v>
      </c>
      <c r="O26" s="17"/>
      <c r="P26" s="16"/>
      <c r="Q26" s="16"/>
      <c r="R26" s="17">
        <v>1</v>
      </c>
      <c r="S26" s="9">
        <f t="shared" ref="S26:U26" si="16">COUNTA(J26,M26,D26,G26,P26)</f>
        <v>0</v>
      </c>
      <c r="T26" s="10">
        <f t="shared" si="16"/>
        <v>4</v>
      </c>
      <c r="U26" s="11">
        <f t="shared" si="16"/>
        <v>1</v>
      </c>
      <c r="V26" s="1"/>
      <c r="W26" s="1"/>
      <c r="X26" s="1"/>
      <c r="Y26" s="1"/>
      <c r="Z26" s="1"/>
    </row>
    <row r="27" spans="1:26" ht="15.75" customHeight="1">
      <c r="A27" s="14"/>
      <c r="B27" s="5">
        <v>18</v>
      </c>
      <c r="C27" s="19" t="s">
        <v>1035</v>
      </c>
      <c r="D27" s="16"/>
      <c r="E27" s="16">
        <v>1</v>
      </c>
      <c r="F27" s="17"/>
      <c r="G27" s="16"/>
      <c r="H27" s="16">
        <v>1</v>
      </c>
      <c r="I27" s="17"/>
      <c r="J27" s="16"/>
      <c r="K27" s="16">
        <v>1</v>
      </c>
      <c r="L27" s="17"/>
      <c r="M27" s="16"/>
      <c r="N27" s="16">
        <v>1</v>
      </c>
      <c r="O27" s="17"/>
      <c r="P27" s="16"/>
      <c r="Q27" s="16"/>
      <c r="R27" s="17">
        <v>1</v>
      </c>
      <c r="S27" s="9">
        <f t="shared" ref="S27:U27" si="17">COUNTA(J27,M27,D27,G27,P27)</f>
        <v>0</v>
      </c>
      <c r="T27" s="10">
        <f t="shared" si="17"/>
        <v>4</v>
      </c>
      <c r="U27" s="11">
        <f t="shared" si="17"/>
        <v>1</v>
      </c>
      <c r="V27" s="1"/>
      <c r="W27" s="1"/>
      <c r="X27" s="1"/>
      <c r="Y27" s="1"/>
      <c r="Z27" s="1"/>
    </row>
    <row r="28" spans="1:26" ht="15.75" customHeight="1">
      <c r="A28" s="14"/>
      <c r="B28" s="5">
        <v>19</v>
      </c>
      <c r="C28" s="53" t="s">
        <v>1036</v>
      </c>
      <c r="D28" s="16"/>
      <c r="E28" s="16">
        <v>1</v>
      </c>
      <c r="F28" s="17"/>
      <c r="G28" s="16"/>
      <c r="H28" s="16">
        <v>1</v>
      </c>
      <c r="I28" s="17"/>
      <c r="J28" s="16"/>
      <c r="K28" s="16">
        <v>1</v>
      </c>
      <c r="L28" s="17"/>
      <c r="M28" s="16"/>
      <c r="N28" s="16">
        <v>1</v>
      </c>
      <c r="O28" s="17"/>
      <c r="P28" s="16"/>
      <c r="Q28" s="16"/>
      <c r="R28" s="17">
        <v>1</v>
      </c>
      <c r="S28" s="9">
        <f t="shared" ref="S28:U28" si="18">COUNTA(J28,M28,D28,G28,P28)</f>
        <v>0</v>
      </c>
      <c r="T28" s="10">
        <f t="shared" si="18"/>
        <v>4</v>
      </c>
      <c r="U28" s="11">
        <f t="shared" si="18"/>
        <v>1</v>
      </c>
      <c r="V28" s="1"/>
      <c r="W28" s="1"/>
      <c r="X28" s="1"/>
      <c r="Y28" s="1"/>
      <c r="Z28" s="1"/>
    </row>
    <row r="29" spans="1:26" ht="15.75" customHeight="1">
      <c r="A29" s="14"/>
      <c r="B29" s="5">
        <v>20</v>
      </c>
      <c r="C29" s="53" t="s">
        <v>1037</v>
      </c>
      <c r="D29" s="16"/>
      <c r="E29" s="16">
        <v>1</v>
      </c>
      <c r="F29" s="17"/>
      <c r="G29" s="16"/>
      <c r="H29" s="16">
        <v>1</v>
      </c>
      <c r="I29" s="17"/>
      <c r="J29" s="16"/>
      <c r="K29" s="16">
        <v>1</v>
      </c>
      <c r="L29" s="17"/>
      <c r="M29" s="16"/>
      <c r="N29" s="16">
        <v>1</v>
      </c>
      <c r="O29" s="17"/>
      <c r="P29" s="16"/>
      <c r="Q29" s="16"/>
      <c r="R29" s="17">
        <v>1</v>
      </c>
      <c r="S29" s="9">
        <f t="shared" ref="S29:U29" si="19">COUNTA(J29,M29,D29,G29,P29)</f>
        <v>0</v>
      </c>
      <c r="T29" s="10">
        <f t="shared" si="19"/>
        <v>4</v>
      </c>
      <c r="U29" s="11">
        <f t="shared" si="19"/>
        <v>1</v>
      </c>
      <c r="V29" s="1"/>
      <c r="W29" s="1"/>
      <c r="X29" s="1"/>
      <c r="Y29" s="1"/>
      <c r="Z29" s="1"/>
    </row>
    <row r="30" spans="1:26" ht="15.75" customHeight="1">
      <c r="A30" s="14"/>
      <c r="B30" s="20">
        <v>21</v>
      </c>
      <c r="C30" s="18"/>
      <c r="D30" s="16"/>
      <c r="E30" s="16"/>
      <c r="F30" s="17"/>
      <c r="G30" s="16"/>
      <c r="H30" s="16"/>
      <c r="I30" s="17"/>
      <c r="J30" s="16"/>
      <c r="K30" s="16"/>
      <c r="L30" s="17"/>
      <c r="M30" s="16"/>
      <c r="N30" s="16"/>
      <c r="O30" s="17"/>
      <c r="P30" s="16"/>
      <c r="Q30" s="16"/>
      <c r="R30" s="17"/>
      <c r="S30" s="9">
        <f t="shared" ref="S30:U30" si="20">COUNTA(J30,M30,D30,G30,P30)</f>
        <v>0</v>
      </c>
      <c r="T30" s="10">
        <f t="shared" si="20"/>
        <v>0</v>
      </c>
      <c r="U30" s="11">
        <f t="shared" si="20"/>
        <v>0</v>
      </c>
      <c r="V30" s="1"/>
      <c r="W30" s="1"/>
      <c r="X30" s="1"/>
      <c r="Y30" s="1"/>
      <c r="Z30" s="1"/>
    </row>
    <row r="31" spans="1:26" ht="15.75" customHeight="1">
      <c r="A31" s="14"/>
      <c r="B31" s="20">
        <v>22</v>
      </c>
      <c r="C31" s="19"/>
      <c r="D31" s="16"/>
      <c r="E31" s="16"/>
      <c r="F31" s="17"/>
      <c r="G31" s="16"/>
      <c r="H31" s="16"/>
      <c r="I31" s="17"/>
      <c r="J31" s="16"/>
      <c r="K31" s="16"/>
      <c r="L31" s="17"/>
      <c r="M31" s="16"/>
      <c r="N31" s="16"/>
      <c r="O31" s="17"/>
      <c r="P31" s="16"/>
      <c r="Q31" s="16"/>
      <c r="R31" s="17"/>
      <c r="S31" s="9">
        <f t="shared" ref="S31:U31" si="21">COUNTA(J31,M31,D31,G31,P31)</f>
        <v>0</v>
      </c>
      <c r="T31" s="10">
        <f t="shared" si="21"/>
        <v>0</v>
      </c>
      <c r="U31" s="11">
        <f t="shared" si="21"/>
        <v>0</v>
      </c>
      <c r="V31" s="1"/>
      <c r="W31" s="1"/>
      <c r="X31" s="1"/>
      <c r="Y31" s="1"/>
      <c r="Z31" s="1"/>
    </row>
    <row r="32" spans="1:26" ht="15.75" customHeight="1">
      <c r="A32" s="14"/>
      <c r="B32" s="20">
        <v>23</v>
      </c>
      <c r="C32" s="15"/>
      <c r="D32" s="16"/>
      <c r="E32" s="16"/>
      <c r="F32" s="17"/>
      <c r="G32" s="16"/>
      <c r="H32" s="16"/>
      <c r="I32" s="17"/>
      <c r="J32" s="16"/>
      <c r="K32" s="16"/>
      <c r="L32" s="17"/>
      <c r="M32" s="16"/>
      <c r="N32" s="16"/>
      <c r="O32" s="17"/>
      <c r="P32" s="16"/>
      <c r="Q32" s="16"/>
      <c r="R32" s="17"/>
      <c r="S32" s="9">
        <f t="shared" ref="S32:U32" si="22">COUNTA(J32,M32,D32,G32,P32)</f>
        <v>0</v>
      </c>
      <c r="T32" s="10">
        <f t="shared" si="22"/>
        <v>0</v>
      </c>
      <c r="U32" s="11">
        <f t="shared" si="22"/>
        <v>0</v>
      </c>
      <c r="V32" s="1"/>
      <c r="W32" s="1"/>
      <c r="X32" s="1"/>
      <c r="Y32" s="1"/>
      <c r="Z32" s="1"/>
    </row>
    <row r="33" spans="1:26" ht="15.75" customHeight="1">
      <c r="A33" s="14"/>
      <c r="B33" s="20">
        <v>24</v>
      </c>
      <c r="C33" s="15"/>
      <c r="D33" s="16"/>
      <c r="E33" s="16"/>
      <c r="F33" s="17"/>
      <c r="G33" s="16"/>
      <c r="H33" s="16"/>
      <c r="I33" s="17"/>
      <c r="J33" s="16"/>
      <c r="K33" s="16"/>
      <c r="L33" s="17"/>
      <c r="M33" s="16"/>
      <c r="N33" s="16"/>
      <c r="O33" s="17"/>
      <c r="P33" s="16"/>
      <c r="Q33" s="16"/>
      <c r="R33" s="17"/>
      <c r="S33" s="9">
        <f t="shared" ref="S33:U33" si="23">COUNTA(J33,M33,D33,G33,P33)</f>
        <v>0</v>
      </c>
      <c r="T33" s="10">
        <f t="shared" si="23"/>
        <v>0</v>
      </c>
      <c r="U33" s="11">
        <f t="shared" si="23"/>
        <v>0</v>
      </c>
      <c r="V33" s="1"/>
      <c r="W33" s="1"/>
      <c r="X33" s="1"/>
      <c r="Y33" s="1"/>
      <c r="Z33" s="1"/>
    </row>
    <row r="34" spans="1:26" ht="15.75" customHeight="1">
      <c r="A34" s="14"/>
      <c r="B34" s="20">
        <v>25</v>
      </c>
      <c r="C34" s="15"/>
      <c r="D34" s="16"/>
      <c r="E34" s="16"/>
      <c r="F34" s="17"/>
      <c r="G34" s="16"/>
      <c r="H34" s="16"/>
      <c r="I34" s="17"/>
      <c r="J34" s="16"/>
      <c r="K34" s="16"/>
      <c r="L34" s="17"/>
      <c r="M34" s="16"/>
      <c r="N34" s="16"/>
      <c r="O34" s="17"/>
      <c r="P34" s="16"/>
      <c r="Q34" s="16"/>
      <c r="R34" s="17"/>
      <c r="S34" s="9">
        <f t="shared" ref="S34:U34" si="24">COUNTA(J34,M34,D34,G34,P34)</f>
        <v>0</v>
      </c>
      <c r="T34" s="10">
        <f t="shared" si="24"/>
        <v>0</v>
      </c>
      <c r="U34" s="11">
        <f t="shared" si="24"/>
        <v>0</v>
      </c>
      <c r="V34" s="1"/>
      <c r="W34" s="1"/>
      <c r="X34" s="1"/>
      <c r="Y34" s="1"/>
      <c r="Z34" s="1"/>
    </row>
    <row r="35" spans="1:26" ht="15.75" customHeight="1">
      <c r="A35" s="14"/>
      <c r="B35" s="20">
        <v>26</v>
      </c>
      <c r="C35" s="18"/>
      <c r="D35" s="16"/>
      <c r="E35" s="16"/>
      <c r="F35" s="17"/>
      <c r="G35" s="16"/>
      <c r="H35" s="16"/>
      <c r="I35" s="17"/>
      <c r="J35" s="16"/>
      <c r="K35" s="16"/>
      <c r="L35" s="17"/>
      <c r="M35" s="16"/>
      <c r="N35" s="16"/>
      <c r="O35" s="17"/>
      <c r="P35" s="16"/>
      <c r="Q35" s="16"/>
      <c r="R35" s="17"/>
      <c r="S35" s="9">
        <f t="shared" ref="S35:U35" si="25">COUNTA(J35,M35,D35,G35,P35)</f>
        <v>0</v>
      </c>
      <c r="T35" s="10">
        <f t="shared" si="25"/>
        <v>0</v>
      </c>
      <c r="U35" s="11">
        <f t="shared" si="25"/>
        <v>0</v>
      </c>
      <c r="V35" s="1"/>
      <c r="W35" s="1"/>
      <c r="X35" s="1"/>
      <c r="Y35" s="1"/>
      <c r="Z35" s="1"/>
    </row>
    <row r="36" spans="1:26" ht="15.75" customHeight="1">
      <c r="A36" s="14"/>
      <c r="B36" s="20">
        <v>27</v>
      </c>
      <c r="C36" s="19"/>
      <c r="D36" s="16"/>
      <c r="E36" s="16"/>
      <c r="F36" s="17"/>
      <c r="G36" s="16"/>
      <c r="H36" s="16"/>
      <c r="I36" s="17"/>
      <c r="J36" s="16"/>
      <c r="K36" s="16"/>
      <c r="L36" s="17"/>
      <c r="M36" s="16"/>
      <c r="N36" s="16"/>
      <c r="O36" s="17"/>
      <c r="P36" s="16"/>
      <c r="Q36" s="16"/>
      <c r="R36" s="17"/>
      <c r="S36" s="9">
        <f t="shared" ref="S36:U36" si="26">COUNTA(J36,M36,D36,G36,P36)</f>
        <v>0</v>
      </c>
      <c r="T36" s="10">
        <f t="shared" si="26"/>
        <v>0</v>
      </c>
      <c r="U36" s="11">
        <f t="shared" si="26"/>
        <v>0</v>
      </c>
      <c r="V36" s="1"/>
      <c r="W36" s="1"/>
      <c r="X36" s="1"/>
      <c r="Y36" s="1"/>
      <c r="Z36" s="1"/>
    </row>
    <row r="37" spans="1:26" ht="15.75" customHeight="1">
      <c r="A37" s="1"/>
      <c r="B37" s="340" t="s">
        <v>34</v>
      </c>
      <c r="C37" s="333"/>
      <c r="D37" s="21">
        <f t="shared" ref="D37:R37" si="27">SUM(D10:D36)</f>
        <v>5</v>
      </c>
      <c r="E37" s="22">
        <f t="shared" si="27"/>
        <v>15</v>
      </c>
      <c r="F37" s="23">
        <f t="shared" si="27"/>
        <v>0</v>
      </c>
      <c r="G37" s="21">
        <f t="shared" si="27"/>
        <v>4</v>
      </c>
      <c r="H37" s="22">
        <f t="shared" si="27"/>
        <v>16</v>
      </c>
      <c r="I37" s="23">
        <f t="shared" si="27"/>
        <v>0</v>
      </c>
      <c r="J37" s="24">
        <f t="shared" si="27"/>
        <v>4</v>
      </c>
      <c r="K37" s="22">
        <f t="shared" si="27"/>
        <v>16</v>
      </c>
      <c r="L37" s="25">
        <f t="shared" si="27"/>
        <v>0</v>
      </c>
      <c r="M37" s="24">
        <f t="shared" si="27"/>
        <v>4</v>
      </c>
      <c r="N37" s="22">
        <f t="shared" si="27"/>
        <v>16</v>
      </c>
      <c r="O37" s="25">
        <f t="shared" si="27"/>
        <v>0</v>
      </c>
      <c r="P37" s="21">
        <f t="shared" si="27"/>
        <v>0</v>
      </c>
      <c r="Q37" s="21">
        <f t="shared" si="27"/>
        <v>4</v>
      </c>
      <c r="R37" s="23">
        <f t="shared" si="27"/>
        <v>16</v>
      </c>
      <c r="S37" s="26"/>
      <c r="T37" s="27"/>
      <c r="U37" s="28"/>
      <c r="V37" s="1"/>
      <c r="W37" s="1"/>
      <c r="X37" s="1"/>
      <c r="Y37" s="1"/>
      <c r="Z37" s="1"/>
    </row>
    <row r="38" spans="1:26" ht="45.75" customHeight="1">
      <c r="A38" s="1"/>
      <c r="B38" s="341" t="s">
        <v>35</v>
      </c>
      <c r="C38" s="333"/>
      <c r="D38" s="29">
        <f>D37*100/T40</f>
        <v>25</v>
      </c>
      <c r="E38" s="30">
        <f>E37*100/T40</f>
        <v>75</v>
      </c>
      <c r="F38" s="31">
        <f>F37*100/T40</f>
        <v>0</v>
      </c>
      <c r="G38" s="29">
        <f>G37*100/T40</f>
        <v>20</v>
      </c>
      <c r="H38" s="30">
        <f>H37*100/T40</f>
        <v>80</v>
      </c>
      <c r="I38" s="31">
        <f>I37*100/T40</f>
        <v>0</v>
      </c>
      <c r="J38" s="32">
        <f>J37*100/T40</f>
        <v>20</v>
      </c>
      <c r="K38" s="30">
        <f>K37*100/T40</f>
        <v>80</v>
      </c>
      <c r="L38" s="33">
        <f>L37*100/T40</f>
        <v>0</v>
      </c>
      <c r="M38" s="32">
        <f>M37*100/T40</f>
        <v>20</v>
      </c>
      <c r="N38" s="30">
        <f>N37*100/T40</f>
        <v>80</v>
      </c>
      <c r="O38" s="33">
        <f>O37*100/T40</f>
        <v>0</v>
      </c>
      <c r="P38" s="29">
        <f>P37*100/T40</f>
        <v>0</v>
      </c>
      <c r="Q38" s="29">
        <f>Q37*100/T40</f>
        <v>20</v>
      </c>
      <c r="R38" s="31">
        <f>R37*100/T40</f>
        <v>80</v>
      </c>
      <c r="S38" s="34"/>
      <c r="T38" s="35"/>
      <c r="U38" s="35"/>
      <c r="V38" s="1"/>
      <c r="W38" s="1"/>
      <c r="X38" s="35"/>
      <c r="Y38" s="1"/>
      <c r="Z38" s="1"/>
    </row>
    <row r="39" spans="1:26" ht="15.75" customHeight="1">
      <c r="A39" s="1"/>
      <c r="B39" s="352"/>
      <c r="C39" s="326"/>
      <c r="D39" s="326"/>
      <c r="E39" s="326"/>
      <c r="F39" s="326"/>
      <c r="G39" s="326"/>
      <c r="H39" s="326"/>
      <c r="I39" s="326"/>
      <c r="J39" s="326"/>
      <c r="K39" s="326"/>
      <c r="L39" s="348"/>
      <c r="M39" s="36"/>
      <c r="N39" s="36"/>
      <c r="O39" s="36"/>
      <c r="P39" s="36"/>
      <c r="Q39" s="37"/>
      <c r="R39" s="37"/>
      <c r="S39" s="38"/>
      <c r="T39" s="39" t="s">
        <v>36</v>
      </c>
      <c r="U39" s="39" t="s">
        <v>37</v>
      </c>
      <c r="V39" s="1"/>
      <c r="W39" s="1"/>
      <c r="X39" s="1"/>
      <c r="Y39" s="1"/>
      <c r="Z39" s="1"/>
    </row>
    <row r="40" spans="1:26" ht="15.75" customHeight="1">
      <c r="A40" s="1"/>
      <c r="B40" s="327"/>
      <c r="C40" s="328"/>
      <c r="D40" s="328"/>
      <c r="E40" s="328"/>
      <c r="F40" s="328"/>
      <c r="G40" s="328"/>
      <c r="H40" s="328"/>
      <c r="I40" s="328"/>
      <c r="J40" s="328"/>
      <c r="K40" s="328"/>
      <c r="L40" s="349"/>
      <c r="M40" s="40" t="s">
        <v>34</v>
      </c>
      <c r="N40" s="41"/>
      <c r="O40" s="41"/>
      <c r="P40" s="42"/>
      <c r="Q40" s="43"/>
      <c r="R40" s="43"/>
      <c r="S40" s="44"/>
      <c r="T40" s="39">
        <f>COUNTA(C10:C36)</f>
        <v>20</v>
      </c>
      <c r="U40" s="39">
        <v>100</v>
      </c>
      <c r="V40" s="1"/>
      <c r="W40" s="1"/>
      <c r="X40" s="1"/>
      <c r="Y40" s="1"/>
      <c r="Z40" s="1"/>
    </row>
    <row r="41" spans="1:26" ht="15.75" customHeight="1">
      <c r="A41" s="1"/>
      <c r="B41" s="327"/>
      <c r="C41" s="328"/>
      <c r="D41" s="328"/>
      <c r="E41" s="328"/>
      <c r="F41" s="328"/>
      <c r="G41" s="328"/>
      <c r="H41" s="328"/>
      <c r="I41" s="328"/>
      <c r="J41" s="328"/>
      <c r="K41" s="328"/>
      <c r="L41" s="349"/>
      <c r="M41" s="45" t="s">
        <v>5</v>
      </c>
      <c r="N41" s="46"/>
      <c r="O41" s="46"/>
      <c r="P41" s="46"/>
      <c r="Q41" s="46"/>
      <c r="R41" s="46"/>
      <c r="S41" s="47"/>
      <c r="T41" s="48">
        <f>COUNTIF(S10:S36,"&gt;0")</f>
        <v>5</v>
      </c>
      <c r="U41" s="49">
        <f>(J38+M38+D38+G38+P38)/5</f>
        <v>17</v>
      </c>
      <c r="V41" s="1"/>
      <c r="W41" s="1"/>
      <c r="X41" s="1"/>
      <c r="Y41" s="1"/>
      <c r="Z41" s="1"/>
    </row>
    <row r="42" spans="1:26" ht="15.75" customHeight="1">
      <c r="A42" s="1"/>
      <c r="B42" s="327"/>
      <c r="C42" s="328"/>
      <c r="D42" s="328"/>
      <c r="E42" s="328"/>
      <c r="F42" s="328"/>
      <c r="G42" s="328"/>
      <c r="H42" s="328"/>
      <c r="I42" s="328"/>
      <c r="J42" s="328"/>
      <c r="K42" s="328"/>
      <c r="L42" s="349"/>
      <c r="M42" s="45" t="s">
        <v>6</v>
      </c>
      <c r="N42" s="46"/>
      <c r="O42" s="46"/>
      <c r="P42" s="46"/>
      <c r="Q42" s="46"/>
      <c r="R42" s="46"/>
      <c r="S42" s="47"/>
      <c r="T42" s="48">
        <f>COUNTIF(T10:T36,"&gt;0")</f>
        <v>20</v>
      </c>
      <c r="U42" s="49">
        <f>(K38+N38+E38+H38+Q38)/5</f>
        <v>67</v>
      </c>
      <c r="V42" s="1"/>
      <c r="W42" s="1"/>
      <c r="X42" s="1"/>
      <c r="Y42" s="1"/>
      <c r="Z42" s="1"/>
    </row>
    <row r="43" spans="1:26" ht="15.75" customHeight="1">
      <c r="A43" s="1"/>
      <c r="B43" s="329"/>
      <c r="C43" s="330"/>
      <c r="D43" s="330"/>
      <c r="E43" s="330"/>
      <c r="F43" s="330"/>
      <c r="G43" s="330"/>
      <c r="H43" s="330"/>
      <c r="I43" s="330"/>
      <c r="J43" s="330"/>
      <c r="K43" s="330"/>
      <c r="L43" s="350"/>
      <c r="M43" s="50" t="s">
        <v>7</v>
      </c>
      <c r="N43" s="51"/>
      <c r="O43" s="51"/>
      <c r="P43" s="51"/>
      <c r="Q43" s="51"/>
      <c r="R43" s="51"/>
      <c r="S43" s="52"/>
      <c r="T43" s="48">
        <f>COUNTIF(U10:U36,"&gt;0")</f>
        <v>16</v>
      </c>
      <c r="U43" s="49">
        <f>(L38+O38+F38+I38+R38)/5</f>
        <v>16</v>
      </c>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2"/>
      <c r="C48" s="344" t="s">
        <v>0</v>
      </c>
      <c r="D48" s="328"/>
      <c r="E48" s="328"/>
      <c r="F48" s="328"/>
      <c r="G48" s="328"/>
      <c r="H48" s="328"/>
      <c r="I48" s="328"/>
      <c r="J48" s="328"/>
      <c r="K48" s="328"/>
      <c r="L48" s="328"/>
      <c r="M48" s="328"/>
      <c r="N48" s="328"/>
      <c r="O48" s="328"/>
      <c r="P48" s="328"/>
      <c r="Q48" s="328"/>
      <c r="R48" s="328"/>
      <c r="S48" s="328"/>
      <c r="T48" s="328"/>
      <c r="U48" s="328"/>
      <c r="V48" s="328"/>
      <c r="W48" s="328"/>
      <c r="X48" s="1"/>
      <c r="Y48" s="1"/>
      <c r="Z48" s="1"/>
    </row>
    <row r="49" spans="1:27" ht="15.75" customHeight="1">
      <c r="A49" s="1"/>
      <c r="B49" s="2"/>
      <c r="C49" s="344" t="s">
        <v>1038</v>
      </c>
      <c r="D49" s="328"/>
      <c r="E49" s="328"/>
      <c r="F49" s="328"/>
      <c r="G49" s="328"/>
      <c r="H49" s="328"/>
      <c r="I49" s="328"/>
      <c r="J49" s="328"/>
      <c r="K49" s="328"/>
      <c r="L49" s="328"/>
      <c r="M49" s="328"/>
      <c r="N49" s="328"/>
      <c r="O49" s="328"/>
      <c r="P49" s="328"/>
      <c r="Q49" s="328"/>
      <c r="R49" s="328"/>
      <c r="S49" s="328"/>
      <c r="T49" s="328"/>
      <c r="U49" s="328"/>
      <c r="V49" s="328"/>
      <c r="W49" s="328"/>
      <c r="X49" s="1"/>
      <c r="Y49" s="1"/>
      <c r="Z49" s="1"/>
    </row>
    <row r="50" spans="1:27"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7" ht="15.75" customHeight="1">
      <c r="A51" s="351" t="s">
        <v>1</v>
      </c>
      <c r="B51" s="339" t="s">
        <v>2</v>
      </c>
      <c r="C51" s="339" t="s">
        <v>3</v>
      </c>
      <c r="D51" s="343" t="s">
        <v>4</v>
      </c>
      <c r="E51" s="332"/>
      <c r="F51" s="332"/>
      <c r="G51" s="332"/>
      <c r="H51" s="332"/>
      <c r="I51" s="332"/>
      <c r="J51" s="332"/>
      <c r="K51" s="332"/>
      <c r="L51" s="332"/>
      <c r="M51" s="332"/>
      <c r="N51" s="332"/>
      <c r="O51" s="332"/>
      <c r="P51" s="332"/>
      <c r="Q51" s="332"/>
      <c r="R51" s="332"/>
      <c r="S51" s="332"/>
      <c r="T51" s="332"/>
      <c r="U51" s="333"/>
      <c r="V51" s="334" t="s">
        <v>5</v>
      </c>
      <c r="W51" s="334" t="s">
        <v>6</v>
      </c>
      <c r="X51" s="337" t="s">
        <v>7</v>
      </c>
      <c r="Y51" s="1"/>
      <c r="Z51" s="1"/>
    </row>
    <row r="52" spans="1:27" ht="15.75" customHeight="1">
      <c r="A52" s="335"/>
      <c r="B52" s="335"/>
      <c r="C52" s="335"/>
      <c r="D52" s="346" t="s">
        <v>8</v>
      </c>
      <c r="E52" s="332"/>
      <c r="F52" s="332"/>
      <c r="G52" s="332"/>
      <c r="H52" s="332"/>
      <c r="I52" s="332"/>
      <c r="J52" s="332"/>
      <c r="K52" s="332"/>
      <c r="L52" s="332"/>
      <c r="M52" s="332"/>
      <c r="N52" s="332"/>
      <c r="O52" s="332"/>
      <c r="P52" s="332"/>
      <c r="Q52" s="332"/>
      <c r="R52" s="332"/>
      <c r="S52" s="332"/>
      <c r="T52" s="332"/>
      <c r="U52" s="333"/>
      <c r="V52" s="335"/>
      <c r="W52" s="335"/>
      <c r="X52" s="335"/>
      <c r="Y52" s="1"/>
      <c r="Z52" s="1"/>
    </row>
    <row r="53" spans="1:27" ht="15.75" customHeight="1">
      <c r="A53" s="335"/>
      <c r="B53" s="335"/>
      <c r="C53" s="335"/>
      <c r="D53" s="342" t="s">
        <v>38</v>
      </c>
      <c r="E53" s="332"/>
      <c r="F53" s="333"/>
      <c r="G53" s="342" t="s">
        <v>39</v>
      </c>
      <c r="H53" s="332"/>
      <c r="I53" s="333"/>
      <c r="J53" s="342" t="s">
        <v>40</v>
      </c>
      <c r="K53" s="332"/>
      <c r="L53" s="333"/>
      <c r="M53" s="342" t="s">
        <v>41</v>
      </c>
      <c r="N53" s="332"/>
      <c r="O53" s="333"/>
      <c r="P53" s="342" t="s">
        <v>42</v>
      </c>
      <c r="Q53" s="332"/>
      <c r="R53" s="333"/>
      <c r="S53" s="342" t="s">
        <v>43</v>
      </c>
      <c r="T53" s="332"/>
      <c r="U53" s="333"/>
      <c r="V53" s="335"/>
      <c r="W53" s="335"/>
      <c r="X53" s="335"/>
      <c r="Y53" s="1"/>
      <c r="Z53" s="1"/>
    </row>
    <row r="54" spans="1:27" ht="117" customHeight="1">
      <c r="A54" s="335"/>
      <c r="B54" s="335"/>
      <c r="C54" s="335"/>
      <c r="D54" s="342" t="s">
        <v>44</v>
      </c>
      <c r="E54" s="332"/>
      <c r="F54" s="333"/>
      <c r="G54" s="342" t="s">
        <v>45</v>
      </c>
      <c r="H54" s="332"/>
      <c r="I54" s="333"/>
      <c r="J54" s="342" t="s">
        <v>46</v>
      </c>
      <c r="K54" s="332"/>
      <c r="L54" s="333"/>
      <c r="M54" s="342" t="s">
        <v>47</v>
      </c>
      <c r="N54" s="332"/>
      <c r="O54" s="333"/>
      <c r="P54" s="342" t="s">
        <v>48</v>
      </c>
      <c r="Q54" s="332"/>
      <c r="R54" s="333"/>
      <c r="S54" s="342" t="s">
        <v>49</v>
      </c>
      <c r="T54" s="332"/>
      <c r="U54" s="333"/>
      <c r="V54" s="335"/>
      <c r="W54" s="335"/>
      <c r="X54" s="335"/>
      <c r="Y54" s="1"/>
      <c r="Z54" s="1"/>
      <c r="AA54" s="1"/>
    </row>
    <row r="55" spans="1:27" ht="113.25" customHeight="1">
      <c r="A55" s="335"/>
      <c r="B55" s="336"/>
      <c r="C55" s="336"/>
      <c r="D55" s="3" t="s">
        <v>50</v>
      </c>
      <c r="E55" s="3" t="s">
        <v>51</v>
      </c>
      <c r="F55" s="3" t="s">
        <v>52</v>
      </c>
      <c r="G55" s="3" t="s">
        <v>53</v>
      </c>
      <c r="H55" s="3" t="s">
        <v>54</v>
      </c>
      <c r="I55" s="3" t="s">
        <v>55</v>
      </c>
      <c r="J55" s="3" t="s">
        <v>56</v>
      </c>
      <c r="K55" s="3" t="s">
        <v>57</v>
      </c>
      <c r="L55" s="3" t="s">
        <v>58</v>
      </c>
      <c r="M55" s="3" t="s">
        <v>59</v>
      </c>
      <c r="N55" s="3" t="s">
        <v>60</v>
      </c>
      <c r="O55" s="3" t="s">
        <v>61</v>
      </c>
      <c r="P55" s="3" t="s">
        <v>62</v>
      </c>
      <c r="Q55" s="3" t="s">
        <v>62</v>
      </c>
      <c r="R55" s="3" t="s">
        <v>63</v>
      </c>
      <c r="S55" s="3" t="s">
        <v>64</v>
      </c>
      <c r="T55" s="3" t="s">
        <v>65</v>
      </c>
      <c r="U55" s="3" t="s">
        <v>66</v>
      </c>
      <c r="V55" s="336"/>
      <c r="W55" s="336"/>
      <c r="X55" s="336"/>
      <c r="Y55" s="1"/>
      <c r="Z55" s="1"/>
      <c r="AA55" s="1"/>
    </row>
    <row r="56" spans="1:27" ht="15.75" customHeight="1">
      <c r="A56" s="335"/>
      <c r="B56" s="5">
        <v>1</v>
      </c>
      <c r="C56" s="6" t="s">
        <v>1018</v>
      </c>
      <c r="D56" s="7">
        <v>1</v>
      </c>
      <c r="E56" s="8"/>
      <c r="F56" s="7"/>
      <c r="G56" s="8">
        <v>1</v>
      </c>
      <c r="H56" s="7"/>
      <c r="I56" s="7"/>
      <c r="J56" s="8">
        <v>1</v>
      </c>
      <c r="K56" s="7"/>
      <c r="L56" s="7"/>
      <c r="M56" s="8">
        <v>1</v>
      </c>
      <c r="N56" s="7"/>
      <c r="O56" s="7"/>
      <c r="P56" s="7">
        <v>1</v>
      </c>
      <c r="Q56" s="8"/>
      <c r="R56" s="7"/>
      <c r="S56" s="7">
        <v>1</v>
      </c>
      <c r="T56" s="8"/>
      <c r="U56" s="7"/>
      <c r="V56" s="9">
        <f t="shared" ref="V56:X56" si="28">COUNTA(J56,M56,P56,D56,G56,S56)</f>
        <v>6</v>
      </c>
      <c r="W56" s="10">
        <f t="shared" si="28"/>
        <v>0</v>
      </c>
      <c r="X56" s="11">
        <f t="shared" si="28"/>
        <v>0</v>
      </c>
      <c r="Y56" s="1"/>
      <c r="Z56" s="1"/>
      <c r="AA56" s="1"/>
    </row>
    <row r="57" spans="1:27" ht="15.75" customHeight="1">
      <c r="A57" s="335"/>
      <c r="B57" s="5">
        <v>2</v>
      </c>
      <c r="C57" s="13" t="s">
        <v>1019</v>
      </c>
      <c r="D57" s="7">
        <v>1</v>
      </c>
      <c r="E57" s="8"/>
      <c r="F57" s="7"/>
      <c r="G57" s="8">
        <v>1</v>
      </c>
      <c r="H57" s="7"/>
      <c r="I57" s="7"/>
      <c r="J57" s="8">
        <v>1</v>
      </c>
      <c r="K57" s="7"/>
      <c r="L57" s="7"/>
      <c r="M57" s="8">
        <v>1</v>
      </c>
      <c r="N57" s="7"/>
      <c r="O57" s="7"/>
      <c r="P57" s="7">
        <v>1</v>
      </c>
      <c r="Q57" s="8"/>
      <c r="R57" s="7"/>
      <c r="S57" s="7">
        <v>1</v>
      </c>
      <c r="T57" s="8"/>
      <c r="U57" s="7"/>
      <c r="V57" s="9">
        <f t="shared" ref="V57:X57" si="29">COUNTA(J57,M57,P57,D57,G57,S57)</f>
        <v>6</v>
      </c>
      <c r="W57" s="10">
        <f t="shared" si="29"/>
        <v>0</v>
      </c>
      <c r="X57" s="11">
        <f t="shared" si="29"/>
        <v>0</v>
      </c>
      <c r="Y57" s="1"/>
      <c r="Z57" s="1"/>
      <c r="AA57" s="1"/>
    </row>
    <row r="58" spans="1:27" ht="15.75" customHeight="1">
      <c r="A58" s="335"/>
      <c r="B58" s="5">
        <v>3</v>
      </c>
      <c r="C58" s="13" t="s">
        <v>1020</v>
      </c>
      <c r="D58" s="7">
        <v>1</v>
      </c>
      <c r="E58" s="8"/>
      <c r="F58" s="7"/>
      <c r="G58" s="8">
        <v>1</v>
      </c>
      <c r="H58" s="7"/>
      <c r="I58" s="7"/>
      <c r="J58" s="8">
        <v>1</v>
      </c>
      <c r="K58" s="7"/>
      <c r="L58" s="7"/>
      <c r="M58" s="8">
        <v>1</v>
      </c>
      <c r="N58" s="7"/>
      <c r="O58" s="7"/>
      <c r="P58" s="7">
        <v>1</v>
      </c>
      <c r="Q58" s="8"/>
      <c r="R58" s="7"/>
      <c r="S58" s="7">
        <v>1</v>
      </c>
      <c r="T58" s="8"/>
      <c r="U58" s="7"/>
      <c r="V58" s="9">
        <f t="shared" ref="V58:X58" si="30">COUNTA(J58,M58,P58,D58,G58,S58)</f>
        <v>6</v>
      </c>
      <c r="W58" s="10">
        <f t="shared" si="30"/>
        <v>0</v>
      </c>
      <c r="X58" s="11">
        <f t="shared" si="30"/>
        <v>0</v>
      </c>
      <c r="Y58" s="1"/>
      <c r="Z58" s="1"/>
      <c r="AA58" s="1"/>
    </row>
    <row r="59" spans="1:27" ht="15.75" customHeight="1">
      <c r="A59" s="335"/>
      <c r="B59" s="5">
        <v>4</v>
      </c>
      <c r="C59" s="13" t="s">
        <v>1021</v>
      </c>
      <c r="D59" s="7">
        <v>1</v>
      </c>
      <c r="E59" s="8"/>
      <c r="F59" s="7"/>
      <c r="G59" s="8">
        <v>1</v>
      </c>
      <c r="H59" s="7"/>
      <c r="I59" s="7"/>
      <c r="J59" s="8">
        <v>1</v>
      </c>
      <c r="K59" s="7"/>
      <c r="L59" s="7"/>
      <c r="M59" s="8">
        <v>1</v>
      </c>
      <c r="N59" s="7"/>
      <c r="O59" s="7"/>
      <c r="P59" s="7">
        <v>1</v>
      </c>
      <c r="Q59" s="8"/>
      <c r="R59" s="7"/>
      <c r="S59" s="7">
        <v>1</v>
      </c>
      <c r="T59" s="8"/>
      <c r="U59" s="7"/>
      <c r="V59" s="9">
        <f t="shared" ref="V59:X59" si="31">COUNTA(J59,M59,P59,D59,G59,S59)</f>
        <v>6</v>
      </c>
      <c r="W59" s="10">
        <f t="shared" si="31"/>
        <v>0</v>
      </c>
      <c r="X59" s="11">
        <f t="shared" si="31"/>
        <v>0</v>
      </c>
      <c r="Y59" s="1"/>
      <c r="Z59" s="1"/>
      <c r="AA59" s="1"/>
    </row>
    <row r="60" spans="1:27" ht="15.75" customHeight="1">
      <c r="A60" s="335"/>
      <c r="B60" s="5">
        <v>5</v>
      </c>
      <c r="C60" s="53" t="s">
        <v>1022</v>
      </c>
      <c r="D60" s="54">
        <v>1</v>
      </c>
      <c r="E60" s="55"/>
      <c r="F60" s="54"/>
      <c r="G60" s="55">
        <v>1</v>
      </c>
      <c r="H60" s="54"/>
      <c r="I60" s="54"/>
      <c r="J60" s="55">
        <v>1</v>
      </c>
      <c r="K60" s="54"/>
      <c r="L60" s="54"/>
      <c r="M60" s="55">
        <v>1</v>
      </c>
      <c r="N60" s="54"/>
      <c r="O60" s="54"/>
      <c r="P60" s="54">
        <v>1</v>
      </c>
      <c r="Q60" s="55"/>
      <c r="R60" s="54"/>
      <c r="S60" s="54">
        <v>1</v>
      </c>
      <c r="T60" s="55"/>
      <c r="U60" s="54"/>
      <c r="V60" s="9">
        <f t="shared" ref="V60:X60" si="32">COUNTA(J60,M60,P60,D60,G60,S60)</f>
        <v>6</v>
      </c>
      <c r="W60" s="10">
        <f t="shared" si="32"/>
        <v>0</v>
      </c>
      <c r="X60" s="11">
        <f t="shared" si="32"/>
        <v>0</v>
      </c>
      <c r="Y60" s="1"/>
      <c r="Z60" s="1"/>
    </row>
    <row r="61" spans="1:27" ht="15.75" customHeight="1">
      <c r="A61" s="335"/>
      <c r="B61" s="5">
        <v>6</v>
      </c>
      <c r="C61" s="53" t="s">
        <v>1023</v>
      </c>
      <c r="D61" s="56">
        <v>1</v>
      </c>
      <c r="E61" s="57"/>
      <c r="F61" s="56"/>
      <c r="G61" s="57">
        <v>1</v>
      </c>
      <c r="H61" s="56"/>
      <c r="I61" s="56"/>
      <c r="J61" s="57">
        <v>1</v>
      </c>
      <c r="K61" s="56"/>
      <c r="L61" s="56"/>
      <c r="M61" s="57">
        <v>1</v>
      </c>
      <c r="N61" s="56"/>
      <c r="O61" s="56"/>
      <c r="P61" s="56">
        <v>1</v>
      </c>
      <c r="Q61" s="57"/>
      <c r="R61" s="56"/>
      <c r="S61" s="56">
        <v>1</v>
      </c>
      <c r="T61" s="57"/>
      <c r="U61" s="56"/>
      <c r="V61" s="9">
        <f t="shared" ref="V61:X61" si="33">COUNTA(J61,M61,P61,D61,G61,S61)</f>
        <v>6</v>
      </c>
      <c r="W61" s="10">
        <f t="shared" si="33"/>
        <v>0</v>
      </c>
      <c r="X61" s="11">
        <f t="shared" si="33"/>
        <v>0</v>
      </c>
      <c r="Y61" s="1"/>
      <c r="Z61" s="1"/>
    </row>
    <row r="62" spans="1:27" ht="15.75" customHeight="1">
      <c r="A62" s="335"/>
      <c r="B62" s="5">
        <v>7</v>
      </c>
      <c r="C62" s="53" t="s">
        <v>1024</v>
      </c>
      <c r="D62" s="16">
        <v>1</v>
      </c>
      <c r="E62" s="16"/>
      <c r="F62" s="17"/>
      <c r="G62" s="16">
        <v>1</v>
      </c>
      <c r="H62" s="16"/>
      <c r="I62" s="17"/>
      <c r="J62" s="16">
        <v>1</v>
      </c>
      <c r="K62" s="16"/>
      <c r="L62" s="17"/>
      <c r="M62" s="16">
        <v>1</v>
      </c>
      <c r="N62" s="16"/>
      <c r="O62" s="17"/>
      <c r="P62" s="16">
        <v>1</v>
      </c>
      <c r="Q62" s="16"/>
      <c r="R62" s="17"/>
      <c r="S62" s="16">
        <v>1</v>
      </c>
      <c r="T62" s="16"/>
      <c r="U62" s="17"/>
      <c r="V62" s="9">
        <f t="shared" ref="V62:X62" si="34">COUNTA(J62,M62,P62,D62,G62,S62)</f>
        <v>6</v>
      </c>
      <c r="W62" s="10">
        <f t="shared" si="34"/>
        <v>0</v>
      </c>
      <c r="X62" s="11">
        <f t="shared" si="34"/>
        <v>0</v>
      </c>
      <c r="Y62" s="1"/>
      <c r="Z62" s="1"/>
    </row>
    <row r="63" spans="1:27" ht="15.75" customHeight="1">
      <c r="A63" s="335"/>
      <c r="B63" s="5">
        <v>8</v>
      </c>
      <c r="C63" s="53" t="s">
        <v>1025</v>
      </c>
      <c r="D63" s="16">
        <v>1</v>
      </c>
      <c r="E63" s="16"/>
      <c r="F63" s="17"/>
      <c r="G63" s="16">
        <v>1</v>
      </c>
      <c r="H63" s="16"/>
      <c r="I63" s="17"/>
      <c r="J63" s="16">
        <v>1</v>
      </c>
      <c r="K63" s="16"/>
      <c r="L63" s="17"/>
      <c r="M63" s="16">
        <v>1</v>
      </c>
      <c r="N63" s="16"/>
      <c r="O63" s="17"/>
      <c r="P63" s="16">
        <v>1</v>
      </c>
      <c r="Q63" s="16"/>
      <c r="R63" s="17"/>
      <c r="S63" s="16">
        <v>1</v>
      </c>
      <c r="T63" s="16"/>
      <c r="U63" s="17"/>
      <c r="V63" s="9">
        <f t="shared" ref="V63:X63" si="35">COUNTA(J63,M63,P63,D63,G63,S63)</f>
        <v>6</v>
      </c>
      <c r="W63" s="10">
        <f t="shared" si="35"/>
        <v>0</v>
      </c>
      <c r="X63" s="11">
        <f t="shared" si="35"/>
        <v>0</v>
      </c>
      <c r="Y63" s="1"/>
      <c r="Z63" s="1"/>
    </row>
    <row r="64" spans="1:27" ht="15.75" customHeight="1">
      <c r="A64" s="335"/>
      <c r="B64" s="5">
        <v>9</v>
      </c>
      <c r="C64" s="53" t="s">
        <v>1026</v>
      </c>
      <c r="D64" s="16">
        <v>1</v>
      </c>
      <c r="E64" s="16"/>
      <c r="F64" s="17"/>
      <c r="G64" s="16">
        <v>1</v>
      </c>
      <c r="H64" s="16"/>
      <c r="I64" s="17"/>
      <c r="J64" s="16">
        <v>1</v>
      </c>
      <c r="K64" s="16"/>
      <c r="L64" s="17"/>
      <c r="M64" s="16">
        <v>1</v>
      </c>
      <c r="N64" s="16"/>
      <c r="O64" s="17"/>
      <c r="P64" s="16">
        <v>1</v>
      </c>
      <c r="Q64" s="16"/>
      <c r="R64" s="17"/>
      <c r="S64" s="16">
        <v>1</v>
      </c>
      <c r="T64" s="16"/>
      <c r="U64" s="17"/>
      <c r="V64" s="9">
        <f t="shared" ref="V64:X64" si="36">COUNTA(J64,M64,P64,D64,G64,S64)</f>
        <v>6</v>
      </c>
      <c r="W64" s="10">
        <f t="shared" si="36"/>
        <v>0</v>
      </c>
      <c r="X64" s="11">
        <f t="shared" si="36"/>
        <v>0</v>
      </c>
      <c r="Y64" s="1"/>
      <c r="Z64" s="1"/>
    </row>
    <row r="65" spans="1:26" ht="15.75" customHeight="1">
      <c r="A65" s="335"/>
      <c r="B65" s="5">
        <v>10</v>
      </c>
      <c r="C65" s="53" t="s">
        <v>1027</v>
      </c>
      <c r="D65" s="16">
        <v>1</v>
      </c>
      <c r="E65" s="16"/>
      <c r="F65" s="17"/>
      <c r="G65" s="16">
        <v>1</v>
      </c>
      <c r="H65" s="16"/>
      <c r="I65" s="17"/>
      <c r="J65" s="16">
        <v>1</v>
      </c>
      <c r="K65" s="16"/>
      <c r="L65" s="17"/>
      <c r="M65" s="16">
        <v>1</v>
      </c>
      <c r="N65" s="16"/>
      <c r="O65" s="17"/>
      <c r="P65" s="16">
        <v>1</v>
      </c>
      <c r="Q65" s="16"/>
      <c r="R65" s="17"/>
      <c r="S65" s="16">
        <v>1</v>
      </c>
      <c r="T65" s="16"/>
      <c r="U65" s="17"/>
      <c r="V65" s="9">
        <f t="shared" ref="V65:X65" si="37">COUNTA(J65,M65,P65,D65,G65,S65)</f>
        <v>6</v>
      </c>
      <c r="W65" s="10">
        <f t="shared" si="37"/>
        <v>0</v>
      </c>
      <c r="X65" s="11">
        <f t="shared" si="37"/>
        <v>0</v>
      </c>
      <c r="Y65" s="1"/>
      <c r="Z65" s="1"/>
    </row>
    <row r="66" spans="1:26" ht="15.75" customHeight="1">
      <c r="A66" s="335"/>
      <c r="B66" s="5">
        <v>11</v>
      </c>
      <c r="C66" s="53" t="s">
        <v>1028</v>
      </c>
      <c r="D66" s="16">
        <v>1</v>
      </c>
      <c r="E66" s="16"/>
      <c r="F66" s="17"/>
      <c r="G66" s="16">
        <v>1</v>
      </c>
      <c r="H66" s="16"/>
      <c r="I66" s="17"/>
      <c r="J66" s="16">
        <v>1</v>
      </c>
      <c r="K66" s="16"/>
      <c r="L66" s="17"/>
      <c r="M66" s="16">
        <v>1</v>
      </c>
      <c r="N66" s="16"/>
      <c r="O66" s="17"/>
      <c r="P66" s="16">
        <v>1</v>
      </c>
      <c r="Q66" s="16"/>
      <c r="R66" s="17"/>
      <c r="S66" s="16">
        <v>1</v>
      </c>
      <c r="T66" s="16"/>
      <c r="U66" s="17"/>
      <c r="V66" s="9">
        <f t="shared" ref="V66:X66" si="38">COUNTA(J66,M66,P66,D66,G66,S66)</f>
        <v>6</v>
      </c>
      <c r="W66" s="10">
        <f t="shared" si="38"/>
        <v>0</v>
      </c>
      <c r="X66" s="11">
        <f t="shared" si="38"/>
        <v>0</v>
      </c>
      <c r="Y66" s="1"/>
      <c r="Z66" s="1"/>
    </row>
    <row r="67" spans="1:26" ht="15.75" customHeight="1">
      <c r="A67" s="335"/>
      <c r="B67" s="5">
        <v>12</v>
      </c>
      <c r="C67" s="53" t="s">
        <v>1029</v>
      </c>
      <c r="D67" s="16">
        <v>1</v>
      </c>
      <c r="E67" s="16"/>
      <c r="F67" s="17"/>
      <c r="G67" s="16">
        <v>1</v>
      </c>
      <c r="H67" s="16"/>
      <c r="I67" s="17"/>
      <c r="J67" s="16">
        <v>1</v>
      </c>
      <c r="K67" s="16"/>
      <c r="L67" s="17"/>
      <c r="M67" s="16">
        <v>1</v>
      </c>
      <c r="N67" s="16"/>
      <c r="O67" s="17"/>
      <c r="P67" s="16">
        <v>1</v>
      </c>
      <c r="Q67" s="16"/>
      <c r="R67" s="17"/>
      <c r="S67" s="16">
        <v>1</v>
      </c>
      <c r="T67" s="16"/>
      <c r="U67" s="17"/>
      <c r="V67" s="9">
        <f t="shared" ref="V67:X67" si="39">COUNTA(J67,M67,P67,D67,G67,S67)</f>
        <v>6</v>
      </c>
      <c r="W67" s="10">
        <f t="shared" si="39"/>
        <v>0</v>
      </c>
      <c r="X67" s="11">
        <f t="shared" si="39"/>
        <v>0</v>
      </c>
      <c r="Y67" s="1"/>
      <c r="Z67" s="1"/>
    </row>
    <row r="68" spans="1:26" ht="15.75" customHeight="1">
      <c r="A68" s="335"/>
      <c r="B68" s="5">
        <v>13</v>
      </c>
      <c r="C68" s="53" t="s">
        <v>1030</v>
      </c>
      <c r="D68" s="16">
        <v>1</v>
      </c>
      <c r="E68" s="16"/>
      <c r="F68" s="17"/>
      <c r="G68" s="16">
        <v>1</v>
      </c>
      <c r="H68" s="16"/>
      <c r="I68" s="17"/>
      <c r="J68" s="16">
        <v>1</v>
      </c>
      <c r="K68" s="16"/>
      <c r="L68" s="17"/>
      <c r="M68" s="16">
        <v>1</v>
      </c>
      <c r="N68" s="16"/>
      <c r="O68" s="17"/>
      <c r="P68" s="16">
        <v>1</v>
      </c>
      <c r="Q68" s="16"/>
      <c r="R68" s="17"/>
      <c r="S68" s="16">
        <v>1</v>
      </c>
      <c r="T68" s="16"/>
      <c r="U68" s="17"/>
      <c r="V68" s="9">
        <f t="shared" ref="V68:X68" si="40">COUNTA(J68,M68,P68,D68,G68,S68)</f>
        <v>6</v>
      </c>
      <c r="W68" s="10">
        <f t="shared" si="40"/>
        <v>0</v>
      </c>
      <c r="X68" s="11">
        <f t="shared" si="40"/>
        <v>0</v>
      </c>
      <c r="Y68" s="1"/>
      <c r="Z68" s="1"/>
    </row>
    <row r="69" spans="1:26" ht="15.75" customHeight="1">
      <c r="A69" s="335"/>
      <c r="B69" s="5">
        <v>14</v>
      </c>
      <c r="C69" s="53" t="s">
        <v>1031</v>
      </c>
      <c r="D69" s="16">
        <v>1</v>
      </c>
      <c r="E69" s="16"/>
      <c r="F69" s="17"/>
      <c r="G69" s="16">
        <v>1</v>
      </c>
      <c r="H69" s="16"/>
      <c r="I69" s="17"/>
      <c r="J69" s="16">
        <v>1</v>
      </c>
      <c r="K69" s="16"/>
      <c r="L69" s="17"/>
      <c r="M69" s="16">
        <v>1</v>
      </c>
      <c r="N69" s="16"/>
      <c r="O69" s="17"/>
      <c r="P69" s="16">
        <v>1</v>
      </c>
      <c r="Q69" s="16"/>
      <c r="R69" s="17"/>
      <c r="S69" s="16">
        <v>1</v>
      </c>
      <c r="T69" s="16"/>
      <c r="U69" s="17"/>
      <c r="V69" s="9">
        <f t="shared" ref="V69:X69" si="41">COUNTA(J69,M69,P69,D69,G69,S69)</f>
        <v>6</v>
      </c>
      <c r="W69" s="10">
        <f t="shared" si="41"/>
        <v>0</v>
      </c>
      <c r="X69" s="11">
        <f t="shared" si="41"/>
        <v>0</v>
      </c>
      <c r="Y69" s="1"/>
      <c r="Z69" s="1"/>
    </row>
    <row r="70" spans="1:26" ht="15.75" customHeight="1">
      <c r="A70" s="335"/>
      <c r="B70" s="5">
        <v>15</v>
      </c>
      <c r="C70" s="53" t="s">
        <v>1032</v>
      </c>
      <c r="D70" s="16">
        <v>1</v>
      </c>
      <c r="E70" s="16"/>
      <c r="F70" s="17"/>
      <c r="G70" s="16">
        <v>1</v>
      </c>
      <c r="H70" s="16"/>
      <c r="I70" s="17"/>
      <c r="J70" s="16">
        <v>1</v>
      </c>
      <c r="K70" s="16"/>
      <c r="L70" s="17"/>
      <c r="M70" s="16">
        <v>1</v>
      </c>
      <c r="N70" s="16"/>
      <c r="O70" s="17"/>
      <c r="P70" s="16">
        <v>1</v>
      </c>
      <c r="Q70" s="16"/>
      <c r="R70" s="17"/>
      <c r="S70" s="16">
        <v>1</v>
      </c>
      <c r="T70" s="16"/>
      <c r="U70" s="17"/>
      <c r="V70" s="9">
        <f t="shared" ref="V70:X70" si="42">COUNTA(J70,M70,P70,D70,G70,S70)</f>
        <v>6</v>
      </c>
      <c r="W70" s="10">
        <f t="shared" si="42"/>
        <v>0</v>
      </c>
      <c r="X70" s="11">
        <f t="shared" si="42"/>
        <v>0</v>
      </c>
      <c r="Y70" s="1"/>
      <c r="Z70" s="1"/>
    </row>
    <row r="71" spans="1:26" ht="15.75" customHeight="1">
      <c r="A71" s="335"/>
      <c r="B71" s="5">
        <v>16</v>
      </c>
      <c r="C71" s="53" t="s">
        <v>1033</v>
      </c>
      <c r="D71" s="16">
        <v>1</v>
      </c>
      <c r="E71" s="16"/>
      <c r="F71" s="17"/>
      <c r="G71" s="16">
        <v>1</v>
      </c>
      <c r="H71" s="16"/>
      <c r="I71" s="17"/>
      <c r="J71" s="16">
        <v>1</v>
      </c>
      <c r="K71" s="16"/>
      <c r="L71" s="17"/>
      <c r="M71" s="16">
        <v>1</v>
      </c>
      <c r="N71" s="16"/>
      <c r="O71" s="17"/>
      <c r="P71" s="16">
        <v>1</v>
      </c>
      <c r="Q71" s="16"/>
      <c r="R71" s="17"/>
      <c r="S71" s="16">
        <v>1</v>
      </c>
      <c r="T71" s="16"/>
      <c r="U71" s="17"/>
      <c r="V71" s="9">
        <f t="shared" ref="V71:X71" si="43">COUNTA(J71,M71,P71,D71,G71,S71)</f>
        <v>6</v>
      </c>
      <c r="W71" s="10">
        <f t="shared" si="43"/>
        <v>0</v>
      </c>
      <c r="X71" s="11">
        <f t="shared" si="43"/>
        <v>0</v>
      </c>
      <c r="Y71" s="1"/>
      <c r="Z71" s="1"/>
    </row>
    <row r="72" spans="1:26" ht="15.75" customHeight="1">
      <c r="A72" s="335"/>
      <c r="B72" s="5">
        <v>17</v>
      </c>
      <c r="C72" s="18" t="s">
        <v>1034</v>
      </c>
      <c r="D72" s="16">
        <v>1</v>
      </c>
      <c r="E72" s="16"/>
      <c r="F72" s="17"/>
      <c r="G72" s="16">
        <v>1</v>
      </c>
      <c r="H72" s="16"/>
      <c r="I72" s="17"/>
      <c r="J72" s="16">
        <v>1</v>
      </c>
      <c r="K72" s="16"/>
      <c r="L72" s="17"/>
      <c r="M72" s="16">
        <v>1</v>
      </c>
      <c r="N72" s="16"/>
      <c r="O72" s="17"/>
      <c r="P72" s="16">
        <v>1</v>
      </c>
      <c r="Q72" s="16"/>
      <c r="R72" s="17"/>
      <c r="S72" s="16">
        <v>1</v>
      </c>
      <c r="T72" s="16"/>
      <c r="U72" s="17"/>
      <c r="V72" s="9">
        <f t="shared" ref="V72:X72" si="44">COUNTA(J72,M72,P72,D72,G72,S72)</f>
        <v>6</v>
      </c>
      <c r="W72" s="10">
        <f t="shared" si="44"/>
        <v>0</v>
      </c>
      <c r="X72" s="11">
        <f t="shared" si="44"/>
        <v>0</v>
      </c>
      <c r="Y72" s="1"/>
      <c r="Z72" s="1"/>
    </row>
    <row r="73" spans="1:26" ht="15.75" customHeight="1">
      <c r="A73" s="335"/>
      <c r="B73" s="5">
        <v>18</v>
      </c>
      <c r="C73" s="19" t="s">
        <v>1035</v>
      </c>
      <c r="D73" s="16">
        <v>1</v>
      </c>
      <c r="E73" s="16"/>
      <c r="F73" s="17"/>
      <c r="G73" s="16">
        <v>1</v>
      </c>
      <c r="H73" s="16"/>
      <c r="I73" s="17"/>
      <c r="J73" s="16">
        <v>1</v>
      </c>
      <c r="K73" s="16"/>
      <c r="L73" s="17"/>
      <c r="M73" s="16">
        <v>1</v>
      </c>
      <c r="N73" s="16"/>
      <c r="O73" s="17"/>
      <c r="P73" s="16">
        <v>1</v>
      </c>
      <c r="Q73" s="16"/>
      <c r="R73" s="17"/>
      <c r="S73" s="16">
        <v>1</v>
      </c>
      <c r="T73" s="16"/>
      <c r="U73" s="17"/>
      <c r="V73" s="9">
        <f t="shared" ref="V73:X73" si="45">COUNTA(J73,M73,P73,D73,G73,S73)</f>
        <v>6</v>
      </c>
      <c r="W73" s="10">
        <f t="shared" si="45"/>
        <v>0</v>
      </c>
      <c r="X73" s="11">
        <f t="shared" si="45"/>
        <v>0</v>
      </c>
      <c r="Y73" s="1"/>
      <c r="Z73" s="1"/>
    </row>
    <row r="74" spans="1:26" ht="15.75" customHeight="1">
      <c r="A74" s="335"/>
      <c r="B74" s="5">
        <v>19</v>
      </c>
      <c r="C74" s="53" t="s">
        <v>1036</v>
      </c>
      <c r="D74" s="16">
        <v>1</v>
      </c>
      <c r="E74" s="16"/>
      <c r="F74" s="17"/>
      <c r="G74" s="16">
        <v>1</v>
      </c>
      <c r="H74" s="16"/>
      <c r="I74" s="17"/>
      <c r="J74" s="16">
        <v>1</v>
      </c>
      <c r="K74" s="16"/>
      <c r="L74" s="17"/>
      <c r="M74" s="16">
        <v>1</v>
      </c>
      <c r="N74" s="16"/>
      <c r="O74" s="17"/>
      <c r="P74" s="16">
        <v>1</v>
      </c>
      <c r="Q74" s="16"/>
      <c r="R74" s="17"/>
      <c r="S74" s="16">
        <v>1</v>
      </c>
      <c r="T74" s="16"/>
      <c r="U74" s="17"/>
      <c r="V74" s="9">
        <f t="shared" ref="V74:X74" si="46">COUNTA(J74,M74,P74,D74,G74,S74)</f>
        <v>6</v>
      </c>
      <c r="W74" s="10">
        <f t="shared" si="46"/>
        <v>0</v>
      </c>
      <c r="X74" s="11">
        <f t="shared" si="46"/>
        <v>0</v>
      </c>
      <c r="Y74" s="1"/>
      <c r="Z74" s="1"/>
    </row>
    <row r="75" spans="1:26" ht="15.75" customHeight="1">
      <c r="A75" s="335"/>
      <c r="B75" s="5">
        <v>20</v>
      </c>
      <c r="C75" s="53" t="s">
        <v>1037</v>
      </c>
      <c r="D75" s="16">
        <v>1</v>
      </c>
      <c r="E75" s="16"/>
      <c r="F75" s="17"/>
      <c r="G75" s="16">
        <v>1</v>
      </c>
      <c r="H75" s="16"/>
      <c r="I75" s="17"/>
      <c r="J75" s="16">
        <v>1</v>
      </c>
      <c r="K75" s="16"/>
      <c r="L75" s="17"/>
      <c r="M75" s="16">
        <v>1</v>
      </c>
      <c r="N75" s="16"/>
      <c r="O75" s="17"/>
      <c r="P75" s="16">
        <v>1</v>
      </c>
      <c r="Q75" s="16"/>
      <c r="R75" s="17"/>
      <c r="S75" s="16">
        <v>1</v>
      </c>
      <c r="T75" s="16"/>
      <c r="U75" s="17"/>
      <c r="V75" s="9">
        <f t="shared" ref="V75:X75" si="47">COUNTA(J75,M75,P75,D75,G75,S75)</f>
        <v>6</v>
      </c>
      <c r="W75" s="10">
        <f t="shared" si="47"/>
        <v>0</v>
      </c>
      <c r="X75" s="11">
        <f t="shared" si="47"/>
        <v>0</v>
      </c>
      <c r="Y75" s="1"/>
      <c r="Z75" s="1"/>
    </row>
    <row r="76" spans="1:26" ht="15.75" customHeight="1">
      <c r="A76" s="335"/>
      <c r="B76" s="20">
        <v>21</v>
      </c>
      <c r="C76" s="18"/>
      <c r="D76" s="16"/>
      <c r="E76" s="16"/>
      <c r="F76" s="17"/>
      <c r="G76" s="16"/>
      <c r="H76" s="16"/>
      <c r="I76" s="17"/>
      <c r="J76" s="16"/>
      <c r="K76" s="16"/>
      <c r="L76" s="17"/>
      <c r="M76" s="16"/>
      <c r="N76" s="16"/>
      <c r="O76" s="17"/>
      <c r="P76" s="16"/>
      <c r="Q76" s="16"/>
      <c r="R76" s="17"/>
      <c r="S76" s="16"/>
      <c r="T76" s="16"/>
      <c r="U76" s="17"/>
      <c r="V76" s="9">
        <f t="shared" ref="V76:X76" si="48">COUNTA(J76,M76,P76,D76,G76,S76)</f>
        <v>0</v>
      </c>
      <c r="W76" s="10">
        <f t="shared" si="48"/>
        <v>0</v>
      </c>
      <c r="X76" s="11">
        <f t="shared" si="48"/>
        <v>0</v>
      </c>
      <c r="Y76" s="1"/>
      <c r="Z76" s="1"/>
    </row>
    <row r="77" spans="1:26" ht="15.75" customHeight="1">
      <c r="A77" s="335"/>
      <c r="B77" s="20">
        <v>22</v>
      </c>
      <c r="C77" s="19"/>
      <c r="D77" s="16"/>
      <c r="E77" s="16"/>
      <c r="F77" s="17"/>
      <c r="G77" s="16"/>
      <c r="H77" s="16"/>
      <c r="I77" s="17"/>
      <c r="J77" s="16"/>
      <c r="K77" s="16"/>
      <c r="L77" s="17"/>
      <c r="M77" s="16"/>
      <c r="N77" s="16"/>
      <c r="O77" s="17"/>
      <c r="P77" s="16"/>
      <c r="Q77" s="16"/>
      <c r="R77" s="17"/>
      <c r="S77" s="16"/>
      <c r="T77" s="16"/>
      <c r="U77" s="17"/>
      <c r="V77" s="9">
        <f t="shared" ref="V77:X77" si="49">COUNTA(J77,M77,P77,D77,G77,S77)</f>
        <v>0</v>
      </c>
      <c r="W77" s="10">
        <f t="shared" si="49"/>
        <v>0</v>
      </c>
      <c r="X77" s="11">
        <f t="shared" si="49"/>
        <v>0</v>
      </c>
      <c r="Y77" s="1"/>
      <c r="Z77" s="1"/>
    </row>
    <row r="78" spans="1:26" ht="15.75" customHeight="1">
      <c r="A78" s="335"/>
      <c r="B78" s="20">
        <v>23</v>
      </c>
      <c r="C78" s="15"/>
      <c r="D78" s="16"/>
      <c r="E78" s="16"/>
      <c r="F78" s="17"/>
      <c r="G78" s="16"/>
      <c r="H78" s="16"/>
      <c r="I78" s="17"/>
      <c r="J78" s="16"/>
      <c r="K78" s="16"/>
      <c r="L78" s="17"/>
      <c r="M78" s="16"/>
      <c r="N78" s="16"/>
      <c r="O78" s="17"/>
      <c r="P78" s="16"/>
      <c r="Q78" s="16"/>
      <c r="R78" s="17"/>
      <c r="S78" s="16"/>
      <c r="T78" s="16"/>
      <c r="U78" s="17"/>
      <c r="V78" s="9">
        <f t="shared" ref="V78:X78" si="50">COUNTA(J78,M78,P78,D78,G78,S78)</f>
        <v>0</v>
      </c>
      <c r="W78" s="10">
        <f t="shared" si="50"/>
        <v>0</v>
      </c>
      <c r="X78" s="11">
        <f t="shared" si="50"/>
        <v>0</v>
      </c>
      <c r="Y78" s="1"/>
      <c r="Z78" s="1"/>
    </row>
    <row r="79" spans="1:26" ht="15.75" customHeight="1">
      <c r="A79" s="335"/>
      <c r="B79" s="20">
        <v>24</v>
      </c>
      <c r="C79" s="15"/>
      <c r="D79" s="16"/>
      <c r="E79" s="16"/>
      <c r="F79" s="17"/>
      <c r="G79" s="16"/>
      <c r="H79" s="16"/>
      <c r="I79" s="17"/>
      <c r="J79" s="16"/>
      <c r="K79" s="16"/>
      <c r="L79" s="17"/>
      <c r="M79" s="16"/>
      <c r="N79" s="16"/>
      <c r="O79" s="17"/>
      <c r="P79" s="16"/>
      <c r="Q79" s="16"/>
      <c r="R79" s="17"/>
      <c r="S79" s="16"/>
      <c r="T79" s="16"/>
      <c r="U79" s="17"/>
      <c r="V79" s="9">
        <f t="shared" ref="V79:X79" si="51">COUNTA(J79,M79,P79,D79,G79,S79)</f>
        <v>0</v>
      </c>
      <c r="W79" s="10">
        <f t="shared" si="51"/>
        <v>0</v>
      </c>
      <c r="X79" s="11">
        <f t="shared" si="51"/>
        <v>0</v>
      </c>
      <c r="Y79" s="1"/>
      <c r="Z79" s="1"/>
    </row>
    <row r="80" spans="1:26" ht="15.75" customHeight="1">
      <c r="A80" s="335"/>
      <c r="B80" s="20">
        <v>25</v>
      </c>
      <c r="C80" s="15"/>
      <c r="D80" s="16"/>
      <c r="E80" s="16"/>
      <c r="F80" s="17"/>
      <c r="G80" s="16"/>
      <c r="H80" s="16"/>
      <c r="I80" s="17"/>
      <c r="J80" s="16"/>
      <c r="K80" s="16"/>
      <c r="L80" s="17"/>
      <c r="M80" s="16"/>
      <c r="N80" s="16"/>
      <c r="O80" s="17"/>
      <c r="P80" s="16"/>
      <c r="Q80" s="16"/>
      <c r="R80" s="17"/>
      <c r="S80" s="16"/>
      <c r="T80" s="16"/>
      <c r="U80" s="17"/>
      <c r="V80" s="9">
        <f t="shared" ref="V80:X80" si="52">COUNTA(J80,M80,P80,D80,G80,S80)</f>
        <v>0</v>
      </c>
      <c r="W80" s="10">
        <f t="shared" si="52"/>
        <v>0</v>
      </c>
      <c r="X80" s="11">
        <f t="shared" si="52"/>
        <v>0</v>
      </c>
      <c r="Y80" s="1"/>
      <c r="Z80" s="1"/>
    </row>
    <row r="81" spans="1:26" ht="15.75" customHeight="1">
      <c r="A81" s="335"/>
      <c r="B81" s="58">
        <v>26</v>
      </c>
      <c r="C81" s="18"/>
      <c r="D81" s="16"/>
      <c r="E81" s="16"/>
      <c r="F81" s="17"/>
      <c r="G81" s="16"/>
      <c r="H81" s="16"/>
      <c r="I81" s="17"/>
      <c r="J81" s="16"/>
      <c r="K81" s="16"/>
      <c r="L81" s="17"/>
      <c r="M81" s="16"/>
      <c r="N81" s="16"/>
      <c r="O81" s="17"/>
      <c r="P81" s="16"/>
      <c r="Q81" s="16"/>
      <c r="R81" s="17"/>
      <c r="S81" s="16"/>
      <c r="T81" s="16"/>
      <c r="U81" s="17"/>
      <c r="V81" s="9">
        <f t="shared" ref="V81:X81" si="53">COUNTA(J81,M81,P81,D81,G81,S81)</f>
        <v>0</v>
      </c>
      <c r="W81" s="10">
        <f t="shared" si="53"/>
        <v>0</v>
      </c>
      <c r="X81" s="11">
        <f t="shared" si="53"/>
        <v>0</v>
      </c>
      <c r="Y81" s="1"/>
      <c r="Z81" s="1"/>
    </row>
    <row r="82" spans="1:26" ht="15.75" customHeight="1">
      <c r="A82" s="336"/>
      <c r="B82" s="58">
        <v>27</v>
      </c>
      <c r="C82" s="19"/>
      <c r="D82" s="16"/>
      <c r="E82" s="16"/>
      <c r="F82" s="17"/>
      <c r="G82" s="16"/>
      <c r="H82" s="16"/>
      <c r="I82" s="17"/>
      <c r="J82" s="16"/>
      <c r="K82" s="16"/>
      <c r="L82" s="17"/>
      <c r="M82" s="16"/>
      <c r="N82" s="16"/>
      <c r="O82" s="17"/>
      <c r="P82" s="16"/>
      <c r="Q82" s="16"/>
      <c r="R82" s="17"/>
      <c r="S82" s="16"/>
      <c r="T82" s="16"/>
      <c r="U82" s="17"/>
      <c r="V82" s="9">
        <f t="shared" ref="V82:X82" si="54">COUNTA(J82,M82,P82,D82,G82,S82)</f>
        <v>0</v>
      </c>
      <c r="W82" s="10">
        <f t="shared" si="54"/>
        <v>0</v>
      </c>
      <c r="X82" s="11">
        <f t="shared" si="54"/>
        <v>0</v>
      </c>
      <c r="Y82" s="1"/>
      <c r="Z82" s="1"/>
    </row>
    <row r="83" spans="1:26" ht="15.75" customHeight="1">
      <c r="A83" s="59"/>
      <c r="B83" s="60">
        <v>28</v>
      </c>
      <c r="C83" s="61"/>
      <c r="D83" s="62"/>
      <c r="E83" s="62"/>
      <c r="F83" s="63"/>
      <c r="G83" s="62"/>
      <c r="H83" s="62"/>
      <c r="I83" s="63"/>
      <c r="J83" s="62"/>
      <c r="K83" s="62"/>
      <c r="L83" s="63"/>
      <c r="M83" s="62"/>
      <c r="N83" s="62"/>
      <c r="O83" s="63"/>
      <c r="P83" s="62"/>
      <c r="Q83" s="62"/>
      <c r="R83" s="63"/>
      <c r="S83" s="62"/>
      <c r="T83" s="62"/>
      <c r="U83" s="63"/>
      <c r="V83" s="9">
        <f t="shared" ref="V83:X83" si="55">COUNTA(J83,M83,P83,D83,G83,S83)</f>
        <v>0</v>
      </c>
      <c r="W83" s="10">
        <f t="shared" si="55"/>
        <v>0</v>
      </c>
      <c r="X83" s="11">
        <f t="shared" si="55"/>
        <v>0</v>
      </c>
      <c r="Y83" s="1"/>
      <c r="Z83" s="1"/>
    </row>
    <row r="84" spans="1:26" ht="15.75" customHeight="1">
      <c r="A84" s="59"/>
      <c r="B84" s="60">
        <v>29</v>
      </c>
      <c r="C84" s="61"/>
      <c r="D84" s="62"/>
      <c r="E84" s="62"/>
      <c r="F84" s="63"/>
      <c r="G84" s="62"/>
      <c r="H84" s="62"/>
      <c r="I84" s="63"/>
      <c r="J84" s="62"/>
      <c r="K84" s="62"/>
      <c r="L84" s="63"/>
      <c r="M84" s="62"/>
      <c r="N84" s="62"/>
      <c r="O84" s="63"/>
      <c r="P84" s="62"/>
      <c r="Q84" s="62"/>
      <c r="R84" s="63"/>
      <c r="S84" s="62"/>
      <c r="T84" s="62"/>
      <c r="U84" s="63"/>
      <c r="V84" s="9">
        <f t="shared" ref="V84:X84" si="56">COUNTA(J84,M84,P84,D84,G84,S84)</f>
        <v>0</v>
      </c>
      <c r="W84" s="10">
        <f t="shared" si="56"/>
        <v>0</v>
      </c>
      <c r="X84" s="11">
        <f t="shared" si="56"/>
        <v>0</v>
      </c>
      <c r="Y84" s="1"/>
      <c r="Z84" s="1"/>
    </row>
    <row r="85" spans="1:26" ht="15.75" customHeight="1">
      <c r="A85" s="59"/>
      <c r="B85" s="60">
        <v>30</v>
      </c>
      <c r="C85" s="64"/>
      <c r="D85" s="62"/>
      <c r="E85" s="62"/>
      <c r="F85" s="63"/>
      <c r="G85" s="62"/>
      <c r="H85" s="62"/>
      <c r="I85" s="63"/>
      <c r="J85" s="62"/>
      <c r="K85" s="62"/>
      <c r="L85" s="63"/>
      <c r="M85" s="62"/>
      <c r="N85" s="62"/>
      <c r="O85" s="63"/>
      <c r="P85" s="62"/>
      <c r="Q85" s="62"/>
      <c r="R85" s="63"/>
      <c r="S85" s="62"/>
      <c r="T85" s="62"/>
      <c r="U85" s="63"/>
      <c r="V85" s="9">
        <f t="shared" ref="V85:X85" si="57">COUNTA(J85,M85,P85,D85,G85,S85)</f>
        <v>0</v>
      </c>
      <c r="W85" s="10">
        <f t="shared" si="57"/>
        <v>0</v>
      </c>
      <c r="X85" s="11">
        <f t="shared" si="57"/>
        <v>0</v>
      </c>
      <c r="Y85" s="1"/>
      <c r="Z85" s="1"/>
    </row>
    <row r="86" spans="1:26" ht="15.75" customHeight="1">
      <c r="A86" s="59"/>
      <c r="B86" s="60">
        <v>31</v>
      </c>
      <c r="C86" s="65"/>
      <c r="D86" s="62"/>
      <c r="E86" s="62"/>
      <c r="F86" s="63"/>
      <c r="G86" s="62"/>
      <c r="H86" s="62"/>
      <c r="I86" s="63"/>
      <c r="J86" s="62"/>
      <c r="K86" s="62"/>
      <c r="L86" s="63"/>
      <c r="M86" s="62"/>
      <c r="N86" s="62"/>
      <c r="O86" s="63"/>
      <c r="P86" s="62"/>
      <c r="Q86" s="62"/>
      <c r="R86" s="63"/>
      <c r="S86" s="62"/>
      <c r="T86" s="62"/>
      <c r="U86" s="63"/>
      <c r="V86" s="9">
        <f t="shared" ref="V86:X86" si="58">COUNTA(J86,M86,P86,D86,G86,S86)</f>
        <v>0</v>
      </c>
      <c r="W86" s="10">
        <f t="shared" si="58"/>
        <v>0</v>
      </c>
      <c r="X86" s="11">
        <f t="shared" si="58"/>
        <v>0</v>
      </c>
      <c r="Y86" s="1"/>
      <c r="Z86" s="1"/>
    </row>
    <row r="87" spans="1:26" ht="15.75" customHeight="1">
      <c r="A87" s="59"/>
      <c r="B87" s="60">
        <v>32</v>
      </c>
      <c r="C87" s="65"/>
      <c r="D87" s="62"/>
      <c r="E87" s="62"/>
      <c r="F87" s="63"/>
      <c r="G87" s="62"/>
      <c r="H87" s="62"/>
      <c r="I87" s="63"/>
      <c r="J87" s="62"/>
      <c r="K87" s="62"/>
      <c r="L87" s="63"/>
      <c r="M87" s="62"/>
      <c r="N87" s="62"/>
      <c r="O87" s="63"/>
      <c r="P87" s="62"/>
      <c r="Q87" s="62"/>
      <c r="R87" s="63"/>
      <c r="S87" s="62"/>
      <c r="T87" s="62"/>
      <c r="U87" s="63"/>
      <c r="V87" s="9">
        <f t="shared" ref="V87:X87" si="59">COUNTA(J87,M87,P87,D87,G87,S87)</f>
        <v>0</v>
      </c>
      <c r="W87" s="10">
        <f t="shared" si="59"/>
        <v>0</v>
      </c>
      <c r="X87" s="11">
        <f t="shared" si="59"/>
        <v>0</v>
      </c>
      <c r="Y87" s="1"/>
      <c r="Z87" s="1"/>
    </row>
    <row r="88" spans="1:26" ht="15.75" customHeight="1">
      <c r="A88" s="59"/>
      <c r="B88" s="60">
        <v>33</v>
      </c>
      <c r="C88" s="65"/>
      <c r="D88" s="62"/>
      <c r="E88" s="62"/>
      <c r="F88" s="63"/>
      <c r="G88" s="62"/>
      <c r="H88" s="62"/>
      <c r="I88" s="63"/>
      <c r="J88" s="62"/>
      <c r="K88" s="62"/>
      <c r="L88" s="63"/>
      <c r="M88" s="62"/>
      <c r="N88" s="62"/>
      <c r="O88" s="63"/>
      <c r="P88" s="62"/>
      <c r="Q88" s="62"/>
      <c r="R88" s="63"/>
      <c r="S88" s="62"/>
      <c r="T88" s="62"/>
      <c r="U88" s="63"/>
      <c r="V88" s="9">
        <f t="shared" ref="V88:X88" si="60">COUNTA(J88,M88,P88,D88,G88,S88)</f>
        <v>0</v>
      </c>
      <c r="W88" s="10">
        <f t="shared" si="60"/>
        <v>0</v>
      </c>
      <c r="X88" s="11">
        <f t="shared" si="60"/>
        <v>0</v>
      </c>
      <c r="Y88" s="1"/>
      <c r="Z88" s="1"/>
    </row>
    <row r="89" spans="1:26" ht="15.75" customHeight="1">
      <c r="A89" s="59"/>
      <c r="B89" s="60">
        <v>34</v>
      </c>
      <c r="C89" s="65"/>
      <c r="D89" s="62"/>
      <c r="E89" s="62"/>
      <c r="F89" s="63"/>
      <c r="G89" s="62"/>
      <c r="H89" s="62"/>
      <c r="I89" s="63"/>
      <c r="J89" s="62"/>
      <c r="K89" s="62"/>
      <c r="L89" s="63"/>
      <c r="M89" s="62"/>
      <c r="N89" s="62"/>
      <c r="O89" s="63"/>
      <c r="P89" s="62"/>
      <c r="Q89" s="62"/>
      <c r="R89" s="63"/>
      <c r="S89" s="62"/>
      <c r="T89" s="62"/>
      <c r="U89" s="63"/>
      <c r="V89" s="9">
        <f t="shared" ref="V89:X89" si="61">COUNTA(J89,M89,P89,D89,G89,S89)</f>
        <v>0</v>
      </c>
      <c r="W89" s="10">
        <f t="shared" si="61"/>
        <v>0</v>
      </c>
      <c r="X89" s="11">
        <f t="shared" si="61"/>
        <v>0</v>
      </c>
      <c r="Y89" s="1"/>
      <c r="Z89" s="1"/>
    </row>
    <row r="90" spans="1:26" ht="15.75" customHeight="1">
      <c r="A90" s="59"/>
      <c r="B90" s="60">
        <v>35</v>
      </c>
      <c r="C90" s="65"/>
      <c r="D90" s="62"/>
      <c r="E90" s="62"/>
      <c r="F90" s="63"/>
      <c r="G90" s="62"/>
      <c r="H90" s="62"/>
      <c r="I90" s="63"/>
      <c r="J90" s="62"/>
      <c r="K90" s="62"/>
      <c r="L90" s="63"/>
      <c r="M90" s="62"/>
      <c r="N90" s="62"/>
      <c r="O90" s="63"/>
      <c r="P90" s="62"/>
      <c r="Q90" s="62"/>
      <c r="R90" s="63"/>
      <c r="S90" s="62"/>
      <c r="T90" s="62"/>
      <c r="U90" s="63"/>
      <c r="V90" s="9">
        <f t="shared" ref="V90:X90" si="62">COUNTA(J90,M90,P90,D90,G90,S90)</f>
        <v>0</v>
      </c>
      <c r="W90" s="10">
        <f t="shared" si="62"/>
        <v>0</v>
      </c>
      <c r="X90" s="11">
        <f t="shared" si="62"/>
        <v>0</v>
      </c>
      <c r="Y90" s="1"/>
      <c r="Z90" s="1"/>
    </row>
    <row r="91" spans="1:26" ht="15.75" customHeight="1">
      <c r="A91" s="59"/>
      <c r="B91" s="60">
        <v>36</v>
      </c>
      <c r="C91" s="65"/>
      <c r="D91" s="62"/>
      <c r="E91" s="62"/>
      <c r="F91" s="63"/>
      <c r="G91" s="62"/>
      <c r="H91" s="62"/>
      <c r="I91" s="63"/>
      <c r="J91" s="62"/>
      <c r="K91" s="62"/>
      <c r="L91" s="63"/>
      <c r="M91" s="62"/>
      <c r="N91" s="62"/>
      <c r="O91" s="63"/>
      <c r="P91" s="62"/>
      <c r="Q91" s="62"/>
      <c r="R91" s="63"/>
      <c r="S91" s="62"/>
      <c r="T91" s="62"/>
      <c r="U91" s="63"/>
      <c r="V91" s="9">
        <f t="shared" ref="V91:X91" si="63">COUNTA(J91,M91,P91,D91,G91,S91)</f>
        <v>0</v>
      </c>
      <c r="W91" s="10">
        <f t="shared" si="63"/>
        <v>0</v>
      </c>
      <c r="X91" s="11">
        <f t="shared" si="63"/>
        <v>0</v>
      </c>
      <c r="Y91" s="1"/>
      <c r="Z91" s="1"/>
    </row>
    <row r="92" spans="1:26" ht="15.75" customHeight="1">
      <c r="A92" s="59"/>
      <c r="B92" s="60">
        <v>37</v>
      </c>
      <c r="C92" s="65"/>
      <c r="D92" s="62"/>
      <c r="E92" s="62"/>
      <c r="F92" s="63"/>
      <c r="G92" s="62"/>
      <c r="H92" s="62"/>
      <c r="I92" s="63"/>
      <c r="J92" s="62"/>
      <c r="K92" s="62"/>
      <c r="L92" s="63"/>
      <c r="M92" s="62"/>
      <c r="N92" s="62"/>
      <c r="O92" s="63"/>
      <c r="P92" s="62"/>
      <c r="Q92" s="62"/>
      <c r="R92" s="63"/>
      <c r="S92" s="62"/>
      <c r="T92" s="62"/>
      <c r="U92" s="63"/>
      <c r="V92" s="9">
        <f t="shared" ref="V92:X92" si="64">COUNTA(J92,M92,P92,D92,G92,S92)</f>
        <v>0</v>
      </c>
      <c r="W92" s="10">
        <f t="shared" si="64"/>
        <v>0</v>
      </c>
      <c r="X92" s="11">
        <f t="shared" si="64"/>
        <v>0</v>
      </c>
      <c r="Y92" s="1"/>
      <c r="Z92" s="1"/>
    </row>
    <row r="93" spans="1:26" ht="15.75" customHeight="1">
      <c r="A93" s="59"/>
      <c r="B93" s="60">
        <v>38</v>
      </c>
      <c r="C93" s="65"/>
      <c r="D93" s="62"/>
      <c r="E93" s="62"/>
      <c r="F93" s="63"/>
      <c r="G93" s="62"/>
      <c r="H93" s="62"/>
      <c r="I93" s="63"/>
      <c r="J93" s="62"/>
      <c r="K93" s="62"/>
      <c r="L93" s="63"/>
      <c r="M93" s="62"/>
      <c r="N93" s="62"/>
      <c r="O93" s="63"/>
      <c r="P93" s="62"/>
      <c r="Q93" s="62"/>
      <c r="R93" s="63"/>
      <c r="S93" s="62"/>
      <c r="T93" s="62"/>
      <c r="U93" s="63"/>
      <c r="V93" s="9">
        <f t="shared" ref="V93:X93" si="65">COUNTA(J93,M93,P93,D93,G93,S93)</f>
        <v>0</v>
      </c>
      <c r="W93" s="10">
        <f t="shared" si="65"/>
        <v>0</v>
      </c>
      <c r="X93" s="11">
        <f t="shared" si="65"/>
        <v>0</v>
      </c>
      <c r="Y93" s="1"/>
      <c r="Z93" s="1"/>
    </row>
    <row r="94" spans="1:26" ht="15.75" customHeight="1">
      <c r="A94" s="59"/>
      <c r="B94" s="60">
        <v>39</v>
      </c>
      <c r="C94" s="65"/>
      <c r="D94" s="62"/>
      <c r="E94" s="62"/>
      <c r="F94" s="63"/>
      <c r="G94" s="62"/>
      <c r="H94" s="62"/>
      <c r="I94" s="63"/>
      <c r="J94" s="62"/>
      <c r="K94" s="62"/>
      <c r="L94" s="63"/>
      <c r="M94" s="62"/>
      <c r="N94" s="62"/>
      <c r="O94" s="63"/>
      <c r="P94" s="62"/>
      <c r="Q94" s="62"/>
      <c r="R94" s="63"/>
      <c r="S94" s="62"/>
      <c r="T94" s="62"/>
      <c r="U94" s="63"/>
      <c r="V94" s="9">
        <f t="shared" ref="V94:X94" si="66">COUNTA(J94,M94,P94,D94,G94,S94)</f>
        <v>0</v>
      </c>
      <c r="W94" s="10">
        <f t="shared" si="66"/>
        <v>0</v>
      </c>
      <c r="X94" s="11">
        <f t="shared" si="66"/>
        <v>0</v>
      </c>
      <c r="Y94" s="1"/>
      <c r="Z94" s="1"/>
    </row>
    <row r="95" spans="1:26" ht="15.75" customHeight="1">
      <c r="A95" s="59"/>
      <c r="B95" s="60">
        <v>40</v>
      </c>
      <c r="C95" s="65"/>
      <c r="D95" s="62"/>
      <c r="E95" s="62"/>
      <c r="F95" s="63"/>
      <c r="G95" s="62"/>
      <c r="H95" s="62"/>
      <c r="I95" s="63"/>
      <c r="J95" s="62"/>
      <c r="K95" s="62"/>
      <c r="L95" s="63"/>
      <c r="M95" s="62"/>
      <c r="N95" s="62"/>
      <c r="O95" s="63"/>
      <c r="P95" s="62"/>
      <c r="Q95" s="62"/>
      <c r="R95" s="63"/>
      <c r="S95" s="62"/>
      <c r="T95" s="62"/>
      <c r="U95" s="63"/>
      <c r="V95" s="9">
        <f t="shared" ref="V95:X95" si="67">COUNTA(J95,M95,P95,D95,G95,S95)</f>
        <v>0</v>
      </c>
      <c r="W95" s="10">
        <f t="shared" si="67"/>
        <v>0</v>
      </c>
      <c r="X95" s="11">
        <f t="shared" si="67"/>
        <v>0</v>
      </c>
      <c r="Y95" s="1"/>
      <c r="Z95" s="1"/>
    </row>
    <row r="96" spans="1:26" ht="15.75" customHeight="1">
      <c r="A96" s="59"/>
      <c r="B96" s="60">
        <v>41</v>
      </c>
      <c r="C96" s="65"/>
      <c r="D96" s="62"/>
      <c r="E96" s="62"/>
      <c r="F96" s="63"/>
      <c r="G96" s="62"/>
      <c r="H96" s="62"/>
      <c r="I96" s="63"/>
      <c r="J96" s="62"/>
      <c r="K96" s="62"/>
      <c r="L96" s="63"/>
      <c r="M96" s="62"/>
      <c r="N96" s="62"/>
      <c r="O96" s="63"/>
      <c r="P96" s="62"/>
      <c r="Q96" s="62"/>
      <c r="R96" s="63"/>
      <c r="S96" s="62"/>
      <c r="T96" s="62"/>
      <c r="U96" s="63"/>
      <c r="V96" s="9">
        <f t="shared" ref="V96:X96" si="68">COUNTA(J96,M96,P96,D96,G96,S96)</f>
        <v>0</v>
      </c>
      <c r="W96" s="10">
        <f t="shared" si="68"/>
        <v>0</v>
      </c>
      <c r="X96" s="11">
        <f t="shared" si="68"/>
        <v>0</v>
      </c>
      <c r="Y96" s="1"/>
      <c r="Z96" s="1"/>
    </row>
    <row r="97" spans="1:26" ht="15.75" customHeight="1">
      <c r="A97" s="59"/>
      <c r="B97" s="60">
        <v>42</v>
      </c>
      <c r="C97" s="66"/>
      <c r="D97" s="62"/>
      <c r="E97" s="62"/>
      <c r="F97" s="63"/>
      <c r="G97" s="62"/>
      <c r="H97" s="62"/>
      <c r="I97" s="63"/>
      <c r="J97" s="62"/>
      <c r="K97" s="62"/>
      <c r="L97" s="63"/>
      <c r="M97" s="62"/>
      <c r="N97" s="62"/>
      <c r="O97" s="63"/>
      <c r="P97" s="62"/>
      <c r="Q97" s="62"/>
      <c r="R97" s="63"/>
      <c r="S97" s="62"/>
      <c r="T97" s="62"/>
      <c r="U97" s="63"/>
      <c r="V97" s="9">
        <f t="shared" ref="V97:X97" si="69">COUNTA(J97,M97,P97,D97,G97,S97)</f>
        <v>0</v>
      </c>
      <c r="W97" s="10">
        <f t="shared" si="69"/>
        <v>0</v>
      </c>
      <c r="X97" s="11">
        <f t="shared" si="69"/>
        <v>0</v>
      </c>
      <c r="Y97" s="1"/>
      <c r="Z97" s="1"/>
    </row>
    <row r="98" spans="1:26" ht="15.75" customHeight="1">
      <c r="A98" s="67"/>
      <c r="B98" s="340" t="s">
        <v>34</v>
      </c>
      <c r="C98" s="333"/>
      <c r="D98" s="22">
        <f t="shared" ref="D98:U98" si="70">SUM(D56:D97)</f>
        <v>20</v>
      </c>
      <c r="E98" s="21">
        <f t="shared" si="70"/>
        <v>0</v>
      </c>
      <c r="F98" s="23">
        <f t="shared" si="70"/>
        <v>0</v>
      </c>
      <c r="G98" s="22">
        <f t="shared" si="70"/>
        <v>20</v>
      </c>
      <c r="H98" s="21">
        <f t="shared" si="70"/>
        <v>0</v>
      </c>
      <c r="I98" s="23">
        <f t="shared" si="70"/>
        <v>0</v>
      </c>
      <c r="J98" s="22">
        <f t="shared" si="70"/>
        <v>20</v>
      </c>
      <c r="K98" s="21">
        <f t="shared" si="70"/>
        <v>0</v>
      </c>
      <c r="L98" s="23">
        <f t="shared" si="70"/>
        <v>0</v>
      </c>
      <c r="M98" s="22">
        <f t="shared" si="70"/>
        <v>20</v>
      </c>
      <c r="N98" s="21">
        <f t="shared" si="70"/>
        <v>0</v>
      </c>
      <c r="O98" s="23">
        <f t="shared" si="70"/>
        <v>0</v>
      </c>
      <c r="P98" s="22">
        <f t="shared" si="70"/>
        <v>20</v>
      </c>
      <c r="Q98" s="21">
        <f t="shared" si="70"/>
        <v>0</v>
      </c>
      <c r="R98" s="23">
        <f t="shared" si="70"/>
        <v>0</v>
      </c>
      <c r="S98" s="22">
        <f t="shared" si="70"/>
        <v>20</v>
      </c>
      <c r="T98" s="21">
        <f t="shared" si="70"/>
        <v>0</v>
      </c>
      <c r="U98" s="23">
        <f t="shared" si="70"/>
        <v>0</v>
      </c>
      <c r="V98" s="26"/>
      <c r="W98" s="27"/>
      <c r="X98" s="28"/>
      <c r="Y98" s="1"/>
      <c r="Z98" s="1"/>
    </row>
    <row r="99" spans="1:26" ht="56.25" customHeight="1">
      <c r="A99" s="67"/>
      <c r="B99" s="341" t="s">
        <v>35</v>
      </c>
      <c r="C99" s="333"/>
      <c r="D99" s="29">
        <f>D98*100/W101</f>
        <v>100</v>
      </c>
      <c r="E99" s="30">
        <f>E98*100/W101</f>
        <v>0</v>
      </c>
      <c r="F99" s="31">
        <f>F98*100/W101</f>
        <v>0</v>
      </c>
      <c r="G99" s="29">
        <f>G98*100/W101</f>
        <v>100</v>
      </c>
      <c r="H99" s="30">
        <f>H98*100/W101</f>
        <v>0</v>
      </c>
      <c r="I99" s="31">
        <f>I98*100/W101</f>
        <v>0</v>
      </c>
      <c r="J99" s="30">
        <f>J98*100/W101</f>
        <v>100</v>
      </c>
      <c r="K99" s="30">
        <f>K98*100/W101</f>
        <v>0</v>
      </c>
      <c r="L99" s="31">
        <f>L98*100/W101</f>
        <v>0</v>
      </c>
      <c r="M99" s="29">
        <f>M98*100/W101</f>
        <v>100</v>
      </c>
      <c r="N99" s="30">
        <f>N98*100/W101</f>
        <v>0</v>
      </c>
      <c r="O99" s="31">
        <f>O98*100/W101</f>
        <v>0</v>
      </c>
      <c r="P99" s="29">
        <f>P98*100/W101</f>
        <v>100</v>
      </c>
      <c r="Q99" s="30">
        <f>Q98*100/W101</f>
        <v>0</v>
      </c>
      <c r="R99" s="31">
        <f>R98*100/W101</f>
        <v>0</v>
      </c>
      <c r="S99" s="29">
        <f>S98*100/W101</f>
        <v>100</v>
      </c>
      <c r="T99" s="30">
        <f>T98*100/W101</f>
        <v>0</v>
      </c>
      <c r="U99" s="31">
        <f>U98*100/W101</f>
        <v>0</v>
      </c>
      <c r="V99" s="34"/>
      <c r="W99" s="35"/>
      <c r="X99" s="35"/>
      <c r="Y99" s="1"/>
      <c r="Z99" s="1"/>
    </row>
    <row r="100" spans="1:26" ht="15.75" customHeight="1">
      <c r="A100" s="1"/>
      <c r="B100" s="325"/>
      <c r="C100" s="326"/>
      <c r="D100" s="326"/>
      <c r="E100" s="326"/>
      <c r="F100" s="326"/>
      <c r="G100" s="326"/>
      <c r="H100" s="326"/>
      <c r="I100" s="326"/>
      <c r="J100" s="326"/>
      <c r="K100" s="326"/>
      <c r="L100" s="326"/>
      <c r="M100" s="326"/>
      <c r="N100" s="326"/>
      <c r="O100" s="348"/>
      <c r="P100" s="68"/>
      <c r="Q100" s="68"/>
      <c r="R100" s="68"/>
      <c r="S100" s="68"/>
      <c r="T100" s="68"/>
      <c r="U100" s="68"/>
      <c r="V100" s="69"/>
      <c r="W100" s="39" t="s">
        <v>69</v>
      </c>
      <c r="X100" s="39" t="s">
        <v>37</v>
      </c>
      <c r="Y100" s="1"/>
      <c r="Z100" s="1"/>
    </row>
    <row r="101" spans="1:26" ht="15.75" customHeight="1">
      <c r="A101" s="1"/>
      <c r="B101" s="327"/>
      <c r="C101" s="328"/>
      <c r="D101" s="328"/>
      <c r="E101" s="328"/>
      <c r="F101" s="328"/>
      <c r="G101" s="328"/>
      <c r="H101" s="328"/>
      <c r="I101" s="328"/>
      <c r="J101" s="328"/>
      <c r="K101" s="328"/>
      <c r="L101" s="328"/>
      <c r="M101" s="328"/>
      <c r="N101" s="328"/>
      <c r="O101" s="349"/>
      <c r="P101" s="40" t="s">
        <v>34</v>
      </c>
      <c r="Q101" s="70"/>
      <c r="R101" s="70"/>
      <c r="S101" s="70"/>
      <c r="T101" s="70"/>
      <c r="U101" s="70"/>
      <c r="V101" s="71"/>
      <c r="W101" s="39">
        <f>COUNTA(C56:C97)</f>
        <v>20</v>
      </c>
      <c r="X101" s="39">
        <v>100</v>
      </c>
      <c r="Y101" s="1"/>
      <c r="Z101" s="1"/>
    </row>
    <row r="102" spans="1:26" ht="15.75" customHeight="1">
      <c r="A102" s="1"/>
      <c r="B102" s="327"/>
      <c r="C102" s="328"/>
      <c r="D102" s="328"/>
      <c r="E102" s="328"/>
      <c r="F102" s="328"/>
      <c r="G102" s="328"/>
      <c r="H102" s="328"/>
      <c r="I102" s="328"/>
      <c r="J102" s="328"/>
      <c r="K102" s="328"/>
      <c r="L102" s="328"/>
      <c r="M102" s="328"/>
      <c r="N102" s="328"/>
      <c r="O102" s="349"/>
      <c r="P102" s="45" t="s">
        <v>5</v>
      </c>
      <c r="Q102" s="72"/>
      <c r="R102" s="72"/>
      <c r="S102" s="72"/>
      <c r="T102" s="72"/>
      <c r="U102" s="72"/>
      <c r="V102" s="73"/>
      <c r="W102" s="48">
        <f>COUNTIF(V56:V97,"&gt;0")</f>
        <v>20</v>
      </c>
      <c r="X102" s="49">
        <f>(J99+M99+P99+D99+G99+S99)/6</f>
        <v>100</v>
      </c>
      <c r="Y102" s="1"/>
      <c r="Z102" s="1"/>
    </row>
    <row r="103" spans="1:26" ht="15.75" customHeight="1">
      <c r="A103" s="1"/>
      <c r="B103" s="327"/>
      <c r="C103" s="328"/>
      <c r="D103" s="328"/>
      <c r="E103" s="328"/>
      <c r="F103" s="328"/>
      <c r="G103" s="328"/>
      <c r="H103" s="328"/>
      <c r="I103" s="328"/>
      <c r="J103" s="328"/>
      <c r="K103" s="328"/>
      <c r="L103" s="328"/>
      <c r="M103" s="328"/>
      <c r="N103" s="328"/>
      <c r="O103" s="349"/>
      <c r="P103" s="45" t="s">
        <v>6</v>
      </c>
      <c r="Q103" s="72"/>
      <c r="R103" s="72"/>
      <c r="S103" s="72"/>
      <c r="T103" s="72"/>
      <c r="U103" s="72"/>
      <c r="V103" s="73"/>
      <c r="W103" s="48">
        <f>COUNTIF(W56:W97,"&gt;0")</f>
        <v>0</v>
      </c>
      <c r="X103" s="49">
        <f>(K99+N99+Q99+E99+H99+T99)/6</f>
        <v>0</v>
      </c>
      <c r="Y103" s="1"/>
      <c r="Z103" s="1"/>
    </row>
    <row r="104" spans="1:26" ht="15.75" customHeight="1">
      <c r="A104" s="1"/>
      <c r="B104" s="329"/>
      <c r="C104" s="330"/>
      <c r="D104" s="330"/>
      <c r="E104" s="330"/>
      <c r="F104" s="330"/>
      <c r="G104" s="330"/>
      <c r="H104" s="330"/>
      <c r="I104" s="330"/>
      <c r="J104" s="330"/>
      <c r="K104" s="330"/>
      <c r="L104" s="330"/>
      <c r="M104" s="330"/>
      <c r="N104" s="330"/>
      <c r="O104" s="350"/>
      <c r="P104" s="50" t="s">
        <v>7</v>
      </c>
      <c r="Q104" s="74"/>
      <c r="R104" s="74"/>
      <c r="S104" s="74"/>
      <c r="T104" s="74"/>
      <c r="U104" s="74"/>
      <c r="V104" s="75"/>
      <c r="W104" s="48">
        <f>COUNTIF(X56:X97,"&gt;0")</f>
        <v>0</v>
      </c>
      <c r="X104" s="49">
        <f>(L99+O99+R99+F99+I99+U99)/6</f>
        <v>0</v>
      </c>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2"/>
      <c r="C107" s="344" t="s">
        <v>0</v>
      </c>
      <c r="D107" s="328"/>
      <c r="E107" s="328"/>
      <c r="F107" s="328"/>
      <c r="G107" s="328"/>
      <c r="H107" s="328"/>
      <c r="I107" s="328"/>
      <c r="J107" s="328"/>
      <c r="K107" s="328"/>
      <c r="L107" s="328"/>
      <c r="M107" s="328"/>
      <c r="N107" s="328"/>
      <c r="O107" s="328"/>
      <c r="P107" s="328"/>
      <c r="Q107" s="328"/>
      <c r="R107" s="328"/>
      <c r="S107" s="328"/>
      <c r="T107" s="328"/>
      <c r="U107" s="328"/>
      <c r="V107" s="328"/>
      <c r="W107" s="328"/>
      <c r="X107" s="1"/>
      <c r="Y107" s="1"/>
      <c r="Z107" s="1"/>
    </row>
    <row r="108" spans="1:26" ht="15.75" customHeight="1">
      <c r="A108" s="1"/>
      <c r="B108" s="2"/>
      <c r="C108" s="344" t="s">
        <v>1039</v>
      </c>
      <c r="D108" s="328"/>
      <c r="E108" s="328"/>
      <c r="F108" s="328"/>
      <c r="G108" s="328"/>
      <c r="H108" s="328"/>
      <c r="I108" s="328"/>
      <c r="J108" s="328"/>
      <c r="K108" s="328"/>
      <c r="L108" s="328"/>
      <c r="M108" s="328"/>
      <c r="N108" s="328"/>
      <c r="O108" s="328"/>
      <c r="P108" s="328"/>
      <c r="Q108" s="328"/>
      <c r="R108" s="328"/>
      <c r="S108" s="328"/>
      <c r="T108" s="328"/>
      <c r="U108" s="328"/>
      <c r="V108" s="328"/>
      <c r="W108" s="328"/>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338" t="s">
        <v>1</v>
      </c>
      <c r="B110" s="339" t="s">
        <v>2</v>
      </c>
      <c r="C110" s="339" t="s">
        <v>3</v>
      </c>
      <c r="D110" s="343" t="s">
        <v>4</v>
      </c>
      <c r="E110" s="332"/>
      <c r="F110" s="332"/>
      <c r="G110" s="332"/>
      <c r="H110" s="332"/>
      <c r="I110" s="332"/>
      <c r="J110" s="332"/>
      <c r="K110" s="332"/>
      <c r="L110" s="332"/>
      <c r="M110" s="332"/>
      <c r="N110" s="332"/>
      <c r="O110" s="332"/>
      <c r="P110" s="332"/>
      <c r="Q110" s="332"/>
      <c r="R110" s="332"/>
      <c r="S110" s="332"/>
      <c r="T110" s="332"/>
      <c r="U110" s="333"/>
      <c r="V110" s="334" t="s">
        <v>5</v>
      </c>
      <c r="W110" s="334" t="s">
        <v>6</v>
      </c>
      <c r="X110" s="337" t="s">
        <v>7</v>
      </c>
      <c r="Y110" s="1"/>
      <c r="Z110" s="1"/>
    </row>
    <row r="111" spans="1:26" ht="15.75" customHeight="1">
      <c r="A111" s="335"/>
      <c r="B111" s="335"/>
      <c r="C111" s="335"/>
      <c r="D111" s="346" t="s">
        <v>8</v>
      </c>
      <c r="E111" s="332"/>
      <c r="F111" s="332"/>
      <c r="G111" s="332"/>
      <c r="H111" s="332"/>
      <c r="I111" s="332"/>
      <c r="J111" s="332"/>
      <c r="K111" s="332"/>
      <c r="L111" s="332"/>
      <c r="M111" s="332"/>
      <c r="N111" s="332"/>
      <c r="O111" s="332"/>
      <c r="P111" s="332"/>
      <c r="Q111" s="332"/>
      <c r="R111" s="332"/>
      <c r="S111" s="332"/>
      <c r="T111" s="332"/>
      <c r="U111" s="333"/>
      <c r="V111" s="335"/>
      <c r="W111" s="335"/>
      <c r="X111" s="335"/>
      <c r="Y111" s="1"/>
      <c r="Z111" s="1"/>
    </row>
    <row r="112" spans="1:26" ht="15.75" customHeight="1">
      <c r="A112" s="335"/>
      <c r="B112" s="335"/>
      <c r="C112" s="335"/>
      <c r="D112" s="342" t="s">
        <v>38</v>
      </c>
      <c r="E112" s="332"/>
      <c r="F112" s="333"/>
      <c r="G112" s="342" t="s">
        <v>39</v>
      </c>
      <c r="H112" s="332"/>
      <c r="I112" s="333"/>
      <c r="J112" s="342" t="s">
        <v>40</v>
      </c>
      <c r="K112" s="332"/>
      <c r="L112" s="333"/>
      <c r="M112" s="342" t="s">
        <v>41</v>
      </c>
      <c r="N112" s="332"/>
      <c r="O112" s="333"/>
      <c r="P112" s="342" t="s">
        <v>42</v>
      </c>
      <c r="Q112" s="332"/>
      <c r="R112" s="333"/>
      <c r="S112" s="342" t="s">
        <v>43</v>
      </c>
      <c r="T112" s="332"/>
      <c r="U112" s="333"/>
      <c r="V112" s="335"/>
      <c r="W112" s="335"/>
      <c r="X112" s="335"/>
      <c r="Y112" s="1"/>
      <c r="Z112" s="1"/>
    </row>
    <row r="113" spans="1:26" ht="109.5" customHeight="1">
      <c r="A113" s="335"/>
      <c r="B113" s="335"/>
      <c r="C113" s="335"/>
      <c r="D113" s="342" t="s">
        <v>44</v>
      </c>
      <c r="E113" s="332"/>
      <c r="F113" s="333"/>
      <c r="G113" s="342" t="s">
        <v>45</v>
      </c>
      <c r="H113" s="332"/>
      <c r="I113" s="333"/>
      <c r="J113" s="342" t="s">
        <v>46</v>
      </c>
      <c r="K113" s="332"/>
      <c r="L113" s="333"/>
      <c r="M113" s="342" t="s">
        <v>47</v>
      </c>
      <c r="N113" s="332"/>
      <c r="O113" s="333"/>
      <c r="P113" s="342" t="s">
        <v>48</v>
      </c>
      <c r="Q113" s="332"/>
      <c r="R113" s="333"/>
      <c r="S113" s="342" t="s">
        <v>49</v>
      </c>
      <c r="T113" s="332"/>
      <c r="U113" s="333"/>
      <c r="V113" s="335"/>
      <c r="W113" s="335"/>
      <c r="X113" s="335"/>
      <c r="Y113" s="1"/>
      <c r="Z113" s="1"/>
    </row>
    <row r="114" spans="1:26" ht="112.5" customHeight="1">
      <c r="A114" s="335"/>
      <c r="B114" s="336"/>
      <c r="C114" s="336"/>
      <c r="D114" s="3" t="s">
        <v>50</v>
      </c>
      <c r="E114" s="3" t="s">
        <v>51</v>
      </c>
      <c r="F114" s="3" t="s">
        <v>52</v>
      </c>
      <c r="G114" s="3" t="s">
        <v>53</v>
      </c>
      <c r="H114" s="3" t="s">
        <v>54</v>
      </c>
      <c r="I114" s="3" t="s">
        <v>55</v>
      </c>
      <c r="J114" s="3" t="s">
        <v>56</v>
      </c>
      <c r="K114" s="3" t="s">
        <v>57</v>
      </c>
      <c r="L114" s="3" t="s">
        <v>58</v>
      </c>
      <c r="M114" s="3" t="s">
        <v>59</v>
      </c>
      <c r="N114" s="3" t="s">
        <v>60</v>
      </c>
      <c r="O114" s="3" t="s">
        <v>61</v>
      </c>
      <c r="P114" s="3" t="s">
        <v>62</v>
      </c>
      <c r="Q114" s="3" t="s">
        <v>62</v>
      </c>
      <c r="R114" s="3" t="s">
        <v>63</v>
      </c>
      <c r="S114" s="3" t="s">
        <v>64</v>
      </c>
      <c r="T114" s="3" t="s">
        <v>65</v>
      </c>
      <c r="U114" s="3" t="s">
        <v>66</v>
      </c>
      <c r="V114" s="336"/>
      <c r="W114" s="336"/>
      <c r="X114" s="336"/>
      <c r="Y114" s="1"/>
      <c r="Z114" s="1"/>
    </row>
    <row r="115" spans="1:26" ht="15.75" customHeight="1">
      <c r="A115" s="335"/>
      <c r="B115" s="5">
        <v>1</v>
      </c>
      <c r="C115" s="76"/>
      <c r="D115" s="8"/>
      <c r="E115" s="8"/>
      <c r="F115" s="7"/>
      <c r="G115" s="8"/>
      <c r="H115" s="7"/>
      <c r="I115" s="7"/>
      <c r="J115" s="8"/>
      <c r="K115" s="7"/>
      <c r="L115" s="7"/>
      <c r="M115" s="8"/>
      <c r="N115" s="7"/>
      <c r="O115" s="7"/>
      <c r="P115" s="7"/>
      <c r="Q115" s="8"/>
      <c r="R115" s="7"/>
      <c r="S115" s="7"/>
      <c r="T115" s="8"/>
      <c r="U115" s="7"/>
      <c r="V115" s="9">
        <f t="shared" ref="V115:X115" si="71">COUNTA(J115,M115,P115,D115,G115,S115)</f>
        <v>0</v>
      </c>
      <c r="W115" s="10">
        <f t="shared" si="71"/>
        <v>0</v>
      </c>
      <c r="X115" s="11">
        <f t="shared" si="71"/>
        <v>0</v>
      </c>
      <c r="Y115" s="1"/>
      <c r="Z115" s="1"/>
    </row>
    <row r="116" spans="1:26" ht="15.75" customHeight="1">
      <c r="A116" s="335"/>
      <c r="B116" s="5">
        <v>2</v>
      </c>
      <c r="C116" s="77"/>
      <c r="D116" s="7"/>
      <c r="E116" s="8"/>
      <c r="F116" s="7"/>
      <c r="G116" s="8"/>
      <c r="H116" s="8"/>
      <c r="I116" s="7"/>
      <c r="J116" s="8"/>
      <c r="K116" s="8"/>
      <c r="L116" s="7"/>
      <c r="M116" s="8"/>
      <c r="N116" s="8"/>
      <c r="O116" s="7"/>
      <c r="P116" s="7"/>
      <c r="Q116" s="8"/>
      <c r="R116" s="8"/>
      <c r="S116" s="7"/>
      <c r="T116" s="8"/>
      <c r="U116" s="8"/>
      <c r="V116" s="9">
        <f t="shared" ref="V116:X116" si="72">COUNTA(J116,M116,P116,D116,G116,S116)</f>
        <v>0</v>
      </c>
      <c r="W116" s="10">
        <f t="shared" si="72"/>
        <v>0</v>
      </c>
      <c r="X116" s="11">
        <f t="shared" si="72"/>
        <v>0</v>
      </c>
      <c r="Y116" s="1"/>
      <c r="Z116" s="1"/>
    </row>
    <row r="117" spans="1:26" ht="15.75" customHeight="1">
      <c r="A117" s="335"/>
      <c r="B117" s="5">
        <v>3</v>
      </c>
      <c r="C117" s="77"/>
      <c r="D117" s="7"/>
      <c r="E117" s="8"/>
      <c r="F117" s="7"/>
      <c r="G117" s="8"/>
      <c r="H117" s="7"/>
      <c r="I117" s="7"/>
      <c r="J117" s="8"/>
      <c r="K117" s="7"/>
      <c r="L117" s="7"/>
      <c r="M117" s="8"/>
      <c r="N117" s="7"/>
      <c r="O117" s="7"/>
      <c r="P117" s="7"/>
      <c r="Q117" s="8"/>
      <c r="R117" s="7"/>
      <c r="S117" s="7"/>
      <c r="T117" s="8"/>
      <c r="U117" s="7"/>
      <c r="V117" s="9">
        <f t="shared" ref="V117:X117" si="73">COUNTA(J117,M117,P117,D117,G117,S117)</f>
        <v>0</v>
      </c>
      <c r="W117" s="10">
        <f t="shared" si="73"/>
        <v>0</v>
      </c>
      <c r="X117" s="11">
        <f t="shared" si="73"/>
        <v>0</v>
      </c>
      <c r="Y117" s="1"/>
      <c r="Z117" s="1"/>
    </row>
    <row r="118" spans="1:26" ht="15.75" customHeight="1">
      <c r="A118" s="335"/>
      <c r="B118" s="5">
        <v>4</v>
      </c>
      <c r="C118" s="77"/>
      <c r="D118" s="8"/>
      <c r="E118" s="8"/>
      <c r="F118" s="7"/>
      <c r="G118" s="8"/>
      <c r="H118" s="7"/>
      <c r="I118" s="7"/>
      <c r="J118" s="8"/>
      <c r="K118" s="7"/>
      <c r="L118" s="7"/>
      <c r="M118" s="8"/>
      <c r="N118" s="7"/>
      <c r="O118" s="7"/>
      <c r="P118" s="7"/>
      <c r="Q118" s="8"/>
      <c r="R118" s="7"/>
      <c r="S118" s="7"/>
      <c r="T118" s="8"/>
      <c r="U118" s="7"/>
      <c r="V118" s="9">
        <f t="shared" ref="V118:X118" si="74">COUNTA(J118,M118,P118,D118,G118,S118)</f>
        <v>0</v>
      </c>
      <c r="W118" s="10">
        <f t="shared" si="74"/>
        <v>0</v>
      </c>
      <c r="X118" s="11">
        <f t="shared" si="74"/>
        <v>0</v>
      </c>
      <c r="Y118" s="1"/>
      <c r="Z118" s="1"/>
    </row>
    <row r="119" spans="1:26" ht="15.75" customHeight="1">
      <c r="A119" s="335"/>
      <c r="B119" s="5">
        <v>5</v>
      </c>
      <c r="C119" s="77"/>
      <c r="D119" s="55"/>
      <c r="E119" s="55"/>
      <c r="F119" s="54"/>
      <c r="G119" s="55"/>
      <c r="H119" s="54"/>
      <c r="I119" s="54"/>
      <c r="J119" s="55"/>
      <c r="K119" s="54"/>
      <c r="L119" s="54"/>
      <c r="M119" s="55"/>
      <c r="N119" s="54"/>
      <c r="O119" s="54"/>
      <c r="P119" s="54"/>
      <c r="Q119" s="55"/>
      <c r="R119" s="54"/>
      <c r="S119" s="54"/>
      <c r="T119" s="55"/>
      <c r="U119" s="54"/>
      <c r="V119" s="9">
        <f t="shared" ref="V119:X119" si="75">COUNTA(J119,M119,P119,D119,G119,S119)</f>
        <v>0</v>
      </c>
      <c r="W119" s="10">
        <f t="shared" si="75"/>
        <v>0</v>
      </c>
      <c r="X119" s="11">
        <f t="shared" si="75"/>
        <v>0</v>
      </c>
      <c r="Y119" s="1"/>
      <c r="Z119" s="1"/>
    </row>
    <row r="120" spans="1:26" ht="15.75" customHeight="1">
      <c r="A120" s="335"/>
      <c r="B120" s="5">
        <v>6</v>
      </c>
      <c r="C120" s="77"/>
      <c r="D120" s="56"/>
      <c r="E120" s="57"/>
      <c r="F120" s="56"/>
      <c r="G120" s="57"/>
      <c r="H120" s="56"/>
      <c r="I120" s="56"/>
      <c r="J120" s="57"/>
      <c r="K120" s="56"/>
      <c r="L120" s="56"/>
      <c r="M120" s="57"/>
      <c r="N120" s="56"/>
      <c r="O120" s="56"/>
      <c r="P120" s="56"/>
      <c r="Q120" s="57"/>
      <c r="R120" s="56"/>
      <c r="S120" s="56"/>
      <c r="T120" s="57"/>
      <c r="U120" s="56"/>
      <c r="V120" s="9">
        <f t="shared" ref="V120:X120" si="76">COUNTA(J120,M120,P120,D120,G120,S120)</f>
        <v>0</v>
      </c>
      <c r="W120" s="10">
        <f t="shared" si="76"/>
        <v>0</v>
      </c>
      <c r="X120" s="11">
        <f t="shared" si="76"/>
        <v>0</v>
      </c>
      <c r="Y120" s="1"/>
      <c r="Z120" s="1"/>
    </row>
    <row r="121" spans="1:26" ht="15.75" customHeight="1">
      <c r="A121" s="335"/>
      <c r="B121" s="5">
        <v>7</v>
      </c>
      <c r="C121" s="77"/>
      <c r="D121" s="78"/>
      <c r="E121" s="16"/>
      <c r="F121" s="17"/>
      <c r="G121" s="78"/>
      <c r="H121" s="16"/>
      <c r="I121" s="17"/>
      <c r="J121" s="78"/>
      <c r="K121" s="16"/>
      <c r="L121" s="17"/>
      <c r="M121" s="78"/>
      <c r="N121" s="16"/>
      <c r="O121" s="17"/>
      <c r="P121" s="16"/>
      <c r="Q121" s="78"/>
      <c r="R121" s="17"/>
      <c r="S121" s="16"/>
      <c r="T121" s="78"/>
      <c r="U121" s="17"/>
      <c r="V121" s="9">
        <f t="shared" ref="V121:X121" si="77">COUNTA(J121,M121,P121,D121,G121,S121)</f>
        <v>0</v>
      </c>
      <c r="W121" s="10">
        <f t="shared" si="77"/>
        <v>0</v>
      </c>
      <c r="X121" s="11">
        <f t="shared" si="77"/>
        <v>0</v>
      </c>
      <c r="Y121" s="1"/>
      <c r="Z121" s="1"/>
    </row>
    <row r="122" spans="1:26" ht="15.75" customHeight="1">
      <c r="A122" s="335"/>
      <c r="B122" s="5">
        <v>8</v>
      </c>
      <c r="C122" s="77"/>
      <c r="D122" s="78"/>
      <c r="E122" s="16"/>
      <c r="F122" s="17"/>
      <c r="G122" s="78"/>
      <c r="H122" s="16"/>
      <c r="I122" s="17"/>
      <c r="J122" s="78"/>
      <c r="K122" s="16"/>
      <c r="L122" s="17"/>
      <c r="M122" s="78"/>
      <c r="N122" s="16"/>
      <c r="O122" s="17"/>
      <c r="P122" s="16"/>
      <c r="Q122" s="78"/>
      <c r="R122" s="17"/>
      <c r="S122" s="16"/>
      <c r="T122" s="78"/>
      <c r="U122" s="17"/>
      <c r="V122" s="9">
        <f t="shared" ref="V122:X122" si="78">COUNTA(J122,M122,P122,D122,G122,S122)</f>
        <v>0</v>
      </c>
      <c r="W122" s="10">
        <f t="shared" si="78"/>
        <v>0</v>
      </c>
      <c r="X122" s="11">
        <f t="shared" si="78"/>
        <v>0</v>
      </c>
      <c r="Y122" s="1"/>
      <c r="Z122" s="1"/>
    </row>
    <row r="123" spans="1:26" ht="15.75" customHeight="1">
      <c r="A123" s="335"/>
      <c r="B123" s="5">
        <v>9</v>
      </c>
      <c r="C123" s="77"/>
      <c r="D123" s="16"/>
      <c r="E123" s="78"/>
      <c r="F123" s="17"/>
      <c r="G123" s="16"/>
      <c r="H123" s="78"/>
      <c r="I123" s="17"/>
      <c r="J123" s="78"/>
      <c r="K123" s="16"/>
      <c r="L123" s="17"/>
      <c r="M123" s="78"/>
      <c r="N123" s="16"/>
      <c r="O123" s="17"/>
      <c r="P123" s="16"/>
      <c r="Q123" s="78"/>
      <c r="R123" s="17"/>
      <c r="S123" s="16"/>
      <c r="T123" s="78"/>
      <c r="U123" s="17"/>
      <c r="V123" s="9">
        <f t="shared" ref="V123:X123" si="79">COUNTA(J123,M123,P123,D123,G123,S123)</f>
        <v>0</v>
      </c>
      <c r="W123" s="10">
        <f t="shared" si="79"/>
        <v>0</v>
      </c>
      <c r="X123" s="11">
        <f t="shared" si="79"/>
        <v>0</v>
      </c>
      <c r="Y123" s="1"/>
      <c r="Z123" s="1"/>
    </row>
    <row r="124" spans="1:26" ht="15.75" customHeight="1">
      <c r="A124" s="335"/>
      <c r="B124" s="5">
        <v>10</v>
      </c>
      <c r="C124" s="77"/>
      <c r="D124" s="78"/>
      <c r="E124" s="16"/>
      <c r="F124" s="17"/>
      <c r="G124" s="78"/>
      <c r="H124" s="16"/>
      <c r="I124" s="17"/>
      <c r="J124" s="78"/>
      <c r="K124" s="16"/>
      <c r="L124" s="17"/>
      <c r="M124" s="78"/>
      <c r="N124" s="16"/>
      <c r="O124" s="17"/>
      <c r="P124" s="16"/>
      <c r="Q124" s="78"/>
      <c r="R124" s="17"/>
      <c r="S124" s="16"/>
      <c r="T124" s="78"/>
      <c r="U124" s="17"/>
      <c r="V124" s="9">
        <f t="shared" ref="V124:X124" si="80">COUNTA(J124,M124,P124,D124,G124,S124)</f>
        <v>0</v>
      </c>
      <c r="W124" s="10">
        <f t="shared" si="80"/>
        <v>0</v>
      </c>
      <c r="X124" s="11">
        <f t="shared" si="80"/>
        <v>0</v>
      </c>
      <c r="Y124" s="1"/>
      <c r="Z124" s="1"/>
    </row>
    <row r="125" spans="1:26" ht="15.75" customHeight="1">
      <c r="A125" s="335"/>
      <c r="B125" s="5">
        <v>11</v>
      </c>
      <c r="C125" s="77"/>
      <c r="D125" s="78"/>
      <c r="E125" s="16"/>
      <c r="F125" s="17"/>
      <c r="G125" s="78"/>
      <c r="H125" s="16"/>
      <c r="I125" s="17"/>
      <c r="J125" s="78"/>
      <c r="K125" s="16"/>
      <c r="L125" s="17"/>
      <c r="M125" s="78"/>
      <c r="N125" s="16"/>
      <c r="O125" s="17"/>
      <c r="P125" s="16"/>
      <c r="Q125" s="78"/>
      <c r="R125" s="17"/>
      <c r="S125" s="16"/>
      <c r="T125" s="78"/>
      <c r="U125" s="17"/>
      <c r="V125" s="9">
        <f t="shared" ref="V125:X125" si="81">COUNTA(J125,M125,P125,D125,G125,S125)</f>
        <v>0</v>
      </c>
      <c r="W125" s="10">
        <f t="shared" si="81"/>
        <v>0</v>
      </c>
      <c r="X125" s="11">
        <f t="shared" si="81"/>
        <v>0</v>
      </c>
      <c r="Y125" s="1"/>
      <c r="Z125" s="1"/>
    </row>
    <row r="126" spans="1:26" ht="15.75" customHeight="1">
      <c r="A126" s="335"/>
      <c r="B126" s="5">
        <v>12</v>
      </c>
      <c r="C126" s="77"/>
      <c r="D126" s="78"/>
      <c r="E126" s="16"/>
      <c r="F126" s="17"/>
      <c r="G126" s="78"/>
      <c r="H126" s="16"/>
      <c r="I126" s="17"/>
      <c r="J126" s="78"/>
      <c r="K126" s="16"/>
      <c r="L126" s="17"/>
      <c r="M126" s="78"/>
      <c r="N126" s="16"/>
      <c r="O126" s="17"/>
      <c r="P126" s="16"/>
      <c r="Q126" s="78"/>
      <c r="R126" s="17"/>
      <c r="S126" s="16"/>
      <c r="T126" s="78"/>
      <c r="U126" s="17"/>
      <c r="V126" s="9">
        <f t="shared" ref="V126:X126" si="82">COUNTA(J126,M126,P126,D126,G126,S126)</f>
        <v>0</v>
      </c>
      <c r="W126" s="10">
        <f t="shared" si="82"/>
        <v>0</v>
      </c>
      <c r="X126" s="11">
        <f t="shared" si="82"/>
        <v>0</v>
      </c>
      <c r="Y126" s="1"/>
      <c r="Z126" s="1"/>
    </row>
    <row r="127" spans="1:26" ht="15.75" customHeight="1">
      <c r="A127" s="335"/>
      <c r="B127" s="5">
        <v>13</v>
      </c>
      <c r="C127" s="77"/>
      <c r="D127" s="78"/>
      <c r="E127" s="16"/>
      <c r="F127" s="17"/>
      <c r="G127" s="78"/>
      <c r="H127" s="16"/>
      <c r="I127" s="17"/>
      <c r="J127" s="78"/>
      <c r="K127" s="16"/>
      <c r="L127" s="17"/>
      <c r="M127" s="78"/>
      <c r="N127" s="16"/>
      <c r="O127" s="17"/>
      <c r="P127" s="16"/>
      <c r="Q127" s="78"/>
      <c r="R127" s="17"/>
      <c r="S127" s="16"/>
      <c r="T127" s="78"/>
      <c r="U127" s="17"/>
      <c r="V127" s="9">
        <f t="shared" ref="V127:X127" si="83">COUNTA(J127,M127,P127,D127,G127,S127)</f>
        <v>0</v>
      </c>
      <c r="W127" s="10">
        <f t="shared" si="83"/>
        <v>0</v>
      </c>
      <c r="X127" s="11">
        <f t="shared" si="83"/>
        <v>0</v>
      </c>
      <c r="Y127" s="1"/>
      <c r="Z127" s="1"/>
    </row>
    <row r="128" spans="1:26" ht="15.75" customHeight="1">
      <c r="A128" s="335"/>
      <c r="B128" s="5">
        <v>14</v>
      </c>
      <c r="C128" s="77"/>
      <c r="D128" s="16"/>
      <c r="E128" s="78"/>
      <c r="F128" s="17"/>
      <c r="G128" s="78"/>
      <c r="H128" s="78"/>
      <c r="I128" s="17"/>
      <c r="J128" s="78"/>
      <c r="K128" s="16"/>
      <c r="L128" s="17"/>
      <c r="M128" s="78"/>
      <c r="N128" s="16"/>
      <c r="O128" s="17"/>
      <c r="P128" s="16"/>
      <c r="Q128" s="78"/>
      <c r="R128" s="17"/>
      <c r="S128" s="16"/>
      <c r="T128" s="78"/>
      <c r="U128" s="17"/>
      <c r="V128" s="9">
        <f t="shared" ref="V128:X128" si="84">COUNTA(J128,M128,P128,D128,G128,S128)</f>
        <v>0</v>
      </c>
      <c r="W128" s="10">
        <f t="shared" si="84"/>
        <v>0</v>
      </c>
      <c r="X128" s="11">
        <f t="shared" si="84"/>
        <v>0</v>
      </c>
      <c r="Y128" s="1"/>
      <c r="Z128" s="1"/>
    </row>
    <row r="129" spans="1:26" ht="15.75" customHeight="1">
      <c r="A129" s="335"/>
      <c r="B129" s="5">
        <v>15</v>
      </c>
      <c r="C129" s="77"/>
      <c r="D129" s="78"/>
      <c r="E129" s="16"/>
      <c r="F129" s="17"/>
      <c r="G129" s="78"/>
      <c r="H129" s="16"/>
      <c r="I129" s="17"/>
      <c r="J129" s="78"/>
      <c r="K129" s="16"/>
      <c r="L129" s="17"/>
      <c r="M129" s="78"/>
      <c r="N129" s="16"/>
      <c r="O129" s="17"/>
      <c r="P129" s="16"/>
      <c r="Q129" s="78"/>
      <c r="R129" s="17"/>
      <c r="S129" s="16"/>
      <c r="T129" s="78"/>
      <c r="U129" s="17"/>
      <c r="V129" s="9">
        <f t="shared" ref="V129:X129" si="85">COUNTA(J129,M129,P129,D129,G129,S129)</f>
        <v>0</v>
      </c>
      <c r="W129" s="10">
        <f t="shared" si="85"/>
        <v>0</v>
      </c>
      <c r="X129" s="11">
        <f t="shared" si="85"/>
        <v>0</v>
      </c>
      <c r="Y129" s="1"/>
      <c r="Z129" s="1"/>
    </row>
    <row r="130" spans="1:26" ht="15.75" customHeight="1">
      <c r="A130" s="335"/>
      <c r="B130" s="5">
        <v>16</v>
      </c>
      <c r="C130" s="15"/>
      <c r="D130" s="16"/>
      <c r="E130" s="16"/>
      <c r="F130" s="17"/>
      <c r="G130" s="16"/>
      <c r="H130" s="16"/>
      <c r="I130" s="17"/>
      <c r="J130" s="16"/>
      <c r="K130" s="16"/>
      <c r="L130" s="17"/>
      <c r="M130" s="16"/>
      <c r="N130" s="16"/>
      <c r="O130" s="17"/>
      <c r="P130" s="16"/>
      <c r="Q130" s="16"/>
      <c r="R130" s="17"/>
      <c r="S130" s="16"/>
      <c r="T130" s="78"/>
      <c r="U130" s="17"/>
      <c r="V130" s="9">
        <f t="shared" ref="V130:X130" si="86">COUNTA(J130,M130,P130,D130,G130,S130)</f>
        <v>0</v>
      </c>
      <c r="W130" s="10">
        <f t="shared" si="86"/>
        <v>0</v>
      </c>
      <c r="X130" s="11">
        <f t="shared" si="86"/>
        <v>0</v>
      </c>
      <c r="Y130" s="1"/>
      <c r="Z130" s="1"/>
    </row>
    <row r="131" spans="1:26" ht="15.75" customHeight="1">
      <c r="A131" s="335"/>
      <c r="B131" s="5">
        <v>17</v>
      </c>
      <c r="C131" s="18"/>
      <c r="D131" s="16"/>
      <c r="E131" s="16"/>
      <c r="F131" s="17"/>
      <c r="G131" s="16"/>
      <c r="H131" s="16"/>
      <c r="I131" s="17"/>
      <c r="J131" s="16"/>
      <c r="K131" s="16"/>
      <c r="L131" s="17"/>
      <c r="M131" s="16"/>
      <c r="N131" s="16"/>
      <c r="O131" s="17"/>
      <c r="P131" s="16"/>
      <c r="Q131" s="16"/>
      <c r="R131" s="17"/>
      <c r="S131" s="16"/>
      <c r="T131" s="78"/>
      <c r="U131" s="17"/>
      <c r="V131" s="9">
        <f t="shared" ref="V131:X131" si="87">COUNTA(J131,M131,P131,D131,G131,S131)</f>
        <v>0</v>
      </c>
      <c r="W131" s="10">
        <f t="shared" si="87"/>
        <v>0</v>
      </c>
      <c r="X131" s="11">
        <f t="shared" si="87"/>
        <v>0</v>
      </c>
      <c r="Y131" s="1"/>
      <c r="Z131" s="1"/>
    </row>
    <row r="132" spans="1:26" ht="15.75" customHeight="1">
      <c r="A132" s="335"/>
      <c r="B132" s="5">
        <v>18</v>
      </c>
      <c r="C132" s="19"/>
      <c r="D132" s="16"/>
      <c r="E132" s="16"/>
      <c r="F132" s="17"/>
      <c r="G132" s="16"/>
      <c r="H132" s="16"/>
      <c r="I132" s="17"/>
      <c r="J132" s="16"/>
      <c r="K132" s="16"/>
      <c r="L132" s="17"/>
      <c r="M132" s="16"/>
      <c r="N132" s="16"/>
      <c r="O132" s="17"/>
      <c r="P132" s="16"/>
      <c r="Q132" s="16"/>
      <c r="R132" s="17"/>
      <c r="S132" s="16"/>
      <c r="T132" s="78"/>
      <c r="U132" s="17"/>
      <c r="V132" s="9">
        <f t="shared" ref="V132:X132" si="88">COUNTA(J132,M132,P132,D132,G132,S132)</f>
        <v>0</v>
      </c>
      <c r="W132" s="10">
        <f t="shared" si="88"/>
        <v>0</v>
      </c>
      <c r="X132" s="11">
        <f t="shared" si="88"/>
        <v>0</v>
      </c>
      <c r="Y132" s="1"/>
      <c r="Z132" s="1"/>
    </row>
    <row r="133" spans="1:26" ht="15.75" customHeight="1">
      <c r="A133" s="335"/>
      <c r="B133" s="5">
        <v>19</v>
      </c>
      <c r="C133" s="15"/>
      <c r="D133" s="16"/>
      <c r="E133" s="16"/>
      <c r="F133" s="17"/>
      <c r="G133" s="16"/>
      <c r="H133" s="16"/>
      <c r="I133" s="17"/>
      <c r="J133" s="16"/>
      <c r="K133" s="16"/>
      <c r="L133" s="17"/>
      <c r="M133" s="16"/>
      <c r="N133" s="16"/>
      <c r="O133" s="17"/>
      <c r="P133" s="16"/>
      <c r="Q133" s="16"/>
      <c r="R133" s="17"/>
      <c r="S133" s="16"/>
      <c r="T133" s="78"/>
      <c r="U133" s="17"/>
      <c r="V133" s="9">
        <f t="shared" ref="V133:X133" si="89">COUNTA(J133,M133,P133,D133,G133,S133)</f>
        <v>0</v>
      </c>
      <c r="W133" s="10">
        <f t="shared" si="89"/>
        <v>0</v>
      </c>
      <c r="X133" s="11">
        <f t="shared" si="89"/>
        <v>0</v>
      </c>
      <c r="Y133" s="1"/>
      <c r="Z133" s="1"/>
    </row>
    <row r="134" spans="1:26" ht="15.75" customHeight="1">
      <c r="A134" s="335"/>
      <c r="B134" s="5">
        <v>20</v>
      </c>
      <c r="C134" s="15"/>
      <c r="D134" s="16"/>
      <c r="E134" s="16"/>
      <c r="F134" s="17"/>
      <c r="G134" s="16"/>
      <c r="H134" s="16"/>
      <c r="I134" s="17"/>
      <c r="J134" s="16"/>
      <c r="K134" s="16"/>
      <c r="L134" s="17"/>
      <c r="M134" s="16"/>
      <c r="N134" s="16"/>
      <c r="O134" s="17"/>
      <c r="P134" s="16"/>
      <c r="Q134" s="16"/>
      <c r="R134" s="17"/>
      <c r="S134" s="16"/>
      <c r="T134" s="16"/>
      <c r="U134" s="17"/>
      <c r="V134" s="9">
        <f t="shared" ref="V134:X134" si="90">COUNTA(J134,M134,P134,D134,G134,S134)</f>
        <v>0</v>
      </c>
      <c r="W134" s="10">
        <f t="shared" si="90"/>
        <v>0</v>
      </c>
      <c r="X134" s="11">
        <f t="shared" si="90"/>
        <v>0</v>
      </c>
      <c r="Y134" s="1"/>
      <c r="Z134" s="1"/>
    </row>
    <row r="135" spans="1:26" ht="15.75" customHeight="1">
      <c r="A135" s="335"/>
      <c r="B135" s="20">
        <v>21</v>
      </c>
      <c r="C135" s="18"/>
      <c r="D135" s="16"/>
      <c r="E135" s="16"/>
      <c r="F135" s="17"/>
      <c r="G135" s="16"/>
      <c r="H135" s="16"/>
      <c r="I135" s="17"/>
      <c r="J135" s="16"/>
      <c r="K135" s="16"/>
      <c r="L135" s="17"/>
      <c r="M135" s="16"/>
      <c r="N135" s="16"/>
      <c r="O135" s="17"/>
      <c r="P135" s="16"/>
      <c r="Q135" s="16"/>
      <c r="R135" s="17"/>
      <c r="S135" s="16"/>
      <c r="T135" s="16"/>
      <c r="U135" s="17"/>
      <c r="V135" s="9">
        <f t="shared" ref="V135:X135" si="91">COUNTA(J135,M135,P135,D135,G135,S135)</f>
        <v>0</v>
      </c>
      <c r="W135" s="10">
        <f t="shared" si="91"/>
        <v>0</v>
      </c>
      <c r="X135" s="11">
        <f t="shared" si="91"/>
        <v>0</v>
      </c>
      <c r="Y135" s="1"/>
      <c r="Z135" s="1"/>
    </row>
    <row r="136" spans="1:26" ht="15.75" customHeight="1">
      <c r="A136" s="335"/>
      <c r="B136" s="20">
        <v>22</v>
      </c>
      <c r="C136" s="19"/>
      <c r="D136" s="16"/>
      <c r="E136" s="16"/>
      <c r="F136" s="17"/>
      <c r="G136" s="16"/>
      <c r="H136" s="16"/>
      <c r="I136" s="17"/>
      <c r="J136" s="16"/>
      <c r="K136" s="16"/>
      <c r="L136" s="17"/>
      <c r="M136" s="16"/>
      <c r="N136" s="16"/>
      <c r="O136" s="17"/>
      <c r="P136" s="16"/>
      <c r="Q136" s="16"/>
      <c r="R136" s="17"/>
      <c r="S136" s="16"/>
      <c r="T136" s="16"/>
      <c r="U136" s="17"/>
      <c r="V136" s="9">
        <f t="shared" ref="V136:X136" si="92">COUNTA(J136,M136,P136,D136,G136,S136)</f>
        <v>0</v>
      </c>
      <c r="W136" s="10">
        <f t="shared" si="92"/>
        <v>0</v>
      </c>
      <c r="X136" s="11">
        <f t="shared" si="92"/>
        <v>0</v>
      </c>
      <c r="Y136" s="1"/>
      <c r="Z136" s="1"/>
    </row>
    <row r="137" spans="1:26" ht="15.75" customHeight="1">
      <c r="A137" s="335"/>
      <c r="B137" s="20">
        <v>23</v>
      </c>
      <c r="C137" s="15"/>
      <c r="D137" s="16"/>
      <c r="E137" s="16"/>
      <c r="F137" s="17"/>
      <c r="G137" s="16"/>
      <c r="H137" s="16"/>
      <c r="I137" s="17"/>
      <c r="J137" s="16"/>
      <c r="K137" s="16"/>
      <c r="L137" s="17"/>
      <c r="M137" s="16"/>
      <c r="N137" s="16"/>
      <c r="O137" s="17"/>
      <c r="P137" s="16"/>
      <c r="Q137" s="16"/>
      <c r="R137" s="17"/>
      <c r="S137" s="16"/>
      <c r="T137" s="16"/>
      <c r="U137" s="17"/>
      <c r="V137" s="9">
        <f t="shared" ref="V137:X137" si="93">COUNTA(J137,M137,P137,D137,G137,S137)</f>
        <v>0</v>
      </c>
      <c r="W137" s="10">
        <f t="shared" si="93"/>
        <v>0</v>
      </c>
      <c r="X137" s="11">
        <f t="shared" si="93"/>
        <v>0</v>
      </c>
      <c r="Y137" s="1"/>
      <c r="Z137" s="1"/>
    </row>
    <row r="138" spans="1:26" ht="15.75" customHeight="1">
      <c r="A138" s="335"/>
      <c r="B138" s="20">
        <v>24</v>
      </c>
      <c r="C138" s="15"/>
      <c r="D138" s="16"/>
      <c r="E138" s="16"/>
      <c r="F138" s="17"/>
      <c r="G138" s="16"/>
      <c r="H138" s="16"/>
      <c r="I138" s="17"/>
      <c r="J138" s="16"/>
      <c r="K138" s="16"/>
      <c r="L138" s="17"/>
      <c r="M138" s="16"/>
      <c r="N138" s="16"/>
      <c r="O138" s="17"/>
      <c r="P138" s="16"/>
      <c r="Q138" s="16"/>
      <c r="R138" s="17"/>
      <c r="S138" s="16"/>
      <c r="T138" s="16"/>
      <c r="U138" s="17"/>
      <c r="V138" s="9">
        <f t="shared" ref="V138:X138" si="94">COUNTA(J138,M138,P138,D138,G138,S138)</f>
        <v>0</v>
      </c>
      <c r="W138" s="10">
        <f t="shared" si="94"/>
        <v>0</v>
      </c>
      <c r="X138" s="11">
        <f t="shared" si="94"/>
        <v>0</v>
      </c>
      <c r="Y138" s="1"/>
      <c r="Z138" s="1"/>
    </row>
    <row r="139" spans="1:26" ht="15.75" customHeight="1">
      <c r="A139" s="335"/>
      <c r="B139" s="20">
        <v>25</v>
      </c>
      <c r="C139" s="15"/>
      <c r="D139" s="16"/>
      <c r="E139" s="16"/>
      <c r="F139" s="17"/>
      <c r="G139" s="16"/>
      <c r="H139" s="16"/>
      <c r="I139" s="17"/>
      <c r="J139" s="16"/>
      <c r="K139" s="16"/>
      <c r="L139" s="17"/>
      <c r="M139" s="16"/>
      <c r="N139" s="16"/>
      <c r="O139" s="17"/>
      <c r="P139" s="16"/>
      <c r="Q139" s="16"/>
      <c r="R139" s="17"/>
      <c r="S139" s="16"/>
      <c r="T139" s="16"/>
      <c r="U139" s="17"/>
      <c r="V139" s="9">
        <f t="shared" ref="V139:X139" si="95">COUNTA(J139,M139,P139,D139,G139,S139)</f>
        <v>0</v>
      </c>
      <c r="W139" s="10">
        <f t="shared" si="95"/>
        <v>0</v>
      </c>
      <c r="X139" s="11">
        <f t="shared" si="95"/>
        <v>0</v>
      </c>
      <c r="Y139" s="1"/>
      <c r="Z139" s="1"/>
    </row>
    <row r="140" spans="1:26" ht="15.75" customHeight="1">
      <c r="A140" s="335"/>
      <c r="B140" s="58">
        <v>26</v>
      </c>
      <c r="C140" s="18"/>
      <c r="D140" s="16"/>
      <c r="E140" s="16"/>
      <c r="F140" s="17"/>
      <c r="G140" s="16"/>
      <c r="H140" s="16"/>
      <c r="I140" s="17"/>
      <c r="J140" s="16"/>
      <c r="K140" s="16"/>
      <c r="L140" s="17"/>
      <c r="M140" s="16"/>
      <c r="N140" s="16"/>
      <c r="O140" s="17"/>
      <c r="P140" s="16"/>
      <c r="Q140" s="16"/>
      <c r="R140" s="17"/>
      <c r="S140" s="16"/>
      <c r="T140" s="16"/>
      <c r="U140" s="17"/>
      <c r="V140" s="9">
        <f t="shared" ref="V140:X140" si="96">COUNTA(J140,M140,P140,D140,G140,S140)</f>
        <v>0</v>
      </c>
      <c r="W140" s="10">
        <f t="shared" si="96"/>
        <v>0</v>
      </c>
      <c r="X140" s="11">
        <f t="shared" si="96"/>
        <v>0</v>
      </c>
      <c r="Y140" s="1"/>
      <c r="Z140" s="1"/>
    </row>
    <row r="141" spans="1:26" ht="15.75" customHeight="1">
      <c r="A141" s="335"/>
      <c r="B141" s="58">
        <v>27</v>
      </c>
      <c r="C141" s="19"/>
      <c r="D141" s="16"/>
      <c r="E141" s="16"/>
      <c r="F141" s="17"/>
      <c r="G141" s="16"/>
      <c r="H141" s="16"/>
      <c r="I141" s="17"/>
      <c r="J141" s="16"/>
      <c r="K141" s="16"/>
      <c r="L141" s="17"/>
      <c r="M141" s="16"/>
      <c r="N141" s="16"/>
      <c r="O141" s="17"/>
      <c r="P141" s="16"/>
      <c r="Q141" s="16"/>
      <c r="R141" s="17"/>
      <c r="S141" s="16"/>
      <c r="T141" s="16"/>
      <c r="U141" s="17"/>
      <c r="V141" s="9">
        <f t="shared" ref="V141:X141" si="97">COUNTA(J141,M141,P141,D141,G141,S141)</f>
        <v>0</v>
      </c>
      <c r="W141" s="10">
        <f t="shared" si="97"/>
        <v>0</v>
      </c>
      <c r="X141" s="11">
        <f t="shared" si="97"/>
        <v>0</v>
      </c>
      <c r="Y141" s="1"/>
      <c r="Z141" s="1"/>
    </row>
    <row r="142" spans="1:26" ht="15.75" customHeight="1">
      <c r="A142" s="335"/>
      <c r="B142" s="60">
        <v>28</v>
      </c>
      <c r="C142" s="61"/>
      <c r="D142" s="62"/>
      <c r="E142" s="62"/>
      <c r="F142" s="63"/>
      <c r="G142" s="62"/>
      <c r="H142" s="62"/>
      <c r="I142" s="63"/>
      <c r="J142" s="62"/>
      <c r="K142" s="62"/>
      <c r="L142" s="63"/>
      <c r="M142" s="62"/>
      <c r="N142" s="62"/>
      <c r="O142" s="63"/>
      <c r="P142" s="62"/>
      <c r="Q142" s="62"/>
      <c r="R142" s="63"/>
      <c r="S142" s="62"/>
      <c r="T142" s="62"/>
      <c r="U142" s="63"/>
      <c r="V142" s="9">
        <f t="shared" ref="V142:X142" si="98">COUNTA(J142,M142,P142,D142,G142,S142)</f>
        <v>0</v>
      </c>
      <c r="W142" s="10">
        <f t="shared" si="98"/>
        <v>0</v>
      </c>
      <c r="X142" s="11">
        <f t="shared" si="98"/>
        <v>0</v>
      </c>
      <c r="Y142" s="1"/>
      <c r="Z142" s="1"/>
    </row>
    <row r="143" spans="1:26" ht="15.75" customHeight="1">
      <c r="A143" s="335"/>
      <c r="B143" s="60">
        <v>29</v>
      </c>
      <c r="C143" s="61"/>
      <c r="D143" s="62"/>
      <c r="E143" s="62"/>
      <c r="F143" s="63"/>
      <c r="G143" s="62"/>
      <c r="H143" s="62"/>
      <c r="I143" s="63"/>
      <c r="J143" s="62"/>
      <c r="K143" s="62"/>
      <c r="L143" s="63"/>
      <c r="M143" s="62"/>
      <c r="N143" s="62"/>
      <c r="O143" s="63"/>
      <c r="P143" s="62"/>
      <c r="Q143" s="62"/>
      <c r="R143" s="63"/>
      <c r="S143" s="62"/>
      <c r="T143" s="62"/>
      <c r="U143" s="63"/>
      <c r="V143" s="9">
        <f t="shared" ref="V143:X143" si="99">COUNTA(J143,M143,P143,D143,G143,S143)</f>
        <v>0</v>
      </c>
      <c r="W143" s="10">
        <f t="shared" si="99"/>
        <v>0</v>
      </c>
      <c r="X143" s="11">
        <f t="shared" si="99"/>
        <v>0</v>
      </c>
      <c r="Y143" s="1"/>
      <c r="Z143" s="1"/>
    </row>
    <row r="144" spans="1:26" ht="15.75" customHeight="1">
      <c r="A144" s="335"/>
      <c r="B144" s="60">
        <v>30</v>
      </c>
      <c r="C144" s="64"/>
      <c r="D144" s="62"/>
      <c r="E144" s="62"/>
      <c r="F144" s="63"/>
      <c r="G144" s="62"/>
      <c r="H144" s="62"/>
      <c r="I144" s="63"/>
      <c r="J144" s="62"/>
      <c r="K144" s="62"/>
      <c r="L144" s="63"/>
      <c r="M144" s="62"/>
      <c r="N144" s="62"/>
      <c r="O144" s="63"/>
      <c r="P144" s="62"/>
      <c r="Q144" s="62"/>
      <c r="R144" s="63"/>
      <c r="S144" s="62"/>
      <c r="T144" s="62"/>
      <c r="U144" s="63"/>
      <c r="V144" s="9">
        <f t="shared" ref="V144:X144" si="100">COUNTA(J144,M144,P144,D144,G144,S144)</f>
        <v>0</v>
      </c>
      <c r="W144" s="10">
        <f t="shared" si="100"/>
        <v>0</v>
      </c>
      <c r="X144" s="11">
        <f t="shared" si="100"/>
        <v>0</v>
      </c>
      <c r="Y144" s="1"/>
      <c r="Z144" s="1"/>
    </row>
    <row r="145" spans="1:26" ht="15.75" customHeight="1">
      <c r="A145" s="335"/>
      <c r="B145" s="60">
        <v>31</v>
      </c>
      <c r="C145" s="65"/>
      <c r="D145" s="62"/>
      <c r="E145" s="62"/>
      <c r="F145" s="63"/>
      <c r="G145" s="62"/>
      <c r="H145" s="62"/>
      <c r="I145" s="63"/>
      <c r="J145" s="62"/>
      <c r="K145" s="62"/>
      <c r="L145" s="63"/>
      <c r="M145" s="62"/>
      <c r="N145" s="62"/>
      <c r="O145" s="63"/>
      <c r="P145" s="62"/>
      <c r="Q145" s="62"/>
      <c r="R145" s="63"/>
      <c r="S145" s="62"/>
      <c r="T145" s="62"/>
      <c r="U145" s="63"/>
      <c r="V145" s="9">
        <f t="shared" ref="V145:X145" si="101">COUNTA(J145,M145,P145,D145,G145,S145)</f>
        <v>0</v>
      </c>
      <c r="W145" s="10">
        <f t="shared" si="101"/>
        <v>0</v>
      </c>
      <c r="X145" s="11">
        <f t="shared" si="101"/>
        <v>0</v>
      </c>
      <c r="Y145" s="1"/>
      <c r="Z145" s="1"/>
    </row>
    <row r="146" spans="1:26" ht="15.75" customHeight="1">
      <c r="A146" s="335"/>
      <c r="B146" s="60">
        <v>32</v>
      </c>
      <c r="C146" s="65"/>
      <c r="D146" s="62"/>
      <c r="E146" s="62"/>
      <c r="F146" s="63"/>
      <c r="G146" s="62"/>
      <c r="H146" s="62"/>
      <c r="I146" s="63"/>
      <c r="J146" s="62"/>
      <c r="K146" s="62"/>
      <c r="L146" s="63"/>
      <c r="M146" s="62"/>
      <c r="N146" s="62"/>
      <c r="O146" s="63"/>
      <c r="P146" s="62"/>
      <c r="Q146" s="62"/>
      <c r="R146" s="63"/>
      <c r="S146" s="62"/>
      <c r="T146" s="62"/>
      <c r="U146" s="63"/>
      <c r="V146" s="9">
        <f t="shared" ref="V146:X146" si="102">COUNTA(J146,M146,P146,D146,G146,S146)</f>
        <v>0</v>
      </c>
      <c r="W146" s="10">
        <f t="shared" si="102"/>
        <v>0</v>
      </c>
      <c r="X146" s="11">
        <f t="shared" si="102"/>
        <v>0</v>
      </c>
      <c r="Y146" s="1"/>
      <c r="Z146" s="1"/>
    </row>
    <row r="147" spans="1:26" ht="15.75" customHeight="1">
      <c r="A147" s="335"/>
      <c r="B147" s="60">
        <v>33</v>
      </c>
      <c r="C147" s="65"/>
      <c r="D147" s="62"/>
      <c r="E147" s="62"/>
      <c r="F147" s="63"/>
      <c r="G147" s="62"/>
      <c r="H147" s="62"/>
      <c r="I147" s="63"/>
      <c r="J147" s="62"/>
      <c r="K147" s="62"/>
      <c r="L147" s="63"/>
      <c r="M147" s="62"/>
      <c r="N147" s="62"/>
      <c r="O147" s="63"/>
      <c r="P147" s="62"/>
      <c r="Q147" s="62"/>
      <c r="R147" s="63"/>
      <c r="S147" s="62"/>
      <c r="T147" s="62"/>
      <c r="U147" s="63"/>
      <c r="V147" s="9">
        <f t="shared" ref="V147:X147" si="103">COUNTA(J147,M147,P147,D147,G147,S147)</f>
        <v>0</v>
      </c>
      <c r="W147" s="10">
        <f t="shared" si="103"/>
        <v>0</v>
      </c>
      <c r="X147" s="11">
        <f t="shared" si="103"/>
        <v>0</v>
      </c>
      <c r="Y147" s="1"/>
      <c r="Z147" s="1"/>
    </row>
    <row r="148" spans="1:26" ht="15.75" customHeight="1">
      <c r="A148" s="335"/>
      <c r="B148" s="60">
        <v>34</v>
      </c>
      <c r="C148" s="65"/>
      <c r="D148" s="62"/>
      <c r="E148" s="62"/>
      <c r="F148" s="63"/>
      <c r="G148" s="62"/>
      <c r="H148" s="62"/>
      <c r="I148" s="63"/>
      <c r="J148" s="62"/>
      <c r="K148" s="62"/>
      <c r="L148" s="63"/>
      <c r="M148" s="62"/>
      <c r="N148" s="62"/>
      <c r="O148" s="63"/>
      <c r="P148" s="62"/>
      <c r="Q148" s="62"/>
      <c r="R148" s="63"/>
      <c r="S148" s="62"/>
      <c r="T148" s="62"/>
      <c r="U148" s="63"/>
      <c r="V148" s="9">
        <f t="shared" ref="V148:X148" si="104">COUNTA(J148,M148,P148,D148,G148,S148)</f>
        <v>0</v>
      </c>
      <c r="W148" s="10">
        <f t="shared" si="104"/>
        <v>0</v>
      </c>
      <c r="X148" s="11">
        <f t="shared" si="104"/>
        <v>0</v>
      </c>
      <c r="Y148" s="1"/>
      <c r="Z148" s="1"/>
    </row>
    <row r="149" spans="1:26" ht="15.75" customHeight="1">
      <c r="A149" s="335"/>
      <c r="B149" s="60">
        <v>35</v>
      </c>
      <c r="C149" s="65"/>
      <c r="D149" s="62"/>
      <c r="E149" s="62"/>
      <c r="F149" s="63"/>
      <c r="G149" s="62"/>
      <c r="H149" s="62"/>
      <c r="I149" s="63"/>
      <c r="J149" s="62"/>
      <c r="K149" s="62"/>
      <c r="L149" s="63"/>
      <c r="M149" s="62"/>
      <c r="N149" s="62"/>
      <c r="O149" s="63"/>
      <c r="P149" s="62"/>
      <c r="Q149" s="62"/>
      <c r="R149" s="63"/>
      <c r="S149" s="62"/>
      <c r="T149" s="62"/>
      <c r="U149" s="63"/>
      <c r="V149" s="9">
        <f t="shared" ref="V149:X149" si="105">COUNTA(J149,M149,P149,D149,G149,S149)</f>
        <v>0</v>
      </c>
      <c r="W149" s="10">
        <f t="shared" si="105"/>
        <v>0</v>
      </c>
      <c r="X149" s="11">
        <f t="shared" si="105"/>
        <v>0</v>
      </c>
      <c r="Y149" s="1"/>
      <c r="Z149" s="1"/>
    </row>
    <row r="150" spans="1:26" ht="15.75" customHeight="1">
      <c r="A150" s="335"/>
      <c r="B150" s="60">
        <v>36</v>
      </c>
      <c r="C150" s="65"/>
      <c r="D150" s="62"/>
      <c r="E150" s="62"/>
      <c r="F150" s="63"/>
      <c r="G150" s="62"/>
      <c r="H150" s="62"/>
      <c r="I150" s="63"/>
      <c r="J150" s="62"/>
      <c r="K150" s="62"/>
      <c r="L150" s="63"/>
      <c r="M150" s="62"/>
      <c r="N150" s="62"/>
      <c r="O150" s="63"/>
      <c r="P150" s="62"/>
      <c r="Q150" s="62"/>
      <c r="R150" s="63"/>
      <c r="S150" s="62"/>
      <c r="T150" s="62"/>
      <c r="U150" s="63"/>
      <c r="V150" s="9">
        <f t="shared" ref="V150:X150" si="106">COUNTA(J150,M150,P150,D150,G150,S150)</f>
        <v>0</v>
      </c>
      <c r="W150" s="10">
        <f t="shared" si="106"/>
        <v>0</v>
      </c>
      <c r="X150" s="11">
        <f t="shared" si="106"/>
        <v>0</v>
      </c>
      <c r="Y150" s="1"/>
      <c r="Z150" s="1"/>
    </row>
    <row r="151" spans="1:26" ht="15.75" customHeight="1">
      <c r="A151" s="335"/>
      <c r="B151" s="60">
        <v>37</v>
      </c>
      <c r="C151" s="65"/>
      <c r="D151" s="62"/>
      <c r="E151" s="62"/>
      <c r="F151" s="63"/>
      <c r="G151" s="62"/>
      <c r="H151" s="62"/>
      <c r="I151" s="63"/>
      <c r="J151" s="62"/>
      <c r="K151" s="62"/>
      <c r="L151" s="63"/>
      <c r="M151" s="62"/>
      <c r="N151" s="62"/>
      <c r="O151" s="63"/>
      <c r="P151" s="62"/>
      <c r="Q151" s="62"/>
      <c r="R151" s="63"/>
      <c r="S151" s="62"/>
      <c r="T151" s="62"/>
      <c r="U151" s="63"/>
      <c r="V151" s="9">
        <f t="shared" ref="V151:X151" si="107">COUNTA(J151,M151,P151,D151,G151,S151)</f>
        <v>0</v>
      </c>
      <c r="W151" s="10">
        <f t="shared" si="107"/>
        <v>0</v>
      </c>
      <c r="X151" s="11">
        <f t="shared" si="107"/>
        <v>0</v>
      </c>
      <c r="Y151" s="1"/>
      <c r="Z151" s="1"/>
    </row>
    <row r="152" spans="1:26" ht="15.75" customHeight="1">
      <c r="A152" s="335"/>
      <c r="B152" s="60">
        <v>38</v>
      </c>
      <c r="C152" s="65"/>
      <c r="D152" s="62"/>
      <c r="E152" s="62"/>
      <c r="F152" s="63"/>
      <c r="G152" s="62"/>
      <c r="H152" s="62"/>
      <c r="I152" s="63"/>
      <c r="J152" s="62"/>
      <c r="K152" s="62"/>
      <c r="L152" s="63"/>
      <c r="M152" s="62"/>
      <c r="N152" s="62"/>
      <c r="O152" s="63"/>
      <c r="P152" s="62"/>
      <c r="Q152" s="62"/>
      <c r="R152" s="63"/>
      <c r="S152" s="62"/>
      <c r="T152" s="62"/>
      <c r="U152" s="63"/>
      <c r="V152" s="9">
        <f t="shared" ref="V152:X152" si="108">COUNTA(J152,M152,P152,D152,G152,S152)</f>
        <v>0</v>
      </c>
      <c r="W152" s="10">
        <f t="shared" si="108"/>
        <v>0</v>
      </c>
      <c r="X152" s="11">
        <f t="shared" si="108"/>
        <v>0</v>
      </c>
      <c r="Y152" s="1"/>
      <c r="Z152" s="1"/>
    </row>
    <row r="153" spans="1:26" ht="15.75" customHeight="1">
      <c r="A153" s="335"/>
      <c r="B153" s="60">
        <v>39</v>
      </c>
      <c r="C153" s="65"/>
      <c r="D153" s="62"/>
      <c r="E153" s="62"/>
      <c r="F153" s="63"/>
      <c r="G153" s="62"/>
      <c r="H153" s="62"/>
      <c r="I153" s="63"/>
      <c r="J153" s="62"/>
      <c r="K153" s="62"/>
      <c r="L153" s="63"/>
      <c r="M153" s="62"/>
      <c r="N153" s="62"/>
      <c r="O153" s="63"/>
      <c r="P153" s="62"/>
      <c r="Q153" s="62"/>
      <c r="R153" s="63"/>
      <c r="S153" s="62"/>
      <c r="T153" s="62"/>
      <c r="U153" s="63"/>
      <c r="V153" s="9">
        <f t="shared" ref="V153:X153" si="109">COUNTA(J153,M153,P153,D153,G153,S153)</f>
        <v>0</v>
      </c>
      <c r="W153" s="10">
        <f t="shared" si="109"/>
        <v>0</v>
      </c>
      <c r="X153" s="11">
        <f t="shared" si="109"/>
        <v>0</v>
      </c>
      <c r="Y153" s="1"/>
      <c r="Z153" s="1"/>
    </row>
    <row r="154" spans="1:26" ht="15.75" customHeight="1">
      <c r="A154" s="335"/>
      <c r="B154" s="60">
        <v>40</v>
      </c>
      <c r="C154" s="65"/>
      <c r="D154" s="62"/>
      <c r="E154" s="62"/>
      <c r="F154" s="63"/>
      <c r="G154" s="62"/>
      <c r="H154" s="62"/>
      <c r="I154" s="63"/>
      <c r="J154" s="62"/>
      <c r="K154" s="62"/>
      <c r="L154" s="63"/>
      <c r="M154" s="62"/>
      <c r="N154" s="62"/>
      <c r="O154" s="63"/>
      <c r="P154" s="62"/>
      <c r="Q154" s="62"/>
      <c r="R154" s="63"/>
      <c r="S154" s="62"/>
      <c r="T154" s="62"/>
      <c r="U154" s="63"/>
      <c r="V154" s="9">
        <f t="shared" ref="V154:X154" si="110">COUNTA(J154,M154,P154,D154,G154,S154)</f>
        <v>0</v>
      </c>
      <c r="W154" s="10">
        <f t="shared" si="110"/>
        <v>0</v>
      </c>
      <c r="X154" s="11">
        <f t="shared" si="110"/>
        <v>0</v>
      </c>
      <c r="Y154" s="1"/>
      <c r="Z154" s="1"/>
    </row>
    <row r="155" spans="1:26" ht="15.75" customHeight="1">
      <c r="A155" s="335"/>
      <c r="B155" s="60">
        <v>41</v>
      </c>
      <c r="C155" s="65"/>
      <c r="D155" s="62"/>
      <c r="E155" s="62"/>
      <c r="F155" s="63"/>
      <c r="G155" s="62"/>
      <c r="H155" s="62"/>
      <c r="I155" s="63"/>
      <c r="J155" s="62"/>
      <c r="K155" s="62"/>
      <c r="L155" s="63"/>
      <c r="M155" s="62"/>
      <c r="N155" s="62"/>
      <c r="O155" s="63"/>
      <c r="P155" s="62"/>
      <c r="Q155" s="62"/>
      <c r="R155" s="63"/>
      <c r="S155" s="62"/>
      <c r="T155" s="62"/>
      <c r="U155" s="63"/>
      <c r="V155" s="9">
        <f t="shared" ref="V155:X155" si="111">COUNTA(J155,M155,P155,D155,G155,S155)</f>
        <v>0</v>
      </c>
      <c r="W155" s="10">
        <f t="shared" si="111"/>
        <v>0</v>
      </c>
      <c r="X155" s="11">
        <f t="shared" si="111"/>
        <v>0</v>
      </c>
      <c r="Y155" s="1"/>
      <c r="Z155" s="1"/>
    </row>
    <row r="156" spans="1:26" ht="15.75" customHeight="1">
      <c r="A156" s="336"/>
      <c r="B156" s="60">
        <v>42</v>
      </c>
      <c r="C156" s="66"/>
      <c r="D156" s="62"/>
      <c r="E156" s="62"/>
      <c r="F156" s="63"/>
      <c r="G156" s="62"/>
      <c r="H156" s="62"/>
      <c r="I156" s="63"/>
      <c r="J156" s="62"/>
      <c r="K156" s="62"/>
      <c r="L156" s="63"/>
      <c r="M156" s="62"/>
      <c r="N156" s="62"/>
      <c r="O156" s="63"/>
      <c r="P156" s="62"/>
      <c r="Q156" s="62"/>
      <c r="R156" s="63"/>
      <c r="S156" s="62"/>
      <c r="T156" s="62"/>
      <c r="U156" s="63"/>
      <c r="V156" s="9">
        <f t="shared" ref="V156:X156" si="112">COUNTA(J156,M156,P156,D156,G156,S156)</f>
        <v>0</v>
      </c>
      <c r="W156" s="10">
        <f t="shared" si="112"/>
        <v>0</v>
      </c>
      <c r="X156" s="11">
        <f t="shared" si="112"/>
        <v>0</v>
      </c>
      <c r="Y156" s="1"/>
      <c r="Z156" s="1"/>
    </row>
    <row r="157" spans="1:26" ht="15.75" customHeight="1">
      <c r="A157" s="79"/>
      <c r="B157" s="80">
        <v>43</v>
      </c>
      <c r="C157" s="81"/>
      <c r="D157" s="82"/>
      <c r="E157" s="83"/>
      <c r="F157" s="84"/>
      <c r="G157" s="82"/>
      <c r="H157" s="83"/>
      <c r="I157" s="84"/>
      <c r="J157" s="82"/>
      <c r="K157" s="83"/>
      <c r="L157" s="84"/>
      <c r="M157" s="82"/>
      <c r="N157" s="83"/>
      <c r="O157" s="84"/>
      <c r="P157" s="82"/>
      <c r="Q157" s="83"/>
      <c r="R157" s="84"/>
      <c r="S157" s="82"/>
      <c r="T157" s="83"/>
      <c r="U157" s="84"/>
      <c r="V157" s="9">
        <f t="shared" ref="V157:X157" si="113">COUNTA(J157,M157,P157,D157,G157,S157)</f>
        <v>0</v>
      </c>
      <c r="W157" s="10">
        <f t="shared" si="113"/>
        <v>0</v>
      </c>
      <c r="X157" s="11">
        <f t="shared" si="113"/>
        <v>0</v>
      </c>
      <c r="Y157" s="1"/>
      <c r="Z157" s="1"/>
    </row>
    <row r="158" spans="1:26" ht="15.75" customHeight="1">
      <c r="A158" s="79"/>
      <c r="B158" s="80">
        <v>44</v>
      </c>
      <c r="C158" s="81"/>
      <c r="D158" s="82"/>
      <c r="E158" s="83"/>
      <c r="F158" s="84"/>
      <c r="G158" s="82"/>
      <c r="H158" s="83"/>
      <c r="I158" s="84"/>
      <c r="J158" s="82"/>
      <c r="K158" s="83"/>
      <c r="L158" s="84"/>
      <c r="M158" s="82"/>
      <c r="N158" s="83"/>
      <c r="O158" s="84"/>
      <c r="P158" s="82"/>
      <c r="Q158" s="83"/>
      <c r="R158" s="84"/>
      <c r="S158" s="82"/>
      <c r="T158" s="83"/>
      <c r="U158" s="84"/>
      <c r="V158" s="9">
        <f t="shared" ref="V158:X158" si="114">COUNTA(J158,M158,P158,D158,G158,S158)</f>
        <v>0</v>
      </c>
      <c r="W158" s="10">
        <f t="shared" si="114"/>
        <v>0</v>
      </c>
      <c r="X158" s="11">
        <f t="shared" si="114"/>
        <v>0</v>
      </c>
      <c r="Y158" s="1"/>
      <c r="Z158" s="1"/>
    </row>
    <row r="159" spans="1:26" ht="15.75" customHeight="1">
      <c r="A159" s="79"/>
      <c r="B159" s="80">
        <v>45</v>
      </c>
      <c r="C159" s="85"/>
      <c r="D159" s="82"/>
      <c r="E159" s="83"/>
      <c r="F159" s="84"/>
      <c r="G159" s="82"/>
      <c r="H159" s="83"/>
      <c r="I159" s="84"/>
      <c r="J159" s="82"/>
      <c r="K159" s="83"/>
      <c r="L159" s="84"/>
      <c r="M159" s="82"/>
      <c r="N159" s="83"/>
      <c r="O159" s="84"/>
      <c r="P159" s="82"/>
      <c r="Q159" s="83"/>
      <c r="R159" s="84"/>
      <c r="S159" s="82"/>
      <c r="T159" s="83"/>
      <c r="U159" s="84"/>
      <c r="V159" s="9">
        <f t="shared" ref="V159:X159" si="115">COUNTA(J159,M159,P159,D159,G159,S159)</f>
        <v>0</v>
      </c>
      <c r="W159" s="10">
        <f t="shared" si="115"/>
        <v>0</v>
      </c>
      <c r="X159" s="11">
        <f t="shared" si="115"/>
        <v>0</v>
      </c>
      <c r="Y159" s="1"/>
      <c r="Z159" s="1"/>
    </row>
    <row r="160" spans="1:26" ht="15.75" customHeight="1">
      <c r="A160" s="79"/>
      <c r="B160" s="80">
        <v>46</v>
      </c>
      <c r="C160" s="85"/>
      <c r="D160" s="82"/>
      <c r="E160" s="83"/>
      <c r="F160" s="84"/>
      <c r="G160" s="82"/>
      <c r="H160" s="83"/>
      <c r="I160" s="84"/>
      <c r="J160" s="82"/>
      <c r="K160" s="83"/>
      <c r="L160" s="84"/>
      <c r="M160" s="82"/>
      <c r="N160" s="83"/>
      <c r="O160" s="84"/>
      <c r="P160" s="82"/>
      <c r="Q160" s="83"/>
      <c r="R160" s="84"/>
      <c r="S160" s="82"/>
      <c r="T160" s="83"/>
      <c r="U160" s="84"/>
      <c r="V160" s="9">
        <f t="shared" ref="V160:X160" si="116">COUNTA(J160,M160,P160,D160,G160,S160)</f>
        <v>0</v>
      </c>
      <c r="W160" s="10">
        <f t="shared" si="116"/>
        <v>0</v>
      </c>
      <c r="X160" s="11">
        <f t="shared" si="116"/>
        <v>0</v>
      </c>
      <c r="Y160" s="1"/>
      <c r="Z160" s="1"/>
    </row>
    <row r="161" spans="1:27" ht="15.75" customHeight="1">
      <c r="A161" s="79"/>
      <c r="B161" s="80">
        <v>47</v>
      </c>
      <c r="C161" s="85"/>
      <c r="D161" s="82"/>
      <c r="E161" s="83"/>
      <c r="F161" s="84"/>
      <c r="G161" s="82"/>
      <c r="H161" s="83"/>
      <c r="I161" s="84"/>
      <c r="J161" s="82"/>
      <c r="K161" s="83"/>
      <c r="L161" s="84"/>
      <c r="M161" s="82"/>
      <c r="N161" s="83"/>
      <c r="O161" s="84"/>
      <c r="P161" s="82"/>
      <c r="Q161" s="83"/>
      <c r="R161" s="84"/>
      <c r="S161" s="82"/>
      <c r="T161" s="83"/>
      <c r="U161" s="84"/>
      <c r="V161" s="9">
        <f t="shared" ref="V161:X161" si="117">COUNTA(J161,M161,P161,D161,G161,S161)</f>
        <v>0</v>
      </c>
      <c r="W161" s="10">
        <f t="shared" si="117"/>
        <v>0</v>
      </c>
      <c r="X161" s="11">
        <f t="shared" si="117"/>
        <v>0</v>
      </c>
      <c r="Y161" s="1"/>
      <c r="Z161" s="1"/>
    </row>
    <row r="162" spans="1:27" ht="15.75" customHeight="1">
      <c r="A162" s="79"/>
      <c r="B162" s="80">
        <v>48</v>
      </c>
      <c r="C162" s="85"/>
      <c r="D162" s="82"/>
      <c r="E162" s="83"/>
      <c r="F162" s="84"/>
      <c r="G162" s="82"/>
      <c r="H162" s="83"/>
      <c r="I162" s="84"/>
      <c r="J162" s="82"/>
      <c r="K162" s="83"/>
      <c r="L162" s="84"/>
      <c r="M162" s="82"/>
      <c r="N162" s="83"/>
      <c r="O162" s="84"/>
      <c r="P162" s="82"/>
      <c r="Q162" s="83"/>
      <c r="R162" s="84"/>
      <c r="S162" s="82"/>
      <c r="T162" s="83"/>
      <c r="U162" s="84"/>
      <c r="V162" s="9">
        <f t="shared" ref="V162:X162" si="118">COUNTA(J162,M162,P162,D162,G162,S162)</f>
        <v>0</v>
      </c>
      <c r="W162" s="10">
        <f t="shared" si="118"/>
        <v>0</v>
      </c>
      <c r="X162" s="11">
        <f t="shared" si="118"/>
        <v>0</v>
      </c>
      <c r="Y162" s="1"/>
      <c r="Z162" s="1"/>
    </row>
    <row r="163" spans="1:27" ht="15.75" customHeight="1">
      <c r="A163" s="79"/>
      <c r="B163" s="80">
        <v>49</v>
      </c>
      <c r="C163" s="85"/>
      <c r="D163" s="82"/>
      <c r="E163" s="83"/>
      <c r="F163" s="84"/>
      <c r="G163" s="82"/>
      <c r="H163" s="83"/>
      <c r="I163" s="84"/>
      <c r="J163" s="82"/>
      <c r="K163" s="83"/>
      <c r="L163" s="84"/>
      <c r="M163" s="82"/>
      <c r="N163" s="83"/>
      <c r="O163" s="84"/>
      <c r="P163" s="82"/>
      <c r="Q163" s="83"/>
      <c r="R163" s="84"/>
      <c r="S163" s="82"/>
      <c r="T163" s="83"/>
      <c r="U163" s="84"/>
      <c r="V163" s="9">
        <f t="shared" ref="V163:X163" si="119">COUNTA(J163,M163,P163,D163,G163,S163)</f>
        <v>0</v>
      </c>
      <c r="W163" s="10">
        <f t="shared" si="119"/>
        <v>0</v>
      </c>
      <c r="X163" s="11">
        <f t="shared" si="119"/>
        <v>0</v>
      </c>
      <c r="Y163" s="1"/>
      <c r="Z163" s="1"/>
    </row>
    <row r="164" spans="1:27" ht="15.75" customHeight="1">
      <c r="A164" s="86"/>
      <c r="B164" s="340" t="s">
        <v>34</v>
      </c>
      <c r="C164" s="333"/>
      <c r="D164" s="21">
        <f t="shared" ref="D164:U164" si="120">SUM(D115:D163)</f>
        <v>0</v>
      </c>
      <c r="E164" s="22">
        <f t="shared" si="120"/>
        <v>0</v>
      </c>
      <c r="F164" s="23">
        <f t="shared" si="120"/>
        <v>0</v>
      </c>
      <c r="G164" s="21">
        <f t="shared" si="120"/>
        <v>0</v>
      </c>
      <c r="H164" s="22">
        <f t="shared" si="120"/>
        <v>0</v>
      </c>
      <c r="I164" s="23">
        <f t="shared" si="120"/>
        <v>0</v>
      </c>
      <c r="J164" s="24">
        <f t="shared" si="120"/>
        <v>0</v>
      </c>
      <c r="K164" s="22">
        <f t="shared" si="120"/>
        <v>0</v>
      </c>
      <c r="L164" s="25">
        <f t="shared" si="120"/>
        <v>0</v>
      </c>
      <c r="M164" s="24">
        <f t="shared" si="120"/>
        <v>0</v>
      </c>
      <c r="N164" s="22">
        <f t="shared" si="120"/>
        <v>0</v>
      </c>
      <c r="O164" s="25">
        <f t="shared" si="120"/>
        <v>0</v>
      </c>
      <c r="P164" s="21">
        <f t="shared" si="120"/>
        <v>0</v>
      </c>
      <c r="Q164" s="22">
        <f t="shared" si="120"/>
        <v>0</v>
      </c>
      <c r="R164" s="23">
        <f t="shared" si="120"/>
        <v>0</v>
      </c>
      <c r="S164" s="21">
        <f t="shared" si="120"/>
        <v>0</v>
      </c>
      <c r="T164" s="22">
        <f t="shared" si="120"/>
        <v>0</v>
      </c>
      <c r="U164" s="23">
        <f t="shared" si="120"/>
        <v>0</v>
      </c>
      <c r="V164" s="26"/>
      <c r="W164" s="27"/>
      <c r="X164" s="28"/>
      <c r="Y164" s="1"/>
      <c r="Z164" s="1"/>
    </row>
    <row r="165" spans="1:27" ht="55.5" customHeight="1">
      <c r="A165" s="86"/>
      <c r="B165" s="341" t="s">
        <v>35</v>
      </c>
      <c r="C165" s="333"/>
      <c r="D165" s="29" t="e">
        <f>D164*100/W167</f>
        <v>#DIV/0!</v>
      </c>
      <c r="E165" s="30" t="e">
        <f>E164*100/W167</f>
        <v>#DIV/0!</v>
      </c>
      <c r="F165" s="31" t="e">
        <f>F164*100/W167</f>
        <v>#DIV/0!</v>
      </c>
      <c r="G165" s="29" t="e">
        <f>G164*100/W167</f>
        <v>#DIV/0!</v>
      </c>
      <c r="H165" s="30" t="e">
        <f>H164*100/W167</f>
        <v>#DIV/0!</v>
      </c>
      <c r="I165" s="31" t="e">
        <f>I164*100/W167</f>
        <v>#DIV/0!</v>
      </c>
      <c r="J165" s="32" t="e">
        <f>J164*100/W167</f>
        <v>#DIV/0!</v>
      </c>
      <c r="K165" s="30" t="e">
        <f>K164*100/W167</f>
        <v>#DIV/0!</v>
      </c>
      <c r="L165" s="33" t="e">
        <f>L164*100/W167</f>
        <v>#DIV/0!</v>
      </c>
      <c r="M165" s="32" t="e">
        <f>M164*100/W167</f>
        <v>#DIV/0!</v>
      </c>
      <c r="N165" s="30" t="e">
        <f>N164*100/W167</f>
        <v>#DIV/0!</v>
      </c>
      <c r="O165" s="33" t="e">
        <f>O164*100/W167</f>
        <v>#DIV/0!</v>
      </c>
      <c r="P165" s="29" t="e">
        <f>P164*100/W167</f>
        <v>#DIV/0!</v>
      </c>
      <c r="Q165" s="30" t="e">
        <f>Q164*100/W167</f>
        <v>#DIV/0!</v>
      </c>
      <c r="R165" s="31" t="e">
        <f>R164*100/W167</f>
        <v>#DIV/0!</v>
      </c>
      <c r="S165" s="29" t="e">
        <f>S164*100/W167</f>
        <v>#DIV/0!</v>
      </c>
      <c r="T165" s="30" t="e">
        <f>T164*100/W167</f>
        <v>#DIV/0!</v>
      </c>
      <c r="U165" s="31" t="e">
        <f>U164*100/W167</f>
        <v>#DIV/0!</v>
      </c>
      <c r="V165" s="34"/>
      <c r="W165" s="35"/>
      <c r="X165" s="35"/>
      <c r="Y165" s="1"/>
      <c r="Z165" s="1"/>
    </row>
    <row r="166" spans="1:27" ht="15.75" customHeight="1">
      <c r="A166" s="86"/>
      <c r="B166" s="325"/>
      <c r="C166" s="326"/>
      <c r="D166" s="326"/>
      <c r="E166" s="326"/>
      <c r="F166" s="326"/>
      <c r="G166" s="326"/>
      <c r="H166" s="326"/>
      <c r="I166" s="326"/>
      <c r="J166" s="326"/>
      <c r="K166" s="326"/>
      <c r="L166" s="326"/>
      <c r="M166" s="326"/>
      <c r="N166" s="326"/>
      <c r="O166" s="326"/>
      <c r="P166" s="331"/>
      <c r="Q166" s="332"/>
      <c r="R166" s="332"/>
      <c r="S166" s="332"/>
      <c r="T166" s="332"/>
      <c r="U166" s="332"/>
      <c r="V166" s="333"/>
      <c r="W166" s="39" t="s">
        <v>69</v>
      </c>
      <c r="X166" s="39" t="s">
        <v>37</v>
      </c>
      <c r="Y166" s="1"/>
      <c r="Z166" s="1"/>
    </row>
    <row r="167" spans="1:27" ht="15.75" customHeight="1">
      <c r="A167" s="86"/>
      <c r="B167" s="327"/>
      <c r="C167" s="328"/>
      <c r="D167" s="328"/>
      <c r="E167" s="328"/>
      <c r="F167" s="328"/>
      <c r="G167" s="328"/>
      <c r="H167" s="328"/>
      <c r="I167" s="328"/>
      <c r="J167" s="328"/>
      <c r="K167" s="328"/>
      <c r="L167" s="328"/>
      <c r="M167" s="328"/>
      <c r="N167" s="328"/>
      <c r="O167" s="328"/>
      <c r="P167" s="40" t="s">
        <v>34</v>
      </c>
      <c r="Q167" s="70"/>
      <c r="R167" s="70"/>
      <c r="S167" s="70"/>
      <c r="T167" s="70"/>
      <c r="U167" s="70"/>
      <c r="V167" s="71"/>
      <c r="W167" s="39">
        <f>COUNTA(C115:C163)</f>
        <v>0</v>
      </c>
      <c r="X167" s="39">
        <v>100</v>
      </c>
      <c r="Y167" s="1"/>
      <c r="Z167" s="1"/>
    </row>
    <row r="168" spans="1:27" ht="15.75" customHeight="1">
      <c r="A168" s="86"/>
      <c r="B168" s="327"/>
      <c r="C168" s="328"/>
      <c r="D168" s="328"/>
      <c r="E168" s="328"/>
      <c r="F168" s="328"/>
      <c r="G168" s="328"/>
      <c r="H168" s="328"/>
      <c r="I168" s="328"/>
      <c r="J168" s="328"/>
      <c r="K168" s="328"/>
      <c r="L168" s="328"/>
      <c r="M168" s="328"/>
      <c r="N168" s="328"/>
      <c r="O168" s="328"/>
      <c r="P168" s="45" t="s">
        <v>5</v>
      </c>
      <c r="Q168" s="72"/>
      <c r="R168" s="72"/>
      <c r="S168" s="72"/>
      <c r="T168" s="72"/>
      <c r="U168" s="72"/>
      <c r="V168" s="73"/>
      <c r="W168" s="48">
        <f>COUNTIF(V115:V163,"&gt;0")</f>
        <v>0</v>
      </c>
      <c r="X168" s="49" t="e">
        <f>(J165+M165+P165+D165+G165+S165)/6</f>
        <v>#DIV/0!</v>
      </c>
      <c r="Y168" s="1"/>
      <c r="Z168" s="1"/>
    </row>
    <row r="169" spans="1:27" ht="15.75" customHeight="1">
      <c r="A169" s="67"/>
      <c r="B169" s="327"/>
      <c r="C169" s="328"/>
      <c r="D169" s="328"/>
      <c r="E169" s="328"/>
      <c r="F169" s="328"/>
      <c r="G169" s="328"/>
      <c r="H169" s="328"/>
      <c r="I169" s="328"/>
      <c r="J169" s="328"/>
      <c r="K169" s="328"/>
      <c r="L169" s="328"/>
      <c r="M169" s="328"/>
      <c r="N169" s="328"/>
      <c r="O169" s="328"/>
      <c r="P169" s="45" t="s">
        <v>6</v>
      </c>
      <c r="Q169" s="72"/>
      <c r="R169" s="72"/>
      <c r="S169" s="72"/>
      <c r="T169" s="72"/>
      <c r="U169" s="72"/>
      <c r="V169" s="73"/>
      <c r="W169" s="48">
        <f>COUNTIF(W115:W163,"&gt;0")</f>
        <v>0</v>
      </c>
      <c r="X169" s="49" t="e">
        <f>(K165+N165+Q165+E165+H165+T165)/6</f>
        <v>#DIV/0!</v>
      </c>
      <c r="Y169" s="1"/>
      <c r="Z169" s="87"/>
    </row>
    <row r="170" spans="1:27" ht="15.75" customHeight="1">
      <c r="A170" s="67"/>
      <c r="B170" s="329"/>
      <c r="C170" s="330"/>
      <c r="D170" s="330"/>
      <c r="E170" s="330"/>
      <c r="F170" s="330"/>
      <c r="G170" s="330"/>
      <c r="H170" s="330"/>
      <c r="I170" s="330"/>
      <c r="J170" s="330"/>
      <c r="K170" s="330"/>
      <c r="L170" s="330"/>
      <c r="M170" s="330"/>
      <c r="N170" s="330"/>
      <c r="O170" s="330"/>
      <c r="P170" s="50" t="s">
        <v>7</v>
      </c>
      <c r="Q170" s="74"/>
      <c r="R170" s="74"/>
      <c r="S170" s="74"/>
      <c r="T170" s="74"/>
      <c r="U170" s="74"/>
      <c r="V170" s="75"/>
      <c r="W170" s="48">
        <f>COUNTIF(X115:X163,"&gt;0")</f>
        <v>0</v>
      </c>
      <c r="X170" s="49" t="e">
        <f>(L165+O165+R165+F165+I165+U165)/6</f>
        <v>#DIV/0!</v>
      </c>
      <c r="Y170" s="1"/>
      <c r="Z170" s="87"/>
    </row>
    <row r="171" spans="1:27"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87"/>
      <c r="AA171" s="88"/>
    </row>
    <row r="172" spans="1:27"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87"/>
    </row>
    <row r="173" spans="1:27" ht="15.75" customHeight="1"/>
    <row r="174" spans="1:27" ht="15.75" customHeight="1"/>
    <row r="175" spans="1:27" ht="15.75" customHeight="1"/>
    <row r="176" spans="1:27"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5">
    <mergeCell ref="V51:V55"/>
    <mergeCell ref="W51:W55"/>
    <mergeCell ref="X51:X55"/>
    <mergeCell ref="D52:U52"/>
    <mergeCell ref="J53:L53"/>
    <mergeCell ref="M53:O53"/>
    <mergeCell ref="P53:R53"/>
    <mergeCell ref="S53:U53"/>
    <mergeCell ref="D54:F54"/>
    <mergeCell ref="G54:I54"/>
    <mergeCell ref="J54:L54"/>
    <mergeCell ref="M54:O54"/>
    <mergeCell ref="P54:R54"/>
    <mergeCell ref="S54:U54"/>
    <mergeCell ref="B37:C37"/>
    <mergeCell ref="B38:C38"/>
    <mergeCell ref="B39:L43"/>
    <mergeCell ref="J8:L8"/>
    <mergeCell ref="D51:U51"/>
    <mergeCell ref="C48:W48"/>
    <mergeCell ref="C49:W49"/>
    <mergeCell ref="D8:F8"/>
    <mergeCell ref="G8:I8"/>
    <mergeCell ref="S5:S9"/>
    <mergeCell ref="T5:T9"/>
    <mergeCell ref="U5:U9"/>
    <mergeCell ref="G7:I7"/>
    <mergeCell ref="J7:L7"/>
    <mergeCell ref="M7:O7"/>
    <mergeCell ref="P7:R7"/>
    <mergeCell ref="A51:A82"/>
    <mergeCell ref="B51:B55"/>
    <mergeCell ref="C51:C55"/>
    <mergeCell ref="D53:F53"/>
    <mergeCell ref="G53:I53"/>
    <mergeCell ref="P113:R113"/>
    <mergeCell ref="D111:U111"/>
    <mergeCell ref="D112:F112"/>
    <mergeCell ref="G112:I112"/>
    <mergeCell ref="J112:L112"/>
    <mergeCell ref="M112:O112"/>
    <mergeCell ref="P112:R112"/>
    <mergeCell ref="S112:U112"/>
    <mergeCell ref="B98:C98"/>
    <mergeCell ref="B99:C99"/>
    <mergeCell ref="B100:O104"/>
    <mergeCell ref="C107:W107"/>
    <mergeCell ref="C108:W108"/>
    <mergeCell ref="M8:O8"/>
    <mergeCell ref="C2:T2"/>
    <mergeCell ref="C3:T3"/>
    <mergeCell ref="A5:A9"/>
    <mergeCell ref="B5:B9"/>
    <mergeCell ref="C5:C9"/>
    <mergeCell ref="G5:R5"/>
    <mergeCell ref="D6:R6"/>
    <mergeCell ref="P8:R8"/>
    <mergeCell ref="D5:F5"/>
    <mergeCell ref="D7:F7"/>
    <mergeCell ref="B166:O170"/>
    <mergeCell ref="P166:V166"/>
    <mergeCell ref="W110:W114"/>
    <mergeCell ref="X110:X114"/>
    <mergeCell ref="A110:A156"/>
    <mergeCell ref="B110:B114"/>
    <mergeCell ref="C110:C114"/>
    <mergeCell ref="B164:C164"/>
    <mergeCell ref="B165:C165"/>
    <mergeCell ref="S113:U113"/>
    <mergeCell ref="D110:U110"/>
    <mergeCell ref="V110:V114"/>
    <mergeCell ref="D113:F113"/>
    <mergeCell ref="G113:I113"/>
    <mergeCell ref="J113:L113"/>
    <mergeCell ref="M113:O11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topLeftCell="A337" workbookViewId="0">
      <selection activeCell="C301" sqref="C301"/>
    </sheetView>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4" t="s">
        <v>650</v>
      </c>
      <c r="E2" s="233"/>
      <c r="F2" s="233"/>
      <c r="G2" s="232"/>
      <c r="H2" s="232"/>
    </row>
    <row r="3" spans="2:12" ht="18.75" customHeight="1">
      <c r="B3" s="232"/>
      <c r="C3" s="232"/>
      <c r="D3" s="232"/>
      <c r="E3" s="232"/>
      <c r="F3" s="232"/>
      <c r="G3" s="232"/>
      <c r="H3" s="232"/>
    </row>
    <row r="4" spans="2:12" ht="47.25" customHeight="1">
      <c r="B4" s="400" t="s">
        <v>651</v>
      </c>
      <c r="C4" s="328"/>
      <c r="D4" s="235" t="str">
        <f>'4 жастағы балалар Ф'!C10</f>
        <v>Айдос Ерназар Ерсінұлы</v>
      </c>
      <c r="E4" s="236"/>
      <c r="F4" s="236"/>
      <c r="G4" s="232"/>
      <c r="H4" s="232"/>
    </row>
    <row r="5" spans="2:12" ht="25.5" customHeight="1">
      <c r="B5" s="401" t="s">
        <v>1</v>
      </c>
      <c r="C5" s="328"/>
      <c r="D5" s="237">
        <f>'4 жастағы балалар Ф'!A10</f>
        <v>0</v>
      </c>
      <c r="E5" s="237"/>
      <c r="F5" s="237"/>
      <c r="G5" s="232"/>
      <c r="H5" s="232"/>
    </row>
    <row r="6" spans="2:12" ht="85.5" customHeight="1">
      <c r="B6" s="402" t="s">
        <v>652</v>
      </c>
      <c r="C6" s="328"/>
      <c r="D6" s="238" t="s">
        <v>653</v>
      </c>
      <c r="E6" s="232"/>
      <c r="F6" s="239" t="s">
        <v>654</v>
      </c>
      <c r="G6" s="232"/>
      <c r="H6" s="235"/>
    </row>
    <row r="7" spans="2:12" ht="18.75" customHeight="1">
      <c r="B7" s="401" t="s">
        <v>655</v>
      </c>
      <c r="C7" s="328"/>
      <c r="D7" s="235" t="s">
        <v>656</v>
      </c>
      <c r="E7" s="232"/>
      <c r="F7" s="232"/>
      <c r="G7" s="232"/>
      <c r="H7" s="232"/>
    </row>
    <row r="9" spans="2:12" ht="89.25" customHeight="1">
      <c r="B9" s="240" t="s">
        <v>657</v>
      </c>
      <c r="C9" s="398" t="s">
        <v>658</v>
      </c>
      <c r="D9" s="332"/>
      <c r="E9" s="333"/>
      <c r="F9" s="398" t="s">
        <v>659</v>
      </c>
      <c r="G9" s="332"/>
      <c r="H9" s="333"/>
      <c r="I9" s="398" t="s">
        <v>660</v>
      </c>
      <c r="J9" s="332"/>
      <c r="K9" s="333"/>
      <c r="L9" s="241" t="s">
        <v>661</v>
      </c>
    </row>
    <row r="10" spans="2:12" ht="0.75" customHeight="1">
      <c r="B10" s="404" t="s">
        <v>4</v>
      </c>
      <c r="C10" s="165"/>
      <c r="D10" s="242"/>
      <c r="E10" s="242"/>
      <c r="F10" s="165"/>
      <c r="G10" s="165"/>
      <c r="H10" s="165"/>
      <c r="I10" s="165"/>
      <c r="J10" s="165"/>
      <c r="K10" s="165"/>
      <c r="L10" s="399" t="e">
        <f>IF(B405="","",VLOOKUP(B405,$M$612:$N$614,2,TRUE))</f>
        <v>#N/A</v>
      </c>
    </row>
    <row r="11" spans="2:12" ht="90" customHeight="1">
      <c r="B11" s="335"/>
      <c r="C11" s="166" t="e">
        <f>IF(C101="","",VLOOKUP(C101,$S$509:$T$511,2,TRUE))</f>
        <v>#N/A</v>
      </c>
      <c r="D11" s="165" t="e">
        <f>IF(C102="","",VLOOKUP(C102,$U$509:$V$511,2,TRUE))</f>
        <v>#N/A</v>
      </c>
      <c r="E11" s="165" t="e">
        <f>IF(C103="","",VLOOKUP(C103,$W$509:$X$511,2,TRUE))</f>
        <v>#N/A</v>
      </c>
      <c r="F11" s="243"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6" t="e">
        <f>IF(C104="","",VLOOKUP(C104,$Y$509:$Z$511,2,TRUE))</f>
        <v>#N/A</v>
      </c>
      <c r="D12" s="165" t="e">
        <f>IF(C105="","",VLOOKUP(C105,$AA$509:$AB$511,2,TRUE))</f>
        <v>#N/A</v>
      </c>
      <c r="E12" s="165" t="e">
        <f>IF(C106="","",VLOOKUP(C106,$AC$509:$AD$511,2,TRUE))</f>
        <v>#N/A</v>
      </c>
      <c r="F12" s="243"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6" t="e">
        <f>IF(C107="","",VLOOKUP(C107,$AE$509:$AF$511,2,TRUE))</f>
        <v>#N/A</v>
      </c>
      <c r="D13" s="165" t="e">
        <f>IF(C108="","",VLOOKUP(C108,$AG$509:$AH$511,2,TRUE))</f>
        <v>#N/A</v>
      </c>
      <c r="E13" s="165" t="e">
        <f>IF(C109="","",VLOOKUP(C109,$AI$509:$AJ$511,2,TRUE))</f>
        <v>#N/A</v>
      </c>
      <c r="F13" s="243"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6" t="e">
        <f>IF(C110="","",VLOOKUP(C110,$AK$509:$AL$511,2,TRUE))</f>
        <v>#N/A</v>
      </c>
      <c r="D14" s="165" t="e">
        <f>IF(C111="","",VLOOKUP(C111,$AM$509:$AN$511,2,TRUE))</f>
        <v>#N/A</v>
      </c>
      <c r="E14" s="165" t="e">
        <f>IF(C112="","",VLOOKUP(C112,$AO$509:$AP$511,2,TRUE))</f>
        <v>#N/A</v>
      </c>
      <c r="F14" s="243"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6" t="e">
        <f>IF(C113="","",VLOOKUP(C113,$AQ$509:$AR$511,2,TRUE))</f>
        <v>#N/A</v>
      </c>
      <c r="D15" s="165" t="e">
        <f>IF(C114="","",VLOOKUP(C114,$AS$509:$AT$511,2,TRUE))</f>
        <v>#N/A</v>
      </c>
      <c r="E15" s="165" t="e">
        <f>IF(C115="","",VLOOKUP(C115,$AU$509:$AV$511,2,TRUE))</f>
        <v>#N/A</v>
      </c>
      <c r="F15" s="243"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c r="D17" s="165"/>
      <c r="E17" s="165"/>
      <c r="F17" s="165"/>
      <c r="G17" s="165"/>
      <c r="H17" s="165"/>
      <c r="I17" s="165"/>
      <c r="J17" s="165"/>
      <c r="K17" s="165"/>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c r="D24" s="165"/>
      <c r="E24" s="165"/>
      <c r="F24" s="165"/>
      <c r="G24" s="165"/>
      <c r="H24" s="165"/>
      <c r="I24" s="165"/>
      <c r="J24" s="165"/>
      <c r="K24" s="165"/>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c r="D31" s="165"/>
      <c r="E31" s="165"/>
      <c r="F31" s="165"/>
      <c r="G31" s="165"/>
      <c r="H31" s="165"/>
      <c r="I31" s="165"/>
      <c r="J31" s="165"/>
      <c r="K31" s="165"/>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9"/>
      <c r="D44" s="330"/>
      <c r="E44" s="350"/>
      <c r="F44" s="165"/>
      <c r="G44" s="165"/>
      <c r="H44" s="165"/>
      <c r="I44" s="165"/>
      <c r="J44" s="165"/>
      <c r="K44" s="165"/>
      <c r="L44" s="335"/>
    </row>
    <row r="45" spans="2:12" ht="0.75" customHeight="1">
      <c r="B45" s="404" t="s">
        <v>662</v>
      </c>
      <c r="C45" s="165"/>
      <c r="D45" s="165"/>
      <c r="E45" s="165"/>
      <c r="F45" s="165"/>
      <c r="G45" s="165"/>
      <c r="H45" s="165"/>
      <c r="I45" s="165"/>
      <c r="J45" s="165"/>
      <c r="K45" s="165"/>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c r="D52" s="165"/>
      <c r="E52" s="165"/>
      <c r="F52" s="244"/>
      <c r="G52" s="165"/>
      <c r="H52" s="165"/>
      <c r="I52" s="244"/>
      <c r="J52" s="165"/>
      <c r="K52" s="165"/>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c r="D59" s="165"/>
      <c r="E59" s="165"/>
      <c r="F59" s="244"/>
      <c r="G59" s="165"/>
      <c r="H59" s="165"/>
      <c r="I59" s="244"/>
      <c r="J59" s="165"/>
      <c r="K59" s="165"/>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c r="D66" s="165"/>
      <c r="E66" s="165"/>
      <c r="F66" s="244"/>
      <c r="G66" s="165"/>
      <c r="H66" s="165"/>
      <c r="I66" s="244"/>
      <c r="J66" s="165"/>
      <c r="K66" s="165"/>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c r="D73" s="165"/>
      <c r="E73" s="165"/>
      <c r="F73" s="244"/>
      <c r="G73" s="165"/>
      <c r="H73" s="165"/>
      <c r="I73" s="244"/>
      <c r="J73" s="165"/>
      <c r="K73" s="165"/>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c r="D80" s="165"/>
      <c r="E80" s="165"/>
      <c r="F80" s="244"/>
      <c r="G80" s="165"/>
      <c r="H80" s="165"/>
      <c r="I80" s="244"/>
      <c r="J80" s="165"/>
      <c r="K80" s="165"/>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c r="D87" s="165"/>
      <c r="E87" s="165"/>
      <c r="F87" s="165"/>
      <c r="G87" s="165"/>
      <c r="H87" s="165"/>
      <c r="I87" s="165"/>
      <c r="J87" s="165"/>
      <c r="K87" s="165"/>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1.25" customHeight="1">
      <c r="B97" s="245"/>
      <c r="C97" s="246" t="s">
        <v>4</v>
      </c>
      <c r="D97" s="246" t="s">
        <v>71</v>
      </c>
      <c r="E97" s="246" t="s">
        <v>232</v>
      </c>
      <c r="F97" s="246" t="s">
        <v>289</v>
      </c>
      <c r="G97" s="118" t="s">
        <v>562</v>
      </c>
    </row>
    <row r="98" spans="2:7" ht="15.75" customHeight="1">
      <c r="B98" s="339">
        <v>1</v>
      </c>
      <c r="C98" s="94" t="e">
        <f>'4 жастағы балалар Ф'!#REF!</f>
        <v>#REF!</v>
      </c>
      <c r="D98" s="94" t="e">
        <f>'4 жастағы балалар К'!#REF!</f>
        <v>#REF!</v>
      </c>
      <c r="E98" s="94" t="e">
        <f>'4 жастағы балалар П'!#REF!</f>
        <v>#REF!</v>
      </c>
      <c r="F98" s="94" t="e">
        <f>'4 жастағы балалар Т'!#REF!</f>
        <v>#REF!</v>
      </c>
      <c r="G98" s="94" t="e">
        <f>'4 жастағы балалар С'!#REF!</f>
        <v>#REF!</v>
      </c>
    </row>
    <row r="99" spans="2:7" ht="15.75" customHeight="1">
      <c r="B99" s="335"/>
      <c r="C99" s="94" t="e">
        <f>'4 жастағы балалар Ф'!#REF!</f>
        <v>#REF!</v>
      </c>
      <c r="D99" s="94" t="e">
        <f>'4 жастағы балалар К'!#REF!</f>
        <v>#REF!</v>
      </c>
      <c r="E99" s="94" t="e">
        <f>'4 жастағы балалар П'!#REF!</f>
        <v>#REF!</v>
      </c>
      <c r="F99" s="94" t="e">
        <f>'4 жастағы балалар Т'!#REF!</f>
        <v>#REF!</v>
      </c>
      <c r="G99" s="94" t="e">
        <f>'4 жастағы балалар С'!#REF!</f>
        <v>#REF!</v>
      </c>
    </row>
    <row r="100" spans="2:7" ht="15.75" customHeight="1">
      <c r="B100" s="336"/>
      <c r="C100" s="94" t="e">
        <f>'4 жастағы балалар Ф'!#REF!</f>
        <v>#REF!</v>
      </c>
      <c r="D100" s="94" t="e">
        <f>'4 жастағы балалар К'!#REF!</f>
        <v>#REF!</v>
      </c>
      <c r="E100" s="94" t="e">
        <f>'4 жастағы балалар П'!#REF!</f>
        <v>#REF!</v>
      </c>
      <c r="F100" s="94" t="e">
        <f>'4 жастағы балалар Т'!#REF!</f>
        <v>#REF!</v>
      </c>
      <c r="G100" s="94" t="e">
        <f>'4 жастағы балалар С'!#REF!</f>
        <v>#REF!</v>
      </c>
    </row>
    <row r="101" spans="2:7" ht="15.75" customHeight="1">
      <c r="B101" s="339">
        <v>2</v>
      </c>
      <c r="C101" s="94">
        <f>'4 жастағы балалар Ф'!D10</f>
        <v>0</v>
      </c>
      <c r="D101" s="94">
        <f>'4 жастағы балалар К'!D10</f>
        <v>0</v>
      </c>
      <c r="E101" s="94">
        <f>'4 жастағы балалар П'!D10</f>
        <v>0</v>
      </c>
      <c r="F101" s="94">
        <f>'4 жастағы балалар Т'!D10</f>
        <v>0</v>
      </c>
      <c r="G101" s="94">
        <f>'4 жастағы балалар С'!D10</f>
        <v>0</v>
      </c>
    </row>
    <row r="102" spans="2:7" ht="15.75" customHeight="1">
      <c r="B102" s="335"/>
      <c r="C102" s="94">
        <f>'4 жастағы балалар Ф'!E10</f>
        <v>1</v>
      </c>
      <c r="D102" s="94">
        <f>'4 жастағы балалар К'!E10</f>
        <v>1</v>
      </c>
      <c r="E102" s="94">
        <f>'4 жастағы балалар П'!E10</f>
        <v>0</v>
      </c>
      <c r="F102" s="94">
        <f>'4 жастағы балалар Т'!E10</f>
        <v>0</v>
      </c>
      <c r="G102" s="94">
        <f>'4 жастағы балалар С'!E10</f>
        <v>0</v>
      </c>
    </row>
    <row r="103" spans="2:7" ht="15.75" customHeight="1">
      <c r="B103" s="336"/>
      <c r="C103" s="94">
        <f>'4 жастағы балалар Ф'!F10</f>
        <v>0</v>
      </c>
      <c r="D103" s="94">
        <f>'4 жастағы балалар К'!F10</f>
        <v>0</v>
      </c>
      <c r="E103" s="94">
        <f>'4 жастағы балалар П'!F10</f>
        <v>0</v>
      </c>
      <c r="F103" s="94">
        <f>'4 жастағы балалар Т'!F10</f>
        <v>1</v>
      </c>
      <c r="G103" s="94">
        <f>'4 жастағы балалар С'!F10</f>
        <v>1</v>
      </c>
    </row>
    <row r="104" spans="2:7" ht="15.75" customHeight="1">
      <c r="B104" s="339">
        <v>3</v>
      </c>
      <c r="C104" s="94">
        <f>'4 жастағы балалар Ф'!G10</f>
        <v>0</v>
      </c>
      <c r="D104" s="94">
        <f>'4 жастағы балалар К'!G10</f>
        <v>0</v>
      </c>
      <c r="E104" s="94">
        <f>'4 жастағы балалар П'!G10</f>
        <v>0</v>
      </c>
      <c r="F104" s="94">
        <f>'4 жастағы балалар Т'!G10</f>
        <v>0</v>
      </c>
      <c r="G104" s="94">
        <f>'4 жастағы балалар С'!G10</f>
        <v>0</v>
      </c>
    </row>
    <row r="105" spans="2:7" ht="15.75" customHeight="1">
      <c r="B105" s="335"/>
      <c r="C105" s="94">
        <f>'4 жастағы балалар Ф'!H10</f>
        <v>1</v>
      </c>
      <c r="D105" s="94">
        <f>'4 жастағы балалар К'!H10</f>
        <v>1</v>
      </c>
      <c r="E105" s="94">
        <f>'4 жастағы балалар П'!H10</f>
        <v>0</v>
      </c>
      <c r="F105" s="94">
        <f>'4 жастағы балалар Т'!H10</f>
        <v>0</v>
      </c>
      <c r="G105" s="94">
        <f>'4 жастағы балалар С'!H10</f>
        <v>0</v>
      </c>
    </row>
    <row r="106" spans="2:7" ht="15.75" customHeight="1">
      <c r="B106" s="336"/>
      <c r="C106" s="94">
        <f>'4 жастағы балалар Ф'!I10</f>
        <v>0</v>
      </c>
      <c r="D106" s="94">
        <f>'4 жастағы балалар К'!I10</f>
        <v>0</v>
      </c>
      <c r="E106" s="94">
        <f>'4 жастағы балалар П'!I10</f>
        <v>0</v>
      </c>
      <c r="F106" s="94">
        <f>'4 жастағы балалар Т'!I10</f>
        <v>1</v>
      </c>
      <c r="G106" s="94">
        <f>'4 жастағы балалар С'!I10</f>
        <v>1</v>
      </c>
    </row>
    <row r="107" spans="2:7" ht="15.75" customHeight="1">
      <c r="B107" s="339">
        <v>4</v>
      </c>
      <c r="C107" s="94">
        <f>'4 жастағы балалар Ф'!J10</f>
        <v>0</v>
      </c>
      <c r="D107" s="94">
        <f>'4 жастағы балалар К'!J10</f>
        <v>0</v>
      </c>
      <c r="E107" s="94">
        <f>'4 жастағы балалар П'!J10</f>
        <v>0</v>
      </c>
      <c r="F107" s="94">
        <f>'4 жастағы балалар Т'!J10</f>
        <v>0</v>
      </c>
      <c r="G107" s="94">
        <f>'4 жастағы балалар С'!J10</f>
        <v>0</v>
      </c>
    </row>
    <row r="108" spans="2:7" ht="15.75" customHeight="1">
      <c r="B108" s="335"/>
      <c r="C108" s="94">
        <f>'4 жастағы балалар Ф'!K10</f>
        <v>1</v>
      </c>
      <c r="D108" s="94">
        <f>'4 жастағы балалар К'!K10</f>
        <v>1</v>
      </c>
      <c r="E108" s="94">
        <f>'4 жастағы балалар П'!K10</f>
        <v>0</v>
      </c>
      <c r="F108" s="94">
        <f>'4 жастағы балалар Т'!K10</f>
        <v>0</v>
      </c>
      <c r="G108" s="94">
        <f>'4 жастағы балалар С'!K10</f>
        <v>0</v>
      </c>
    </row>
    <row r="109" spans="2:7" ht="15.75" customHeight="1">
      <c r="B109" s="336"/>
      <c r="C109" s="94">
        <f>'4 жастағы балалар Ф'!L10</f>
        <v>0</v>
      </c>
      <c r="D109" s="94">
        <f>'4 жастағы балалар К'!L10</f>
        <v>0</v>
      </c>
      <c r="E109" s="94">
        <f>'4 жастағы балалар П'!L10</f>
        <v>0</v>
      </c>
      <c r="F109" s="94">
        <f>'4 жастағы балалар Т'!L10</f>
        <v>1</v>
      </c>
      <c r="G109" s="94">
        <f>'4 жастағы балалар С'!L10</f>
        <v>1</v>
      </c>
    </row>
    <row r="110" spans="2:7" ht="15.75" customHeight="1">
      <c r="B110" s="339">
        <v>5</v>
      </c>
      <c r="C110" s="94">
        <f>'4 жастағы балалар Ф'!M10</f>
        <v>0</v>
      </c>
      <c r="D110" s="94">
        <f>'4 жастағы балалар К'!M10</f>
        <v>0</v>
      </c>
      <c r="E110" s="94">
        <f>'4 жастағы балалар П'!M10</f>
        <v>0</v>
      </c>
      <c r="F110" s="94">
        <f>'4 жастағы балалар Т'!M10</f>
        <v>0</v>
      </c>
      <c r="G110" s="94">
        <f>'4 жастағы балалар С'!M10</f>
        <v>0</v>
      </c>
    </row>
    <row r="111" spans="2:7" ht="15.75" customHeight="1">
      <c r="B111" s="335"/>
      <c r="C111" s="94">
        <f>'4 жастағы балалар Ф'!N10</f>
        <v>1</v>
      </c>
      <c r="D111" s="94">
        <f>'4 жастағы балалар К'!N10</f>
        <v>1</v>
      </c>
      <c r="E111" s="94">
        <f>'4 жастағы балалар П'!N10</f>
        <v>0</v>
      </c>
      <c r="F111" s="94">
        <f>'4 жастағы балалар Т'!N10</f>
        <v>0</v>
      </c>
      <c r="G111" s="94">
        <f>'4 жастағы балалар С'!N10</f>
        <v>0</v>
      </c>
    </row>
    <row r="112" spans="2:7" ht="15.75" customHeight="1">
      <c r="B112" s="336"/>
      <c r="C112" s="94">
        <f>'4 жастағы балалар Ф'!O10</f>
        <v>0</v>
      </c>
      <c r="D112" s="94">
        <f>'4 жастағы балалар К'!O10</f>
        <v>0</v>
      </c>
      <c r="E112" s="94">
        <f>'4 жастағы балалар П'!O10</f>
        <v>0</v>
      </c>
      <c r="F112" s="94">
        <f>'4 жастағы балалар Т'!O10</f>
        <v>1</v>
      </c>
      <c r="G112" s="94">
        <f>'4 жастағы балалар С'!O10</f>
        <v>1</v>
      </c>
    </row>
    <row r="113" spans="2:7" ht="15.75" customHeight="1">
      <c r="B113" s="339">
        <v>6</v>
      </c>
      <c r="C113" s="94">
        <f>'4 жастағы балалар Ф'!P10</f>
        <v>0</v>
      </c>
      <c r="D113" s="94">
        <f>'4 жастағы балалар К'!P10</f>
        <v>0</v>
      </c>
      <c r="E113" s="94">
        <f>'4 жастағы балалар П'!P10</f>
        <v>0</v>
      </c>
      <c r="F113" s="94">
        <f>'4 жастағы балалар Т'!P10</f>
        <v>0</v>
      </c>
      <c r="G113" s="94">
        <f>'4 жастағы балалар С'!P10</f>
        <v>0</v>
      </c>
    </row>
    <row r="114" spans="2:7" ht="15.75" customHeight="1">
      <c r="B114" s="335"/>
      <c r="C114" s="94">
        <f>'4 жастағы балалар Ф'!Q10</f>
        <v>0</v>
      </c>
      <c r="D114" s="94">
        <f>'4 жастағы балалар К'!Q10</f>
        <v>1</v>
      </c>
      <c r="E114" s="94">
        <f>'4 жастағы балалар П'!Q10</f>
        <v>0</v>
      </c>
      <c r="F114" s="94">
        <f>'4 жастағы балалар Т'!Q10</f>
        <v>0</v>
      </c>
      <c r="G114" s="94">
        <f>'4 жастағы балалар С'!Q10</f>
        <v>0</v>
      </c>
    </row>
    <row r="115" spans="2:7" ht="15.75" customHeight="1">
      <c r="B115" s="336"/>
      <c r="C115" s="94">
        <f>'4 жастағы балалар Ф'!R10</f>
        <v>1</v>
      </c>
      <c r="D115" s="94">
        <f>'4 жастағы балалар К'!R10</f>
        <v>0</v>
      </c>
      <c r="E115" s="94">
        <f>'4 жастағы балалар П'!R10</f>
        <v>0</v>
      </c>
      <c r="F115" s="94">
        <f>'4 жастағы балалар Т'!R10</f>
        <v>1</v>
      </c>
      <c r="G115" s="94">
        <f>'4 жастағы балалар С'!R10</f>
        <v>1</v>
      </c>
    </row>
    <row r="116" spans="2:7" ht="15.75" customHeight="1">
      <c r="B116" s="339">
        <v>7</v>
      </c>
      <c r="C116" s="397"/>
      <c r="D116" s="94">
        <f>'4 жастағы балалар К'!S10</f>
        <v>0</v>
      </c>
      <c r="E116" s="397"/>
      <c r="F116" s="94">
        <f>'4 жастағы балалар Т'!S10</f>
        <v>0</v>
      </c>
      <c r="G116" s="397"/>
    </row>
    <row r="117" spans="2:7" ht="15.75" customHeight="1">
      <c r="B117" s="335"/>
      <c r="C117" s="335"/>
      <c r="D117" s="94">
        <f>'4 жастағы балалар Т'!T10</f>
        <v>0</v>
      </c>
      <c r="E117" s="335"/>
      <c r="F117" s="94">
        <f>'4 жастағы балалар Т'!T10</f>
        <v>0</v>
      </c>
      <c r="G117" s="335"/>
    </row>
    <row r="118" spans="2:7" ht="15.75" customHeight="1">
      <c r="B118" s="336"/>
      <c r="C118" s="335"/>
      <c r="D118" s="94">
        <f>'4 жастағы балалар К'!U10</f>
        <v>0</v>
      </c>
      <c r="E118" s="335"/>
      <c r="F118" s="94">
        <f>'4 жастағы балалар Т'!U10</f>
        <v>1</v>
      </c>
      <c r="G118" s="335"/>
    </row>
    <row r="119" spans="2:7" ht="15.75" customHeight="1">
      <c r="B119" s="339">
        <v>8</v>
      </c>
      <c r="C119" s="335"/>
      <c r="D119" s="94" t="e">
        <f>'4 жастағы балалар К'!#REF!</f>
        <v>#REF!</v>
      </c>
      <c r="E119" s="335"/>
      <c r="F119" s="94" t="e">
        <f>'4 жастағы балалар Т'!#REF!</f>
        <v>#REF!</v>
      </c>
      <c r="G119" s="335"/>
    </row>
    <row r="120" spans="2:7" ht="15.75" customHeight="1">
      <c r="B120" s="335"/>
      <c r="C120" s="335"/>
      <c r="D120" s="94" t="e">
        <f>'4 жастағы балалар К'!#REF!</f>
        <v>#REF!</v>
      </c>
      <c r="E120" s="335"/>
      <c r="F120" s="94" t="e">
        <f>'4 жастағы балалар Т'!#REF!</f>
        <v>#REF!</v>
      </c>
      <c r="G120" s="335"/>
    </row>
    <row r="121" spans="2:7" ht="15.75" customHeight="1">
      <c r="B121" s="336"/>
      <c r="C121" s="335"/>
      <c r="D121" s="94" t="e">
        <f>'4 жастағы балалар К'!#REF!</f>
        <v>#REF!</v>
      </c>
      <c r="E121" s="335"/>
      <c r="F121" s="94" t="e">
        <f>'4 жастағы балалар Т'!#REF!</f>
        <v>#REF!</v>
      </c>
      <c r="G121" s="335"/>
    </row>
    <row r="122" spans="2:7" ht="15.75" customHeight="1">
      <c r="B122" s="339">
        <v>9</v>
      </c>
      <c r="C122" s="335"/>
      <c r="D122" s="94">
        <f>'4 жастағы балалар К'!V10</f>
        <v>0</v>
      </c>
      <c r="E122" s="335"/>
      <c r="F122" s="94">
        <f>'4 жастағы балалар Т'!V10</f>
        <v>0</v>
      </c>
      <c r="G122" s="335"/>
    </row>
    <row r="123" spans="2:7" ht="15.75" customHeight="1">
      <c r="B123" s="335"/>
      <c r="C123" s="335"/>
      <c r="D123" s="94">
        <f>'4 жастағы балалар К'!W10</f>
        <v>1</v>
      </c>
      <c r="E123" s="335"/>
      <c r="F123" s="94">
        <f>'4 жастағы балалар Т'!W10</f>
        <v>0</v>
      </c>
      <c r="G123" s="335"/>
    </row>
    <row r="124" spans="2:7" ht="15.75" customHeight="1">
      <c r="B124" s="336"/>
      <c r="C124" s="335"/>
      <c r="D124" s="94">
        <f>'4 жастағы балалар К'!X10</f>
        <v>0</v>
      </c>
      <c r="E124" s="335"/>
      <c r="F124" s="94">
        <f>'4 жастағы балалар Т'!X10</f>
        <v>0</v>
      </c>
      <c r="G124" s="335"/>
    </row>
    <row r="125" spans="2:7" ht="15.75" customHeight="1">
      <c r="B125" s="339">
        <v>10</v>
      </c>
      <c r="C125" s="335"/>
      <c r="D125" s="94">
        <f>'4 жастағы балалар К'!Y10</f>
        <v>0</v>
      </c>
      <c r="E125" s="335"/>
      <c r="F125" s="94">
        <f>'4 жастағы балалар Т'!Y10</f>
        <v>0</v>
      </c>
      <c r="G125" s="335"/>
    </row>
    <row r="126" spans="2:7" ht="15.75" customHeight="1">
      <c r="B126" s="335"/>
      <c r="C126" s="335"/>
      <c r="D126" s="94">
        <f>'4 жастағы балалар К'!Z10</f>
        <v>0</v>
      </c>
      <c r="E126" s="335"/>
      <c r="F126" s="94">
        <f>'4 жастағы балалар Т'!Z10</f>
        <v>0</v>
      </c>
      <c r="G126" s="335"/>
    </row>
    <row r="127" spans="2:7" ht="15.75" customHeight="1">
      <c r="B127" s="336"/>
      <c r="C127" s="335"/>
      <c r="D127" s="94">
        <f>'4 жастағы балалар К'!AA10</f>
        <v>0</v>
      </c>
      <c r="E127" s="335"/>
      <c r="F127" s="94">
        <f>'4 жастағы балалар Т'!AA10</f>
        <v>0</v>
      </c>
      <c r="G127" s="335"/>
    </row>
    <row r="128" spans="2:7" ht="15.75" customHeight="1">
      <c r="B128" s="339">
        <v>11</v>
      </c>
      <c r="C128" s="335"/>
      <c r="D128" s="94">
        <f>'4 жастағы балалар К'!AB10</f>
        <v>0</v>
      </c>
      <c r="E128" s="335"/>
      <c r="F128" s="94">
        <f>'4 жастағы балалар Т'!AB10</f>
        <v>0</v>
      </c>
      <c r="G128" s="335"/>
    </row>
    <row r="129" spans="2:7" ht="15.75" customHeight="1">
      <c r="B129" s="335"/>
      <c r="C129" s="335"/>
      <c r="D129" s="94">
        <f>'4 жастағы балалар К'!AC10</f>
        <v>0</v>
      </c>
      <c r="E129" s="335"/>
      <c r="F129" s="94">
        <f>'4 жастағы балалар Т'!AC10</f>
        <v>0</v>
      </c>
      <c r="G129" s="335"/>
    </row>
    <row r="130" spans="2:7" ht="15.75" customHeight="1">
      <c r="B130" s="336"/>
      <c r="C130" s="335"/>
      <c r="D130" s="94">
        <f>'4 жастағы балалар К'!AD10</f>
        <v>0</v>
      </c>
      <c r="E130" s="335"/>
      <c r="F130" s="94">
        <f>'4 жастағы балалар Т'!AD10</f>
        <v>0</v>
      </c>
      <c r="G130" s="335"/>
    </row>
    <row r="131" spans="2:7" ht="15.75" customHeight="1">
      <c r="B131" s="339">
        <v>12</v>
      </c>
      <c r="C131" s="335"/>
      <c r="D131" s="94">
        <f>'4 жастағы балалар К'!AE10</f>
        <v>0</v>
      </c>
      <c r="E131" s="335"/>
      <c r="F131" s="94">
        <f>'4 жастағы балалар Т'!AE10</f>
        <v>0</v>
      </c>
      <c r="G131" s="335"/>
    </row>
    <row r="132" spans="2:7" ht="15.75" customHeight="1">
      <c r="B132" s="335"/>
      <c r="C132" s="335"/>
      <c r="D132" s="94">
        <f>'4 жастағы балалар К'!AF10</f>
        <v>0</v>
      </c>
      <c r="E132" s="335"/>
      <c r="F132" s="94">
        <f>'4 жастағы балалар Т'!AF10</f>
        <v>0</v>
      </c>
      <c r="G132" s="335"/>
    </row>
    <row r="133" spans="2:7" ht="15.75" customHeight="1">
      <c r="B133" s="336"/>
      <c r="C133" s="335"/>
      <c r="D133" s="94">
        <f>'4 жастағы балалар К'!AG10</f>
        <v>0</v>
      </c>
      <c r="E133" s="335"/>
      <c r="F133" s="94">
        <f>'4 жастағы балалар Т'!AG10</f>
        <v>0</v>
      </c>
      <c r="G133" s="335"/>
    </row>
    <row r="134" spans="2:7" ht="15.75" customHeight="1">
      <c r="B134" s="339">
        <v>13</v>
      </c>
      <c r="C134" s="335"/>
      <c r="D134" s="94">
        <f>'4 жастағы балалар К'!AH10</f>
        <v>0</v>
      </c>
      <c r="E134" s="335"/>
      <c r="F134" s="94">
        <f>'4 жастағы балалар Т'!AH10</f>
        <v>0</v>
      </c>
      <c r="G134" s="335"/>
    </row>
    <row r="135" spans="2:7" ht="15.75" customHeight="1">
      <c r="B135" s="335"/>
      <c r="C135" s="335"/>
      <c r="D135" s="94">
        <f>'4 жастағы балалар К'!AI10</f>
        <v>0</v>
      </c>
      <c r="E135" s="335"/>
      <c r="F135" s="94">
        <f>'4 жастағы балалар Т'!AI10</f>
        <v>0</v>
      </c>
      <c r="G135" s="335"/>
    </row>
    <row r="136" spans="2:7" ht="15.75" customHeight="1">
      <c r="B136" s="336"/>
      <c r="C136" s="335"/>
      <c r="D136" s="94">
        <f>'4 жастағы балалар К'!AJ10</f>
        <v>0</v>
      </c>
      <c r="E136" s="335"/>
      <c r="F136" s="94">
        <f>'4 жастағы балалар Т'!AJ10</f>
        <v>0</v>
      </c>
      <c r="G136" s="335"/>
    </row>
    <row r="137" spans="2:7" ht="15.75" customHeight="1">
      <c r="B137" s="339">
        <v>14</v>
      </c>
      <c r="C137" s="335"/>
      <c r="D137" s="94">
        <f>'4 жастағы балалар К'!AK10</f>
        <v>0</v>
      </c>
      <c r="E137" s="335"/>
      <c r="F137" s="94">
        <f>'4 жастағы балалар Т'!AK10</f>
        <v>0</v>
      </c>
      <c r="G137" s="335"/>
    </row>
    <row r="138" spans="2:7" ht="15.75" customHeight="1">
      <c r="B138" s="335"/>
      <c r="C138" s="335"/>
      <c r="D138" s="94">
        <f>'4 жастағы балалар К'!AL10</f>
        <v>0</v>
      </c>
      <c r="E138" s="335"/>
      <c r="F138" s="94">
        <f>'4 жастағы балалар Т'!AL10</f>
        <v>0</v>
      </c>
      <c r="G138" s="335"/>
    </row>
    <row r="139" spans="2:7" ht="15.75" customHeight="1">
      <c r="B139" s="336"/>
      <c r="C139" s="335"/>
      <c r="D139" s="94">
        <f>'4 жастағы балалар К'!AM10</f>
        <v>0</v>
      </c>
      <c r="E139" s="335"/>
      <c r="F139" s="94">
        <f>'4 жастағы балалар Т'!AM10</f>
        <v>0</v>
      </c>
      <c r="G139" s="335"/>
    </row>
    <row r="140" spans="2:7" ht="15.75" customHeight="1">
      <c r="B140" s="339">
        <v>15</v>
      </c>
      <c r="C140" s="335"/>
      <c r="D140" s="94" t="e">
        <f>'4 жастағы балалар К'!#REF!</f>
        <v>#REF!</v>
      </c>
      <c r="E140" s="335"/>
      <c r="F140" s="94" t="e">
        <f>'4 жастағы балалар Т'!#REF!</f>
        <v>#REF!</v>
      </c>
      <c r="G140" s="335"/>
    </row>
    <row r="141" spans="2:7" ht="15.75" customHeight="1">
      <c r="B141" s="335"/>
      <c r="C141" s="335"/>
      <c r="D141" s="94" t="e">
        <f>'4 жастағы балалар К'!#REF!</f>
        <v>#REF!</v>
      </c>
      <c r="E141" s="335"/>
      <c r="F141" s="94" t="e">
        <f>'4 жастағы балалар Т'!#REF!</f>
        <v>#REF!</v>
      </c>
      <c r="G141" s="335"/>
    </row>
    <row r="142" spans="2:7" ht="15.75" customHeight="1">
      <c r="B142" s="336"/>
      <c r="C142" s="335"/>
      <c r="D142" s="94" t="e">
        <f>'4 жастағы балалар К'!#REF!</f>
        <v>#REF!</v>
      </c>
      <c r="E142" s="335"/>
      <c r="F142" s="94" t="e">
        <f>'4 жастағы балалар Т'!#REF!</f>
        <v>#REF!</v>
      </c>
      <c r="G142" s="335"/>
    </row>
    <row r="143" spans="2:7" ht="15.75" customHeight="1">
      <c r="B143" s="339">
        <v>16</v>
      </c>
      <c r="C143" s="335"/>
      <c r="D143" s="94">
        <f>'4 жастағы балалар К'!AN10</f>
        <v>0</v>
      </c>
      <c r="E143" s="335"/>
      <c r="F143" s="94">
        <f>'4 жастағы балалар Т'!AN10</f>
        <v>0</v>
      </c>
      <c r="G143" s="335"/>
    </row>
    <row r="144" spans="2:7" ht="15.75" customHeight="1">
      <c r="B144" s="335"/>
      <c r="C144" s="335"/>
      <c r="D144" s="94">
        <f>'4 жастағы балалар К'!AO10</f>
        <v>0</v>
      </c>
      <c r="E144" s="335"/>
      <c r="F144" s="94">
        <f>'4 жастағы балалар Т'!AO10</f>
        <v>0</v>
      </c>
      <c r="G144" s="335"/>
    </row>
    <row r="145" spans="2:7" ht="15.75" customHeight="1">
      <c r="B145" s="336"/>
      <c r="C145" s="335"/>
      <c r="D145" s="94">
        <f>'4 жастағы балалар К'!AP10</f>
        <v>0</v>
      </c>
      <c r="E145" s="335"/>
      <c r="F145" s="94">
        <f>'4 жастағы балалар Т'!AP10</f>
        <v>0</v>
      </c>
      <c r="G145" s="335"/>
    </row>
    <row r="146" spans="2:7" ht="15.75" customHeight="1">
      <c r="B146" s="339">
        <v>17</v>
      </c>
      <c r="C146" s="335"/>
      <c r="D146" s="94">
        <f>'4 жастағы балалар К'!AQ10</f>
        <v>0</v>
      </c>
      <c r="E146" s="335"/>
      <c r="F146" s="94">
        <f>'4 жастағы балалар Т'!AQ10</f>
        <v>0</v>
      </c>
      <c r="G146" s="335"/>
    </row>
    <row r="147" spans="2:7" ht="15.75" customHeight="1">
      <c r="B147" s="335"/>
      <c r="C147" s="335"/>
      <c r="D147" s="94">
        <f>'4 жастағы балалар К'!AR10</f>
        <v>0</v>
      </c>
      <c r="E147" s="335"/>
      <c r="F147" s="94">
        <f>'4 жастағы балалар Т'!AR10</f>
        <v>0</v>
      </c>
      <c r="G147" s="335"/>
    </row>
    <row r="148" spans="2:7" ht="15.75" customHeight="1">
      <c r="B148" s="336"/>
      <c r="C148" s="335"/>
      <c r="D148" s="94">
        <f>'4 жастағы балалар К'!AS10</f>
        <v>0</v>
      </c>
      <c r="E148" s="335"/>
      <c r="F148" s="94">
        <f>'4 жастағы балалар Т'!AS10</f>
        <v>0</v>
      </c>
      <c r="G148" s="335"/>
    </row>
    <row r="149" spans="2:7" ht="15.75" customHeight="1">
      <c r="B149" s="339">
        <v>18</v>
      </c>
      <c r="C149" s="335"/>
      <c r="D149" s="94">
        <f>'4 жастағы балалар К'!AT10</f>
        <v>0</v>
      </c>
      <c r="E149" s="335"/>
      <c r="F149" s="94">
        <f>'4 жастағы балалар Т'!AT10</f>
        <v>0</v>
      </c>
      <c r="G149" s="335"/>
    </row>
    <row r="150" spans="2:7" ht="15.75" customHeight="1">
      <c r="B150" s="335"/>
      <c r="C150" s="335"/>
      <c r="D150" s="94">
        <f>'4 жастағы балалар К'!AU10</f>
        <v>0</v>
      </c>
      <c r="E150" s="335"/>
      <c r="F150" s="94">
        <f>'4 жастағы балалар Т'!AU10</f>
        <v>0</v>
      </c>
      <c r="G150" s="335"/>
    </row>
    <row r="151" spans="2:7" ht="15.75" customHeight="1">
      <c r="B151" s="336"/>
      <c r="C151" s="335"/>
      <c r="D151" s="94">
        <f>'4 жастағы балалар К'!AV10</f>
        <v>0</v>
      </c>
      <c r="E151" s="335"/>
      <c r="F151" s="94">
        <f>'4 жастағы балалар Т'!AV10</f>
        <v>1</v>
      </c>
      <c r="G151" s="335"/>
    </row>
    <row r="152" spans="2:7" ht="15.75" customHeight="1">
      <c r="B152" s="339">
        <v>19</v>
      </c>
      <c r="C152" s="335"/>
      <c r="D152" s="397"/>
      <c r="E152" s="335"/>
      <c r="F152" s="94">
        <f>'4 жастағы балалар Т'!AW10</f>
        <v>0</v>
      </c>
      <c r="G152" s="335"/>
    </row>
    <row r="153" spans="2:7" ht="15.75" customHeight="1">
      <c r="B153" s="335"/>
      <c r="C153" s="335"/>
      <c r="D153" s="335"/>
      <c r="E153" s="335"/>
      <c r="F153" s="94">
        <f>'4 жастағы балалар Т'!AX10</f>
        <v>0</v>
      </c>
      <c r="G153" s="335"/>
    </row>
    <row r="154" spans="2:7" ht="15.75" customHeight="1">
      <c r="B154" s="336"/>
      <c r="C154" s="335"/>
      <c r="D154" s="335"/>
      <c r="E154" s="335"/>
      <c r="F154" s="94">
        <f>'4 жастағы балалар Т'!AY10</f>
        <v>0</v>
      </c>
      <c r="G154" s="335"/>
    </row>
    <row r="155" spans="2:7" ht="15.75" customHeight="1">
      <c r="B155" s="339">
        <v>20</v>
      </c>
      <c r="C155" s="335"/>
      <c r="D155" s="335"/>
      <c r="E155" s="335"/>
      <c r="F155" s="94">
        <f>'4 жастағы балалар Т'!AZ10</f>
        <v>0</v>
      </c>
      <c r="G155" s="335"/>
    </row>
    <row r="156" spans="2:7" ht="15.75" customHeight="1">
      <c r="B156" s="335"/>
      <c r="C156" s="335"/>
      <c r="D156" s="335"/>
      <c r="E156" s="335"/>
      <c r="F156" s="94">
        <f>'4 жастағы балалар Т'!BA10</f>
        <v>0</v>
      </c>
      <c r="G156" s="335"/>
    </row>
    <row r="157" spans="2:7" ht="15.75" customHeight="1">
      <c r="B157" s="336"/>
      <c r="C157" s="335"/>
      <c r="D157" s="335"/>
      <c r="E157" s="335"/>
      <c r="F157" s="94">
        <f>'4 жастағы балалар Т'!BB10</f>
        <v>0</v>
      </c>
      <c r="G157" s="335"/>
    </row>
    <row r="158" spans="2:7" ht="15.75" customHeight="1">
      <c r="B158" s="339">
        <v>21</v>
      </c>
      <c r="C158" s="335"/>
      <c r="D158" s="335"/>
      <c r="E158" s="335"/>
      <c r="F158" s="94">
        <f>'4 жастағы балалар Т'!BC10</f>
        <v>0</v>
      </c>
      <c r="G158" s="335"/>
    </row>
    <row r="159" spans="2:7" ht="15.75" customHeight="1">
      <c r="B159" s="335"/>
      <c r="C159" s="335"/>
      <c r="D159" s="335"/>
      <c r="E159" s="335"/>
      <c r="F159" s="94">
        <f>'4 жастағы балалар Т'!BD10</f>
        <v>0</v>
      </c>
      <c r="G159" s="335"/>
    </row>
    <row r="160" spans="2:7" ht="15.75" customHeight="1">
      <c r="B160" s="336"/>
      <c r="C160" s="335"/>
      <c r="D160" s="335"/>
      <c r="E160" s="335"/>
      <c r="F160" s="94">
        <f>'4 жастағы балалар Т'!BE10</f>
        <v>1</v>
      </c>
      <c r="G160" s="335"/>
    </row>
    <row r="161" spans="2:7" ht="15.75" customHeight="1">
      <c r="B161" s="339">
        <v>22</v>
      </c>
      <c r="C161" s="335"/>
      <c r="D161" s="335"/>
      <c r="E161" s="335"/>
      <c r="F161" s="94" t="e">
        <f>'4 жастағы балалар Т'!#REF!</f>
        <v>#REF!</v>
      </c>
      <c r="G161" s="335"/>
    </row>
    <row r="162" spans="2:7" ht="15.75" customHeight="1">
      <c r="B162" s="335"/>
      <c r="C162" s="335"/>
      <c r="D162" s="335"/>
      <c r="E162" s="335"/>
      <c r="F162" s="94" t="e">
        <f>'4 жастағы балалар Т'!#REF!</f>
        <v>#REF!</v>
      </c>
      <c r="G162" s="335"/>
    </row>
    <row r="163" spans="2:7" ht="15.75" customHeight="1">
      <c r="B163" s="336"/>
      <c r="C163" s="335"/>
      <c r="D163" s="335"/>
      <c r="E163" s="335"/>
      <c r="F163" s="94" t="e">
        <f>'4 жастағы балалар Т'!#REF!</f>
        <v>#REF!</v>
      </c>
      <c r="G163" s="335"/>
    </row>
    <row r="164" spans="2:7" ht="15.75" customHeight="1">
      <c r="B164" s="339">
        <v>23</v>
      </c>
      <c r="C164" s="335"/>
      <c r="D164" s="335"/>
      <c r="E164" s="335"/>
      <c r="F164" s="94">
        <f>'4 жастағы балалар Т'!BF10</f>
        <v>0</v>
      </c>
      <c r="G164" s="335"/>
    </row>
    <row r="165" spans="2:7" ht="15.75" customHeight="1">
      <c r="B165" s="335"/>
      <c r="C165" s="335"/>
      <c r="D165" s="335"/>
      <c r="E165" s="335"/>
      <c r="F165" s="94">
        <f>'4 жастағы балалар Т'!BG10</f>
        <v>0</v>
      </c>
      <c r="G165" s="335"/>
    </row>
    <row r="166" spans="2:7" ht="15.75" customHeight="1">
      <c r="B166" s="336"/>
      <c r="C166" s="335"/>
      <c r="D166" s="335"/>
      <c r="E166" s="335"/>
      <c r="F166" s="94">
        <f>'4 жастағы балалар Т'!BH10</f>
        <v>0</v>
      </c>
      <c r="G166" s="335"/>
    </row>
    <row r="167" spans="2:7" ht="15.75" customHeight="1">
      <c r="B167" s="339">
        <v>24</v>
      </c>
      <c r="C167" s="335"/>
      <c r="D167" s="335"/>
      <c r="E167" s="335"/>
      <c r="F167" s="94">
        <f>'4 жастағы балалар Т'!BI10</f>
        <v>0</v>
      </c>
      <c r="G167" s="335"/>
    </row>
    <row r="168" spans="2:7" ht="15.75" customHeight="1">
      <c r="B168" s="335"/>
      <c r="C168" s="335"/>
      <c r="D168" s="335"/>
      <c r="E168" s="335"/>
      <c r="F168" s="94">
        <f>'4 жастағы балалар Т'!BJ10</f>
        <v>0</v>
      </c>
      <c r="G168" s="335"/>
    </row>
    <row r="169" spans="2:7" ht="15.75" customHeight="1">
      <c r="B169" s="336"/>
      <c r="C169" s="335"/>
      <c r="D169" s="335"/>
      <c r="E169" s="335"/>
      <c r="F169" s="94">
        <f>'4 жастағы балалар Т'!BK10</f>
        <v>0</v>
      </c>
      <c r="G169" s="335"/>
    </row>
    <row r="170" spans="2:7" ht="15.75" customHeight="1">
      <c r="B170" s="339">
        <v>25</v>
      </c>
      <c r="C170" s="335"/>
      <c r="D170" s="335"/>
      <c r="E170" s="335"/>
      <c r="F170" s="94">
        <f>'4 жастағы балалар Т'!BL10</f>
        <v>0</v>
      </c>
      <c r="G170" s="335"/>
    </row>
    <row r="171" spans="2:7" ht="15.75" customHeight="1">
      <c r="B171" s="335"/>
      <c r="C171" s="335"/>
      <c r="D171" s="335"/>
      <c r="E171" s="335"/>
      <c r="F171" s="94">
        <f>'4 жастағы балалар Т'!BM10</f>
        <v>0</v>
      </c>
      <c r="G171" s="335"/>
    </row>
    <row r="172" spans="2:7" ht="15.75" customHeight="1">
      <c r="B172" s="336"/>
      <c r="C172" s="335"/>
      <c r="D172" s="335"/>
      <c r="E172" s="335"/>
      <c r="F172" s="94">
        <f>'4 жастағы балалар Т'!BN10</f>
        <v>0</v>
      </c>
      <c r="G172" s="335"/>
    </row>
    <row r="173" spans="2:7" ht="15.75" customHeight="1">
      <c r="B173" s="339">
        <v>26</v>
      </c>
      <c r="C173" s="335"/>
      <c r="D173" s="335"/>
      <c r="E173" s="335"/>
      <c r="F173" s="94">
        <f>'4 жастағы балалар Т'!BO10</f>
        <v>0</v>
      </c>
      <c r="G173" s="335"/>
    </row>
    <row r="174" spans="2:7" ht="15.75" customHeight="1">
      <c r="B174" s="335"/>
      <c r="C174" s="335"/>
      <c r="D174" s="335"/>
      <c r="E174" s="335"/>
      <c r="F174" s="94">
        <f>'4 жастағы балалар Т'!BP10</f>
        <v>0</v>
      </c>
      <c r="G174" s="335"/>
    </row>
    <row r="175" spans="2:7" ht="15.75" customHeight="1">
      <c r="B175" s="336"/>
      <c r="C175" s="335"/>
      <c r="D175" s="335"/>
      <c r="E175" s="335"/>
      <c r="F175" s="94">
        <f>'4 жастағы балалар Т'!BQ10</f>
        <v>1</v>
      </c>
      <c r="G175" s="335"/>
    </row>
    <row r="176" spans="2:7" ht="15.75" customHeight="1">
      <c r="B176" s="339">
        <v>27</v>
      </c>
      <c r="C176" s="335"/>
      <c r="D176" s="335"/>
      <c r="E176" s="335"/>
      <c r="F176" s="94">
        <f>'4 жастағы балалар Т'!BR10</f>
        <v>0</v>
      </c>
      <c r="G176" s="335"/>
    </row>
    <row r="177" spans="2:7" ht="15.75" customHeight="1">
      <c r="B177" s="335"/>
      <c r="C177" s="335"/>
      <c r="D177" s="335"/>
      <c r="E177" s="335"/>
      <c r="F177" s="94">
        <f>'4 жастағы балалар Т'!BS10</f>
        <v>0</v>
      </c>
      <c r="G177" s="335"/>
    </row>
    <row r="178" spans="2:7" ht="15.75" customHeight="1">
      <c r="B178" s="336"/>
      <c r="C178" s="335"/>
      <c r="D178" s="335"/>
      <c r="E178" s="335"/>
      <c r="F178" s="94">
        <f>'4 жастағы балалар Т'!BT10</f>
        <v>0</v>
      </c>
      <c r="G178" s="335"/>
    </row>
    <row r="179" spans="2:7" ht="15.75" customHeight="1">
      <c r="B179" s="339">
        <v>28</v>
      </c>
      <c r="C179" s="335"/>
      <c r="D179" s="335"/>
      <c r="E179" s="335"/>
      <c r="F179" s="94">
        <f>'4 жастағы балалар Т'!BU10</f>
        <v>0</v>
      </c>
      <c r="G179" s="335"/>
    </row>
    <row r="180" spans="2:7" ht="15.75" customHeight="1">
      <c r="B180" s="335"/>
      <c r="C180" s="335"/>
      <c r="D180" s="335"/>
      <c r="E180" s="335"/>
      <c r="F180" s="94">
        <f>'4 жастағы балалар Т'!BV10</f>
        <v>0</v>
      </c>
      <c r="G180" s="335"/>
    </row>
    <row r="181" spans="2:7" ht="15.75" customHeight="1">
      <c r="B181" s="336"/>
      <c r="C181" s="335"/>
      <c r="D181" s="335"/>
      <c r="E181" s="335"/>
      <c r="F181" s="94">
        <f>'4 жастағы балалар Т'!BW10</f>
        <v>0</v>
      </c>
      <c r="G181" s="335"/>
    </row>
    <row r="182" spans="2:7" ht="15.75" customHeight="1">
      <c r="B182" s="339">
        <v>29</v>
      </c>
      <c r="C182" s="335"/>
      <c r="D182" s="335"/>
      <c r="E182" s="335"/>
      <c r="F182" s="94" t="e">
        <f>'4 жастағы балалар Т'!#REF!</f>
        <v>#REF!</v>
      </c>
      <c r="G182" s="335"/>
    </row>
    <row r="183" spans="2:7" ht="15.75" customHeight="1">
      <c r="B183" s="335"/>
      <c r="C183" s="335"/>
      <c r="D183" s="335"/>
      <c r="E183" s="335"/>
      <c r="F183" s="94" t="e">
        <f>'4 жастағы балалар Т'!#REF!</f>
        <v>#REF!</v>
      </c>
      <c r="G183" s="335"/>
    </row>
    <row r="184" spans="2:7" ht="15.75" customHeight="1">
      <c r="B184" s="336"/>
      <c r="C184" s="335"/>
      <c r="D184" s="335"/>
      <c r="E184" s="335"/>
      <c r="F184" s="94" t="e">
        <f>'4 жастағы балалар Т'!#REF!</f>
        <v>#REF!</v>
      </c>
      <c r="G184" s="335"/>
    </row>
    <row r="185" spans="2:7" ht="15.75" customHeight="1">
      <c r="B185" s="339">
        <v>30</v>
      </c>
      <c r="C185" s="335"/>
      <c r="D185" s="335"/>
      <c r="E185" s="335"/>
      <c r="F185" s="94">
        <f>'4 жастағы балалар Т'!BX10</f>
        <v>0</v>
      </c>
      <c r="G185" s="335"/>
    </row>
    <row r="186" spans="2:7" ht="15.75" customHeight="1">
      <c r="B186" s="335"/>
      <c r="C186" s="335"/>
      <c r="D186" s="335"/>
      <c r="E186" s="335"/>
      <c r="F186" s="94">
        <f>'4 жастағы балалар Т'!BY10</f>
        <v>0</v>
      </c>
      <c r="G186" s="335"/>
    </row>
    <row r="187" spans="2:7" ht="15.75" customHeight="1">
      <c r="B187" s="336"/>
      <c r="C187" s="336"/>
      <c r="D187" s="336"/>
      <c r="E187" s="336"/>
      <c r="F187" s="94">
        <f>'4 жастағы балалар Т'!BZ10</f>
        <v>1</v>
      </c>
      <c r="G187" s="336"/>
    </row>
    <row r="188" spans="2:7" ht="15.75" customHeight="1"/>
    <row r="189" spans="2:7" ht="15.75" customHeight="1">
      <c r="B189" s="382" t="s">
        <v>664</v>
      </c>
      <c r="C189" s="332"/>
      <c r="D189" s="332"/>
      <c r="E189" s="332"/>
      <c r="F189" s="332"/>
      <c r="G189" s="333"/>
    </row>
    <row r="190" spans="2:7" ht="43.5" customHeight="1">
      <c r="B190" s="245"/>
      <c r="C190" s="246" t="s">
        <v>4</v>
      </c>
      <c r="D190" s="246" t="s">
        <v>71</v>
      </c>
      <c r="E190" s="246" t="s">
        <v>232</v>
      </c>
      <c r="F190" s="246" t="s">
        <v>289</v>
      </c>
      <c r="G190" s="118" t="s">
        <v>562</v>
      </c>
    </row>
    <row r="191" spans="2:7" ht="15.75" customHeight="1">
      <c r="B191" s="339">
        <v>1</v>
      </c>
      <c r="C191" s="48" t="e">
        <f>'4 жастағы балалар Ф'!#REF!</f>
        <v>#REF!</v>
      </c>
      <c r="D191" s="48" t="e">
        <f>'4 жастағы балалар К'!#REF!</f>
        <v>#REF!</v>
      </c>
      <c r="E191" s="48" t="e">
        <f>'4 жастағы балалар П'!#REF!</f>
        <v>#REF!</v>
      </c>
      <c r="F191" s="48" t="e">
        <f>'4 жастағы балалар Т'!#REF!</f>
        <v>#REF!</v>
      </c>
      <c r="G191" s="48" t="e">
        <f>'4 жастағы балалар С'!#REF!</f>
        <v>#REF!</v>
      </c>
    </row>
    <row r="192" spans="2:7" ht="15.75" customHeight="1">
      <c r="B192" s="335"/>
      <c r="C192" s="48" t="e">
        <f>'4 жастағы балалар Ф'!#REF!</f>
        <v>#REF!</v>
      </c>
      <c r="D192" s="48" t="e">
        <f>'4 жастағы балалар К'!#REF!</f>
        <v>#REF!</v>
      </c>
      <c r="E192" s="48" t="e">
        <f>'4 жастағы балалар П'!#REF!</f>
        <v>#REF!</v>
      </c>
      <c r="F192" s="48" t="e">
        <f>'4 жастағы балалар Т'!#REF!</f>
        <v>#REF!</v>
      </c>
      <c r="G192" s="48" t="e">
        <f>'4 жастағы балалар С'!#REF!</f>
        <v>#REF!</v>
      </c>
    </row>
    <row r="193" spans="2:7" ht="15.75" customHeight="1">
      <c r="B193" s="336"/>
      <c r="C193" s="48" t="e">
        <f>'4 жастағы балалар Ф'!#REF!</f>
        <v>#REF!</v>
      </c>
      <c r="D193" s="48" t="e">
        <f>'4 жастағы балалар К'!#REF!</f>
        <v>#REF!</v>
      </c>
      <c r="E193" s="48" t="e">
        <f>'4 жастағы балалар П'!#REF!</f>
        <v>#REF!</v>
      </c>
      <c r="F193" s="48" t="e">
        <f>'4 жастағы балалар Т'!#REF!</f>
        <v>#REF!</v>
      </c>
      <c r="G193" s="48" t="e">
        <f>'4 жастағы балалар С'!#REF!</f>
        <v>#REF!</v>
      </c>
    </row>
    <row r="194" spans="2:7" ht="15.75" customHeight="1">
      <c r="B194" s="339">
        <v>2</v>
      </c>
      <c r="C194" s="48">
        <f>'4 жастағы балалар Ф'!D56</f>
        <v>1</v>
      </c>
      <c r="D194" s="48">
        <f>'4 жастағы балалар К'!D56</f>
        <v>1</v>
      </c>
      <c r="E194" s="48">
        <f>'4 жастағы балалар П'!D56</f>
        <v>1</v>
      </c>
      <c r="F194" s="48">
        <f>'4 жастағы балалар Т'!D56</f>
        <v>1</v>
      </c>
      <c r="G194" s="48">
        <f>'4 жастағы балалар С'!D56</f>
        <v>1</v>
      </c>
    </row>
    <row r="195" spans="2:7" ht="15.75" customHeight="1">
      <c r="B195" s="335"/>
      <c r="C195" s="48">
        <f>'4 жастағы балалар Ф'!E56</f>
        <v>0</v>
      </c>
      <c r="D195" s="48">
        <f>'4 жастағы балалар К'!E56</f>
        <v>0</v>
      </c>
      <c r="E195" s="48">
        <f>'4 жастағы балалар П'!E56</f>
        <v>0</v>
      </c>
      <c r="F195" s="48">
        <f>'4 жастағы балалар Т'!E56</f>
        <v>0</v>
      </c>
      <c r="G195" s="48">
        <f>'4 жастағы балалар С'!E56</f>
        <v>0</v>
      </c>
    </row>
    <row r="196" spans="2:7" ht="15.75" customHeight="1">
      <c r="B196" s="336"/>
      <c r="C196" s="48">
        <f>'4 жастағы балалар Ф'!F56</f>
        <v>0</v>
      </c>
      <c r="D196" s="48">
        <f>'4 жастағы балалар К'!F56</f>
        <v>0</v>
      </c>
      <c r="E196" s="48">
        <f>'4 жастағы балалар П'!F56</f>
        <v>0</v>
      </c>
      <c r="F196" s="48">
        <f>'4 жастағы балалар Т'!F56</f>
        <v>0</v>
      </c>
      <c r="G196" s="48">
        <f>'4 жастағы балалар С'!F56</f>
        <v>0</v>
      </c>
    </row>
    <row r="197" spans="2:7" ht="15.75" customHeight="1">
      <c r="B197" s="339">
        <v>3</v>
      </c>
      <c r="C197" s="48">
        <f>'4 жастағы балалар Ф'!G56</f>
        <v>1</v>
      </c>
      <c r="D197" s="48">
        <f>'4 жастағы балалар К'!G56</f>
        <v>1</v>
      </c>
      <c r="E197" s="48">
        <f>'4 жастағы балалар П'!G56</f>
        <v>1</v>
      </c>
      <c r="F197" s="48">
        <f>'4 жастағы балалар Т'!G56</f>
        <v>1</v>
      </c>
      <c r="G197" s="48">
        <f>'4 жастағы балалар С'!G56</f>
        <v>1</v>
      </c>
    </row>
    <row r="198" spans="2:7" ht="15.75" customHeight="1">
      <c r="B198" s="335"/>
      <c r="C198" s="48">
        <f>'4 жастағы балалар Ф'!H56</f>
        <v>0</v>
      </c>
      <c r="D198" s="48">
        <f>'4 жастағы балалар К'!H56</f>
        <v>0</v>
      </c>
      <c r="E198" s="48">
        <f>'4 жастағы балалар П'!H56</f>
        <v>0</v>
      </c>
      <c r="F198" s="48">
        <f>'4 жастағы балалар Т'!H56</f>
        <v>0</v>
      </c>
      <c r="G198" s="48">
        <f>'4 жастағы балалар С'!H56</f>
        <v>0</v>
      </c>
    </row>
    <row r="199" spans="2:7" ht="15.75" customHeight="1">
      <c r="B199" s="336"/>
      <c r="C199" s="48">
        <f>'4 жастағы балалар Ф'!I56</f>
        <v>0</v>
      </c>
      <c r="D199" s="48">
        <f>'4 жастағы балалар К'!I56</f>
        <v>0</v>
      </c>
      <c r="E199" s="48">
        <f>'4 жастағы балалар П'!I56</f>
        <v>0</v>
      </c>
      <c r="F199" s="48">
        <f>'4 жастағы балалар Т'!I56</f>
        <v>0</v>
      </c>
      <c r="G199" s="48">
        <f>'4 жастағы балалар С'!I56</f>
        <v>0</v>
      </c>
    </row>
    <row r="200" spans="2:7" ht="15.75" customHeight="1">
      <c r="B200" s="339">
        <v>4</v>
      </c>
      <c r="C200" s="48">
        <f>'4 жастағы балалар Ф'!J56</f>
        <v>1</v>
      </c>
      <c r="D200" s="48">
        <f>'4 жастағы балалар К'!J56</f>
        <v>1</v>
      </c>
      <c r="E200" s="48">
        <f>'4 жастағы балалар П'!J56</f>
        <v>1</v>
      </c>
      <c r="F200" s="48">
        <f>'4 жастағы балалар Т'!J56</f>
        <v>1</v>
      </c>
      <c r="G200" s="48">
        <f>'4 жастағы балалар С'!J56</f>
        <v>1</v>
      </c>
    </row>
    <row r="201" spans="2:7" ht="15.75" customHeight="1">
      <c r="B201" s="335"/>
      <c r="C201" s="48">
        <f>'4 жастағы балалар Ф'!K56</f>
        <v>0</v>
      </c>
      <c r="D201" s="48">
        <f>'4 жастағы балалар К'!K56</f>
        <v>0</v>
      </c>
      <c r="E201" s="48">
        <f>'4 жастағы балалар П'!K56</f>
        <v>0</v>
      </c>
      <c r="F201" s="48">
        <f>'4 жастағы балалар Т'!K56</f>
        <v>0</v>
      </c>
      <c r="G201" s="48">
        <f>'4 жастағы балалар С'!K56</f>
        <v>0</v>
      </c>
    </row>
    <row r="202" spans="2:7" ht="15.75" customHeight="1">
      <c r="B202" s="336"/>
      <c r="C202" s="48">
        <f>'4 жастағы балалар Ф'!L56</f>
        <v>0</v>
      </c>
      <c r="D202" s="48">
        <f>'4 жастағы балалар К'!L56</f>
        <v>0</v>
      </c>
      <c r="E202" s="48">
        <f>'4 жастағы балалар П'!L56</f>
        <v>0</v>
      </c>
      <c r="F202" s="48">
        <f>'4 жастағы балалар Т'!L56</f>
        <v>0</v>
      </c>
      <c r="G202" s="48">
        <f>'4 жастағы балалар С'!L56</f>
        <v>0</v>
      </c>
    </row>
    <row r="203" spans="2:7" ht="15.75" customHeight="1">
      <c r="B203" s="339">
        <v>5</v>
      </c>
      <c r="C203" s="48">
        <f>'4 жастағы балалар Ф'!M56</f>
        <v>1</v>
      </c>
      <c r="D203" s="48">
        <f>'4 жастағы балалар К'!M56</f>
        <v>1</v>
      </c>
      <c r="E203" s="48">
        <f>'4 жастағы балалар П'!M56</f>
        <v>0</v>
      </c>
      <c r="F203" s="48">
        <f>'4 жастағы балалар Т'!M56</f>
        <v>1</v>
      </c>
      <c r="G203" s="48">
        <f>'4 жастағы балалар С'!M56</f>
        <v>1</v>
      </c>
    </row>
    <row r="204" spans="2:7" ht="15.75" customHeight="1">
      <c r="B204" s="335"/>
      <c r="C204" s="48">
        <f>'4 жастағы балалар Ф'!N56</f>
        <v>0</v>
      </c>
      <c r="D204" s="48">
        <f>'4 жастағы балалар К'!N56</f>
        <v>0</v>
      </c>
      <c r="E204" s="48">
        <f>'4 жастағы балалар П'!N56</f>
        <v>1</v>
      </c>
      <c r="F204" s="48">
        <f>'4 жастағы балалар Т'!N56</f>
        <v>0</v>
      </c>
      <c r="G204" s="48">
        <f>'4 жастағы балалар С'!N56</f>
        <v>0</v>
      </c>
    </row>
    <row r="205" spans="2:7" ht="15.75" customHeight="1">
      <c r="B205" s="336"/>
      <c r="C205" s="48">
        <f>'4 жастағы балалар Ф'!O56</f>
        <v>0</v>
      </c>
      <c r="D205" s="48">
        <f>'4 жастағы балалар К'!O56</f>
        <v>0</v>
      </c>
      <c r="E205" s="48">
        <f>'4 жастағы балалар П'!O56</f>
        <v>0</v>
      </c>
      <c r="F205" s="48">
        <f>'4 жастағы балалар Т'!O56</f>
        <v>0</v>
      </c>
      <c r="G205" s="48">
        <f>'4 жастағы балалар С'!O56</f>
        <v>0</v>
      </c>
    </row>
    <row r="206" spans="2:7" ht="15.75" customHeight="1">
      <c r="B206" s="339">
        <v>6</v>
      </c>
      <c r="C206" s="48">
        <f>'4 жастағы балалар Ф'!P56</f>
        <v>1</v>
      </c>
      <c r="D206" s="48">
        <f>'4 жастағы балалар К'!P56</f>
        <v>1</v>
      </c>
      <c r="E206" s="48">
        <f>'4 жастағы балалар П'!P56</f>
        <v>1</v>
      </c>
      <c r="F206" s="48">
        <f>'4 жастағы балалар Т'!P56</f>
        <v>1</v>
      </c>
      <c r="G206" s="48">
        <f>'4 жастағы балалар С'!P56</f>
        <v>1</v>
      </c>
    </row>
    <row r="207" spans="2:7" ht="15.75" customHeight="1">
      <c r="B207" s="335"/>
      <c r="C207" s="48">
        <f>'4 жастағы балалар Ф'!Q56</f>
        <v>0</v>
      </c>
      <c r="D207" s="48">
        <f>'4 жастағы балалар К'!Q56</f>
        <v>0</v>
      </c>
      <c r="E207" s="48">
        <f>'4 жастағы балалар П'!Q56</f>
        <v>0</v>
      </c>
      <c r="F207" s="48">
        <f>'4 жастағы балалар Т'!Q56</f>
        <v>0</v>
      </c>
      <c r="G207" s="48">
        <f>'4 жастағы балалар С'!Q56</f>
        <v>0</v>
      </c>
    </row>
    <row r="208" spans="2:7" ht="15.75" customHeight="1">
      <c r="B208" s="336"/>
      <c r="C208" s="48">
        <f>'4 жастағы балалар Ф'!R56</f>
        <v>0</v>
      </c>
      <c r="D208" s="48">
        <f>'4 жастағы балалар К'!R56</f>
        <v>0</v>
      </c>
      <c r="E208" s="48">
        <f>'4 жастағы балалар П'!R56</f>
        <v>0</v>
      </c>
      <c r="F208" s="48">
        <f>'4 жастағы балалар Т'!R56</f>
        <v>0</v>
      </c>
      <c r="G208" s="48">
        <f>'4 жастағы балалар С'!R56</f>
        <v>0</v>
      </c>
    </row>
    <row r="209" spans="2:7" ht="15.75" customHeight="1">
      <c r="B209" s="339">
        <v>7</v>
      </c>
      <c r="C209" s="48">
        <f>'4 жастағы балалар Ф'!S56</f>
        <v>1</v>
      </c>
      <c r="D209" s="48">
        <f>'4 жастағы балалар К'!S56</f>
        <v>1</v>
      </c>
      <c r="E209" s="48">
        <f>'4 жастағы балалар П'!S56</f>
        <v>1</v>
      </c>
      <c r="F209" s="48">
        <f>'4 жастағы балалар Т'!S56</f>
        <v>1</v>
      </c>
      <c r="G209" s="48">
        <f>'4 жастағы балалар С'!S56</f>
        <v>1</v>
      </c>
    </row>
    <row r="210" spans="2:7" ht="15.75" customHeight="1">
      <c r="B210" s="335"/>
      <c r="C210" s="48">
        <f>'4 жастағы балалар Ф'!T56</f>
        <v>0</v>
      </c>
      <c r="D210" s="48">
        <f>'4 жастағы балалар Т'!T56</f>
        <v>0</v>
      </c>
      <c r="E210" s="48">
        <f>'4 жастағы балалар П'!T56</f>
        <v>0</v>
      </c>
      <c r="F210" s="48">
        <f>'4 жастағы балалар Т'!T56</f>
        <v>0</v>
      </c>
      <c r="G210" s="48">
        <f>'4 жастағы балалар С'!T56</f>
        <v>0</v>
      </c>
    </row>
    <row r="211" spans="2:7" ht="15.75" customHeight="1">
      <c r="B211" s="336"/>
      <c r="C211" s="48">
        <f>'4 жастағы балалар Ф'!U56</f>
        <v>0</v>
      </c>
      <c r="D211" s="48">
        <f>'4 жастағы балалар К'!U56</f>
        <v>0</v>
      </c>
      <c r="E211" s="48">
        <f>'4 жастағы балалар П'!U56</f>
        <v>0</v>
      </c>
      <c r="F211" s="48">
        <f>'4 жастағы балалар Т'!U56</f>
        <v>0</v>
      </c>
      <c r="G211" s="48">
        <f>'4 жастағы балалар С'!U56</f>
        <v>0</v>
      </c>
    </row>
    <row r="212" spans="2:7" ht="15.75" customHeight="1">
      <c r="B212" s="339">
        <v>8</v>
      </c>
      <c r="C212" s="247"/>
      <c r="D212" s="48" t="e">
        <f>'4 жастағы балалар К'!#REF!</f>
        <v>#REF!</v>
      </c>
      <c r="E212" s="397"/>
      <c r="F212" s="48" t="e">
        <f>'4 жастағы балалар Т'!#REF!</f>
        <v>#REF!</v>
      </c>
      <c r="G212" s="397"/>
    </row>
    <row r="213" spans="2:7" ht="15.75" customHeight="1">
      <c r="B213" s="335"/>
      <c r="C213" s="248"/>
      <c r="D213" s="48" t="e">
        <f>'4 жастағы балалар К'!#REF!</f>
        <v>#REF!</v>
      </c>
      <c r="E213" s="335"/>
      <c r="F213" s="48" t="e">
        <f>'4 жастағы балалар Т'!#REF!</f>
        <v>#REF!</v>
      </c>
      <c r="G213" s="335"/>
    </row>
    <row r="214" spans="2:7" ht="15.75" customHeight="1">
      <c r="B214" s="336"/>
      <c r="C214" s="248"/>
      <c r="D214" s="48" t="e">
        <f>'4 жастағы балалар К'!#REF!</f>
        <v>#REF!</v>
      </c>
      <c r="E214" s="335"/>
      <c r="F214" s="48" t="e">
        <f>'4 жастағы балалар Т'!#REF!</f>
        <v>#REF!</v>
      </c>
      <c r="G214" s="335"/>
    </row>
    <row r="215" spans="2:7" ht="15.75" customHeight="1">
      <c r="B215" s="339">
        <v>9</v>
      </c>
      <c r="C215" s="248"/>
      <c r="D215" s="48">
        <f>'4 жастағы балалар К'!V56</f>
        <v>1</v>
      </c>
      <c r="E215" s="335"/>
      <c r="F215" s="48">
        <f>'4 жастағы балалар Т'!V56</f>
        <v>1</v>
      </c>
      <c r="G215" s="335"/>
    </row>
    <row r="216" spans="2:7" ht="15.75" customHeight="1">
      <c r="B216" s="335"/>
      <c r="C216" s="248"/>
      <c r="D216" s="48">
        <f>'4 жастағы балалар К'!W56</f>
        <v>0</v>
      </c>
      <c r="E216" s="335"/>
      <c r="F216" s="48">
        <f>'4 жастағы балалар Т'!W56</f>
        <v>0</v>
      </c>
      <c r="G216" s="335"/>
    </row>
    <row r="217" spans="2:7" ht="15.75" customHeight="1">
      <c r="B217" s="336"/>
      <c r="C217" s="248"/>
      <c r="D217" s="48">
        <f>'4 жастағы балалар К'!X56</f>
        <v>0</v>
      </c>
      <c r="E217" s="335"/>
      <c r="F217" s="48">
        <f>'4 жастағы балалар Т'!X56</f>
        <v>0</v>
      </c>
      <c r="G217" s="335"/>
    </row>
    <row r="218" spans="2:7" ht="15.75" customHeight="1">
      <c r="B218" s="339">
        <v>10</v>
      </c>
      <c r="C218" s="248"/>
      <c r="D218" s="48">
        <f>'4 жастағы балалар К'!Y56</f>
        <v>1</v>
      </c>
      <c r="E218" s="335"/>
      <c r="F218" s="48">
        <f>'4 жастағы балалар Т'!Y56</f>
        <v>1</v>
      </c>
      <c r="G218" s="335"/>
    </row>
    <row r="219" spans="2:7" ht="15.75" customHeight="1">
      <c r="B219" s="335"/>
      <c r="C219" s="248"/>
      <c r="D219" s="48">
        <f>'4 жастағы балалар К'!Z56</f>
        <v>0</v>
      </c>
      <c r="E219" s="335"/>
      <c r="F219" s="48">
        <f>'4 жастағы балалар Т'!Z56</f>
        <v>0</v>
      </c>
      <c r="G219" s="335"/>
    </row>
    <row r="220" spans="2:7" ht="15.75" customHeight="1">
      <c r="B220" s="336"/>
      <c r="C220" s="248"/>
      <c r="D220" s="48">
        <f>'4 жастағы балалар К'!AA56</f>
        <v>0</v>
      </c>
      <c r="E220" s="335"/>
      <c r="F220" s="48">
        <f>'4 жастағы балалар Т'!AA56</f>
        <v>0</v>
      </c>
      <c r="G220" s="335"/>
    </row>
    <row r="221" spans="2:7" ht="15.75" customHeight="1">
      <c r="B221" s="339">
        <v>11</v>
      </c>
      <c r="C221" s="248"/>
      <c r="D221" s="48">
        <f>'4 жастағы балалар К'!AB56</f>
        <v>1</v>
      </c>
      <c r="E221" s="335"/>
      <c r="F221" s="48">
        <f>'4 жастағы балалар Т'!AB56</f>
        <v>1</v>
      </c>
      <c r="G221" s="335"/>
    </row>
    <row r="222" spans="2:7" ht="15.75" customHeight="1">
      <c r="B222" s="335"/>
      <c r="C222" s="248"/>
      <c r="D222" s="48">
        <f>'4 жастағы балалар К'!AC56</f>
        <v>0</v>
      </c>
      <c r="E222" s="335"/>
      <c r="F222" s="48">
        <f>'4 жастағы балалар Т'!AC56</f>
        <v>0</v>
      </c>
      <c r="G222" s="335"/>
    </row>
    <row r="223" spans="2:7" ht="15.75" customHeight="1">
      <c r="B223" s="336"/>
      <c r="C223" s="248"/>
      <c r="D223" s="48">
        <f>'4 жастағы балалар К'!AD56</f>
        <v>0</v>
      </c>
      <c r="E223" s="335"/>
      <c r="F223" s="48">
        <f>'4 жастағы балалар Т'!AD56</f>
        <v>0</v>
      </c>
      <c r="G223" s="335"/>
    </row>
    <row r="224" spans="2:7" ht="15.75" customHeight="1">
      <c r="B224" s="339">
        <v>12</v>
      </c>
      <c r="C224" s="248"/>
      <c r="D224" s="48">
        <f>'4 жастағы балалар К'!AE56</f>
        <v>1</v>
      </c>
      <c r="E224" s="335"/>
      <c r="F224" s="48">
        <f>'4 жастағы балалар Т'!AE56</f>
        <v>1</v>
      </c>
      <c r="G224" s="335"/>
    </row>
    <row r="225" spans="2:7" ht="15.75" customHeight="1">
      <c r="B225" s="335"/>
      <c r="C225" s="248"/>
      <c r="D225" s="48">
        <f>'4 жастағы балалар К'!AF56</f>
        <v>0</v>
      </c>
      <c r="E225" s="335"/>
      <c r="F225" s="48">
        <f>'4 жастағы балалар Т'!AF56</f>
        <v>0</v>
      </c>
      <c r="G225" s="335"/>
    </row>
    <row r="226" spans="2:7" ht="15.75" customHeight="1">
      <c r="B226" s="336"/>
      <c r="C226" s="248"/>
      <c r="D226" s="48">
        <f>'4 жастағы балалар К'!AG56</f>
        <v>0</v>
      </c>
      <c r="E226" s="335"/>
      <c r="F226" s="48">
        <f>'4 жастағы балалар Т'!AG56</f>
        <v>0</v>
      </c>
      <c r="G226" s="335"/>
    </row>
    <row r="227" spans="2:7" ht="15.75" customHeight="1">
      <c r="B227" s="339">
        <v>13</v>
      </c>
      <c r="C227" s="248"/>
      <c r="D227" s="48">
        <f>'4 жастағы балалар К'!AH56</f>
        <v>1</v>
      </c>
      <c r="E227" s="335"/>
      <c r="F227" s="48">
        <f>'4 жастағы балалар Т'!AH56</f>
        <v>1</v>
      </c>
      <c r="G227" s="335"/>
    </row>
    <row r="228" spans="2:7" ht="15.75" customHeight="1">
      <c r="B228" s="335"/>
      <c r="C228" s="248"/>
      <c r="D228" s="48">
        <f>'4 жастағы балалар К'!AI56</f>
        <v>0</v>
      </c>
      <c r="E228" s="335"/>
      <c r="F228" s="48">
        <f>'4 жастағы балалар Т'!AI56</f>
        <v>0</v>
      </c>
      <c r="G228" s="335"/>
    </row>
    <row r="229" spans="2:7" ht="15.75" customHeight="1">
      <c r="B229" s="336"/>
      <c r="C229" s="248"/>
      <c r="D229" s="48">
        <f>'4 жастағы балалар К'!AJ56</f>
        <v>0</v>
      </c>
      <c r="E229" s="335"/>
      <c r="F229" s="48">
        <f>'4 жастағы балалар Т'!AJ56</f>
        <v>0</v>
      </c>
      <c r="G229" s="335"/>
    </row>
    <row r="230" spans="2:7" ht="15.75" customHeight="1">
      <c r="B230" s="339">
        <v>14</v>
      </c>
      <c r="C230" s="248"/>
      <c r="D230" s="48">
        <f>'4 жастағы балалар К'!AK56</f>
        <v>0</v>
      </c>
      <c r="E230" s="335"/>
      <c r="F230" s="48">
        <f>'4 жастағы балалар Т'!AK56</f>
        <v>1</v>
      </c>
      <c r="G230" s="335"/>
    </row>
    <row r="231" spans="2:7" ht="15.75" customHeight="1">
      <c r="B231" s="335"/>
      <c r="C231" s="248"/>
      <c r="D231" s="48">
        <f>'4 жастағы балалар К'!AL56</f>
        <v>1</v>
      </c>
      <c r="E231" s="335"/>
      <c r="F231" s="48">
        <f>'4 жастағы балалар Т'!AL56</f>
        <v>0</v>
      </c>
      <c r="G231" s="335"/>
    </row>
    <row r="232" spans="2:7" ht="15.75" customHeight="1">
      <c r="B232" s="336"/>
      <c r="C232" s="248"/>
      <c r="D232" s="48">
        <f>'4 жастағы балалар К'!AM56</f>
        <v>0</v>
      </c>
      <c r="E232" s="335"/>
      <c r="F232" s="48">
        <f>'4 жастағы балалар Т'!AM56</f>
        <v>0</v>
      </c>
      <c r="G232" s="335"/>
    </row>
    <row r="233" spans="2:7" ht="15.75" customHeight="1">
      <c r="B233" s="339">
        <v>15</v>
      </c>
      <c r="C233" s="248"/>
      <c r="D233" s="48" t="e">
        <f>'4 жастағы балалар К'!#REF!</f>
        <v>#REF!</v>
      </c>
      <c r="E233" s="335"/>
      <c r="F233" s="48" t="e">
        <f>'4 жастағы балалар Т'!#REF!</f>
        <v>#REF!</v>
      </c>
      <c r="G233" s="335"/>
    </row>
    <row r="234" spans="2:7" ht="15.75" customHeight="1">
      <c r="B234" s="335"/>
      <c r="C234" s="248"/>
      <c r="D234" s="48" t="e">
        <f>'4 жастағы балалар К'!#REF!</f>
        <v>#REF!</v>
      </c>
      <c r="E234" s="335"/>
      <c r="F234" s="48" t="e">
        <f>'4 жастағы балалар Т'!#REF!</f>
        <v>#REF!</v>
      </c>
      <c r="G234" s="335"/>
    </row>
    <row r="235" spans="2:7" ht="15.75" customHeight="1">
      <c r="B235" s="336"/>
      <c r="C235" s="248"/>
      <c r="D235" s="48" t="e">
        <f>'4 жастағы балалар К'!#REF!</f>
        <v>#REF!</v>
      </c>
      <c r="E235" s="335"/>
      <c r="F235" s="48" t="e">
        <f>'4 жастағы балалар Т'!#REF!</f>
        <v>#REF!</v>
      </c>
      <c r="G235" s="335"/>
    </row>
    <row r="236" spans="2:7" ht="15.75" customHeight="1">
      <c r="B236" s="339">
        <v>16</v>
      </c>
      <c r="C236" s="248"/>
      <c r="D236" s="48">
        <f>'4 жастағы балалар К'!AN56</f>
        <v>1</v>
      </c>
      <c r="E236" s="335"/>
      <c r="F236" s="48">
        <f>'4 жастағы балалар Т'!AN56</f>
        <v>1</v>
      </c>
      <c r="G236" s="335"/>
    </row>
    <row r="237" spans="2:7" ht="15.75" customHeight="1">
      <c r="B237" s="335"/>
      <c r="C237" s="248"/>
      <c r="D237" s="48">
        <f>'4 жастағы балалар К'!AO56</f>
        <v>0</v>
      </c>
      <c r="E237" s="335"/>
      <c r="F237" s="48">
        <f>'4 жастағы балалар Т'!AO56</f>
        <v>0</v>
      </c>
      <c r="G237" s="335"/>
    </row>
    <row r="238" spans="2:7" ht="15.75" customHeight="1">
      <c r="B238" s="336"/>
      <c r="C238" s="248"/>
      <c r="D238" s="48">
        <f>'4 жастағы балалар К'!AP56</f>
        <v>0</v>
      </c>
      <c r="E238" s="335"/>
      <c r="F238" s="48">
        <f>'4 жастағы балалар Т'!AP56</f>
        <v>0</v>
      </c>
      <c r="G238" s="335"/>
    </row>
    <row r="239" spans="2:7" ht="15.75" customHeight="1">
      <c r="B239" s="339">
        <v>17</v>
      </c>
      <c r="C239" s="248"/>
      <c r="D239" s="48">
        <f>'4 жастағы балалар К'!AQ56</f>
        <v>1</v>
      </c>
      <c r="E239" s="335"/>
      <c r="F239" s="48">
        <f>'4 жастағы балалар Т'!AQ56</f>
        <v>1</v>
      </c>
      <c r="G239" s="335"/>
    </row>
    <row r="240" spans="2:7" ht="15.75" customHeight="1">
      <c r="B240" s="335"/>
      <c r="C240" s="248"/>
      <c r="D240" s="48">
        <f>'4 жастағы балалар К'!AR56</f>
        <v>0</v>
      </c>
      <c r="E240" s="335"/>
      <c r="F240" s="48">
        <f>'4 жастағы балалар Т'!AR56</f>
        <v>0</v>
      </c>
      <c r="G240" s="335"/>
    </row>
    <row r="241" spans="2:7" ht="15.75" customHeight="1">
      <c r="B241" s="336"/>
      <c r="C241" s="248"/>
      <c r="D241" s="48">
        <f>'4 жастағы балалар К'!AS56</f>
        <v>0</v>
      </c>
      <c r="E241" s="335"/>
      <c r="F241" s="48">
        <f>'4 жастағы балалар Т'!AS56</f>
        <v>0</v>
      </c>
      <c r="G241" s="335"/>
    </row>
    <row r="242" spans="2:7" ht="15.75" customHeight="1">
      <c r="B242" s="339">
        <v>18</v>
      </c>
      <c r="C242" s="248"/>
      <c r="D242" s="48">
        <f>'4 жастағы балалар К'!AT56</f>
        <v>0</v>
      </c>
      <c r="E242" s="335"/>
      <c r="F242" s="48">
        <f>'4 жастағы балалар Т'!AT56</f>
        <v>1</v>
      </c>
      <c r="G242" s="335"/>
    </row>
    <row r="243" spans="2:7" ht="15.75" customHeight="1">
      <c r="B243" s="335"/>
      <c r="C243" s="248"/>
      <c r="D243" s="48">
        <f>'4 жастағы балалар К'!AU56</f>
        <v>1</v>
      </c>
      <c r="E243" s="335"/>
      <c r="F243" s="48">
        <f>'4 жастағы балалар Т'!AU56</f>
        <v>0</v>
      </c>
      <c r="G243" s="335"/>
    </row>
    <row r="244" spans="2:7" ht="15.75" customHeight="1">
      <c r="B244" s="336"/>
      <c r="C244" s="248"/>
      <c r="D244" s="48">
        <f>'4 жастағы балалар К'!AV56</f>
        <v>0</v>
      </c>
      <c r="E244" s="335"/>
      <c r="F244" s="48">
        <f>'4 жастағы балалар Т'!AV56</f>
        <v>0</v>
      </c>
      <c r="G244" s="335"/>
    </row>
    <row r="245" spans="2:7" ht="15.75" customHeight="1">
      <c r="B245" s="339">
        <v>19</v>
      </c>
      <c r="C245" s="248"/>
      <c r="D245" s="48">
        <f>'4 жастағы балалар К'!AW56</f>
        <v>0</v>
      </c>
      <c r="E245" s="335"/>
      <c r="F245" s="48">
        <f>'4 жастағы балалар Т'!AW56</f>
        <v>1</v>
      </c>
      <c r="G245" s="335"/>
    </row>
    <row r="246" spans="2:7" ht="15.75" customHeight="1">
      <c r="B246" s="335"/>
      <c r="C246" s="248"/>
      <c r="D246" s="48">
        <f>'4 жастағы балалар К'!AX56</f>
        <v>1</v>
      </c>
      <c r="E246" s="335"/>
      <c r="F246" s="48">
        <f>'4 жастағы балалар Т'!AX56</f>
        <v>0</v>
      </c>
      <c r="G246" s="335"/>
    </row>
    <row r="247" spans="2:7" ht="15.75" customHeight="1">
      <c r="B247" s="336"/>
      <c r="C247" s="248"/>
      <c r="D247" s="48">
        <f>'4 жастағы балалар К'!AY56</f>
        <v>0</v>
      </c>
      <c r="E247" s="335"/>
      <c r="F247" s="48">
        <f>'4 жастағы балалар Т'!AY56</f>
        <v>0</v>
      </c>
      <c r="G247" s="335"/>
    </row>
    <row r="248" spans="2:7" ht="15.75" customHeight="1">
      <c r="B248" s="339">
        <v>20</v>
      </c>
      <c r="C248" s="248"/>
      <c r="D248" s="48">
        <f>'4 жастағы балалар К'!AZ56</f>
        <v>0</v>
      </c>
      <c r="E248" s="335"/>
      <c r="F248" s="48">
        <f>'4 жастағы балалар Т'!AZ56</f>
        <v>1</v>
      </c>
      <c r="G248" s="335"/>
    </row>
    <row r="249" spans="2:7" ht="15.75" customHeight="1">
      <c r="B249" s="335"/>
      <c r="C249" s="248"/>
      <c r="D249" s="48">
        <f>'4 жастағы балалар К'!BA56</f>
        <v>1</v>
      </c>
      <c r="E249" s="335"/>
      <c r="F249" s="48">
        <f>'4 жастағы балалар Т'!BA56</f>
        <v>0</v>
      </c>
      <c r="G249" s="335"/>
    </row>
    <row r="250" spans="2:7" ht="15.75" customHeight="1">
      <c r="B250" s="336"/>
      <c r="C250" s="248"/>
      <c r="D250" s="48">
        <f>'4 жастағы балалар К'!BB56</f>
        <v>0</v>
      </c>
      <c r="E250" s="335"/>
      <c r="F250" s="48">
        <f>'4 жастағы балалар Т'!BB56</f>
        <v>0</v>
      </c>
      <c r="G250" s="335"/>
    </row>
    <row r="251" spans="2:7" ht="15.75" customHeight="1">
      <c r="B251" s="339">
        <v>21</v>
      </c>
      <c r="C251" s="248"/>
      <c r="D251" s="48">
        <f>'4 жастағы балалар К'!BC56</f>
        <v>0</v>
      </c>
      <c r="E251" s="335"/>
      <c r="F251" s="48">
        <f>'4 жастағы балалар Т'!BC56</f>
        <v>1</v>
      </c>
      <c r="G251" s="335"/>
    </row>
    <row r="252" spans="2:7" ht="15.75" customHeight="1">
      <c r="B252" s="335"/>
      <c r="C252" s="248"/>
      <c r="D252" s="48">
        <f>'4 жастағы балалар К'!BD56</f>
        <v>1</v>
      </c>
      <c r="E252" s="335"/>
      <c r="F252" s="48">
        <f>'4 жастағы балалар Т'!BD56</f>
        <v>0</v>
      </c>
      <c r="G252" s="335"/>
    </row>
    <row r="253" spans="2:7" ht="15.75" customHeight="1">
      <c r="B253" s="336"/>
      <c r="C253" s="248"/>
      <c r="D253" s="48">
        <f>'4 жастағы балалар К'!BE56</f>
        <v>0</v>
      </c>
      <c r="E253" s="335"/>
      <c r="F253" s="48">
        <f>'4 жастағы балалар Т'!BE56</f>
        <v>0</v>
      </c>
      <c r="G253" s="335"/>
    </row>
    <row r="254" spans="2:7" ht="15.75" customHeight="1">
      <c r="B254" s="339">
        <v>22</v>
      </c>
      <c r="C254" s="248"/>
      <c r="D254" s="48" t="e">
        <f>'4 жастағы балалар К'!#REF!</f>
        <v>#REF!</v>
      </c>
      <c r="E254" s="335"/>
      <c r="F254" s="48" t="e">
        <f>'4 жастағы балалар Т'!#REF!</f>
        <v>#REF!</v>
      </c>
      <c r="G254" s="335"/>
    </row>
    <row r="255" spans="2:7" ht="15.75" customHeight="1">
      <c r="B255" s="335"/>
      <c r="C255" s="248"/>
      <c r="D255" s="48" t="e">
        <f>'4 жастағы балалар К'!#REF!</f>
        <v>#REF!</v>
      </c>
      <c r="E255" s="335"/>
      <c r="F255" s="48" t="e">
        <f>'4 жастағы балалар Т'!#REF!</f>
        <v>#REF!</v>
      </c>
      <c r="G255" s="335"/>
    </row>
    <row r="256" spans="2:7" ht="15.75" customHeight="1">
      <c r="B256" s="336"/>
      <c r="C256" s="248"/>
      <c r="D256" s="48" t="e">
        <f>'4 жастағы балалар К'!#REF!</f>
        <v>#REF!</v>
      </c>
      <c r="E256" s="335"/>
      <c r="F256" s="48" t="e">
        <f>'4 жастағы балалар Т'!#REF!</f>
        <v>#REF!</v>
      </c>
      <c r="G256" s="335"/>
    </row>
    <row r="257" spans="2:7" ht="15.75" customHeight="1">
      <c r="B257" s="339">
        <v>23</v>
      </c>
      <c r="C257" s="248"/>
      <c r="D257" s="48" t="e">
        <f>'4 жастағы балалар К'!#REF!</f>
        <v>#REF!</v>
      </c>
      <c r="E257" s="335"/>
      <c r="F257" s="48">
        <f>'4 жастағы балалар Т'!BF56</f>
        <v>1</v>
      </c>
      <c r="G257" s="335"/>
    </row>
    <row r="258" spans="2:7" ht="15.75" customHeight="1">
      <c r="B258" s="335"/>
      <c r="C258" s="248"/>
      <c r="D258" s="48" t="e">
        <f>'4 жастағы балалар К'!#REF!</f>
        <v>#REF!</v>
      </c>
      <c r="E258" s="335"/>
      <c r="F258" s="48">
        <f>'4 жастағы балалар Т'!BG56</f>
        <v>0</v>
      </c>
      <c r="G258" s="335"/>
    </row>
    <row r="259" spans="2:7" ht="15.75" customHeight="1">
      <c r="B259" s="336"/>
      <c r="C259" s="248"/>
      <c r="D259" s="48" t="e">
        <f>'4 жастағы балалар К'!#REF!</f>
        <v>#REF!</v>
      </c>
      <c r="E259" s="335"/>
      <c r="F259" s="48">
        <f>'4 жастағы балалар Т'!BH56</f>
        <v>0</v>
      </c>
      <c r="G259" s="335"/>
    </row>
    <row r="260" spans="2:7" ht="15.75" customHeight="1">
      <c r="B260" s="339">
        <v>24</v>
      </c>
      <c r="C260" s="248"/>
      <c r="D260" s="48" t="e">
        <f>'4 жастағы балалар К'!#REF!</f>
        <v>#REF!</v>
      </c>
      <c r="E260" s="335"/>
      <c r="F260" s="48">
        <f>'4 жастағы балалар Т'!BI56</f>
        <v>1</v>
      </c>
      <c r="G260" s="335"/>
    </row>
    <row r="261" spans="2:7" ht="15.75" customHeight="1">
      <c r="B261" s="335"/>
      <c r="C261" s="248"/>
      <c r="D261" s="48" t="e">
        <f>'4 жастағы балалар К'!#REF!</f>
        <v>#REF!</v>
      </c>
      <c r="E261" s="335"/>
      <c r="F261" s="48">
        <f>'4 жастағы балалар Т'!BJ56</f>
        <v>0</v>
      </c>
      <c r="G261" s="335"/>
    </row>
    <row r="262" spans="2:7" ht="15.75" customHeight="1">
      <c r="B262" s="336"/>
      <c r="C262" s="248"/>
      <c r="D262" s="48" t="e">
        <f>'4 жастағы балалар К'!#REF!</f>
        <v>#REF!</v>
      </c>
      <c r="E262" s="335"/>
      <c r="F262" s="48">
        <f>'4 жастағы балалар Т'!BK56</f>
        <v>0</v>
      </c>
      <c r="G262" s="335"/>
    </row>
    <row r="263" spans="2:7" ht="15.75" customHeight="1">
      <c r="B263" s="339">
        <v>25</v>
      </c>
      <c r="C263" s="248"/>
      <c r="D263" s="48" t="e">
        <f>'4 жастағы балалар К'!#REF!</f>
        <v>#REF!</v>
      </c>
      <c r="E263" s="335"/>
      <c r="F263" s="48">
        <f>'4 жастағы балалар Т'!BL56</f>
        <v>1</v>
      </c>
      <c r="G263" s="335"/>
    </row>
    <row r="264" spans="2:7" ht="15.75" customHeight="1">
      <c r="B264" s="335"/>
      <c r="C264" s="248"/>
      <c r="D264" s="48" t="e">
        <f>'4 жастағы балалар К'!#REF!</f>
        <v>#REF!</v>
      </c>
      <c r="E264" s="335"/>
      <c r="F264" s="48">
        <f>'4 жастағы балалар Т'!BM56</f>
        <v>0</v>
      </c>
      <c r="G264" s="335"/>
    </row>
    <row r="265" spans="2:7" ht="15.75" customHeight="1">
      <c r="B265" s="336"/>
      <c r="C265" s="248"/>
      <c r="D265" s="48" t="e">
        <f>'4 жастағы балалар К'!#REF!</f>
        <v>#REF!</v>
      </c>
      <c r="E265" s="335"/>
      <c r="F265" s="48">
        <f>'4 жастағы балалар Т'!BN56</f>
        <v>0</v>
      </c>
      <c r="G265" s="335"/>
    </row>
    <row r="266" spans="2:7" ht="15.75" customHeight="1">
      <c r="B266" s="339">
        <v>26</v>
      </c>
      <c r="C266" s="248"/>
      <c r="D266" s="48" t="e">
        <f>'4 жастағы балалар К'!#REF!</f>
        <v>#REF!</v>
      </c>
      <c r="E266" s="335"/>
      <c r="F266" s="48">
        <f>'4 жастағы балалар Т'!BO56</f>
        <v>1</v>
      </c>
      <c r="G266" s="335"/>
    </row>
    <row r="267" spans="2:7" ht="15.75" customHeight="1">
      <c r="B267" s="335"/>
      <c r="C267" s="248"/>
      <c r="D267" s="48" t="e">
        <f>'4 жастағы балалар К'!#REF!</f>
        <v>#REF!</v>
      </c>
      <c r="E267" s="335"/>
      <c r="F267" s="48">
        <f>'4 жастағы балалар Т'!BP56</f>
        <v>0</v>
      </c>
      <c r="G267" s="335"/>
    </row>
    <row r="268" spans="2:7" ht="15.75" customHeight="1">
      <c r="B268" s="336"/>
      <c r="C268" s="248"/>
      <c r="D268" s="48" t="e">
        <f>'4 жастағы балалар К'!#REF!</f>
        <v>#REF!</v>
      </c>
      <c r="E268" s="335"/>
      <c r="F268" s="48">
        <f>'4 жастағы балалар Т'!BQ56</f>
        <v>0</v>
      </c>
      <c r="G268" s="335"/>
    </row>
    <row r="269" spans="2:7" ht="15.75" customHeight="1">
      <c r="B269" s="339">
        <v>27</v>
      </c>
      <c r="C269" s="248"/>
      <c r="D269" s="48" t="e">
        <f>'4 жастағы балалар К'!#REF!</f>
        <v>#REF!</v>
      </c>
      <c r="E269" s="335"/>
      <c r="F269" s="48">
        <f>'4 жастағы балалар Т'!BR56</f>
        <v>1</v>
      </c>
      <c r="G269" s="335"/>
    </row>
    <row r="270" spans="2:7" ht="15.75" customHeight="1">
      <c r="B270" s="335"/>
      <c r="C270" s="248"/>
      <c r="D270" s="48" t="e">
        <f>'4 жастағы балалар К'!#REF!</f>
        <v>#REF!</v>
      </c>
      <c r="E270" s="335"/>
      <c r="F270" s="48">
        <f>'4 жастағы балалар Т'!BS56</f>
        <v>0</v>
      </c>
      <c r="G270" s="335"/>
    </row>
    <row r="271" spans="2:7" ht="15.75" customHeight="1">
      <c r="B271" s="336"/>
      <c r="C271" s="248"/>
      <c r="D271" s="48" t="e">
        <f>'4 жастағы балалар К'!#REF!</f>
        <v>#REF!</v>
      </c>
      <c r="E271" s="335"/>
      <c r="F271" s="48">
        <f>'4 жастағы балалар Т'!BT56</f>
        <v>0</v>
      </c>
      <c r="G271" s="335"/>
    </row>
    <row r="272" spans="2:7" ht="15.75" customHeight="1">
      <c r="B272" s="339">
        <v>28</v>
      </c>
      <c r="C272" s="248"/>
      <c r="D272" s="48" t="e">
        <f>'4 жастағы балалар К'!#REF!</f>
        <v>#REF!</v>
      </c>
      <c r="E272" s="335"/>
      <c r="F272" s="48">
        <f>'4 жастағы балалар Т'!BU56</f>
        <v>1</v>
      </c>
      <c r="G272" s="335"/>
    </row>
    <row r="273" spans="2:7" ht="15.75" customHeight="1">
      <c r="B273" s="335"/>
      <c r="C273" s="248"/>
      <c r="D273" s="48" t="e">
        <f>'4 жастағы балалар К'!#REF!</f>
        <v>#REF!</v>
      </c>
      <c r="E273" s="335"/>
      <c r="F273" s="48">
        <f>'4 жастағы балалар Т'!BV56</f>
        <v>0</v>
      </c>
      <c r="G273" s="335"/>
    </row>
    <row r="274" spans="2:7" ht="15.75" customHeight="1">
      <c r="B274" s="336"/>
      <c r="C274" s="248"/>
      <c r="D274" s="48" t="e">
        <f>'4 жастағы балалар К'!#REF!</f>
        <v>#REF!</v>
      </c>
      <c r="E274" s="335"/>
      <c r="F274" s="48">
        <f>'4 жастағы балалар Т'!BW56</f>
        <v>0</v>
      </c>
      <c r="G274" s="335"/>
    </row>
    <row r="275" spans="2:7" ht="15.75" customHeight="1">
      <c r="B275" s="339">
        <v>29</v>
      </c>
      <c r="C275" s="248"/>
      <c r="D275" s="397"/>
      <c r="E275" s="335"/>
      <c r="F275" s="48" t="e">
        <f>'4 жастағы балалар Т'!#REF!</f>
        <v>#REF!</v>
      </c>
      <c r="G275" s="335"/>
    </row>
    <row r="276" spans="2:7" ht="15.75" customHeight="1">
      <c r="B276" s="335"/>
      <c r="C276" s="248"/>
      <c r="D276" s="335"/>
      <c r="E276" s="335"/>
      <c r="F276" s="48" t="e">
        <f>'4 жастағы балалар Т'!#REF!</f>
        <v>#REF!</v>
      </c>
      <c r="G276" s="335"/>
    </row>
    <row r="277" spans="2:7" ht="15.75" customHeight="1">
      <c r="B277" s="336"/>
      <c r="C277" s="248"/>
      <c r="D277" s="335"/>
      <c r="E277" s="335"/>
      <c r="F277" s="48" t="e">
        <f>'4 жастағы балалар Т'!#REF!</f>
        <v>#REF!</v>
      </c>
      <c r="G277" s="335"/>
    </row>
    <row r="278" spans="2:7" ht="15.75" customHeight="1">
      <c r="B278" s="339">
        <v>30</v>
      </c>
      <c r="C278" s="248"/>
      <c r="D278" s="335"/>
      <c r="E278" s="335"/>
      <c r="F278" s="48">
        <f>'4 жастағы балалар Т'!BX56</f>
        <v>1</v>
      </c>
      <c r="G278" s="335"/>
    </row>
    <row r="279" spans="2:7" ht="15.75" customHeight="1">
      <c r="B279" s="335"/>
      <c r="C279" s="248"/>
      <c r="D279" s="335"/>
      <c r="E279" s="335"/>
      <c r="F279" s="48">
        <f>'4 жастағы балалар Т'!BY56</f>
        <v>0</v>
      </c>
      <c r="G279" s="335"/>
    </row>
    <row r="280" spans="2:7" ht="15.75" customHeight="1">
      <c r="B280" s="336"/>
      <c r="C280" s="248"/>
      <c r="D280" s="335"/>
      <c r="E280" s="335"/>
      <c r="F280" s="48">
        <f>'4 жастағы балалар Т'!BZ56</f>
        <v>0</v>
      </c>
      <c r="G280" s="335"/>
    </row>
    <row r="281" spans="2:7" ht="15.75" customHeight="1">
      <c r="B281" s="339">
        <v>31</v>
      </c>
      <c r="C281" s="248"/>
      <c r="D281" s="335"/>
      <c r="E281" s="335"/>
      <c r="F281" s="48">
        <f>'4 жастағы балалар Т'!CA56</f>
        <v>1</v>
      </c>
      <c r="G281" s="335"/>
    </row>
    <row r="282" spans="2:7" ht="15.75" customHeight="1">
      <c r="B282" s="335"/>
      <c r="C282" s="248"/>
      <c r="D282" s="335"/>
      <c r="E282" s="335"/>
      <c r="F282" s="48">
        <f>'4 жастағы балалар Т'!CB56</f>
        <v>0</v>
      </c>
      <c r="G282" s="335"/>
    </row>
    <row r="283" spans="2:7" ht="15.75" customHeight="1">
      <c r="B283" s="336"/>
      <c r="C283" s="248"/>
      <c r="D283" s="335"/>
      <c r="E283" s="335"/>
      <c r="F283" s="48">
        <f>'4 жастағы балалар Т'!CC56</f>
        <v>0</v>
      </c>
      <c r="G283" s="335"/>
    </row>
    <row r="284" spans="2:7" ht="15.75" customHeight="1">
      <c r="B284" s="339">
        <v>32</v>
      </c>
      <c r="C284" s="248"/>
      <c r="D284" s="335"/>
      <c r="E284" s="335"/>
      <c r="F284" s="48">
        <f>'4 жастағы балалар Т'!CD56</f>
        <v>1</v>
      </c>
      <c r="G284" s="335"/>
    </row>
    <row r="285" spans="2:7" ht="15.75" customHeight="1">
      <c r="B285" s="335"/>
      <c r="C285" s="248"/>
      <c r="D285" s="335"/>
      <c r="E285" s="335"/>
      <c r="F285" s="48">
        <f>'4 жастағы балалар Т'!CE56</f>
        <v>0</v>
      </c>
      <c r="G285" s="335"/>
    </row>
    <row r="286" spans="2:7" ht="15.75" customHeight="1">
      <c r="B286" s="336"/>
      <c r="C286" s="248"/>
      <c r="D286" s="335"/>
      <c r="E286" s="335"/>
      <c r="F286" s="48">
        <f>'4 жастағы балалар Т'!CF56</f>
        <v>0</v>
      </c>
      <c r="G286" s="335"/>
    </row>
    <row r="287" spans="2:7" ht="15.75" customHeight="1">
      <c r="B287" s="339">
        <v>33</v>
      </c>
      <c r="C287" s="248"/>
      <c r="D287" s="335"/>
      <c r="E287" s="335"/>
      <c r="F287" s="48">
        <f>'4 жастағы балалар Т'!CG56</f>
        <v>1</v>
      </c>
      <c r="G287" s="335"/>
    </row>
    <row r="288" spans="2:7" ht="15.75" customHeight="1">
      <c r="B288" s="335"/>
      <c r="C288" s="248"/>
      <c r="D288" s="335"/>
      <c r="E288" s="335"/>
      <c r="F288" s="48">
        <f>'4 жастағы балалар Т'!CH56</f>
        <v>0</v>
      </c>
      <c r="G288" s="335"/>
    </row>
    <row r="289" spans="2:7" ht="15.75" customHeight="1">
      <c r="B289" s="336"/>
      <c r="C289" s="248"/>
      <c r="D289" s="335"/>
      <c r="E289" s="335"/>
      <c r="F289" s="48">
        <f>'4 жастағы балалар Т'!CI56</f>
        <v>0</v>
      </c>
      <c r="G289" s="335"/>
    </row>
    <row r="290" spans="2:7" ht="15.75" customHeight="1">
      <c r="B290" s="339">
        <v>34</v>
      </c>
      <c r="C290" s="248"/>
      <c r="D290" s="335"/>
      <c r="E290" s="335"/>
      <c r="F290" s="48">
        <f>'4 жастағы балалар Т'!CJ56</f>
        <v>1</v>
      </c>
      <c r="G290" s="335"/>
    </row>
    <row r="291" spans="2:7" ht="15.75" customHeight="1">
      <c r="B291" s="335"/>
      <c r="C291" s="248"/>
      <c r="D291" s="335"/>
      <c r="E291" s="335"/>
      <c r="F291" s="48">
        <f>'4 жастағы балалар Т'!CK56</f>
        <v>0</v>
      </c>
      <c r="G291" s="335"/>
    </row>
    <row r="292" spans="2:7" ht="15.75" customHeight="1">
      <c r="B292" s="336"/>
      <c r="C292" s="248"/>
      <c r="D292" s="335"/>
      <c r="E292" s="335"/>
      <c r="F292" s="48">
        <f>'4 жастағы балалар Т'!CL56</f>
        <v>0</v>
      </c>
      <c r="G292" s="335"/>
    </row>
    <row r="293" spans="2:7" ht="15.75" customHeight="1">
      <c r="B293" s="339">
        <v>35</v>
      </c>
      <c r="C293" s="248"/>
      <c r="D293" s="335"/>
      <c r="E293" s="335"/>
      <c r="F293" s="48">
        <f>'4 жастағы балалар Т'!CM56</f>
        <v>1</v>
      </c>
      <c r="G293" s="335"/>
    </row>
    <row r="294" spans="2:7" ht="15.75" customHeight="1">
      <c r="B294" s="335"/>
      <c r="C294" s="248"/>
      <c r="D294" s="335"/>
      <c r="E294" s="335"/>
      <c r="F294" s="48">
        <f>'4 жастағы балалар Т'!CN56</f>
        <v>0</v>
      </c>
      <c r="G294" s="335"/>
    </row>
    <row r="295" spans="2:7" ht="15.75" customHeight="1">
      <c r="B295" s="336"/>
      <c r="C295" s="249"/>
      <c r="D295" s="336"/>
      <c r="E295" s="336"/>
      <c r="F295" s="48">
        <f>'4 жастағы балалар Т'!CO56</f>
        <v>0</v>
      </c>
      <c r="G295" s="336"/>
    </row>
    <row r="296" spans="2:7" ht="15.75" customHeight="1"/>
    <row r="297" spans="2:7" ht="15.75" customHeight="1"/>
    <row r="298" spans="2:7" ht="15.75" customHeight="1">
      <c r="B298" s="382" t="s">
        <v>665</v>
      </c>
      <c r="C298" s="332"/>
      <c r="D298" s="332"/>
      <c r="E298" s="332"/>
      <c r="F298" s="332"/>
      <c r="G298" s="333"/>
    </row>
    <row r="299" spans="2:7" ht="43.5" customHeight="1">
      <c r="B299" s="245"/>
      <c r="C299" s="246" t="s">
        <v>4</v>
      </c>
      <c r="D299" s="246" t="s">
        <v>71</v>
      </c>
      <c r="E299" s="246" t="s">
        <v>232</v>
      </c>
      <c r="F299" s="246" t="s">
        <v>289</v>
      </c>
      <c r="G299" s="118" t="s">
        <v>562</v>
      </c>
    </row>
    <row r="300" spans="2:7" ht="15.75" customHeight="1">
      <c r="B300" s="339">
        <v>1</v>
      </c>
      <c r="C300" s="94"/>
      <c r="D300" s="94" t="e">
        <f>'4 жастағы балалар К'!#REF!</f>
        <v>#REF!</v>
      </c>
      <c r="E300" s="94" t="e">
        <f>'4 жастағы балалар П'!#REF!</f>
        <v>#REF!</v>
      </c>
      <c r="F300" s="94" t="e">
        <f>'4 жастағы балалар Т'!#REF!</f>
        <v>#REF!</v>
      </c>
      <c r="G300" s="94" t="e">
        <f>'4 жастағы балалар С'!#REF!</f>
        <v>#REF!</v>
      </c>
    </row>
    <row r="301" spans="2:7" ht="15.75" customHeight="1">
      <c r="B301" s="335"/>
      <c r="C301" s="94" t="e">
        <f>'4 жастағы балалар Ф'!#REF!</f>
        <v>#REF!</v>
      </c>
      <c r="D301" s="94" t="e">
        <f>'4 жастағы балалар К'!#REF!</f>
        <v>#REF!</v>
      </c>
      <c r="E301" s="94" t="e">
        <f>'4 жастағы балалар П'!#REF!</f>
        <v>#REF!</v>
      </c>
      <c r="F301" s="94" t="e">
        <f>'4 жастағы балалар Т'!#REF!</f>
        <v>#REF!</v>
      </c>
      <c r="G301" s="94" t="e">
        <f>'4 жастағы балалар С'!#REF!</f>
        <v>#REF!</v>
      </c>
    </row>
    <row r="302" spans="2:7" ht="15.75" customHeight="1">
      <c r="B302" s="336"/>
      <c r="C302" s="94" t="e">
        <f>'4 жастағы балалар Ф'!#REF!</f>
        <v>#REF!</v>
      </c>
      <c r="D302" s="94" t="e">
        <f>'4 жастағы балалар К'!#REF!</f>
        <v>#REF!</v>
      </c>
      <c r="E302" s="94" t="e">
        <f>'4 жастағы балалар П'!#REF!</f>
        <v>#REF!</v>
      </c>
      <c r="F302" s="94" t="e">
        <f>'4 жастағы балалар Т'!#REF!</f>
        <v>#REF!</v>
      </c>
      <c r="G302" s="94" t="e">
        <f>'4 жастағы балалар С'!#REF!</f>
        <v>#REF!</v>
      </c>
    </row>
    <row r="303" spans="2:7" ht="15.75" customHeight="1">
      <c r="B303" s="339">
        <v>2</v>
      </c>
      <c r="C303" s="94">
        <f>'4 жастағы балалар Ф'!D115</f>
        <v>0</v>
      </c>
      <c r="D303" s="94">
        <f>'4 жастағы балалар К'!D115</f>
        <v>0</v>
      </c>
      <c r="E303" s="94">
        <f>'4 жастағы балалар П'!D115</f>
        <v>0</v>
      </c>
      <c r="F303" s="94">
        <f>'4 жастағы балалар Т'!D115</f>
        <v>0</v>
      </c>
      <c r="G303" s="94">
        <f>'4 жастағы балалар С'!D115</f>
        <v>0</v>
      </c>
    </row>
    <row r="304" spans="2:7" ht="15.75" customHeight="1">
      <c r="B304" s="335"/>
      <c r="C304" s="94">
        <f>'4 жастағы балалар Ф'!E115</f>
        <v>0</v>
      </c>
      <c r="D304" s="94">
        <f>'4 жастағы балалар К'!E115</f>
        <v>0</v>
      </c>
      <c r="E304" s="94">
        <f>'4 жастағы балалар П'!E115</f>
        <v>0</v>
      </c>
      <c r="F304" s="94">
        <f>'4 жастағы балалар Т'!E115</f>
        <v>0</v>
      </c>
      <c r="G304" s="94">
        <f>'4 жастағы балалар С'!E115</f>
        <v>0</v>
      </c>
    </row>
    <row r="305" spans="2:7" ht="15.75" customHeight="1">
      <c r="B305" s="336"/>
      <c r="C305" s="94">
        <f>'4 жастағы балалар Ф'!F115</f>
        <v>0</v>
      </c>
      <c r="D305" s="94">
        <f>'4 жастағы балалар К'!F115</f>
        <v>0</v>
      </c>
      <c r="E305" s="94">
        <f>'4 жастағы балалар П'!F115</f>
        <v>0</v>
      </c>
      <c r="F305" s="94">
        <f>'4 жастағы балалар Т'!F115</f>
        <v>0</v>
      </c>
      <c r="G305" s="94">
        <f>'4 жастағы балалар С'!F115</f>
        <v>0</v>
      </c>
    </row>
    <row r="306" spans="2:7" ht="15.75" customHeight="1">
      <c r="B306" s="339">
        <v>3</v>
      </c>
      <c r="C306" s="94">
        <f>'4 жастағы балалар Ф'!G115</f>
        <v>0</v>
      </c>
      <c r="D306" s="94">
        <f>'4 жастағы балалар К'!G115</f>
        <v>0</v>
      </c>
      <c r="E306" s="94">
        <f>'4 жастағы балалар П'!G115</f>
        <v>0</v>
      </c>
      <c r="F306" s="94">
        <f>'4 жастағы балалар Т'!G115</f>
        <v>0</v>
      </c>
      <c r="G306" s="94">
        <f>'4 жастағы балалар С'!G115</f>
        <v>0</v>
      </c>
    </row>
    <row r="307" spans="2:7" ht="15.75" customHeight="1">
      <c r="B307" s="335"/>
      <c r="C307" s="94">
        <f>'4 жастағы балалар Ф'!H115</f>
        <v>0</v>
      </c>
      <c r="D307" s="94">
        <f>'4 жастағы балалар К'!H115</f>
        <v>0</v>
      </c>
      <c r="E307" s="94">
        <f>'4 жастағы балалар П'!H115</f>
        <v>0</v>
      </c>
      <c r="F307" s="94">
        <f>'4 жастағы балалар Т'!H115</f>
        <v>0</v>
      </c>
      <c r="G307" s="94">
        <f>'4 жастағы балалар С'!H115</f>
        <v>0</v>
      </c>
    </row>
    <row r="308" spans="2:7" ht="15.75" customHeight="1">
      <c r="B308" s="336"/>
      <c r="C308" s="94">
        <f>'4 жастағы балалар Ф'!I115</f>
        <v>0</v>
      </c>
      <c r="D308" s="94">
        <f>'4 жастағы балалар К'!I115</f>
        <v>0</v>
      </c>
      <c r="E308" s="94">
        <f>'4 жастағы балалар П'!I115</f>
        <v>0</v>
      </c>
      <c r="F308" s="94">
        <f>'4 жастағы балалар Т'!I115</f>
        <v>0</v>
      </c>
      <c r="G308" s="94">
        <f>'4 жастағы балалар С'!I115</f>
        <v>0</v>
      </c>
    </row>
    <row r="309" spans="2:7" ht="15.75" customHeight="1">
      <c r="B309" s="339">
        <v>4</v>
      </c>
      <c r="C309" s="94">
        <f>'4 жастағы балалар Ф'!J115</f>
        <v>0</v>
      </c>
      <c r="D309" s="94">
        <f>'4 жастағы балалар К'!J115</f>
        <v>0</v>
      </c>
      <c r="E309" s="94">
        <f>'4 жастағы балалар П'!J115</f>
        <v>0</v>
      </c>
      <c r="F309" s="94">
        <f>'4 жастағы балалар Т'!J115</f>
        <v>0</v>
      </c>
      <c r="G309" s="94">
        <f>'4 жастағы балалар С'!J115</f>
        <v>0</v>
      </c>
    </row>
    <row r="310" spans="2:7" ht="15.75" customHeight="1">
      <c r="B310" s="335"/>
      <c r="C310" s="94">
        <f>'4 жастағы балалар Ф'!K115</f>
        <v>0</v>
      </c>
      <c r="D310" s="94">
        <f>'4 жастағы балалар К'!K115</f>
        <v>0</v>
      </c>
      <c r="E310" s="94">
        <f>'4 жастағы балалар П'!K115</f>
        <v>0</v>
      </c>
      <c r="F310" s="94">
        <f>'4 жастағы балалар Т'!K115</f>
        <v>0</v>
      </c>
      <c r="G310" s="94">
        <f>'4 жастағы балалар С'!K115</f>
        <v>0</v>
      </c>
    </row>
    <row r="311" spans="2:7" ht="15.75" customHeight="1">
      <c r="B311" s="336"/>
      <c r="C311" s="94">
        <f>'4 жастағы балалар Ф'!L115</f>
        <v>0</v>
      </c>
      <c r="D311" s="94">
        <f>'4 жастағы балалар К'!L115</f>
        <v>0</v>
      </c>
      <c r="E311" s="94">
        <f>'4 жастағы балалар П'!L115</f>
        <v>0</v>
      </c>
      <c r="F311" s="94">
        <f>'4 жастағы балалар Т'!L115</f>
        <v>0</v>
      </c>
      <c r="G311" s="94">
        <f>'4 жастағы балалар С'!L115</f>
        <v>0</v>
      </c>
    </row>
    <row r="312" spans="2:7" ht="15.75" customHeight="1">
      <c r="B312" s="339">
        <v>5</v>
      </c>
      <c r="C312" s="94">
        <f>'4 жастағы балалар Ф'!M115</f>
        <v>0</v>
      </c>
      <c r="D312" s="94">
        <f>'4 жастағы балалар К'!M115</f>
        <v>0</v>
      </c>
      <c r="E312" s="94">
        <f>'4 жастағы балалар П'!M115</f>
        <v>0</v>
      </c>
      <c r="F312" s="94">
        <f>'4 жастағы балалар Т'!M115</f>
        <v>0</v>
      </c>
      <c r="G312" s="94">
        <f>'4 жастағы балалар С'!M115</f>
        <v>0</v>
      </c>
    </row>
    <row r="313" spans="2:7" ht="15.75" customHeight="1">
      <c r="B313" s="335"/>
      <c r="C313" s="94">
        <f>'4 жастағы балалар Ф'!N115</f>
        <v>0</v>
      </c>
      <c r="D313" s="94">
        <f>'4 жастағы балалар К'!N115</f>
        <v>0</v>
      </c>
      <c r="E313" s="94">
        <f>'4 жастағы балалар П'!N115</f>
        <v>0</v>
      </c>
      <c r="F313" s="94">
        <f>'4 жастағы балалар Т'!N115</f>
        <v>0</v>
      </c>
      <c r="G313" s="94">
        <f>'4 жастағы балалар С'!N115</f>
        <v>0</v>
      </c>
    </row>
    <row r="314" spans="2:7" ht="15.75" customHeight="1">
      <c r="B314" s="336"/>
      <c r="C314" s="94">
        <f>'4 жастағы балалар Ф'!O115</f>
        <v>0</v>
      </c>
      <c r="D314" s="94">
        <f>'4 жастағы балалар К'!O115</f>
        <v>0</v>
      </c>
      <c r="E314" s="94">
        <f>'4 жастағы балалар П'!O115</f>
        <v>0</v>
      </c>
      <c r="F314" s="94">
        <f>'4 жастағы балалар Т'!O115</f>
        <v>0</v>
      </c>
      <c r="G314" s="94">
        <f>'4 жастағы балалар С'!O115</f>
        <v>0</v>
      </c>
    </row>
    <row r="315" spans="2:7" ht="15.75" customHeight="1">
      <c r="B315" s="339">
        <v>6</v>
      </c>
      <c r="C315" s="94">
        <f>'4 жастағы балалар Ф'!P115</f>
        <v>0</v>
      </c>
      <c r="D315" s="94">
        <f>'4 жастағы балалар К'!P115</f>
        <v>0</v>
      </c>
      <c r="E315" s="94">
        <f>'4 жастағы балалар П'!P115</f>
        <v>0</v>
      </c>
      <c r="F315" s="94">
        <f>'4 жастағы балалар Т'!P115</f>
        <v>0</v>
      </c>
      <c r="G315" s="94">
        <f>'4 жастағы балалар С'!P115</f>
        <v>0</v>
      </c>
    </row>
    <row r="316" spans="2:7" ht="15.75" customHeight="1">
      <c r="B316" s="335"/>
      <c r="C316" s="94">
        <f>'4 жастағы балалар Ф'!Q115</f>
        <v>0</v>
      </c>
      <c r="D316" s="94">
        <f>'4 жастағы балалар К'!Q115</f>
        <v>0</v>
      </c>
      <c r="E316" s="94">
        <f>'4 жастағы балалар П'!Q115</f>
        <v>0</v>
      </c>
      <c r="F316" s="94">
        <f>'4 жастағы балалар Т'!Q115</f>
        <v>0</v>
      </c>
      <c r="G316" s="94">
        <f>'4 жастағы балалар С'!Q115</f>
        <v>0</v>
      </c>
    </row>
    <row r="317" spans="2:7" ht="15.75" customHeight="1">
      <c r="B317" s="336"/>
      <c r="C317" s="94">
        <f>'4 жастағы балалар Ф'!R115</f>
        <v>0</v>
      </c>
      <c r="D317" s="94">
        <f>'4 жастағы балалар К'!R115</f>
        <v>0</v>
      </c>
      <c r="E317" s="94">
        <f>'4 жастағы балалар П'!R115</f>
        <v>0</v>
      </c>
      <c r="F317" s="94">
        <f>'4 жастағы балалар Т'!R115</f>
        <v>0</v>
      </c>
      <c r="G317" s="94">
        <f>'4 жастағы балалар С'!R115</f>
        <v>0</v>
      </c>
    </row>
    <row r="318" spans="2:7" ht="15.75" customHeight="1">
      <c r="B318" s="339">
        <v>7</v>
      </c>
      <c r="C318" s="94">
        <f>'4 жастағы балалар Ф'!S115</f>
        <v>0</v>
      </c>
      <c r="D318" s="94">
        <f>'4 жастағы балалар К'!S115</f>
        <v>0</v>
      </c>
      <c r="E318" s="94">
        <f>'4 жастағы балалар П'!S115</f>
        <v>0</v>
      </c>
      <c r="F318" s="94">
        <f>'4 жастағы балалар Т'!S115</f>
        <v>0</v>
      </c>
      <c r="G318" s="94">
        <f>'4 жастағы балалар С'!S115</f>
        <v>0</v>
      </c>
    </row>
    <row r="319" spans="2:7" ht="15.75" customHeight="1">
      <c r="B319" s="335"/>
      <c r="C319" s="94">
        <f>'4 жастағы балалар Ф'!T115</f>
        <v>0</v>
      </c>
      <c r="D319" s="94">
        <f>'4 жастағы балалар Т'!T115</f>
        <v>0</v>
      </c>
      <c r="E319" s="94">
        <f>'4 жастағы балалар П'!T115</f>
        <v>0</v>
      </c>
      <c r="F319" s="94">
        <f>'4 жастағы балалар Т'!T115</f>
        <v>0</v>
      </c>
      <c r="G319" s="94">
        <f>'4 жастағы балалар С'!T115</f>
        <v>0</v>
      </c>
    </row>
    <row r="320" spans="2:7" ht="15.75" customHeight="1">
      <c r="B320" s="336"/>
      <c r="C320" s="94">
        <f>'4 жастағы балалар Ф'!U115</f>
        <v>0</v>
      </c>
      <c r="D320" s="94">
        <f>'4 жастағы балалар К'!U115</f>
        <v>0</v>
      </c>
      <c r="E320" s="94">
        <f>'4 жастағы балалар П'!U115</f>
        <v>0</v>
      </c>
      <c r="F320" s="94">
        <f>'4 жастағы балалар Т'!U115</f>
        <v>0</v>
      </c>
      <c r="G320" s="94">
        <f>'4 жастағы балалар С'!U115</f>
        <v>0</v>
      </c>
    </row>
    <row r="321" spans="2:7" ht="15.75" customHeight="1">
      <c r="B321" s="339">
        <v>8</v>
      </c>
      <c r="C321" s="247"/>
      <c r="D321" s="94" t="e">
        <f>'4 жастағы балалар К'!#REF!</f>
        <v>#REF!</v>
      </c>
      <c r="E321" s="397"/>
      <c r="F321" s="94" t="e">
        <f>'4 жастағы балалар Т'!#REF!</f>
        <v>#REF!</v>
      </c>
      <c r="G321" s="397"/>
    </row>
    <row r="322" spans="2:7" ht="15.75" customHeight="1">
      <c r="B322" s="335"/>
      <c r="C322" s="248"/>
      <c r="D322" s="94" t="e">
        <f>'4 жастағы балалар К'!#REF!</f>
        <v>#REF!</v>
      </c>
      <c r="E322" s="335"/>
      <c r="F322" s="94" t="e">
        <f>'4 жастағы балалар Т'!#REF!</f>
        <v>#REF!</v>
      </c>
      <c r="G322" s="335"/>
    </row>
    <row r="323" spans="2:7" ht="15.75" customHeight="1">
      <c r="B323" s="336"/>
      <c r="C323" s="248"/>
      <c r="D323" s="94" t="e">
        <f>'4 жастағы балалар К'!#REF!</f>
        <v>#REF!</v>
      </c>
      <c r="E323" s="335"/>
      <c r="F323" s="94" t="e">
        <f>'4 жастағы балалар Т'!#REF!</f>
        <v>#REF!</v>
      </c>
      <c r="G323" s="335"/>
    </row>
    <row r="324" spans="2:7" ht="15.75" customHeight="1">
      <c r="B324" s="339">
        <v>9</v>
      </c>
      <c r="C324" s="248"/>
      <c r="D324" s="94">
        <f>'4 жастағы балалар К'!V115</f>
        <v>0</v>
      </c>
      <c r="E324" s="335"/>
      <c r="F324" s="94">
        <f>'4 жастағы балалар Т'!V115</f>
        <v>0</v>
      </c>
      <c r="G324" s="335"/>
    </row>
    <row r="325" spans="2:7" ht="15.75" customHeight="1">
      <c r="B325" s="335"/>
      <c r="C325" s="248"/>
      <c r="D325" s="94">
        <f>'4 жастағы балалар К'!W115</f>
        <v>0</v>
      </c>
      <c r="E325" s="335"/>
      <c r="F325" s="94">
        <f>'4 жастағы балалар Т'!W115</f>
        <v>0</v>
      </c>
      <c r="G325" s="335"/>
    </row>
    <row r="326" spans="2:7" ht="15.75" customHeight="1">
      <c r="B326" s="336"/>
      <c r="C326" s="248"/>
      <c r="D326" s="94">
        <f>'4 жастағы балалар К'!X115</f>
        <v>0</v>
      </c>
      <c r="E326" s="335"/>
      <c r="F326" s="94">
        <f>'4 жастағы балалар Т'!X115</f>
        <v>0</v>
      </c>
      <c r="G326" s="335"/>
    </row>
    <row r="327" spans="2:7" ht="15.75" customHeight="1">
      <c r="B327" s="339">
        <v>10</v>
      </c>
      <c r="C327" s="248"/>
      <c r="D327" s="94">
        <f>'4 жастағы балалар К'!Y115</f>
        <v>0</v>
      </c>
      <c r="E327" s="335"/>
      <c r="F327" s="94">
        <f>'4 жастағы балалар Т'!Y115</f>
        <v>0</v>
      </c>
      <c r="G327" s="335"/>
    </row>
    <row r="328" spans="2:7" ht="15.75" customHeight="1">
      <c r="B328" s="335"/>
      <c r="C328" s="248"/>
      <c r="D328" s="94">
        <f>'4 жастағы балалар К'!Z115</f>
        <v>0</v>
      </c>
      <c r="E328" s="335"/>
      <c r="F328" s="94">
        <f>'4 жастағы балалар Т'!Z115</f>
        <v>0</v>
      </c>
      <c r="G328" s="335"/>
    </row>
    <row r="329" spans="2:7" ht="15.75" customHeight="1">
      <c r="B329" s="336"/>
      <c r="C329" s="248"/>
      <c r="D329" s="94">
        <f>'4 жастағы балалар К'!AA115</f>
        <v>0</v>
      </c>
      <c r="E329" s="335"/>
      <c r="F329" s="94">
        <f>'4 жастағы балалар Т'!AA115</f>
        <v>0</v>
      </c>
      <c r="G329" s="335"/>
    </row>
    <row r="330" spans="2:7" ht="15.75" customHeight="1">
      <c r="B330" s="339">
        <v>11</v>
      </c>
      <c r="C330" s="248"/>
      <c r="D330" s="94">
        <f>'4 жастағы балалар К'!AB115</f>
        <v>0</v>
      </c>
      <c r="E330" s="335"/>
      <c r="F330" s="94">
        <f>'4 жастағы балалар Т'!AB115</f>
        <v>0</v>
      </c>
      <c r="G330" s="335"/>
    </row>
    <row r="331" spans="2:7" ht="15.75" customHeight="1">
      <c r="B331" s="335"/>
      <c r="C331" s="248"/>
      <c r="D331" s="94">
        <f>'4 жастағы балалар К'!AC115</f>
        <v>0</v>
      </c>
      <c r="E331" s="335"/>
      <c r="F331" s="94">
        <f>'4 жастағы балалар Т'!AC115</f>
        <v>0</v>
      </c>
      <c r="G331" s="335"/>
    </row>
    <row r="332" spans="2:7" ht="15.75" customHeight="1">
      <c r="B332" s="336"/>
      <c r="C332" s="248"/>
      <c r="D332" s="94">
        <f>'4 жастағы балалар К'!AD115</f>
        <v>0</v>
      </c>
      <c r="E332" s="335"/>
      <c r="F332" s="94">
        <f>'4 жастағы балалар Т'!AD115</f>
        <v>0</v>
      </c>
      <c r="G332" s="335"/>
    </row>
    <row r="333" spans="2:7" ht="15.75" customHeight="1">
      <c r="B333" s="339">
        <v>12</v>
      </c>
      <c r="C333" s="248"/>
      <c r="D333" s="94">
        <f>'4 жастағы балалар К'!AE115</f>
        <v>0</v>
      </c>
      <c r="E333" s="335"/>
      <c r="F333" s="94">
        <f>'4 жастағы балалар Т'!AE115</f>
        <v>0</v>
      </c>
      <c r="G333" s="335"/>
    </row>
    <row r="334" spans="2:7" ht="15.75" customHeight="1">
      <c r="B334" s="335"/>
      <c r="C334" s="248"/>
      <c r="D334" s="94">
        <f>'4 жастағы балалар К'!AF115</f>
        <v>1</v>
      </c>
      <c r="E334" s="335"/>
      <c r="F334" s="94">
        <f>'4 жастағы балалар Т'!AF115</f>
        <v>0</v>
      </c>
      <c r="G334" s="335"/>
    </row>
    <row r="335" spans="2:7" ht="15.75" customHeight="1">
      <c r="B335" s="336"/>
      <c r="C335" s="248"/>
      <c r="D335" s="94">
        <f>'4 жастағы балалар К'!AG115</f>
        <v>0</v>
      </c>
      <c r="E335" s="335"/>
      <c r="F335" s="94">
        <f>'4 жастағы балалар Т'!AG115</f>
        <v>0</v>
      </c>
      <c r="G335" s="335"/>
    </row>
    <row r="336" spans="2:7" ht="15.75" customHeight="1">
      <c r="B336" s="339">
        <v>13</v>
      </c>
      <c r="C336" s="248"/>
      <c r="D336" s="94">
        <f>'4 жастағы балалар К'!AH115</f>
        <v>0</v>
      </c>
      <c r="E336" s="335"/>
      <c r="F336" s="94">
        <f>'4 жастағы балалар Т'!AH115</f>
        <v>0</v>
      </c>
      <c r="G336" s="335"/>
    </row>
    <row r="337" spans="2:7" ht="15.75" customHeight="1">
      <c r="B337" s="335"/>
      <c r="C337" s="248"/>
      <c r="D337" s="94">
        <f>'4 жастағы балалар К'!AI115</f>
        <v>1</v>
      </c>
      <c r="E337" s="335"/>
      <c r="F337" s="94">
        <f>'4 жастағы балалар Т'!AI115</f>
        <v>0</v>
      </c>
      <c r="G337" s="335"/>
    </row>
    <row r="338" spans="2:7" ht="15.75" customHeight="1">
      <c r="B338" s="336"/>
      <c r="C338" s="248"/>
      <c r="D338" s="94">
        <f>'4 жастағы балалар К'!AJ115</f>
        <v>0</v>
      </c>
      <c r="E338" s="335"/>
      <c r="F338" s="94">
        <f>'4 жастағы балалар Т'!AJ115</f>
        <v>0</v>
      </c>
      <c r="G338" s="335"/>
    </row>
    <row r="339" spans="2:7" ht="15.75" customHeight="1">
      <c r="B339" s="339">
        <v>14</v>
      </c>
      <c r="C339" s="248"/>
      <c r="D339" s="94">
        <f>'4 жастағы балалар К'!AK115</f>
        <v>0</v>
      </c>
      <c r="E339" s="335"/>
      <c r="F339" s="94">
        <f>'4 жастағы балалар Т'!AK115</f>
        <v>0</v>
      </c>
      <c r="G339" s="335"/>
    </row>
    <row r="340" spans="2:7" ht="15.75" customHeight="1">
      <c r="B340" s="335"/>
      <c r="C340" s="248"/>
      <c r="D340" s="94">
        <f>'4 жастағы балалар К'!AL115</f>
        <v>0</v>
      </c>
      <c r="E340" s="335"/>
      <c r="F340" s="94">
        <f>'4 жастағы балалар Т'!AL115</f>
        <v>0</v>
      </c>
      <c r="G340" s="335"/>
    </row>
    <row r="341" spans="2:7" ht="15.75" customHeight="1">
      <c r="B341" s="336"/>
      <c r="C341" s="248"/>
      <c r="D341" s="94">
        <f>'4 жастағы балалар К'!AM115</f>
        <v>0</v>
      </c>
      <c r="E341" s="335"/>
      <c r="F341" s="94">
        <f>'4 жастағы балалар Т'!AM115</f>
        <v>0</v>
      </c>
      <c r="G341" s="335"/>
    </row>
    <row r="342" spans="2:7" ht="15.75" customHeight="1">
      <c r="B342" s="339">
        <v>15</v>
      </c>
      <c r="C342" s="248"/>
      <c r="D342" s="94" t="e">
        <f>'4 жастағы балалар К'!#REF!</f>
        <v>#REF!</v>
      </c>
      <c r="E342" s="335"/>
      <c r="F342" s="94" t="e">
        <f>'4 жастағы балалар Т'!#REF!</f>
        <v>#REF!</v>
      </c>
      <c r="G342" s="335"/>
    </row>
    <row r="343" spans="2:7" ht="15.75" customHeight="1">
      <c r="B343" s="335"/>
      <c r="C343" s="248"/>
      <c r="D343" s="94" t="e">
        <f>'4 жастағы балалар К'!#REF!</f>
        <v>#REF!</v>
      </c>
      <c r="E343" s="335"/>
      <c r="F343" s="94" t="e">
        <f>'4 жастағы балалар Т'!#REF!</f>
        <v>#REF!</v>
      </c>
      <c r="G343" s="335"/>
    </row>
    <row r="344" spans="2:7" ht="15.75" customHeight="1">
      <c r="B344" s="336"/>
      <c r="C344" s="248"/>
      <c r="D344" s="94" t="e">
        <f>'4 жастағы балалар К'!#REF!</f>
        <v>#REF!</v>
      </c>
      <c r="E344" s="335"/>
      <c r="F344" s="94" t="e">
        <f>'4 жастағы балалар Т'!#REF!</f>
        <v>#REF!</v>
      </c>
      <c r="G344" s="335"/>
    </row>
    <row r="345" spans="2:7" ht="15.75" customHeight="1">
      <c r="B345" s="339">
        <v>16</v>
      </c>
      <c r="C345" s="248"/>
      <c r="D345" s="94">
        <f>'4 жастағы балалар К'!AN115</f>
        <v>0</v>
      </c>
      <c r="E345" s="335"/>
      <c r="F345" s="94">
        <f>'4 жастағы балалар Т'!AN115</f>
        <v>0</v>
      </c>
      <c r="G345" s="335"/>
    </row>
    <row r="346" spans="2:7" ht="15.75" customHeight="1">
      <c r="B346" s="335"/>
      <c r="C346" s="248"/>
      <c r="D346" s="94">
        <f>'4 жастағы балалар К'!AO115</f>
        <v>0</v>
      </c>
      <c r="E346" s="335"/>
      <c r="F346" s="94">
        <f>'4 жастағы балалар Т'!AO115</f>
        <v>0</v>
      </c>
      <c r="G346" s="335"/>
    </row>
    <row r="347" spans="2:7" ht="15.75" customHeight="1">
      <c r="B347" s="336"/>
      <c r="C347" s="248"/>
      <c r="D347" s="94">
        <f>'4 жастағы балалар К'!AP115</f>
        <v>0</v>
      </c>
      <c r="E347" s="335"/>
      <c r="F347" s="94">
        <f>'4 жастағы балалар Т'!AP115</f>
        <v>0</v>
      </c>
      <c r="G347" s="335"/>
    </row>
    <row r="348" spans="2:7" ht="15.75" customHeight="1">
      <c r="B348" s="339">
        <v>17</v>
      </c>
      <c r="C348" s="248"/>
      <c r="D348" s="94">
        <f>'4 жастағы балалар К'!AQ115</f>
        <v>0</v>
      </c>
      <c r="E348" s="335"/>
      <c r="F348" s="94">
        <f>'4 жастағы балалар Т'!AQ115</f>
        <v>0</v>
      </c>
      <c r="G348" s="335"/>
    </row>
    <row r="349" spans="2:7" ht="15.75" customHeight="1">
      <c r="B349" s="335"/>
      <c r="C349" s="248"/>
      <c r="D349" s="94">
        <f>'4 жастағы балалар К'!AR115</f>
        <v>0</v>
      </c>
      <c r="E349" s="335"/>
      <c r="F349" s="94">
        <f>'4 жастағы балалар Т'!AR115</f>
        <v>0</v>
      </c>
      <c r="G349" s="335"/>
    </row>
    <row r="350" spans="2:7" ht="15.75" customHeight="1">
      <c r="B350" s="336"/>
      <c r="C350" s="248"/>
      <c r="D350" s="94">
        <f>'4 жастағы балалар К'!AS115</f>
        <v>0</v>
      </c>
      <c r="E350" s="335"/>
      <c r="F350" s="94">
        <f>'4 жастағы балалар Т'!AS115</f>
        <v>0</v>
      </c>
      <c r="G350" s="335"/>
    </row>
    <row r="351" spans="2:7" ht="15.75" customHeight="1">
      <c r="B351" s="339">
        <v>18</v>
      </c>
      <c r="C351" s="248"/>
      <c r="D351" s="94">
        <f>'4 жастағы балалар К'!AT115</f>
        <v>0</v>
      </c>
      <c r="E351" s="335"/>
      <c r="F351" s="94" t="str">
        <f>'4 жастағы балалар Т'!AT115</f>
        <v xml:space="preserve"> </v>
      </c>
      <c r="G351" s="335"/>
    </row>
    <row r="352" spans="2:7" ht="15.75" customHeight="1">
      <c r="B352" s="335"/>
      <c r="C352" s="248"/>
      <c r="D352" s="94">
        <f>'4 жастағы балалар К'!AU115</f>
        <v>0</v>
      </c>
      <c r="E352" s="335"/>
      <c r="F352" s="94">
        <f>'4 жастағы балалар Т'!AU115</f>
        <v>0</v>
      </c>
      <c r="G352" s="335"/>
    </row>
    <row r="353" spans="2:7" ht="15.75" customHeight="1">
      <c r="B353" s="336"/>
      <c r="C353" s="248"/>
      <c r="D353" s="94">
        <f>'4 жастағы балалар К'!AV115</f>
        <v>0</v>
      </c>
      <c r="E353" s="335"/>
      <c r="F353" s="94">
        <f>'4 жастағы балалар Т'!AV115</f>
        <v>0</v>
      </c>
      <c r="G353" s="335"/>
    </row>
    <row r="354" spans="2:7" ht="15.75" customHeight="1">
      <c r="B354" s="339">
        <v>19</v>
      </c>
      <c r="C354" s="248"/>
      <c r="D354" s="94">
        <f>'4 жастағы балалар К'!AW115</f>
        <v>0</v>
      </c>
      <c r="E354" s="335"/>
      <c r="F354" s="94">
        <f>'4 жастағы балалар Т'!AW115</f>
        <v>0</v>
      </c>
      <c r="G354" s="335"/>
    </row>
    <row r="355" spans="2:7" ht="15.75" customHeight="1">
      <c r="B355" s="335"/>
      <c r="C355" s="248"/>
      <c r="D355" s="94">
        <f>'4 жастағы балалар К'!AX115</f>
        <v>0</v>
      </c>
      <c r="E355" s="335"/>
      <c r="F355" s="94" t="str">
        <f>'4 жастағы балалар Т'!AX115</f>
        <v xml:space="preserve"> </v>
      </c>
      <c r="G355" s="335"/>
    </row>
    <row r="356" spans="2:7" ht="15.75" customHeight="1">
      <c r="B356" s="336"/>
      <c r="C356" s="248"/>
      <c r="D356" s="94">
        <f>'4 жастағы балалар К'!AY115</f>
        <v>0</v>
      </c>
      <c r="E356" s="335"/>
      <c r="F356" s="94">
        <f>'4 жастағы балалар Т'!AY115</f>
        <v>0</v>
      </c>
      <c r="G356" s="335"/>
    </row>
    <row r="357" spans="2:7" ht="15.75" customHeight="1">
      <c r="B357" s="339">
        <v>20</v>
      </c>
      <c r="C357" s="248"/>
      <c r="D357" s="94">
        <f>'4 жастағы балалар К'!AZ115</f>
        <v>0</v>
      </c>
      <c r="E357" s="335"/>
      <c r="F357" s="94" t="str">
        <f>'4 жастағы балалар Т'!AZ115</f>
        <v xml:space="preserve"> </v>
      </c>
      <c r="G357" s="335"/>
    </row>
    <row r="358" spans="2:7" ht="15.75" customHeight="1">
      <c r="B358" s="335"/>
      <c r="C358" s="248"/>
      <c r="D358" s="94">
        <f>'4 жастағы балалар К'!BA115</f>
        <v>0</v>
      </c>
      <c r="E358" s="335"/>
      <c r="F358" s="94">
        <f>'4 жастағы балалар Т'!BA115</f>
        <v>0</v>
      </c>
      <c r="G358" s="335"/>
    </row>
    <row r="359" spans="2:7" ht="15.75" customHeight="1">
      <c r="B359" s="336"/>
      <c r="C359" s="248"/>
      <c r="D359" s="94">
        <f>'4 жастағы балалар К'!BB115</f>
        <v>0</v>
      </c>
      <c r="E359" s="335"/>
      <c r="F359" s="94">
        <f>'4 жастағы балалар Т'!BB115</f>
        <v>0</v>
      </c>
      <c r="G359" s="335"/>
    </row>
    <row r="360" spans="2:7" ht="15.75" customHeight="1">
      <c r="B360" s="339">
        <v>21</v>
      </c>
      <c r="C360" s="248"/>
      <c r="D360" s="94">
        <f>'4 жастағы балалар К'!BC115</f>
        <v>0</v>
      </c>
      <c r="E360" s="335"/>
      <c r="F360" s="94" t="str">
        <f>'4 жастағы балалар Т'!BC115</f>
        <v xml:space="preserve"> </v>
      </c>
      <c r="G360" s="335"/>
    </row>
    <row r="361" spans="2:7" ht="15.75" customHeight="1">
      <c r="B361" s="335"/>
      <c r="C361" s="248"/>
      <c r="D361" s="94">
        <f>'4 жастағы балалар К'!BD115</f>
        <v>0</v>
      </c>
      <c r="E361" s="335"/>
      <c r="F361" s="94">
        <f>'4 жастағы балалар Т'!BD115</f>
        <v>0</v>
      </c>
      <c r="G361" s="335"/>
    </row>
    <row r="362" spans="2:7" ht="15.75" customHeight="1">
      <c r="B362" s="336"/>
      <c r="C362" s="248"/>
      <c r="D362" s="94">
        <f>'4 жастағы балалар К'!BE115</f>
        <v>0</v>
      </c>
      <c r="E362" s="335"/>
      <c r="F362" s="94">
        <f>'4 жастағы балалар Т'!BE115</f>
        <v>0</v>
      </c>
      <c r="G362" s="335"/>
    </row>
    <row r="363" spans="2:7" ht="15.75" customHeight="1">
      <c r="B363" s="339">
        <v>22</v>
      </c>
      <c r="C363" s="248"/>
      <c r="D363" s="94" t="e">
        <f>'4 жастағы балалар К'!#REF!</f>
        <v>#REF!</v>
      </c>
      <c r="E363" s="335"/>
      <c r="F363" s="94" t="e">
        <f>'4 жастағы балалар Т'!#REF!</f>
        <v>#REF!</v>
      </c>
      <c r="G363" s="335"/>
    </row>
    <row r="364" spans="2:7" ht="15.75" customHeight="1">
      <c r="B364" s="335"/>
      <c r="C364" s="248"/>
      <c r="D364" s="94" t="e">
        <f>'4 жастағы балалар К'!#REF!</f>
        <v>#REF!</v>
      </c>
      <c r="E364" s="335"/>
      <c r="F364" s="94" t="e">
        <f>'4 жастағы балалар Т'!#REF!</f>
        <v>#REF!</v>
      </c>
      <c r="G364" s="335"/>
    </row>
    <row r="365" spans="2:7" ht="15.75" customHeight="1">
      <c r="B365" s="336"/>
      <c r="C365" s="248"/>
      <c r="D365" s="94" t="e">
        <f>'4 жастағы балалар К'!#REF!</f>
        <v>#REF!</v>
      </c>
      <c r="E365" s="335"/>
      <c r="F365" s="94" t="e">
        <f>'4 жастағы балалар Т'!#REF!</f>
        <v>#REF!</v>
      </c>
      <c r="G365" s="335"/>
    </row>
    <row r="366" spans="2:7" ht="15.75" customHeight="1">
      <c r="B366" s="339">
        <v>23</v>
      </c>
      <c r="C366" s="248"/>
      <c r="D366" s="94" t="e">
        <f>'4 жастағы балалар К'!#REF!</f>
        <v>#REF!</v>
      </c>
      <c r="E366" s="335"/>
      <c r="F366" s="94">
        <f>'4 жастағы балалар Т'!BF115</f>
        <v>0</v>
      </c>
      <c r="G366" s="335"/>
    </row>
    <row r="367" spans="2:7" ht="15.75" customHeight="1">
      <c r="B367" s="335"/>
      <c r="C367" s="248"/>
      <c r="D367" s="94" t="e">
        <f>'4 жастағы балалар К'!#REF!</f>
        <v>#REF!</v>
      </c>
      <c r="E367" s="335"/>
      <c r="F367" s="94" t="str">
        <f>'4 жастағы балалар Т'!BG115</f>
        <v xml:space="preserve"> </v>
      </c>
      <c r="G367" s="335"/>
    </row>
    <row r="368" spans="2:7" ht="15.75" customHeight="1">
      <c r="B368" s="336"/>
      <c r="C368" s="248"/>
      <c r="D368" s="94" t="e">
        <f>'4 жастағы балалар К'!#REF!</f>
        <v>#REF!</v>
      </c>
      <c r="E368" s="335"/>
      <c r="F368" s="94">
        <f>'4 жастағы балалар Т'!BH115</f>
        <v>0</v>
      </c>
      <c r="G368" s="335"/>
    </row>
    <row r="369" spans="2:7" ht="15.75" customHeight="1">
      <c r="B369" s="339">
        <v>24</v>
      </c>
      <c r="C369" s="248"/>
      <c r="D369" s="94" t="e">
        <f>'4 жастағы балалар К'!#REF!</f>
        <v>#REF!</v>
      </c>
      <c r="E369" s="335"/>
      <c r="F369" s="94">
        <f>'4 жастағы балалар Т'!BI115</f>
        <v>0</v>
      </c>
      <c r="G369" s="335"/>
    </row>
    <row r="370" spans="2:7" ht="15.75" customHeight="1">
      <c r="B370" s="335"/>
      <c r="C370" s="248"/>
      <c r="D370" s="94" t="e">
        <f>'4 жастағы балалар К'!#REF!</f>
        <v>#REF!</v>
      </c>
      <c r="E370" s="335"/>
      <c r="F370" s="94" t="str">
        <f>'4 жастағы балалар Т'!BJ115</f>
        <v xml:space="preserve"> </v>
      </c>
      <c r="G370" s="335"/>
    </row>
    <row r="371" spans="2:7" ht="15.75" customHeight="1">
      <c r="B371" s="336"/>
      <c r="C371" s="248"/>
      <c r="D371" s="94" t="e">
        <f>'4 жастағы балалар К'!#REF!</f>
        <v>#REF!</v>
      </c>
      <c r="E371" s="335"/>
      <c r="F371" s="94">
        <f>'4 жастағы балалар Т'!BK115</f>
        <v>0</v>
      </c>
      <c r="G371" s="335"/>
    </row>
    <row r="372" spans="2:7" ht="15.75" customHeight="1">
      <c r="B372" s="339">
        <v>25</v>
      </c>
      <c r="C372" s="248"/>
      <c r="D372" s="94" t="e">
        <f>'4 жастағы балалар К'!#REF!</f>
        <v>#REF!</v>
      </c>
      <c r="E372" s="335"/>
      <c r="F372" s="94">
        <f>'4 жастағы балалар Т'!BL115</f>
        <v>0</v>
      </c>
      <c r="G372" s="335"/>
    </row>
    <row r="373" spans="2:7" ht="15.75" customHeight="1">
      <c r="B373" s="335"/>
      <c r="C373" s="248"/>
      <c r="D373" s="94" t="e">
        <f>'4 жастағы балалар К'!#REF!</f>
        <v>#REF!</v>
      </c>
      <c r="E373" s="335"/>
      <c r="F373" s="94" t="str">
        <f>'4 жастағы балалар Т'!BM115</f>
        <v xml:space="preserve"> </v>
      </c>
      <c r="G373" s="335"/>
    </row>
    <row r="374" spans="2:7" ht="15.75" customHeight="1">
      <c r="B374" s="336"/>
      <c r="C374" s="248"/>
      <c r="D374" s="94" t="e">
        <f>'4 жастағы балалар К'!#REF!</f>
        <v>#REF!</v>
      </c>
      <c r="E374" s="335"/>
      <c r="F374" s="94">
        <f>'4 жастағы балалар Т'!BN115</f>
        <v>0</v>
      </c>
      <c r="G374" s="335"/>
    </row>
    <row r="375" spans="2:7" ht="15.75" customHeight="1">
      <c r="B375" s="339">
        <v>26</v>
      </c>
      <c r="C375" s="248"/>
      <c r="D375" s="94" t="e">
        <f>'4 жастағы балалар К'!#REF!</f>
        <v>#REF!</v>
      </c>
      <c r="E375" s="335"/>
      <c r="F375" s="94" t="str">
        <f>'4 жастағы балалар Т'!BO115</f>
        <v xml:space="preserve"> </v>
      </c>
      <c r="G375" s="335"/>
    </row>
    <row r="376" spans="2:7" ht="15.75" customHeight="1">
      <c r="B376" s="335"/>
      <c r="C376" s="248"/>
      <c r="D376" s="94" t="e">
        <f>'4 жастағы балалар К'!#REF!</f>
        <v>#REF!</v>
      </c>
      <c r="E376" s="335"/>
      <c r="F376" s="94">
        <f>'4 жастағы балалар Т'!BP115</f>
        <v>0</v>
      </c>
      <c r="G376" s="335"/>
    </row>
    <row r="377" spans="2:7" ht="15.75" customHeight="1">
      <c r="B377" s="336"/>
      <c r="C377" s="248"/>
      <c r="D377" s="94" t="e">
        <f>'4 жастағы балалар К'!#REF!</f>
        <v>#REF!</v>
      </c>
      <c r="E377" s="335"/>
      <c r="F377" s="94">
        <f>'4 жастағы балалар Т'!BQ115</f>
        <v>0</v>
      </c>
      <c r="G377" s="335"/>
    </row>
    <row r="378" spans="2:7" ht="15.75" customHeight="1">
      <c r="B378" s="339">
        <v>27</v>
      </c>
      <c r="C378" s="248"/>
      <c r="D378" s="94" t="e">
        <f>'4 жастағы балалар К'!#REF!</f>
        <v>#REF!</v>
      </c>
      <c r="E378" s="335"/>
      <c r="F378" s="94">
        <f>'4 жастағы балалар Т'!BR115</f>
        <v>0</v>
      </c>
      <c r="G378" s="335"/>
    </row>
    <row r="379" spans="2:7" ht="15.75" customHeight="1">
      <c r="B379" s="335"/>
      <c r="C379" s="248"/>
      <c r="D379" s="94" t="e">
        <f>'4 жастағы балалар К'!#REF!</f>
        <v>#REF!</v>
      </c>
      <c r="E379" s="335"/>
      <c r="F379" s="94" t="str">
        <f>'4 жастағы балалар Т'!BS115</f>
        <v xml:space="preserve"> </v>
      </c>
      <c r="G379" s="335"/>
    </row>
    <row r="380" spans="2:7" ht="15.75" customHeight="1">
      <c r="B380" s="336"/>
      <c r="C380" s="248"/>
      <c r="D380" s="94" t="e">
        <f>'4 жастағы балалар К'!#REF!</f>
        <v>#REF!</v>
      </c>
      <c r="E380" s="335"/>
      <c r="F380" s="94">
        <f>'4 жастағы балалар Т'!BT115</f>
        <v>0</v>
      </c>
      <c r="G380" s="335"/>
    </row>
    <row r="381" spans="2:7" ht="15.75" customHeight="1">
      <c r="B381" s="339">
        <v>28</v>
      </c>
      <c r="C381" s="248"/>
      <c r="D381" s="94" t="e">
        <f>'4 жастағы балалар К'!#REF!</f>
        <v>#REF!</v>
      </c>
      <c r="E381" s="335"/>
      <c r="F381" s="94">
        <f>'4 жастағы балалар Т'!BU115</f>
        <v>0</v>
      </c>
      <c r="G381" s="335"/>
    </row>
    <row r="382" spans="2:7" ht="15.75" customHeight="1">
      <c r="B382" s="335"/>
      <c r="C382" s="248"/>
      <c r="D382" s="94" t="e">
        <f>'4 жастағы балалар К'!#REF!</f>
        <v>#REF!</v>
      </c>
      <c r="E382" s="335"/>
      <c r="F382" s="94" t="str">
        <f>'4 жастағы балалар Т'!BV115</f>
        <v xml:space="preserve"> </v>
      </c>
      <c r="G382" s="335"/>
    </row>
    <row r="383" spans="2:7" ht="15.75" customHeight="1">
      <c r="B383" s="336"/>
      <c r="C383" s="248"/>
      <c r="D383" s="94" t="e">
        <f>'4 жастағы балалар К'!#REF!</f>
        <v>#REF!</v>
      </c>
      <c r="E383" s="335"/>
      <c r="F383" s="94">
        <f>'4 жастағы балалар Т'!BW115</f>
        <v>0</v>
      </c>
      <c r="G383" s="335"/>
    </row>
    <row r="384" spans="2:7" ht="15.75" customHeight="1">
      <c r="B384" s="339">
        <v>29</v>
      </c>
      <c r="C384" s="248"/>
      <c r="D384" s="397"/>
      <c r="E384" s="335"/>
      <c r="F384" s="94" t="e">
        <f>'4 жастағы балалар Т'!#REF!</f>
        <v>#REF!</v>
      </c>
      <c r="G384" s="335"/>
    </row>
    <row r="385" spans="2:7" ht="15.75" customHeight="1">
      <c r="B385" s="335"/>
      <c r="C385" s="248"/>
      <c r="D385" s="335"/>
      <c r="E385" s="335"/>
      <c r="F385" s="94" t="e">
        <f>'4 жастағы балалар Т'!#REF!</f>
        <v>#REF!</v>
      </c>
      <c r="G385" s="335"/>
    </row>
    <row r="386" spans="2:7" ht="15.75" customHeight="1">
      <c r="B386" s="336"/>
      <c r="C386" s="248"/>
      <c r="D386" s="335"/>
      <c r="E386" s="335"/>
      <c r="F386" s="94" t="e">
        <f>'4 жастағы балалар Т'!#REF!</f>
        <v>#REF!</v>
      </c>
      <c r="G386" s="335"/>
    </row>
    <row r="387" spans="2:7" ht="15.75" customHeight="1">
      <c r="B387" s="339">
        <v>30</v>
      </c>
      <c r="C387" s="248"/>
      <c r="D387" s="335"/>
      <c r="E387" s="335"/>
      <c r="F387" s="94" t="str">
        <f>'4 жастағы балалар Т'!BX115</f>
        <v xml:space="preserve"> </v>
      </c>
      <c r="G387" s="335"/>
    </row>
    <row r="388" spans="2:7" ht="15.75" customHeight="1">
      <c r="B388" s="335"/>
      <c r="C388" s="248"/>
      <c r="D388" s="335"/>
      <c r="E388" s="335"/>
      <c r="F388" s="94">
        <f>'4 жастағы балалар Т'!BY115</f>
        <v>0</v>
      </c>
      <c r="G388" s="335"/>
    </row>
    <row r="389" spans="2:7" ht="15.75" customHeight="1">
      <c r="B389" s="336"/>
      <c r="C389" s="248"/>
      <c r="D389" s="335"/>
      <c r="E389" s="335"/>
      <c r="F389" s="94">
        <f>'4 жастағы балалар Т'!BZ115</f>
        <v>0</v>
      </c>
      <c r="G389" s="335"/>
    </row>
    <row r="390" spans="2:7" ht="15.75" customHeight="1">
      <c r="B390" s="339">
        <v>31</v>
      </c>
      <c r="C390" s="248"/>
      <c r="D390" s="335"/>
      <c r="E390" s="335"/>
      <c r="F390" s="94">
        <f>'4 жастағы балалар Т'!CA115</f>
        <v>0</v>
      </c>
      <c r="G390" s="335"/>
    </row>
    <row r="391" spans="2:7" ht="15.75" customHeight="1">
      <c r="B391" s="335"/>
      <c r="C391" s="248"/>
      <c r="D391" s="335"/>
      <c r="E391" s="335"/>
      <c r="F391" s="94" t="str">
        <f>'4 жастағы балалар Т'!CB115</f>
        <v xml:space="preserve"> </v>
      </c>
      <c r="G391" s="335"/>
    </row>
    <row r="392" spans="2:7" ht="15.75" customHeight="1">
      <c r="B392" s="336"/>
      <c r="C392" s="248"/>
      <c r="D392" s="335"/>
      <c r="E392" s="335"/>
      <c r="F392" s="94">
        <f>'4 жастағы балалар Т'!CC115</f>
        <v>0</v>
      </c>
      <c r="G392" s="335"/>
    </row>
    <row r="393" spans="2:7" ht="15.75" customHeight="1">
      <c r="B393" s="339">
        <v>32</v>
      </c>
      <c r="C393" s="248"/>
      <c r="D393" s="335"/>
      <c r="E393" s="335"/>
      <c r="F393" s="94" t="str">
        <f>'4 жастағы балалар Т'!CD115</f>
        <v xml:space="preserve"> </v>
      </c>
      <c r="G393" s="335"/>
    </row>
    <row r="394" spans="2:7" ht="15.75" customHeight="1">
      <c r="B394" s="335"/>
      <c r="C394" s="248"/>
      <c r="D394" s="335"/>
      <c r="E394" s="335"/>
      <c r="F394" s="94">
        <f>'4 жастағы балалар Т'!CE115</f>
        <v>0</v>
      </c>
      <c r="G394" s="335"/>
    </row>
    <row r="395" spans="2:7" ht="15.75" customHeight="1">
      <c r="B395" s="336"/>
      <c r="C395" s="248"/>
      <c r="D395" s="335"/>
      <c r="E395" s="335"/>
      <c r="F395" s="94">
        <f>'4 жастағы балалар Т'!CF115</f>
        <v>0</v>
      </c>
      <c r="G395" s="335"/>
    </row>
    <row r="396" spans="2:7" ht="15.75" customHeight="1">
      <c r="B396" s="339">
        <v>33</v>
      </c>
      <c r="C396" s="248"/>
      <c r="D396" s="335"/>
      <c r="E396" s="335"/>
      <c r="F396" s="94" t="str">
        <f>'4 жастағы балалар Т'!CG115</f>
        <v xml:space="preserve"> </v>
      </c>
      <c r="G396" s="335"/>
    </row>
    <row r="397" spans="2:7" ht="15.75" customHeight="1">
      <c r="B397" s="335"/>
      <c r="C397" s="248"/>
      <c r="D397" s="335"/>
      <c r="E397" s="335"/>
      <c r="F397" s="94">
        <f>'4 жастағы балалар Т'!CH115</f>
        <v>0</v>
      </c>
      <c r="G397" s="335"/>
    </row>
    <row r="398" spans="2:7" ht="15.75" customHeight="1">
      <c r="B398" s="336"/>
      <c r="C398" s="248"/>
      <c r="D398" s="335"/>
      <c r="E398" s="335"/>
      <c r="F398" s="94">
        <f>'4 жастағы балалар Т'!CI115</f>
        <v>0</v>
      </c>
      <c r="G398" s="335"/>
    </row>
    <row r="399" spans="2:7" ht="15.75" customHeight="1">
      <c r="B399" s="339">
        <v>34</v>
      </c>
      <c r="C399" s="248"/>
      <c r="D399" s="335"/>
      <c r="E399" s="335"/>
      <c r="F399" s="94" t="str">
        <f>'4 жастағы балалар Т'!CJ115</f>
        <v xml:space="preserve"> </v>
      </c>
      <c r="G399" s="335"/>
    </row>
    <row r="400" spans="2:7" ht="15.75" customHeight="1">
      <c r="B400" s="335"/>
      <c r="C400" s="248"/>
      <c r="D400" s="335"/>
      <c r="E400" s="335"/>
      <c r="F400" s="94">
        <f>'4 жастағы балалар Т'!CK115</f>
        <v>0</v>
      </c>
      <c r="G400" s="335"/>
    </row>
    <row r="401" spans="2:7" ht="15.75" customHeight="1">
      <c r="B401" s="336"/>
      <c r="C401" s="248"/>
      <c r="D401" s="335"/>
      <c r="E401" s="335"/>
      <c r="F401" s="94">
        <f>'4 жастағы балалар Т'!CL115</f>
        <v>0</v>
      </c>
      <c r="G401" s="335"/>
    </row>
    <row r="402" spans="2:7" ht="15.75" customHeight="1">
      <c r="B402" s="339">
        <v>35</v>
      </c>
      <c r="C402" s="248"/>
      <c r="D402" s="335"/>
      <c r="E402" s="335"/>
      <c r="F402" s="94">
        <f>'4 жастағы балалар Т'!CM115</f>
        <v>0</v>
      </c>
      <c r="G402" s="335"/>
    </row>
    <row r="403" spans="2:7" ht="15.75" customHeight="1">
      <c r="B403" s="335"/>
      <c r="C403" s="248"/>
      <c r="D403" s="335"/>
      <c r="E403" s="335"/>
      <c r="F403" s="94">
        <f>'4 жастағы балалар Т'!CN115</f>
        <v>0</v>
      </c>
      <c r="G403" s="335"/>
    </row>
    <row r="404" spans="2:7" ht="15.75" customHeight="1">
      <c r="B404" s="336"/>
      <c r="C404" s="249"/>
      <c r="D404" s="336"/>
      <c r="E404" s="336"/>
      <c r="F404" s="94">
        <f>'4 жастағы балалар Т'!CO115</f>
        <v>0</v>
      </c>
      <c r="G404" s="336"/>
    </row>
    <row r="405" spans="2:7" ht="15.75" customHeight="1">
      <c r="B405" s="250">
        <f>СВОД3!V10</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B614"/>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74"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0.5" customHeight="1">
      <c r="B4" s="400" t="s">
        <v>651</v>
      </c>
      <c r="C4" s="328"/>
      <c r="D4" s="90" t="s">
        <v>70</v>
      </c>
      <c r="E4" s="236"/>
      <c r="F4" s="236"/>
      <c r="G4" s="232"/>
      <c r="H4" s="232"/>
    </row>
    <row r="5" spans="2:12" ht="18.75" customHeight="1">
      <c r="B5" s="401" t="s">
        <v>1</v>
      </c>
      <c r="C5" s="328"/>
      <c r="D5" s="237">
        <f>'4 жастағы балалар Ф'!A11</f>
        <v>0</v>
      </c>
      <c r="E5" s="237"/>
      <c r="F5" s="237"/>
      <c r="G5" s="232"/>
      <c r="H5" s="232"/>
    </row>
    <row r="6" spans="2:12" ht="78" customHeight="1">
      <c r="B6" s="402" t="s">
        <v>652</v>
      </c>
      <c r="C6" s="328"/>
      <c r="D6" s="238" t="s">
        <v>666</v>
      </c>
      <c r="E6" s="232"/>
      <c r="F6" s="251" t="s">
        <v>667</v>
      </c>
      <c r="G6" s="232"/>
      <c r="H6" s="235"/>
    </row>
    <row r="7" spans="2:12" ht="18.75" customHeight="1">
      <c r="B7" s="401" t="s">
        <v>655</v>
      </c>
      <c r="C7" s="328"/>
      <c r="D7" s="235" t="s">
        <v>656</v>
      </c>
      <c r="E7" s="232"/>
      <c r="F7" s="232"/>
      <c r="G7" s="232"/>
      <c r="H7" s="232"/>
    </row>
    <row r="9" spans="2:12" ht="91.5"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str">
        <f>IF(C101="","",VLOOKUP(C101,$S$509:$T$511,2,TRUE))</f>
        <v>аяқтың ұшымен, тізені жоғары көтеріп, жартылай отырып, жүреді, сапта бір-бірлеп, шеңбер бойымен, шашырап, заттарды айналып, аяқтың ұшымен, әр түрлі бағытта жүгіру қабілетін бекіту</v>
      </c>
      <c r="D11" s="165" t="e">
        <f>IF(C102="","",VLOOKUP(C102,$U$509:$V$511,2,TRUE))</f>
        <v>#N/A</v>
      </c>
      <c r="E11" s="165" t="e">
        <f>IF(C103="","",VLOOKUP(C103,$W$509:$X$511,2,TRUE))</f>
        <v>#N/A</v>
      </c>
      <c r="F11" s="165" t="str">
        <f>IF(C194="","",VLOOKUP(C194,$S$563:$T$565,2,TRUE))</f>
        <v xml:space="preserve">өкшемен, аяқтың сыртқы қырымен, адымдап, жүруді жүгірумен, секірумен
алмастырып, бағытты және қарқынды өзгертіп жүру қабілетін бекіту
</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str">
        <f>IF(C104="","",VLOOKUP(C104,$Y$509:$Z$511,2,TRUE))</f>
        <v>тұрған орнында қос аяқпен, алға қарай жылжып, биіктіктен және ұзындыққа секіру, оң және сол қолмен қашықтыққа, көлденең нысанаға, тік нысанаға заттарды лақтыру қабілетін бекіту</v>
      </c>
      <c r="D12" s="165" t="e">
        <f>IF(C105="","",VLOOKUP(C105,$AA$509:$AB$511,2,TRUE))</f>
        <v>#N/A</v>
      </c>
      <c r="E12" s="165" t="e">
        <f>IF(C106="","",VLOOKUP(C106,$AC$509:$AD$511,2,TRUE))</f>
        <v>#N/A</v>
      </c>
      <c r="F12" s="165" t="str">
        <f>IF(C197="","",VLOOKUP(C197,$Y$563:$Z$565,2,TRUE))</f>
        <v xml:space="preserve">сызықтардың, арқанның, тақтайдың, гимнастикалық скамейканың, бөрененің
бойымен тепе-теңдікті сақтап, жүру қабілетін бекіту
</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str">
        <f>IF(C107="","",VLOOKUP(C107,$AE$509:$AF$511,2,TRUE))</f>
        <v>заттардың арасымен еңбектеу, гимнастикалық қабырғаға өрмелеу және одан түсу қабілетін бекіту</v>
      </c>
      <c r="D13" s="165" t="e">
        <f>IF(C108="","",VLOOKUP(C108,$AG$509:$AH$511,2,TRUE))</f>
        <v>#N/A</v>
      </c>
      <c r="E13" s="165" t="e">
        <f>IF(C109="","",VLOOKUP(C109,$AI$509:$AJ$511,2,TRUE))</f>
        <v>#N/A</v>
      </c>
      <c r="F13" s="165" t="str">
        <f>IF(C200="","",VLOOKUP(C200,$AE$563:$AF$565,2,TRUE))</f>
        <v xml:space="preserve">аяқтың ұшымен, тізені жоғары көтеріп, адымдап, сапта бір-бірінің артынан, әртүрлі бағытта, түрлі тапсырмаларды орындай отырып, шапшаң және баяу қарқынмен
жүгіру қабілетін бекіту
</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str">
        <f>IF(C110="","",VLOOKUP(C110,$AK$509:$AL$511,2,TRUE))</f>
        <v>өзіне-өзі қызмет көрсету бастапқы дағдыларына ие болу қабілетін бекіту</v>
      </c>
      <c r="D14" s="165" t="e">
        <f>IF(C111="","",VLOOKUP(C111,$AM$509:$AN$511,2,TRUE))</f>
        <v>#N/A</v>
      </c>
      <c r="E14" s="165" t="e">
        <f>IF(C112="","",VLOOKUP(C112,$AO$509:$AP$511,2,TRUE))</f>
        <v>#N/A</v>
      </c>
      <c r="F14" s="165" t="str">
        <f>IF(C203="","",VLOOKUP(C203,$AK$563:$AL$565,2,TRUE))</f>
        <v xml:space="preserve">доптарды домалату, заттарды қашықтыққа лақтыруды, доптарды кедергілер
арқылы лақтыру және қағып алу қабілетін бекіту
</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str">
        <f>IF(C114="","",VLOOKUP(C114,$AS$509:$AT$511,2,TRUE))</f>
        <v>күнделікті гигиеналық дағдыларды сақтау қажеттігін білу дағдылардын қалыптастыру</v>
      </c>
      <c r="E15" s="165" t="e">
        <f>IF(C115="","",VLOOKUP(C115,$AU$509:$AV$511,2,TRUE))</f>
        <v>#N/A</v>
      </c>
      <c r="F15" s="165" t="str">
        <f>IF(C206="","",VLOOKUP(C206,$AQ$563:$AR$565,2,TRUE))</f>
        <v xml:space="preserve">қимылды ойындарда физикалық қасиеттерді: жылдамдық, күш, шыдамдылық,
икемділік, ептілік көрсетуді :және спорттық ойындардың ережелерін сақтау қабілетін бекіту
</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str">
        <f>IF(C209="","",VLOOKUP(C209,$AW$563:$AX$565,2,TRUE))</f>
        <v xml:space="preserve">жеке гигиенаның бастапқы дағдыларын сақтау, өзінің сыртқы келбетін өз бетінше
реттеу қабілетін бекіту
</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str">
        <f>IF(D101="","",VLOOKUP(D101,$S$513:$T$515,2,TRUE))</f>
        <v>дауысты және кейбір дауыссыз дыбыстарды анық айту қабілетін бекіту</v>
      </c>
      <c r="D18" s="165" t="e">
        <f>IF(D102="","",VLOOKUP(D102,$U$513:$V$515,2,TRUE))</f>
        <v>#N/A</v>
      </c>
      <c r="E18" s="165" t="e">
        <f>IF(D103="","",VLOOKUP(D103,$W$513:$X$515,2,TRUE))</f>
        <v>#N/A</v>
      </c>
      <c r="F18" s="165" t="str">
        <f>IF(D194="","",VLOOKUP(D194,$S$567:$T$569,2,TRUE))</f>
        <v xml:space="preserve">дауысты, дауыссыз дыбыстарды дұрыс айту, белгілі дыбысқа ауызша сөздерді
табу қабілетін бекіту
</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str">
        <f>IF(D104="","",VLOOKUP(D104,$Y$513:$Z$515,2,TRUE))</f>
        <v>қоршаған ортаға қатысты әртүрлі сұрақтарға жауап беру қабілетін бекіту</v>
      </c>
      <c r="D19" s="165" t="e">
        <f>IF(D105="","",VLOOKUP(D105,$AA$513:$AB$515,2,TRUE))</f>
        <v>#N/A</v>
      </c>
      <c r="E19" s="165" t="e">
        <f>IF(D106="","",VLOOKUP(D106,$AC$513:$AD$515,2,TRUE))</f>
        <v>#N/A</v>
      </c>
      <c r="F19" s="165" t="str">
        <f>IF(D197="","",VLOOKUP(D197,$Y$567:$Z$569,2,TRUE))</f>
        <v xml:space="preserve">сөйлегенде сөйлемдердің түрлерін (жай және күрделі), сын есімдерді, етістіктерді,
үстеулерді, қосымшаларды қолдану қабілетін бекіту
</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str">
        <f>IF(D107="","",VLOOKUP(D107,$AE$513:$AF$515,2,TRUE))</f>
        <v>сөздерді жіктелуіне, септелуіне қарай байланыстыру қабілетін бекіту</v>
      </c>
      <c r="D20" s="165" t="e">
        <f>IF(D108="","",VLOOKUP(D108,$AG$513:$AH$515,2,TRUE))</f>
        <v>#N/A</v>
      </c>
      <c r="E20" s="165" t="e">
        <f>IF(D109="","",VLOOKUP(D109,$AI$513:$AJ$515,2,TRUE))</f>
        <v>#N/A</v>
      </c>
      <c r="F20" s="165" t="str">
        <f>IF(D200="","",VLOOKUP(D200,$AE$567:$AF$569,2,TRUE))</f>
        <v>өзін қоршаған ортадан тыс заттар мен құбылыстардың атауларын білу қабілетін бекіту</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str">
        <f>IF(D110="","",VLOOKUP(D110,$AK$513:$AL$515,2,TRUE))</f>
        <v>дұрыс сөйлеу қарқынына ие болу қабілетін бекіту</v>
      </c>
      <c r="D21" s="165" t="e">
        <f>IF(D111="","",VLOOKUP(D111,$AM$513:$AN$515,2,TRUE))</f>
        <v>#N/A</v>
      </c>
      <c r="E21" s="165" t="e">
        <f>IF(D112="","",VLOOKUP(D112,$AO$513:$AP$515,2,TRUE))</f>
        <v>#N/A</v>
      </c>
      <c r="F21" s="165" t="str">
        <f>IF(D203="","",VLOOKUP(D203,$AK$567:$AL$569,2,TRUE))</f>
        <v xml:space="preserve">сан есімдерді ретімен атау, оларды зат есімдермен септіктерде, жекеше және
көпше түрде байланыстырып айтуға қабілетін бекіту
</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str">
        <f>IF(D113="","",VLOOKUP(D113,$AQ$513:$AR$515,2,TRUE))</f>
        <v>естігені, көргені, өзі қолдан жасаған заттары туралы айту қабілетін бекіту</v>
      </c>
      <c r="D22" s="165" t="e">
        <f>IF(D114="","",VLOOKUP(D114,$AS$513:$AT$515,2,TRUE))</f>
        <v>#N/A</v>
      </c>
      <c r="E22" s="165" t="e">
        <f>IF(D115="","",VLOOKUP(D115,$AU$513:$AV$515,2,TRUE))</f>
        <v>#N/A</v>
      </c>
      <c r="F22" s="165" t="str">
        <f>IF(D206="","",VLOOKUP(D206,$AQ$567:$AR$569,2,TRUE))</f>
        <v>бейнелеген суреттер мен заттар (бұйымдар) бойынша әңгімелер құрастыру қабілетін бекіту</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str">
        <f>IF(D116="","",VLOOKUP(D116,$M$517:$N$519,2,TRUE))</f>
        <v>кітаптардағы суреттерді өз бетінше, басқа балалармен бірге қарастыру, көрген суреттері бойынша өз ойын айту қабілетін бекіту</v>
      </c>
      <c r="D23" s="165" t="e">
        <f>IF(D117="","",VLOOKUP(D117,$O$517:$P$519,2,TRUE))</f>
        <v>#N/A</v>
      </c>
      <c r="E23" s="165" t="e">
        <f>IF(D118="","",VLOOKUP(D118,$Q$517:$R$519,2,TRUE))</f>
        <v>#N/A</v>
      </c>
      <c r="F23" s="165" t="str">
        <f>IF(D209="","",VLOOKUP(D209,$AW$567:$AX$569,2,TRUE))</f>
        <v>шығармалардың, ертегілердің қызықты үзінділерін қайталап айту қабілетін бекіту</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str">
        <f>IF(D122="","",VLOOKUP(D122,$Y$517:$Z$519,2,TRUE))</f>
        <v>әдеби шығармалардың мазмұнын тыңдау және түсіну, сюжетті эмоционалды қабылдау, кейіпкерлерге жанашырлық тану қабілетін бекіту</v>
      </c>
      <c r="D25" s="165" t="e">
        <f>IF(D123="","",VLOOKUP(D123,$AA$517:$AB$519,2,TRUE))</f>
        <v>#N/A</v>
      </c>
      <c r="E25" s="165" t="e">
        <f>IF(D124="","",VLOOKUP(D124,$AC$517:$AD$519,2,TRUE))</f>
        <v>#N/A</v>
      </c>
      <c r="F25" s="165" t="str">
        <f>IF(D215="","",VLOOKUP(D215,$S$571:$T$573,2,TRUE))</f>
        <v>шығарма мазмұнын қайталап айтуға сюжет желісінің реттілігін сақтауға қабілетін бекіту</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str">
        <f>IF(D218="","",VLOOKUP(D218,$Y$571:$Z$573,2,TRUE))</f>
        <v>кітаптағы иллюстрацияларды өз бетінше қарап, ертегі, әңгіме құрастыруға қабілетін бекіту</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str">
        <f>IF(D221="","",VLOOKUP(D221,$AE$571:$AF$573,2,TRUE))</f>
        <v xml:space="preserve">сахналық қойылымдарға қатысуға, образды бейнелеу үшін мәнерлілік құралдарын
қолдануға қабілетін бекіту
</v>
      </c>
      <c r="G27" s="165" t="e">
        <f>IF(D222="","",VLOOKUP(D222,$AG$571:$AH$573,2,TRUE))</f>
        <v>#N/A</v>
      </c>
      <c r="H27" s="165" t="e">
        <f>IF(D223="","",VLOOKUP(D223,$AI$571:$AJ$573,2,TRUE))</f>
        <v>#N/A</v>
      </c>
      <c r="I27" s="165" t="e">
        <f>IF(D330="","",VLOOKUP(D330,$AE$571:$AF$573,2,TRUE))</f>
        <v>#N/A</v>
      </c>
      <c r="J27" s="165" t="e">
        <f>IF(D331="","",VLOOKUP(D331,$AG$571:$AH$573,2,TRUE))</f>
        <v>#N/A</v>
      </c>
      <c r="K27" s="165" t="str">
        <f>IF(D332="","",VLOOKUP(D332,$AI$571:$AJ$573,2,TRUE))</f>
        <v xml:space="preserve">сахналық қойылымдарға қатысуға, образды бейнелеу үшін мәнерлілік құралдарын
қолдануға үйрету
</v>
      </c>
      <c r="L27" s="335"/>
    </row>
    <row r="28" spans="2:12" ht="90" customHeight="1">
      <c r="B28" s="335"/>
      <c r="C28" s="165" t="e">
        <f>IF(D131="","",VLOOKUP(D131,$AQ$517:$AR$519,2,TRUE))</f>
        <v>#N/A</v>
      </c>
      <c r="D28" s="165" t="e">
        <f>IF(D132="","",VLOOKUP(D132,$AS$517:$AT$519,2,TRUE))</f>
        <v>#N/A</v>
      </c>
      <c r="E28" s="165" t="e">
        <f>IF(D133="","",VLOOKUP(D133,$AU$517:$AV$519,2,TRUE))</f>
        <v>#N/A</v>
      </c>
      <c r="F28" s="165" t="str">
        <f>IF(D224="","",VLOOKUP(D224,$AK$571:$AL$573,2,TRUE))</f>
        <v>дауыс күшін өзгерте отырып, әртүрлі интонацияларды жаңғыртуға қабілетін бекіту</v>
      </c>
      <c r="G28" s="165" t="e">
        <f>IF(D225="","",VLOOKUP(D225,$AM$571:$AN$573,2,TRUE))</f>
        <v>#N/A</v>
      </c>
      <c r="H28" s="165" t="e">
        <f>IF(D226="","",VLOOKUP(D226,$AO$571:$AP$573,2,TRUE))</f>
        <v>#N/A</v>
      </c>
      <c r="I28" s="165" t="e">
        <f>IF(D333="","",VLOOKUP(D333,$AK$571:$AL$573,2,TRUE))</f>
        <v>#N/A</v>
      </c>
      <c r="J28" s="165" t="e">
        <f>IF(D334="","",VLOOKUP(D334,$AM$571:$AN$573,2,TRUE))</f>
        <v>#N/A</v>
      </c>
      <c r="K28" s="165" t="str">
        <f>IF(D335="","",VLOOKUP(D335,$AO$571:$AP$573,2,TRUE))</f>
        <v>дауыс күшін өзгерте отырып, әртүрлі интонацияларды жаңғыртуға қабілетін бекітуге үйрету</v>
      </c>
      <c r="L28" s="335"/>
    </row>
    <row r="29" spans="2:12" ht="90" customHeight="1">
      <c r="B29" s="335"/>
      <c r="C29" s="165" t="e">
        <f>IF(D134="","",VLOOKUP(D134,$M$521:$N$523,2,TRUE))</f>
        <v>#N/A</v>
      </c>
      <c r="D29" s="165" t="e">
        <f>IF(D135="","",VLOOKUP(D135,$O$521:$P$523,2,TRUE))</f>
        <v>#N/A</v>
      </c>
      <c r="E29" s="165" t="e">
        <f>IF(D136="","",VLOOKUP(D136,$Q$521:$R$523,2,TRUE))</f>
        <v>#N/A</v>
      </c>
      <c r="F29" s="165" t="str">
        <f>IF(D227="","",VLOOKUP(D227,$AQ$571:$AR$573,2,TRUE))</f>
        <v>еркін ойындарда таныс кейіпкерлердің образын өздігінен сомдау қабілетін бекіту</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str">
        <f>IF(D230="","",VLOOKUP(D230,$AW$571:$AX$573,2,TRUE))</f>
        <v>рөлді, сюжетті таңдауда бастамашылық пен дербестік таныту қабілетін бекіту</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str">
        <f>IF(D236="","",VLOOKUP(D236,$S$575:$T$577,2,TRUE))</f>
        <v>қазақ тіліне тән ө, қ, ү, ұ, і, ғ дыбыстарын жеке, сөз ішінде анық айтуға қабілетін бекіту</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str">
        <f>IF(D239="","",VLOOKUP(D239,$Y$575:$Z$577,2,TRUE))</f>
        <v xml:space="preserve">туыстық қарым-қатынасты білдіретін сөздерді білуге, өзінің отбасы, отбасылық
мерекелер, отбасындағы қызықты оқиғалар, салт-дәстүрлер туралы айтуға қабілетін бекіту
</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str">
        <f>IF(D242="","",VLOOKUP(D242,$AE$575:$AF$577,2,TRUE))</f>
        <v>өлеңдер, санамақтар, жаңылтпаштар, тақпақтарды жатқа айтуға қабілетін бекіту</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str">
        <f>IF(D245="","",VLOOKUP(D245,$AK$575:$AL$577,2,TRUE))</f>
        <v>өз ойын жай және жайылма сөйлемдермен жеткізуге қабілетін бекіту</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str">
        <f>IF(D248="","",VLOOKUP(D248,$AQ$575:$AR$577,2,TRUE))</f>
        <v xml:space="preserve">қарым-қатынас барысында балаларды қойылған сұрақтардың сипатына сәйкес
хабарлы, лепті, бұйрықты сөйлемдермен жауап беруге қабілетін бекіту
</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str">
        <f>IF(D251="","",VLOOKUP(D251,$AW$575:$AX$577,2,TRUE))</f>
        <v>өзінің тәжірибесіне сүйеніп, суреттер бойынша әңгіме құрастыруға қабілетін бекіту</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str">
        <f>IF(E194="","",VLOOKUP(E194,$S$583:$T$585,2,TRUE))</f>
        <v xml:space="preserve">5 көлемінде санай алуға, сандарды ретімен атуңа, теңдік және теңсіздік туралы
ұғымдарға ие болуға қабілетін бекіту
</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str">
        <f>IF(E197="","",VLOOKUP(E197,$Y$583:$Z$585,2,TRUE))</f>
        <v>екі затты ұзындығы, ені және биіктігі, жуандығы бойынша салыстыруға қабілетін бекіту</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str">
        <f>IF(E200="","",VLOOKUP(E200,$AE$583:$AF$585,2,TRUE))</f>
        <v xml:space="preserve">геометриялық фигураларды және геометриялық денелерді көру және сипап сезу
арқылы зерттеуге, оларды ажыратуға және атуға қабілетін бекіту
</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str">
        <f>IF(E204="","",VLOOKUP(E204,$AM$583:$AN$585,2,TRUE))</f>
        <v>тәулік бөліктерін ажыратуғак, олардың сипаттамалық ерекшеліктерін білуге дағдылардын қалыптастыру</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str">
        <f>IF(E206="","",VLOOKUP(E206,$AQ$583:$AR$585,2,TRUE))</f>
        <v>кеңістіктегі заттардың өзіне қатысты орнын анықтауға қабілетін бекіту</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str">
        <f>IF(E209="","",VLOOKUP(E209,$AW$583:$AX$585,2,TRUE))</f>
        <v>қарапайым себеп-салдарлық байланысты орнатуға қабілетін бекіту</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str">
        <f>IF(F103="","",VLOOKUP(F103,$W$529:$X$531,2,TRUE))</f>
        <v>өзіне қатысты кеңістік бағыттарын анықтауға үйрету</v>
      </c>
      <c r="F53" s="165" t="str">
        <f>IF(F194="","",VLOOKUP(F194,$S$587:$T$589,2,TRUE))</f>
        <v>бейнелейтін заттарды қарауға, қолмен ұстап зерттеуге қабілетін бекіту</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str">
        <f>IF(F106="","",VLOOKUP(F106,$AC$529:$AD$531,2,TRUE))</f>
        <v>негізгі түстерді дұрыс атауға үйрету</v>
      </c>
      <c r="F54" s="165" t="str">
        <f>IF(F197="","",VLOOKUP(F197,$Y$587:$Z$589,2,TRUE))</f>
        <v>жеке заттарды және сюжеттік композицияларды салуға қабілетін бекіту</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str">
        <f>IF(F109="","",VLOOKUP(F109,$AI$529:$AJ$531,2,TRUE))</f>
        <v>Тұтас қағаз бетіне бейнені орналастыра алуға үйрету</v>
      </c>
      <c r="F55" s="165" t="str">
        <f>IF(F200="","",VLOOKUP(F200,$AE$587:$AF$589,2,TRUE))</f>
        <v>әрбір затқа тән ерекшеліктерді, олардың бір-біріне арақатынасын жеткізуге қабілетін бекіту</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str">
        <f>IF(F112="","",VLOOKUP(F112,$AO$529:$AP$531,2,TRUE))</f>
        <v>пішіндерді бояудың бастапқы дағдыларын игеруге үйрету</v>
      </c>
      <c r="F56" s="165" t="str">
        <f>IF(F203="","",VLOOKUP(F203,$AK$587:$AL$589,2,TRUE))</f>
        <v>қоңыр, қызғылт сары, ашық жасыл реңктерді тануға қабілетін бекіту</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str">
        <f>IF(F115="","",VLOOKUP(F115,$AU$529:$AV$531,2,TRUE))</f>
        <v>сурет салуда ұқыптылық таныту, қауіпсіздікті сақтауға үйрету</v>
      </c>
      <c r="F57" s="244" t="str">
        <f>IF(F206="","",VLOOKUP(F206,$AQ$587:$AR$589,2,TRUE))</f>
        <v>суреттерді қылқаламмен, қаламмен бояу тәсілдерін білуге қабілетін бекіту</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str">
        <f>IF(F118="","",VLOOKUP(F118,$Q$533:$R$535,2,TRUE))</f>
        <v>Мүсіндеудің әр түрлі тәсілдерін пайдалануға үйрету</v>
      </c>
      <c r="F58" s="165" t="str">
        <f>IF(F209="","",VLOOKUP(F209,$AW$587:$AX$589,2,TRUE))</f>
        <v>өзінің және басқа балалардың жұмыстарын бағалауға қабілетін бекіту</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str">
        <f>IF(F215="","",VLOOKUP(F215,$S$591:$T$593,2,TRUE))</f>
        <v xml:space="preserve">мүсіндейтін затты қолына алып, зерттеуге оның өзіне тән ерекшеліктерін беруге
тырысуға қабілетін бекіту
</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str">
        <f>IF(F218="","",VLOOKUP(F218,$Y$591:$Z$593,2,TRUE))</f>
        <v xml:space="preserve">ермексаз, сазбалшық, пластикалық кесектерден әртүрлі тәсілдерді қолданып,
бейнелерді мүсіндеуге қабілетін бекіту
</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str">
        <f>IF(F221="","",VLOOKUP(F221,$AE$591:$AF$593,2,TRUE))</f>
        <v xml:space="preserve">бірнеше бөліктен тұратын заттарды пішіндейді, олардың орналасуын ескере
отырып, пропорцияларды сақтай отырып, бөліктерді байланыстыруға қабілетін бекіту
</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str">
        <f>IF(F224="","",VLOOKUP(F224,$AK$591:$AL$593,2,TRUE))</f>
        <v xml:space="preserve">ертегілер мен қоршаған өмір тақырыптарына қарапайым композициялар
құрастыруға қабілетін бекіту
</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str">
        <f>IF(F227="","",VLOOKUP(F227,$AQ$591:$AR$593,2,TRUE))</f>
        <v>ұжымдық жұмысқа қатысуға қабілетін бекіту</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str">
        <f>IF(F230="","",VLOOKUP(F230,$AW$591:$AX$593,2,TRUE))</f>
        <v>мүсіндеуде қауіпсіздік ережелерін сақтауға қабілетін бекіту</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str">
        <f>IF(F236="","",VLOOKUP(F236,$S$595:$T$597,2,TRUE))</f>
        <v>қайшыны дұрыс ұстауға және оны қолдана алуға қабілетін бекіту</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str">
        <f>IF(F239="","",VLOOKUP(F239,$Y$595:$Z$597,2,TRUE))</f>
        <v>жемістерді, көгөністерді, гүлдерді, оюларды түрлі тәсілдермен қиюға қабілетін бекіту</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str">
        <f>IF(F151="","",VLOOKUP(F151,$AU$537:$AV$539,2,TRUE))</f>
        <v>геометриялық фигураларды ажыратуға, оларды ою-өрнектермен безендіруге</v>
      </c>
      <c r="F69" s="165" t="str">
        <f>IF(F242="","",VLOOKUP(F242,$AE$595:$AF$597,2,TRUE))</f>
        <v>бірнеше бөліктерден тұратын заттарды орналастыруға және желімдеуге қабілетін бекіту</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str">
        <f>IF(F245="","",VLOOKUP(F245,$AK$595:$AL$597,2,TRUE))</f>
        <v xml:space="preserve">қазақ оюларының бөліктерінен, өсімдік және геометриялық пішіндерден өрнектер
жасауға, оларды кезектестіріп ретімен желімдейуге қабілетін бекіту
</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str">
        <f>IF(F248="","",VLOOKUP(F248,$AQ$595:$AR$597,2,TRUE))</f>
        <v>ұжымдық жұмыстарды орындауға қатысуға қабілетін бекіту</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str">
        <f>IF(F160="","",VLOOKUP(F160,$AC$541:$AD$543,2,TRUE))</f>
        <v>ұжымдық құрылыс жасауға қатысуға үйрету</v>
      </c>
      <c r="F72" s="165" t="str">
        <f>IF(F251="","",VLOOKUP(F251,$AW$595:$AX$597,2,TRUE))</f>
        <v>жапсыруда қауіпсіздік ережелерін сақтауға, жұмысты ұқыптылықпен орындауға</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str">
        <f>IF(F257="","",VLOOKUP(F257,$S$599:$T$601,2,TRUE))</f>
        <v xml:space="preserve">құрылыс бөлшектерін ажыратады және атуға, оларды құрылымдық қасиеттерін
ескере отырып пайдалануға
</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str">
        <f>IF(F260="","",VLOOKUP(F260,$Y$599:$Z$601,2,TRUE))</f>
        <v>өз бетінше ойдан құрастыруға</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str">
        <f>IF(F263="","",VLOOKUP(F263,$AE$599:$AF$601,2,TRUE))</f>
        <v xml:space="preserve">қағаз парағын түрлендіреді, «оригами» үлгісі бойынша қарапайым пішіндер
құрастыруға
</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str">
        <f>IF(F175="","",VLOOKUP(F175,$W$545:$X$547,2,TRUE))</f>
        <v>әннің қарқынына сәйкес топпен қосылып ән айтуға, әнді барлығымен бірге бастауға және аяқтауға үйрету</v>
      </c>
      <c r="F77" s="165" t="str">
        <f>IF(F266="","",VLOOKUP(F266,$AK$599:$AL$601,2,TRUE))</f>
        <v>табиғи және қалдық заттардан құрастыруға</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str">
        <f>IF(F269="","",VLOOKUP(F269,$AQ$599:$AR$601,2,TRUE))</f>
        <v>заттарды өз бетінше таңдап, ойдан композиция құрастыруға</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str">
        <f>IF(F272="","",VLOOKUP(F272,$AW$599:$AX$601,2,TRUE))</f>
        <v xml:space="preserve">қазақ халқының табиғи материалдардан жасалған бұйымдарымен, тұрмыстық
заттарын, олардың қандай материалдан жасалғанын білуге
</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str">
        <f>IF(F187="","",VLOOKUP(F187,$AU$545:$AV$547,2,TRUE))</f>
        <v>балалар музыка аспаптарын біледі, оларда ойнауға үйрету</v>
      </c>
      <c r="F81" s="165" t="str">
        <f>IF(F278="","",VLOOKUP(F278,$S$603:$T$605,2,TRUE))</f>
        <v xml:space="preserve">музыканы тыңдау мәдениетін сақтауға(музыкалық шығармаларды алаңдамай
соңына дейін тыңдауға), таныс шығармаларды тануға, олардың мазмұны  туралы айтуға
</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str">
        <f>IF(F281="","",VLOOKUP(F281,$Y$603:$Z$605,2,TRUE))</f>
        <v xml:space="preserve">әнді созып, сөздерін анық айтуға, таныс әндерді сүйемелдеумен және
сүйемелдеусіз орындауға
</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str">
        <f>IF(F284="","",VLOOKUP(F284,$AE$603:$AF$605,2,TRUE))</f>
        <v xml:space="preserve">музыканың ырғағымен жүруге, қимылдарды музыкамен сәйкестендіруге,
қимылдарды орындауға шапшаңдық пен ептілік танытуға
</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str">
        <f>IF(F287="","",VLOOKUP(F287,$AK$603:$AL$605,2,TRUE))</f>
        <v>ұлттық би өнеріне қызығушылық танытуға, би қимылдарын орындауға</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str">
        <f>IF(F290="","",VLOOKUP(F290,$AQ$603:$AR$605,2,TRUE))</f>
        <v>музыка жанрларын анықтуға</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str">
        <f>IF(F293="","",VLOOKUP(F293,$AW$603:$AX$605,2,TRUE))</f>
        <v xml:space="preserve">ағаш қасықтар, сылдырмақтар, асатаяқ, сазсырнай, домбырада қарапайым
әуендерді ойнауға
</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str">
        <f>IF(G103="","",VLOOKUP(G103,$W$549:$X$551,2,TRUE))</f>
        <v>отбасы мүшелері мен өзіне жақын адамдардың есімдерін атайтуға үйрету</v>
      </c>
      <c r="F88" s="165" t="str">
        <f>IF(G194="","",VLOOKUP(G194,$S$607:$T$609,2,TRUE))</f>
        <v xml:space="preserve">бала өзінің «Мен» бейнесін көрсетуге, ойын ашық айтуға, өзінің пікірін
білдіруге,өзімен санасқанды, өзін құрметтегенді ұнатуға
</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str">
        <f>IF(G106="","",VLOOKUP(G106,$AC$549:$AD$551,2,TRUE))</f>
        <v>көлік құралдарын атауга, жаяу жүргіншілерге және жолаушыларға арналған қарапайым ережелерді білуге үйрету</v>
      </c>
      <c r="F89" s="165" t="str">
        <f>IF(G197="","",VLOOKUP(G197,$Y$607:$Z$609,2,TRUE))</f>
        <v xml:space="preserve">отбасының ересек мүшелерінің еңбегі туралы білуге, еңбек етуге қызығушылық
танытуға, тапсырманы жауапкершілікпен орындауға тырысуға
</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str">
        <f>IF(G109="","",VLOOKUP(G109,$AI$549:$AJ$551,2,TRUE))</f>
        <v>тұратын қаласы мен ауылы туралы, Қазақстан Республикасының бас қаласы, мемлекеттік рәміздері туралы бастапқы түсініктерге ие болуға үйрету</v>
      </c>
      <c r="F90" s="165" t="str">
        <f>IF(G200="","",VLOOKUP(G200,$AE$607:$AF$609,2,TRUE))</f>
        <v xml:space="preserve">айналасында болып жатқан жағдайларды ой елегінен өткізіп, өзінің әділ пікірін
білдіруге
</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str">
        <f>IF(G112="","",VLOOKUP(G112,$AO$549:$AP$551,2,TRUE))</f>
        <v>«дұрыс» немесе «дұрыс емес», «жақсы» немесе «жаман» әрекеттер (қылықтар) туралы қарапайым түсініктерге ие болуға үйрету</v>
      </c>
      <c r="F91" s="165" t="str">
        <f>IF(G203="","",VLOOKUP(G203,$AK$607:$AL$609,2,TRUE))</f>
        <v xml:space="preserve">өзінің туған жерін білуге, атуға, Мемлекеттік рәміздерге (ту, елтаңба, әнұран)
құрметпен қарауға, өз Отанын – Қазақстан Республикасын мақтан тұтуға
</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str">
        <f>IF(G115="","",VLOOKUP(G115,$AU$549:$AV$551,2,TRUE))</f>
        <v>табиғат бұрышын мекендеушілерді бақылайды, топта, серуенде және табиғатта қауіпсіз мінез-құлық ережелерін сақтауға үйрету</v>
      </c>
      <c r="F92" s="165" t="str">
        <f>IF(G206="","",VLOOKUP(G206,$AQ$607:$AR$609,2,TRUE))</f>
        <v xml:space="preserve">жолда жүру ережелерін, қоғамдық көліктегі мінез-құлық мәдениетінің ережелерін
білуге
</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str">
        <f>IF(G209="","",VLOOKUP(G209,$AW$607:$AX$609,2,TRUE))</f>
        <v xml:space="preserve">ауа-райындағы және табиғаттағы маусымдық өзгерістерде қарапайым байланыстар
орната алуға, қоршаған ортада, табиғатта қауіпсіздікті сақтауға
</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8.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Ф'!D11</f>
        <v>1</v>
      </c>
      <c r="D101" s="164">
        <f>'4 жастағы балалар К'!D11</f>
        <v>1</v>
      </c>
      <c r="E101" s="164">
        <f>'4 жастағы балалар П'!D11</f>
        <v>0</v>
      </c>
      <c r="F101" s="164">
        <f>'4 жастағы балалар Т'!D11</f>
        <v>0</v>
      </c>
      <c r="G101" s="164">
        <f>'4 жастағы балалар С'!D11</f>
        <v>0</v>
      </c>
    </row>
    <row r="102" spans="2:7" ht="15.75" customHeight="1">
      <c r="B102" s="335"/>
      <c r="C102" s="164">
        <f>'4 жастағы балалар Ф'!E11</f>
        <v>0</v>
      </c>
      <c r="D102" s="164">
        <f>'4 жастағы балалар К'!E11</f>
        <v>0</v>
      </c>
      <c r="E102" s="164">
        <f>'4 жастағы балалар П'!E11</f>
        <v>0</v>
      </c>
      <c r="F102" s="164">
        <f>'4 жастағы балалар Т'!E11</f>
        <v>0</v>
      </c>
      <c r="G102" s="164">
        <f>'4 жастағы балалар С'!E11</f>
        <v>0</v>
      </c>
    </row>
    <row r="103" spans="2:7" ht="15.75" customHeight="1">
      <c r="B103" s="336"/>
      <c r="C103" s="164">
        <f>'4 жастағы балалар Ф'!F11</f>
        <v>0</v>
      </c>
      <c r="D103" s="164">
        <f>'4 жастағы балалар К'!F11</f>
        <v>0</v>
      </c>
      <c r="E103" s="164">
        <f>'4 жастағы балалар П'!F11</f>
        <v>0</v>
      </c>
      <c r="F103" s="164">
        <f>'4 жастағы балалар Т'!F11</f>
        <v>1</v>
      </c>
      <c r="G103" s="164">
        <f>'4 жастағы балалар С'!F11</f>
        <v>1</v>
      </c>
    </row>
    <row r="104" spans="2:7" ht="15.75" customHeight="1">
      <c r="B104" s="339">
        <v>3</v>
      </c>
      <c r="C104" s="164">
        <f>'4 жастағы балалар Ф'!G11</f>
        <v>1</v>
      </c>
      <c r="D104" s="164">
        <f>'4 жастағы балалар К'!G11</f>
        <v>1</v>
      </c>
      <c r="E104" s="164">
        <f>'4 жастағы балалар П'!G11</f>
        <v>0</v>
      </c>
      <c r="F104" s="164">
        <f>'4 жастағы балалар Т'!G11</f>
        <v>0</v>
      </c>
      <c r="G104" s="164">
        <f>'4 жастағы балалар С'!G11</f>
        <v>0</v>
      </c>
    </row>
    <row r="105" spans="2:7" ht="15.75" customHeight="1">
      <c r="B105" s="335"/>
      <c r="C105" s="164">
        <f>'4 жастағы балалар Ф'!H11</f>
        <v>0</v>
      </c>
      <c r="D105" s="164">
        <f>'4 жастағы балалар К'!H11</f>
        <v>0</v>
      </c>
      <c r="E105" s="164">
        <f>'4 жастағы балалар П'!H11</f>
        <v>0</v>
      </c>
      <c r="F105" s="164">
        <f>'4 жастағы балалар Т'!H11</f>
        <v>0</v>
      </c>
      <c r="G105" s="164">
        <f>'4 жастағы балалар С'!H11</f>
        <v>0</v>
      </c>
    </row>
    <row r="106" spans="2:7" ht="15.75" customHeight="1">
      <c r="B106" s="336"/>
      <c r="C106" s="164">
        <f>'4 жастағы балалар Ф'!I11</f>
        <v>0</v>
      </c>
      <c r="D106" s="164">
        <f>'4 жастағы балалар К'!I11</f>
        <v>0</v>
      </c>
      <c r="E106" s="164">
        <f>'4 жастағы балалар П'!I11</f>
        <v>0</v>
      </c>
      <c r="F106" s="164">
        <f>'4 жастағы балалар Т'!I11</f>
        <v>1</v>
      </c>
      <c r="G106" s="164">
        <f>'4 жастағы балалар С'!I11</f>
        <v>1</v>
      </c>
    </row>
    <row r="107" spans="2:7" ht="15.75" customHeight="1">
      <c r="B107" s="339">
        <v>4</v>
      </c>
      <c r="C107" s="164">
        <f>'4 жастағы балалар Ф'!J11</f>
        <v>1</v>
      </c>
      <c r="D107" s="164">
        <f>'4 жастағы балалар К'!J11</f>
        <v>1</v>
      </c>
      <c r="E107" s="164">
        <f>'4 жастағы балалар П'!J11</f>
        <v>0</v>
      </c>
      <c r="F107" s="164">
        <f>'4 жастағы балалар Т'!J11</f>
        <v>0</v>
      </c>
      <c r="G107" s="164">
        <f>'4 жастағы балалар С'!J11</f>
        <v>0</v>
      </c>
    </row>
    <row r="108" spans="2:7" ht="15.75" customHeight="1">
      <c r="B108" s="335"/>
      <c r="C108" s="164">
        <f>'4 жастағы балалар Ф'!K11</f>
        <v>0</v>
      </c>
      <c r="D108" s="164">
        <f>'4 жастағы балалар К'!K11</f>
        <v>0</v>
      </c>
      <c r="E108" s="164">
        <f>'4 жастағы балалар П'!K11</f>
        <v>0</v>
      </c>
      <c r="F108" s="164">
        <f>'4 жастағы балалар Т'!K11</f>
        <v>0</v>
      </c>
      <c r="G108" s="164">
        <f>'4 жастағы балалар С'!K11</f>
        <v>0</v>
      </c>
    </row>
    <row r="109" spans="2:7" ht="15.75" customHeight="1">
      <c r="B109" s="336"/>
      <c r="C109" s="164">
        <f>'4 жастағы балалар Ф'!L11</f>
        <v>0</v>
      </c>
      <c r="D109" s="164">
        <f>'4 жастағы балалар К'!L11</f>
        <v>0</v>
      </c>
      <c r="E109" s="164">
        <f>'4 жастағы балалар П'!L11</f>
        <v>0</v>
      </c>
      <c r="F109" s="164">
        <f>'4 жастағы балалар Т'!L11</f>
        <v>1</v>
      </c>
      <c r="G109" s="164">
        <f>'4 жастағы балалар С'!L11</f>
        <v>1</v>
      </c>
    </row>
    <row r="110" spans="2:7" ht="15.75" customHeight="1">
      <c r="B110" s="339">
        <v>5</v>
      </c>
      <c r="C110" s="164">
        <f>'4 жастағы балалар Ф'!M11</f>
        <v>1</v>
      </c>
      <c r="D110" s="164">
        <f>'4 жастағы балалар К'!M11</f>
        <v>1</v>
      </c>
      <c r="E110" s="164">
        <f>'4 жастағы балалар П'!M11</f>
        <v>0</v>
      </c>
      <c r="F110" s="164">
        <f>'4 жастағы балалар Т'!M11</f>
        <v>0</v>
      </c>
      <c r="G110" s="164">
        <f>'4 жастағы балалар С'!M11</f>
        <v>0</v>
      </c>
    </row>
    <row r="111" spans="2:7" ht="15.75" customHeight="1">
      <c r="B111" s="335"/>
      <c r="C111" s="164">
        <f>'4 жастағы балалар Ф'!N11</f>
        <v>0</v>
      </c>
      <c r="D111" s="164">
        <f>'4 жастағы балалар К'!N11</f>
        <v>0</v>
      </c>
      <c r="E111" s="164">
        <f>'4 жастағы балалар П'!N11</f>
        <v>0</v>
      </c>
      <c r="F111" s="164">
        <f>'4 жастағы балалар Т'!N11</f>
        <v>0</v>
      </c>
      <c r="G111" s="164">
        <f>'4 жастағы балалар С'!N11</f>
        <v>0</v>
      </c>
    </row>
    <row r="112" spans="2:7" ht="15.75" customHeight="1">
      <c r="B112" s="336"/>
      <c r="C112" s="164">
        <f>'4 жастағы балалар Ф'!O11</f>
        <v>0</v>
      </c>
      <c r="D112" s="164">
        <f>'4 жастағы балалар К'!O11</f>
        <v>0</v>
      </c>
      <c r="E112" s="164">
        <f>'4 жастағы балалар П'!O11</f>
        <v>0</v>
      </c>
      <c r="F112" s="164">
        <f>'4 жастағы балалар Т'!O11</f>
        <v>1</v>
      </c>
      <c r="G112" s="164">
        <f>'4 жастағы балалар С'!O11</f>
        <v>1</v>
      </c>
    </row>
    <row r="113" spans="2:7" ht="15.75" customHeight="1">
      <c r="B113" s="339">
        <v>6</v>
      </c>
      <c r="C113" s="164">
        <f>'4 жастағы балалар Ф'!P11</f>
        <v>0</v>
      </c>
      <c r="D113" s="164">
        <f>'4 жастағы балалар К'!P11</f>
        <v>1</v>
      </c>
      <c r="E113" s="164">
        <f>'4 жастағы балалар П'!P11</f>
        <v>0</v>
      </c>
      <c r="F113" s="164">
        <f>'4 жастағы балалар Т'!P11</f>
        <v>0</v>
      </c>
      <c r="G113" s="164">
        <f>'4 жастағы балалар С'!P11</f>
        <v>0</v>
      </c>
    </row>
    <row r="114" spans="2:7" ht="15.75" customHeight="1">
      <c r="B114" s="335"/>
      <c r="C114" s="164">
        <f>'4 жастағы балалар Ф'!Q11</f>
        <v>1</v>
      </c>
      <c r="D114" s="164">
        <f>'4 жастағы балалар К'!Q11</f>
        <v>0</v>
      </c>
      <c r="E114" s="164">
        <f>'4 жастағы балалар П'!Q11</f>
        <v>0</v>
      </c>
      <c r="F114" s="164">
        <f>'4 жастағы балалар Т'!Q11</f>
        <v>0</v>
      </c>
      <c r="G114" s="164">
        <f>'4 жастағы балалар С'!Q11</f>
        <v>0</v>
      </c>
    </row>
    <row r="115" spans="2:7" ht="15.75" customHeight="1">
      <c r="B115" s="336"/>
      <c r="C115" s="164">
        <f>'4 жастағы балалар Ф'!R11</f>
        <v>0</v>
      </c>
      <c r="D115" s="164">
        <f>'4 жастағы балалар К'!R11</f>
        <v>0</v>
      </c>
      <c r="E115" s="164">
        <f>'4 жастағы балалар П'!R11</f>
        <v>0</v>
      </c>
      <c r="F115" s="164">
        <f>'4 жастағы балалар Т'!R11</f>
        <v>1</v>
      </c>
      <c r="G115" s="164">
        <f>'4 жастағы балалар С'!R11</f>
        <v>1</v>
      </c>
    </row>
    <row r="116" spans="2:7" ht="15.75" customHeight="1">
      <c r="B116" s="339">
        <v>7</v>
      </c>
      <c r="C116" s="397"/>
      <c r="D116" s="164">
        <f>'4 жастағы балалар К'!S11</f>
        <v>1</v>
      </c>
      <c r="E116" s="397"/>
      <c r="F116" s="164">
        <f>'4 жастағы балалар Т'!S11</f>
        <v>0</v>
      </c>
      <c r="G116" s="397"/>
    </row>
    <row r="117" spans="2:7" ht="15.75" customHeight="1">
      <c r="B117" s="335"/>
      <c r="C117" s="335"/>
      <c r="D117" s="164">
        <f>'4 жастағы балалар Т'!T11</f>
        <v>0</v>
      </c>
      <c r="E117" s="335"/>
      <c r="F117" s="164">
        <f>'4 жастағы балалар Т'!T11</f>
        <v>0</v>
      </c>
      <c r="G117" s="335"/>
    </row>
    <row r="118" spans="2:7" ht="15.75" customHeight="1">
      <c r="B118" s="336"/>
      <c r="C118" s="335"/>
      <c r="D118" s="164">
        <f>'4 жастағы балалар К'!U11</f>
        <v>0</v>
      </c>
      <c r="E118" s="335"/>
      <c r="F118" s="164">
        <f>'4 жастағы балалар Т'!U11</f>
        <v>1</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К'!V11</f>
        <v>1</v>
      </c>
      <c r="E122" s="335"/>
      <c r="F122" s="164">
        <f>'4 жастағы балалар Т'!V11</f>
        <v>0</v>
      </c>
      <c r="G122" s="335"/>
    </row>
    <row r="123" spans="2:7" ht="15.75" customHeight="1">
      <c r="B123" s="335"/>
      <c r="C123" s="335"/>
      <c r="D123" s="164">
        <f>'4 жастағы балалар К'!W11</f>
        <v>0</v>
      </c>
      <c r="E123" s="335"/>
      <c r="F123" s="164">
        <f>'4 жастағы балалар Т'!W11</f>
        <v>0</v>
      </c>
      <c r="G123" s="335"/>
    </row>
    <row r="124" spans="2:7" ht="15.75" customHeight="1">
      <c r="B124" s="336"/>
      <c r="C124" s="335"/>
      <c r="D124" s="164">
        <f>'4 жастағы балалар К'!X11</f>
        <v>0</v>
      </c>
      <c r="E124" s="335"/>
      <c r="F124" s="164">
        <f>'4 жастағы балалар Т'!X11</f>
        <v>0</v>
      </c>
      <c r="G124" s="335"/>
    </row>
    <row r="125" spans="2:7" ht="15.75" customHeight="1">
      <c r="B125" s="339">
        <v>10</v>
      </c>
      <c r="C125" s="335"/>
      <c r="D125" s="164">
        <f>'4 жастағы балалар К'!Y11</f>
        <v>0</v>
      </c>
      <c r="E125" s="335"/>
      <c r="F125" s="164">
        <f>'4 жастағы балалар Т'!Y11</f>
        <v>0</v>
      </c>
      <c r="G125" s="335"/>
    </row>
    <row r="126" spans="2:7" ht="15.75" customHeight="1">
      <c r="B126" s="335"/>
      <c r="C126" s="335"/>
      <c r="D126" s="164">
        <f>'4 жастағы балалар К'!Z11</f>
        <v>0</v>
      </c>
      <c r="E126" s="335"/>
      <c r="F126" s="164">
        <f>'4 жастағы балалар Т'!Z11</f>
        <v>0</v>
      </c>
      <c r="G126" s="335"/>
    </row>
    <row r="127" spans="2:7" ht="15.75" customHeight="1">
      <c r="B127" s="336"/>
      <c r="C127" s="335"/>
      <c r="D127" s="164">
        <f>'4 жастағы балалар К'!AA11</f>
        <v>0</v>
      </c>
      <c r="E127" s="335"/>
      <c r="F127" s="164">
        <f>'4 жастағы балалар Т'!AA11</f>
        <v>0</v>
      </c>
      <c r="G127" s="335"/>
    </row>
    <row r="128" spans="2:7" ht="15.75" customHeight="1">
      <c r="B128" s="339">
        <v>11</v>
      </c>
      <c r="C128" s="335"/>
      <c r="D128" s="164">
        <f>'4 жастағы балалар К'!AB11</f>
        <v>0</v>
      </c>
      <c r="E128" s="335"/>
      <c r="F128" s="164">
        <f>'4 жастағы балалар Т'!AB11</f>
        <v>0</v>
      </c>
      <c r="G128" s="335"/>
    </row>
    <row r="129" spans="2:7" ht="15.75" customHeight="1">
      <c r="B129" s="335"/>
      <c r="C129" s="335"/>
      <c r="D129" s="164">
        <f>'4 жастағы балалар К'!AC11</f>
        <v>0</v>
      </c>
      <c r="E129" s="335"/>
      <c r="F129" s="164">
        <f>'4 жастағы балалар Т'!AC11</f>
        <v>0</v>
      </c>
      <c r="G129" s="335"/>
    </row>
    <row r="130" spans="2:7" ht="15.75" customHeight="1">
      <c r="B130" s="336"/>
      <c r="C130" s="335"/>
      <c r="D130" s="164">
        <f>'4 жастағы балалар К'!AD11</f>
        <v>0</v>
      </c>
      <c r="E130" s="335"/>
      <c r="F130" s="164">
        <f>'4 жастағы балалар Т'!AD11</f>
        <v>0</v>
      </c>
      <c r="G130" s="335"/>
    </row>
    <row r="131" spans="2:7" ht="15.75" customHeight="1">
      <c r="B131" s="339">
        <v>12</v>
      </c>
      <c r="C131" s="335"/>
      <c r="D131" s="164">
        <f>'4 жастағы балалар К'!AE11</f>
        <v>0</v>
      </c>
      <c r="E131" s="335"/>
      <c r="F131" s="164">
        <f>'4 жастағы балалар Т'!AE11</f>
        <v>0</v>
      </c>
      <c r="G131" s="335"/>
    </row>
    <row r="132" spans="2:7" ht="15.75" customHeight="1">
      <c r="B132" s="335"/>
      <c r="C132" s="335"/>
      <c r="D132" s="164">
        <f>'4 жастағы балалар К'!AF11</f>
        <v>0</v>
      </c>
      <c r="E132" s="335"/>
      <c r="F132" s="164">
        <f>'4 жастағы балалар Т'!AF11</f>
        <v>0</v>
      </c>
      <c r="G132" s="335"/>
    </row>
    <row r="133" spans="2:7" ht="15.75" customHeight="1">
      <c r="B133" s="336"/>
      <c r="C133" s="335"/>
      <c r="D133" s="164">
        <f>'4 жастағы балалар К'!AG11</f>
        <v>0</v>
      </c>
      <c r="E133" s="335"/>
      <c r="F133" s="164">
        <f>'4 жастағы балалар Т'!AG11</f>
        <v>0</v>
      </c>
      <c r="G133" s="335"/>
    </row>
    <row r="134" spans="2:7" ht="15.75" customHeight="1">
      <c r="B134" s="339">
        <v>13</v>
      </c>
      <c r="C134" s="335"/>
      <c r="D134" s="164">
        <f>'4 жастағы балалар К'!AH11</f>
        <v>0</v>
      </c>
      <c r="E134" s="335"/>
      <c r="F134" s="164">
        <f>'4 жастағы балалар Т'!AH11</f>
        <v>0</v>
      </c>
      <c r="G134" s="335"/>
    </row>
    <row r="135" spans="2:7" ht="15.75" customHeight="1">
      <c r="B135" s="335"/>
      <c r="C135" s="335"/>
      <c r="D135" s="164">
        <f>'4 жастағы балалар К'!AI11</f>
        <v>0</v>
      </c>
      <c r="E135" s="335"/>
      <c r="F135" s="164">
        <f>'4 жастағы балалар Т'!AI11</f>
        <v>0</v>
      </c>
      <c r="G135" s="335"/>
    </row>
    <row r="136" spans="2:7" ht="15.75" customHeight="1">
      <c r="B136" s="336"/>
      <c r="C136" s="335"/>
      <c r="D136" s="164">
        <f>'4 жастағы балалар К'!AJ11</f>
        <v>0</v>
      </c>
      <c r="E136" s="335"/>
      <c r="F136" s="164">
        <f>'4 жастағы балалар Т'!AJ11</f>
        <v>0</v>
      </c>
      <c r="G136" s="335"/>
    </row>
    <row r="137" spans="2:7" ht="15.75" customHeight="1">
      <c r="B137" s="339">
        <v>14</v>
      </c>
      <c r="C137" s="335"/>
      <c r="D137" s="164">
        <f>'4 жастағы балалар К'!AK11</f>
        <v>0</v>
      </c>
      <c r="E137" s="335"/>
      <c r="F137" s="164">
        <f>'4 жастағы балалар Т'!AK11</f>
        <v>0</v>
      </c>
      <c r="G137" s="335"/>
    </row>
    <row r="138" spans="2:7" ht="15.75" customHeight="1">
      <c r="B138" s="335"/>
      <c r="C138" s="335"/>
      <c r="D138" s="164">
        <f>'4 жастағы балалар К'!AL11</f>
        <v>0</v>
      </c>
      <c r="E138" s="335"/>
      <c r="F138" s="164">
        <f>'4 жастағы балалар Т'!AL11</f>
        <v>0</v>
      </c>
      <c r="G138" s="335"/>
    </row>
    <row r="139" spans="2:7" ht="15.75" customHeight="1">
      <c r="B139" s="336"/>
      <c r="C139" s="335"/>
      <c r="D139" s="164">
        <f>'4 жастағы балалар К'!AM11</f>
        <v>0</v>
      </c>
      <c r="E139" s="335"/>
      <c r="F139" s="164">
        <f>'4 жастағы балалар Т'!AM11</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К'!AN11</f>
        <v>0</v>
      </c>
      <c r="E143" s="335"/>
      <c r="F143" s="164">
        <f>'4 жастағы балалар Т'!AN11</f>
        <v>0</v>
      </c>
      <c r="G143" s="335"/>
    </row>
    <row r="144" spans="2:7" ht="15.75" customHeight="1">
      <c r="B144" s="335"/>
      <c r="C144" s="335"/>
      <c r="D144" s="164">
        <f>'4 жастағы балалар К'!AO11</f>
        <v>0</v>
      </c>
      <c r="E144" s="335"/>
      <c r="F144" s="164">
        <f>'4 жастағы балалар Т'!AO11</f>
        <v>0</v>
      </c>
      <c r="G144" s="335"/>
    </row>
    <row r="145" spans="2:7" ht="15.75" customHeight="1">
      <c r="B145" s="336"/>
      <c r="C145" s="335"/>
      <c r="D145" s="164">
        <f>'4 жастағы балалар К'!AP11</f>
        <v>0</v>
      </c>
      <c r="E145" s="335"/>
      <c r="F145" s="164">
        <f>'4 жастағы балалар Т'!AP11</f>
        <v>0</v>
      </c>
      <c r="G145" s="335"/>
    </row>
    <row r="146" spans="2:7" ht="15.75" customHeight="1">
      <c r="B146" s="339">
        <v>17</v>
      </c>
      <c r="C146" s="335"/>
      <c r="D146" s="164">
        <f>'4 жастағы балалар К'!AQ11</f>
        <v>0</v>
      </c>
      <c r="E146" s="335"/>
      <c r="F146" s="164">
        <f>'4 жастағы балалар Т'!AQ11</f>
        <v>0</v>
      </c>
      <c r="G146" s="335"/>
    </row>
    <row r="147" spans="2:7" ht="15.75" customHeight="1">
      <c r="B147" s="335"/>
      <c r="C147" s="335"/>
      <c r="D147" s="164">
        <f>'4 жастағы балалар К'!AR11</f>
        <v>0</v>
      </c>
      <c r="E147" s="335"/>
      <c r="F147" s="164">
        <f>'4 жастағы балалар Т'!AR11</f>
        <v>0</v>
      </c>
      <c r="G147" s="335"/>
    </row>
    <row r="148" spans="2:7" ht="15.75" customHeight="1">
      <c r="B148" s="336"/>
      <c r="C148" s="335"/>
      <c r="D148" s="164">
        <f>'4 жастағы балалар К'!AS11</f>
        <v>0</v>
      </c>
      <c r="E148" s="335"/>
      <c r="F148" s="164">
        <f>'4 жастағы балалар Т'!AS11</f>
        <v>0</v>
      </c>
      <c r="G148" s="335"/>
    </row>
    <row r="149" spans="2:7" ht="15.75" customHeight="1">
      <c r="B149" s="339">
        <v>18</v>
      </c>
      <c r="C149" s="335"/>
      <c r="D149" s="164">
        <f>'4 жастағы балалар К'!AT11</f>
        <v>0</v>
      </c>
      <c r="E149" s="335"/>
      <c r="F149" s="164">
        <f>'4 жастағы балалар Т'!AT11</f>
        <v>0</v>
      </c>
      <c r="G149" s="335"/>
    </row>
    <row r="150" spans="2:7" ht="15.75" customHeight="1">
      <c r="B150" s="335"/>
      <c r="C150" s="335"/>
      <c r="D150" s="164">
        <f>'4 жастағы балалар К'!AU11</f>
        <v>0</v>
      </c>
      <c r="E150" s="335"/>
      <c r="F150" s="164">
        <f>'4 жастағы балалар Т'!AU11</f>
        <v>0</v>
      </c>
      <c r="G150" s="335"/>
    </row>
    <row r="151" spans="2:7" ht="15.75" customHeight="1">
      <c r="B151" s="336"/>
      <c r="C151" s="335"/>
      <c r="D151" s="164">
        <f>'4 жастағы балалар К'!AV11</f>
        <v>0</v>
      </c>
      <c r="E151" s="335"/>
      <c r="F151" s="164">
        <f>'4 жастағы балалар Т'!AV11</f>
        <v>1</v>
      </c>
      <c r="G151" s="335"/>
    </row>
    <row r="152" spans="2:7" ht="15.75" customHeight="1">
      <c r="B152" s="339">
        <v>19</v>
      </c>
      <c r="C152" s="335"/>
      <c r="D152" s="397"/>
      <c r="E152" s="335"/>
      <c r="F152" s="164">
        <f>'4 жастағы балалар Т'!AW11</f>
        <v>0</v>
      </c>
      <c r="G152" s="335"/>
    </row>
    <row r="153" spans="2:7" ht="15.75" customHeight="1">
      <c r="B153" s="335"/>
      <c r="C153" s="335"/>
      <c r="D153" s="335"/>
      <c r="E153" s="335"/>
      <c r="F153" s="164">
        <f>'4 жастағы балалар Т'!AX11</f>
        <v>0</v>
      </c>
      <c r="G153" s="335"/>
    </row>
    <row r="154" spans="2:7" ht="15.75" customHeight="1">
      <c r="B154" s="336"/>
      <c r="C154" s="335"/>
      <c r="D154" s="335"/>
      <c r="E154" s="335"/>
      <c r="F154" s="164">
        <f>'4 жастағы балалар Т'!AY11</f>
        <v>0</v>
      </c>
      <c r="G154" s="335"/>
    </row>
    <row r="155" spans="2:7" ht="15.75" customHeight="1">
      <c r="B155" s="339">
        <v>20</v>
      </c>
      <c r="C155" s="335"/>
      <c r="D155" s="335"/>
      <c r="E155" s="335"/>
      <c r="F155" s="164">
        <f>'4 жастағы балалар Т'!AZ11</f>
        <v>0</v>
      </c>
      <c r="G155" s="335"/>
    </row>
    <row r="156" spans="2:7" ht="15.75" customHeight="1">
      <c r="B156" s="335"/>
      <c r="C156" s="335"/>
      <c r="D156" s="335"/>
      <c r="E156" s="335"/>
      <c r="F156" s="164">
        <f>'4 жастағы балалар Т'!BA11</f>
        <v>0</v>
      </c>
      <c r="G156" s="335"/>
    </row>
    <row r="157" spans="2:7" ht="15.75" customHeight="1">
      <c r="B157" s="336"/>
      <c r="C157" s="335"/>
      <c r="D157" s="335"/>
      <c r="E157" s="335"/>
      <c r="F157" s="164">
        <f>'4 жастағы балалар Т'!BB11</f>
        <v>0</v>
      </c>
      <c r="G157" s="335"/>
    </row>
    <row r="158" spans="2:7" ht="15.75" customHeight="1">
      <c r="B158" s="339">
        <v>21</v>
      </c>
      <c r="C158" s="335"/>
      <c r="D158" s="335"/>
      <c r="E158" s="335"/>
      <c r="F158" s="164">
        <f>'4 жастағы балалар Т'!BC11</f>
        <v>0</v>
      </c>
      <c r="G158" s="335"/>
    </row>
    <row r="159" spans="2:7" ht="15.75" customHeight="1">
      <c r="B159" s="335"/>
      <c r="C159" s="335"/>
      <c r="D159" s="335"/>
      <c r="E159" s="335"/>
      <c r="F159" s="164">
        <f>'4 жастағы балалар Т'!BD11</f>
        <v>0</v>
      </c>
      <c r="G159" s="335"/>
    </row>
    <row r="160" spans="2:7" ht="15.75" customHeight="1">
      <c r="B160" s="336"/>
      <c r="C160" s="335"/>
      <c r="D160" s="335"/>
      <c r="E160" s="335"/>
      <c r="F160" s="164">
        <f>'4 жастағы балалар Т'!BE11</f>
        <v>1</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Т'!BF11</f>
        <v>0</v>
      </c>
      <c r="G164" s="335"/>
    </row>
    <row r="165" spans="2:7" ht="15.75" customHeight="1">
      <c r="B165" s="335"/>
      <c r="C165" s="335"/>
      <c r="D165" s="335"/>
      <c r="E165" s="335"/>
      <c r="F165" s="164">
        <f>'4 жастағы балалар Т'!BG11</f>
        <v>0</v>
      </c>
      <c r="G165" s="335"/>
    </row>
    <row r="166" spans="2:7" ht="15.75" customHeight="1">
      <c r="B166" s="336"/>
      <c r="C166" s="335"/>
      <c r="D166" s="335"/>
      <c r="E166" s="335"/>
      <c r="F166" s="164">
        <f>'4 жастағы балалар Т'!BH11</f>
        <v>0</v>
      </c>
      <c r="G166" s="335"/>
    </row>
    <row r="167" spans="2:7" ht="15.75" customHeight="1">
      <c r="B167" s="339">
        <v>24</v>
      </c>
      <c r="C167" s="335"/>
      <c r="D167" s="335"/>
      <c r="E167" s="335"/>
      <c r="F167" s="164">
        <f>'4 жастағы балалар Т'!BI11</f>
        <v>0</v>
      </c>
      <c r="G167" s="335"/>
    </row>
    <row r="168" spans="2:7" ht="15.75" customHeight="1">
      <c r="B168" s="335"/>
      <c r="C168" s="335"/>
      <c r="D168" s="335"/>
      <c r="E168" s="335"/>
      <c r="F168" s="164">
        <f>'4 жастағы балалар Т'!BJ11</f>
        <v>0</v>
      </c>
      <c r="G168" s="335"/>
    </row>
    <row r="169" spans="2:7" ht="15.75" customHeight="1">
      <c r="B169" s="336"/>
      <c r="C169" s="335"/>
      <c r="D169" s="335"/>
      <c r="E169" s="335"/>
      <c r="F169" s="164">
        <f>'4 жастағы балалар Т'!BK11</f>
        <v>0</v>
      </c>
      <c r="G169" s="335"/>
    </row>
    <row r="170" spans="2:7" ht="15.75" customHeight="1">
      <c r="B170" s="339">
        <v>25</v>
      </c>
      <c r="C170" s="335"/>
      <c r="D170" s="335"/>
      <c r="E170" s="335"/>
      <c r="F170" s="164">
        <f>'4 жастағы балалар Т'!BL11</f>
        <v>0</v>
      </c>
      <c r="G170" s="335"/>
    </row>
    <row r="171" spans="2:7" ht="15.75" customHeight="1">
      <c r="B171" s="335"/>
      <c r="C171" s="335"/>
      <c r="D171" s="335"/>
      <c r="E171" s="335"/>
      <c r="F171" s="164">
        <f>'4 жастағы балалар Т'!BM11</f>
        <v>0</v>
      </c>
      <c r="G171" s="335"/>
    </row>
    <row r="172" spans="2:7" ht="15.75" customHeight="1">
      <c r="B172" s="336"/>
      <c r="C172" s="335"/>
      <c r="D172" s="335"/>
      <c r="E172" s="335"/>
      <c r="F172" s="164">
        <f>'4 жастағы балалар Т'!BN11</f>
        <v>0</v>
      </c>
      <c r="G172" s="335"/>
    </row>
    <row r="173" spans="2:7" ht="15.75" customHeight="1">
      <c r="B173" s="339">
        <v>26</v>
      </c>
      <c r="C173" s="335"/>
      <c r="D173" s="335"/>
      <c r="E173" s="335"/>
      <c r="F173" s="164">
        <f>'4 жастағы балалар Т'!BO11</f>
        <v>0</v>
      </c>
      <c r="G173" s="335"/>
    </row>
    <row r="174" spans="2:7" ht="15.75" customHeight="1">
      <c r="B174" s="335"/>
      <c r="C174" s="335"/>
      <c r="D174" s="335"/>
      <c r="E174" s="335"/>
      <c r="F174" s="164">
        <f>'4 жастағы балалар Т'!BP11</f>
        <v>0</v>
      </c>
      <c r="G174" s="335"/>
    </row>
    <row r="175" spans="2:7" ht="15.75" customHeight="1">
      <c r="B175" s="336"/>
      <c r="C175" s="335"/>
      <c r="D175" s="335"/>
      <c r="E175" s="335"/>
      <c r="F175" s="164">
        <f>'4 жастағы балалар Т'!BQ11</f>
        <v>1</v>
      </c>
      <c r="G175" s="335"/>
    </row>
    <row r="176" spans="2:7" ht="15.75" customHeight="1">
      <c r="B176" s="339">
        <v>27</v>
      </c>
      <c r="C176" s="335"/>
      <c r="D176" s="335"/>
      <c r="E176" s="335"/>
      <c r="F176" s="164">
        <f>'4 жастағы балалар Т'!BR11</f>
        <v>0</v>
      </c>
      <c r="G176" s="335"/>
    </row>
    <row r="177" spans="2:7" ht="15.75" customHeight="1">
      <c r="B177" s="335"/>
      <c r="C177" s="335"/>
      <c r="D177" s="335"/>
      <c r="E177" s="335"/>
      <c r="F177" s="164">
        <f>'4 жастағы балалар Т'!BS11</f>
        <v>0</v>
      </c>
      <c r="G177" s="335"/>
    </row>
    <row r="178" spans="2:7" ht="15.75" customHeight="1">
      <c r="B178" s="336"/>
      <c r="C178" s="335"/>
      <c r="D178" s="335"/>
      <c r="E178" s="335"/>
      <c r="F178" s="164">
        <f>'4 жастағы балалар Т'!BT11</f>
        <v>0</v>
      </c>
      <c r="G178" s="335"/>
    </row>
    <row r="179" spans="2:7" ht="15.75" customHeight="1">
      <c r="B179" s="339">
        <v>28</v>
      </c>
      <c r="C179" s="335"/>
      <c r="D179" s="335"/>
      <c r="E179" s="335"/>
      <c r="F179" s="164">
        <f>'4 жастағы балалар Т'!BU11</f>
        <v>0</v>
      </c>
      <c r="G179" s="335"/>
    </row>
    <row r="180" spans="2:7" ht="15.75" customHeight="1">
      <c r="B180" s="335"/>
      <c r="C180" s="335"/>
      <c r="D180" s="335"/>
      <c r="E180" s="335"/>
      <c r="F180" s="164">
        <f>'4 жастағы балалар Т'!BV11</f>
        <v>0</v>
      </c>
      <c r="G180" s="335"/>
    </row>
    <row r="181" spans="2:7" ht="15.75" customHeight="1">
      <c r="B181" s="336"/>
      <c r="C181" s="335"/>
      <c r="D181" s="335"/>
      <c r="E181" s="335"/>
      <c r="F181" s="164">
        <f>'4 жастағы балалар Т'!BW11</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Т'!BX11</f>
        <v>0</v>
      </c>
      <c r="G185" s="335"/>
    </row>
    <row r="186" spans="2:7" ht="15.75" customHeight="1">
      <c r="B186" s="335"/>
      <c r="C186" s="335"/>
      <c r="D186" s="335"/>
      <c r="E186" s="335"/>
      <c r="F186" s="164">
        <f>'4 жастағы балалар Т'!BY11</f>
        <v>0</v>
      </c>
      <c r="G186" s="335"/>
    </row>
    <row r="187" spans="2:7" ht="15.75" customHeight="1">
      <c r="B187" s="336"/>
      <c r="C187" s="336"/>
      <c r="D187" s="336"/>
      <c r="E187" s="336"/>
      <c r="F187" s="164">
        <f>'4 жастағы балалар Т'!BZ11</f>
        <v>1</v>
      </c>
      <c r="G187" s="336"/>
    </row>
    <row r="188" spans="2:7" ht="15.75" customHeight="1"/>
    <row r="189" spans="2:7" ht="15.75" customHeight="1">
      <c r="B189" s="382" t="s">
        <v>664</v>
      </c>
      <c r="C189" s="332"/>
      <c r="D189" s="332"/>
      <c r="E189" s="332"/>
      <c r="F189" s="332"/>
      <c r="G189" s="333"/>
    </row>
    <row r="190" spans="2:7" ht="37.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Ф'!D57</f>
        <v>1</v>
      </c>
      <c r="D194" s="252">
        <f>'4 жастағы балалар К'!D57</f>
        <v>1</v>
      </c>
      <c r="E194" s="252">
        <f>'4 жастағы балалар П'!D57</f>
        <v>1</v>
      </c>
      <c r="F194" s="252">
        <f>'4 жастағы балалар Т'!D57</f>
        <v>1</v>
      </c>
      <c r="G194" s="252">
        <f>'4 жастағы балалар С'!D57</f>
        <v>1</v>
      </c>
    </row>
    <row r="195" spans="2:7" ht="15.75" customHeight="1">
      <c r="B195" s="335"/>
      <c r="C195" s="252">
        <f>'4 жастағы балалар Ф'!E57</f>
        <v>0</v>
      </c>
      <c r="D195" s="252">
        <f>'4 жастағы балалар К'!E57</f>
        <v>0</v>
      </c>
      <c r="E195" s="252">
        <f>'4 жастағы балалар П'!E57</f>
        <v>0</v>
      </c>
      <c r="F195" s="252">
        <f>'4 жастағы балалар Т'!E57</f>
        <v>0</v>
      </c>
      <c r="G195" s="252">
        <f>'4 жастағы балалар С'!E57</f>
        <v>0</v>
      </c>
    </row>
    <row r="196" spans="2:7" ht="15.75" customHeight="1">
      <c r="B196" s="336"/>
      <c r="C196" s="252">
        <f>'4 жастағы балалар Ф'!F57</f>
        <v>0</v>
      </c>
      <c r="D196" s="252">
        <f>'4 жастағы балалар К'!F57</f>
        <v>0</v>
      </c>
      <c r="E196" s="252">
        <f>'4 жастағы балалар П'!F57</f>
        <v>0</v>
      </c>
      <c r="F196" s="252">
        <f>'4 жастағы балалар Т'!F57</f>
        <v>0</v>
      </c>
      <c r="G196" s="252">
        <f>'4 жастағы балалар С'!F57</f>
        <v>0</v>
      </c>
    </row>
    <row r="197" spans="2:7" ht="15.75" customHeight="1">
      <c r="B197" s="339">
        <v>3</v>
      </c>
      <c r="C197" s="252">
        <f>'4 жастағы балалар Ф'!G57</f>
        <v>1</v>
      </c>
      <c r="D197" s="252">
        <f>'4 жастағы балалар К'!G57</f>
        <v>1</v>
      </c>
      <c r="E197" s="252">
        <f>'4 жастағы балалар П'!G57</f>
        <v>1</v>
      </c>
      <c r="F197" s="252">
        <f>'4 жастағы балалар Т'!G57</f>
        <v>1</v>
      </c>
      <c r="G197" s="252">
        <f>'4 жастағы балалар С'!G57</f>
        <v>1</v>
      </c>
    </row>
    <row r="198" spans="2:7" ht="15.75" customHeight="1">
      <c r="B198" s="335"/>
      <c r="C198" s="252">
        <f>'4 жастағы балалар Ф'!H57</f>
        <v>0</v>
      </c>
      <c r="D198" s="252">
        <f>'4 жастағы балалар К'!H57</f>
        <v>0</v>
      </c>
      <c r="E198" s="252">
        <f>'4 жастағы балалар П'!H57</f>
        <v>0</v>
      </c>
      <c r="F198" s="252">
        <f>'4 жастағы балалар Т'!H57</f>
        <v>0</v>
      </c>
      <c r="G198" s="252">
        <f>'4 жастағы балалар С'!H57</f>
        <v>0</v>
      </c>
    </row>
    <row r="199" spans="2:7" ht="15.75" customHeight="1">
      <c r="B199" s="336"/>
      <c r="C199" s="252">
        <f>'4 жастағы балалар Ф'!I57</f>
        <v>0</v>
      </c>
      <c r="D199" s="252">
        <f>'4 жастағы балалар К'!I57</f>
        <v>0</v>
      </c>
      <c r="E199" s="252">
        <f>'4 жастағы балалар П'!I57</f>
        <v>0</v>
      </c>
      <c r="F199" s="252">
        <f>'4 жастағы балалар Т'!I57</f>
        <v>0</v>
      </c>
      <c r="G199" s="252">
        <f>'4 жастағы балалар С'!I57</f>
        <v>0</v>
      </c>
    </row>
    <row r="200" spans="2:7" ht="15.75" customHeight="1">
      <c r="B200" s="339">
        <v>4</v>
      </c>
      <c r="C200" s="252">
        <f>'4 жастағы балалар Ф'!J57</f>
        <v>1</v>
      </c>
      <c r="D200" s="252">
        <f>'4 жастағы балалар К'!J57</f>
        <v>1</v>
      </c>
      <c r="E200" s="252">
        <f>'4 жастағы балалар П'!J57</f>
        <v>1</v>
      </c>
      <c r="F200" s="252">
        <f>'4 жастағы балалар Т'!J57</f>
        <v>1</v>
      </c>
      <c r="G200" s="252">
        <f>'4 жастағы балалар С'!J57</f>
        <v>1</v>
      </c>
    </row>
    <row r="201" spans="2:7" ht="15.75" customHeight="1">
      <c r="B201" s="335"/>
      <c r="C201" s="252">
        <f>'4 жастағы балалар Ф'!K57</f>
        <v>0</v>
      </c>
      <c r="D201" s="252">
        <f>'4 жастағы балалар К'!K57</f>
        <v>0</v>
      </c>
      <c r="E201" s="252">
        <f>'4 жастағы балалар П'!K57</f>
        <v>0</v>
      </c>
      <c r="F201" s="252">
        <f>'4 жастағы балалар Т'!K57</f>
        <v>0</v>
      </c>
      <c r="G201" s="252">
        <f>'4 жастағы балалар С'!K57</f>
        <v>0</v>
      </c>
    </row>
    <row r="202" spans="2:7" ht="15.75" customHeight="1">
      <c r="B202" s="336"/>
      <c r="C202" s="252">
        <f>'4 жастағы балалар Ф'!L57</f>
        <v>0</v>
      </c>
      <c r="D202" s="252">
        <f>'4 жастағы балалар К'!L57</f>
        <v>0</v>
      </c>
      <c r="E202" s="252">
        <f>'4 жастағы балалар П'!L57</f>
        <v>0</v>
      </c>
      <c r="F202" s="252">
        <f>'4 жастағы балалар Т'!L57</f>
        <v>0</v>
      </c>
      <c r="G202" s="252">
        <f>'4 жастағы балалар С'!L57</f>
        <v>0</v>
      </c>
    </row>
    <row r="203" spans="2:7" ht="15.75" customHeight="1">
      <c r="B203" s="339">
        <v>5</v>
      </c>
      <c r="C203" s="252">
        <f>'4 жастағы балалар Ф'!M57</f>
        <v>1</v>
      </c>
      <c r="D203" s="252">
        <f>'4 жастағы балалар К'!M57</f>
        <v>1</v>
      </c>
      <c r="E203" s="252">
        <f>'4 жастағы балалар П'!M57</f>
        <v>0</v>
      </c>
      <c r="F203" s="252">
        <f>'4 жастағы балалар Т'!M57</f>
        <v>1</v>
      </c>
      <c r="G203" s="252">
        <f>'4 жастағы балалар С'!M57</f>
        <v>1</v>
      </c>
    </row>
    <row r="204" spans="2:7" ht="15.75" customHeight="1">
      <c r="B204" s="335"/>
      <c r="C204" s="252">
        <f>'4 жастағы балалар Ф'!N57</f>
        <v>0</v>
      </c>
      <c r="D204" s="252">
        <f>'4 жастағы балалар К'!N57</f>
        <v>0</v>
      </c>
      <c r="E204" s="252">
        <f>'4 жастағы балалар П'!N57</f>
        <v>1</v>
      </c>
      <c r="F204" s="252">
        <f>'4 жастағы балалар Т'!N57</f>
        <v>0</v>
      </c>
      <c r="G204" s="252">
        <f>'4 жастағы балалар С'!N57</f>
        <v>0</v>
      </c>
    </row>
    <row r="205" spans="2:7" ht="15.75" customHeight="1">
      <c r="B205" s="336"/>
      <c r="C205" s="252">
        <f>'4 жастағы балалар Ф'!O57</f>
        <v>0</v>
      </c>
      <c r="D205" s="252">
        <f>'4 жастағы балалар К'!O57</f>
        <v>0</v>
      </c>
      <c r="E205" s="252">
        <f>'4 жастағы балалар П'!O57</f>
        <v>0</v>
      </c>
      <c r="F205" s="252">
        <f>'4 жастағы балалар Т'!O57</f>
        <v>0</v>
      </c>
      <c r="G205" s="252">
        <f>'4 жастағы балалар С'!O57</f>
        <v>0</v>
      </c>
    </row>
    <row r="206" spans="2:7" ht="15.75" customHeight="1">
      <c r="B206" s="339">
        <v>6</v>
      </c>
      <c r="C206" s="252">
        <f>'4 жастағы балалар Ф'!P57</f>
        <v>1</v>
      </c>
      <c r="D206" s="252">
        <f>'4 жастағы балалар К'!P57</f>
        <v>1</v>
      </c>
      <c r="E206" s="252">
        <f>'4 жастағы балалар П'!P57</f>
        <v>1</v>
      </c>
      <c r="F206" s="252">
        <f>'4 жастағы балалар Т'!P57</f>
        <v>1</v>
      </c>
      <c r="G206" s="252">
        <f>'4 жастағы балалар С'!P57</f>
        <v>1</v>
      </c>
    </row>
    <row r="207" spans="2:7" ht="15.75" customHeight="1">
      <c r="B207" s="335"/>
      <c r="C207" s="252">
        <f>'4 жастағы балалар Ф'!Q57</f>
        <v>0</v>
      </c>
      <c r="D207" s="252">
        <f>'4 жастағы балалар К'!Q57</f>
        <v>0</v>
      </c>
      <c r="E207" s="252">
        <f>'4 жастағы балалар П'!Q57</f>
        <v>0</v>
      </c>
      <c r="F207" s="252">
        <f>'4 жастағы балалар Т'!Q57</f>
        <v>0</v>
      </c>
      <c r="G207" s="252">
        <f>'4 жастағы балалар С'!Q57</f>
        <v>0</v>
      </c>
    </row>
    <row r="208" spans="2:7" ht="15.75" customHeight="1">
      <c r="B208" s="336"/>
      <c r="C208" s="252">
        <f>'4 жастағы балалар Ф'!R57</f>
        <v>0</v>
      </c>
      <c r="D208" s="252">
        <f>'4 жастағы балалар К'!R57</f>
        <v>0</v>
      </c>
      <c r="E208" s="252">
        <f>'4 жастағы балалар П'!R57</f>
        <v>0</v>
      </c>
      <c r="F208" s="252">
        <f>'4 жастағы балалар Т'!R57</f>
        <v>0</v>
      </c>
      <c r="G208" s="252">
        <f>'4 жастағы балалар С'!R57</f>
        <v>0</v>
      </c>
    </row>
    <row r="209" spans="2:7" ht="15.75" customHeight="1">
      <c r="B209" s="339">
        <v>7</v>
      </c>
      <c r="C209" s="252">
        <f>'4 жастағы балалар Ф'!S57</f>
        <v>1</v>
      </c>
      <c r="D209" s="252">
        <f>'4 жастағы балалар К'!S57</f>
        <v>1</v>
      </c>
      <c r="E209" s="252">
        <f>'4 жастағы балалар П'!S57</f>
        <v>1</v>
      </c>
      <c r="F209" s="252">
        <f>'4 жастағы балалар Т'!S57</f>
        <v>1</v>
      </c>
      <c r="G209" s="252">
        <f>'4 жастағы балалар С'!S57</f>
        <v>1</v>
      </c>
    </row>
    <row r="210" spans="2:7" ht="15.75" customHeight="1">
      <c r="B210" s="335"/>
      <c r="C210" s="252">
        <f>'4 жастағы балалар Ф'!T57</f>
        <v>0</v>
      </c>
      <c r="D210" s="252">
        <f>'4 жастағы балалар Т'!T57</f>
        <v>0</v>
      </c>
      <c r="E210" s="252">
        <f>'4 жастағы балалар П'!T57</f>
        <v>0</v>
      </c>
      <c r="F210" s="252">
        <f>'4 жастағы балалар Т'!T57</f>
        <v>0</v>
      </c>
      <c r="G210" s="252">
        <f>'4 жастағы балалар С'!T57</f>
        <v>0</v>
      </c>
    </row>
    <row r="211" spans="2:7" ht="15.75" customHeight="1">
      <c r="B211" s="336"/>
      <c r="C211" s="252">
        <f>'4 жастағы балалар Ф'!U57</f>
        <v>0</v>
      </c>
      <c r="D211" s="252">
        <f>'4 жастағы балалар К'!U57</f>
        <v>0</v>
      </c>
      <c r="E211" s="252">
        <f>'4 жастағы балалар П'!U57</f>
        <v>0</v>
      </c>
      <c r="F211" s="252">
        <f>'4 жастағы балалар Т'!U57</f>
        <v>0</v>
      </c>
      <c r="G211" s="252">
        <f>'4 жастағы балалар С'!U57</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К'!V57</f>
        <v>1</v>
      </c>
      <c r="E215" s="335"/>
      <c r="F215" s="252">
        <f>'4 жастағы балалар Т'!V57</f>
        <v>1</v>
      </c>
      <c r="G215" s="335"/>
    </row>
    <row r="216" spans="2:7" ht="15.75" customHeight="1">
      <c r="B216" s="335"/>
      <c r="C216" s="248"/>
      <c r="D216" s="252">
        <f>'4 жастағы балалар К'!W57</f>
        <v>0</v>
      </c>
      <c r="E216" s="335"/>
      <c r="F216" s="252">
        <f>'4 жастағы балалар Т'!W57</f>
        <v>0</v>
      </c>
      <c r="G216" s="335"/>
    </row>
    <row r="217" spans="2:7" ht="15.75" customHeight="1">
      <c r="B217" s="336"/>
      <c r="C217" s="248"/>
      <c r="D217" s="252">
        <f>'4 жастағы балалар К'!X57</f>
        <v>0</v>
      </c>
      <c r="E217" s="335"/>
      <c r="F217" s="252">
        <f>'4 жастағы балалар Т'!X57</f>
        <v>0</v>
      </c>
      <c r="G217" s="335"/>
    </row>
    <row r="218" spans="2:7" ht="15.75" customHeight="1">
      <c r="B218" s="339">
        <v>10</v>
      </c>
      <c r="C218" s="248"/>
      <c r="D218" s="252">
        <f>'4 жастағы балалар К'!Y57</f>
        <v>1</v>
      </c>
      <c r="E218" s="335"/>
      <c r="F218" s="252">
        <f>'4 жастағы балалар Т'!Y57</f>
        <v>1</v>
      </c>
      <c r="G218" s="335"/>
    </row>
    <row r="219" spans="2:7" ht="15.75" customHeight="1">
      <c r="B219" s="335"/>
      <c r="C219" s="248"/>
      <c r="D219" s="252">
        <f>'4 жастағы балалар К'!Z57</f>
        <v>0</v>
      </c>
      <c r="E219" s="335"/>
      <c r="F219" s="252">
        <f>'4 жастағы балалар Т'!Z57</f>
        <v>0</v>
      </c>
      <c r="G219" s="335"/>
    </row>
    <row r="220" spans="2:7" ht="15.75" customHeight="1">
      <c r="B220" s="336"/>
      <c r="C220" s="248"/>
      <c r="D220" s="252">
        <f>'4 жастағы балалар К'!AA57</f>
        <v>0</v>
      </c>
      <c r="E220" s="335"/>
      <c r="F220" s="252">
        <f>'4 жастағы балалар Т'!AA57</f>
        <v>0</v>
      </c>
      <c r="G220" s="335"/>
    </row>
    <row r="221" spans="2:7" ht="15.75" customHeight="1">
      <c r="B221" s="339">
        <v>11</v>
      </c>
      <c r="C221" s="248"/>
      <c r="D221" s="252">
        <f>'4 жастағы балалар К'!AB57</f>
        <v>1</v>
      </c>
      <c r="E221" s="335"/>
      <c r="F221" s="252">
        <f>'4 жастағы балалар Т'!AB57</f>
        <v>1</v>
      </c>
      <c r="G221" s="335"/>
    </row>
    <row r="222" spans="2:7" ht="15.75" customHeight="1">
      <c r="B222" s="335"/>
      <c r="C222" s="248"/>
      <c r="D222" s="252">
        <f>'4 жастағы балалар К'!AC57</f>
        <v>0</v>
      </c>
      <c r="E222" s="335"/>
      <c r="F222" s="252">
        <f>'4 жастағы балалар Т'!AC57</f>
        <v>0</v>
      </c>
      <c r="G222" s="335"/>
    </row>
    <row r="223" spans="2:7" ht="15.75" customHeight="1">
      <c r="B223" s="336"/>
      <c r="C223" s="248"/>
      <c r="D223" s="252">
        <f>'4 жастағы балалар К'!AD57</f>
        <v>0</v>
      </c>
      <c r="E223" s="335"/>
      <c r="F223" s="252">
        <f>'4 жастағы балалар Т'!AD57</f>
        <v>0</v>
      </c>
      <c r="G223" s="335"/>
    </row>
    <row r="224" spans="2:7" ht="15.75" customHeight="1">
      <c r="B224" s="339">
        <v>12</v>
      </c>
      <c r="C224" s="248"/>
      <c r="D224" s="252">
        <f>'4 жастағы балалар К'!AE57</f>
        <v>1</v>
      </c>
      <c r="E224" s="335"/>
      <c r="F224" s="252">
        <f>'4 жастағы балалар Т'!AE57</f>
        <v>1</v>
      </c>
      <c r="G224" s="335"/>
    </row>
    <row r="225" spans="2:7" ht="15.75" customHeight="1">
      <c r="B225" s="335"/>
      <c r="C225" s="248"/>
      <c r="D225" s="252">
        <f>'4 жастағы балалар К'!AF57</f>
        <v>0</v>
      </c>
      <c r="E225" s="335"/>
      <c r="F225" s="252">
        <f>'4 жастағы балалар Т'!AF57</f>
        <v>0</v>
      </c>
      <c r="G225" s="335"/>
    </row>
    <row r="226" spans="2:7" ht="15.75" customHeight="1">
      <c r="B226" s="336"/>
      <c r="C226" s="248"/>
      <c r="D226" s="252">
        <f>'4 жастағы балалар К'!AG57</f>
        <v>0</v>
      </c>
      <c r="E226" s="335"/>
      <c r="F226" s="252">
        <f>'4 жастағы балалар Т'!AG57</f>
        <v>0</v>
      </c>
      <c r="G226" s="335"/>
    </row>
    <row r="227" spans="2:7" ht="15.75" customHeight="1">
      <c r="B227" s="339">
        <v>13</v>
      </c>
      <c r="C227" s="248"/>
      <c r="D227" s="252">
        <f>'4 жастағы балалар К'!AH57</f>
        <v>1</v>
      </c>
      <c r="E227" s="335"/>
      <c r="F227" s="252">
        <f>'4 жастағы балалар Т'!AH57</f>
        <v>1</v>
      </c>
      <c r="G227" s="335"/>
    </row>
    <row r="228" spans="2:7" ht="15.75" customHeight="1">
      <c r="B228" s="335"/>
      <c r="C228" s="248"/>
      <c r="D228" s="252">
        <f>'4 жастағы балалар К'!AI57</f>
        <v>0</v>
      </c>
      <c r="E228" s="335"/>
      <c r="F228" s="252">
        <f>'4 жастағы балалар Т'!AI57</f>
        <v>0</v>
      </c>
      <c r="G228" s="335"/>
    </row>
    <row r="229" spans="2:7" ht="15.75" customHeight="1">
      <c r="B229" s="336"/>
      <c r="C229" s="248"/>
      <c r="D229" s="252">
        <f>'4 жастағы балалар К'!AJ57</f>
        <v>0</v>
      </c>
      <c r="E229" s="335"/>
      <c r="F229" s="252">
        <f>'4 жастағы балалар Т'!AJ57</f>
        <v>0</v>
      </c>
      <c r="G229" s="335"/>
    </row>
    <row r="230" spans="2:7" ht="15.75" customHeight="1">
      <c r="B230" s="339">
        <v>14</v>
      </c>
      <c r="C230" s="248"/>
      <c r="D230" s="252">
        <f>'4 жастағы балалар К'!AK57</f>
        <v>1</v>
      </c>
      <c r="E230" s="335"/>
      <c r="F230" s="252">
        <f>'4 жастағы балалар Т'!AK57</f>
        <v>1</v>
      </c>
      <c r="G230" s="335"/>
    </row>
    <row r="231" spans="2:7" ht="15.75" customHeight="1">
      <c r="B231" s="335"/>
      <c r="C231" s="248"/>
      <c r="D231" s="252">
        <f>'4 жастағы балалар К'!AL57</f>
        <v>0</v>
      </c>
      <c r="E231" s="335"/>
      <c r="F231" s="252">
        <f>'4 жастағы балалар Т'!AL57</f>
        <v>0</v>
      </c>
      <c r="G231" s="335"/>
    </row>
    <row r="232" spans="2:7" ht="15.75" customHeight="1">
      <c r="B232" s="336"/>
      <c r="C232" s="248"/>
      <c r="D232" s="252">
        <f>'4 жастағы балалар К'!AM57</f>
        <v>0</v>
      </c>
      <c r="E232" s="335"/>
      <c r="F232" s="252">
        <f>'4 жастағы балалар Т'!AM57</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К'!AN57</f>
        <v>1</v>
      </c>
      <c r="E236" s="335"/>
      <c r="F236" s="252">
        <f>'4 жастағы балалар Т'!AN57</f>
        <v>1</v>
      </c>
      <c r="G236" s="335"/>
    </row>
    <row r="237" spans="2:7" ht="15.75" customHeight="1">
      <c r="B237" s="335"/>
      <c r="C237" s="248"/>
      <c r="D237" s="252">
        <f>'4 жастағы балалар К'!AO57</f>
        <v>0</v>
      </c>
      <c r="E237" s="335"/>
      <c r="F237" s="252">
        <f>'4 жастағы балалар Т'!AO57</f>
        <v>0</v>
      </c>
      <c r="G237" s="335"/>
    </row>
    <row r="238" spans="2:7" ht="15.75" customHeight="1">
      <c r="B238" s="336"/>
      <c r="C238" s="248"/>
      <c r="D238" s="252">
        <f>'4 жастағы балалар К'!AP57</f>
        <v>0</v>
      </c>
      <c r="E238" s="335"/>
      <c r="F238" s="252">
        <f>'4 жастағы балалар Т'!AP57</f>
        <v>0</v>
      </c>
      <c r="G238" s="335"/>
    </row>
    <row r="239" spans="2:7" ht="15.75" customHeight="1">
      <c r="B239" s="339">
        <v>17</v>
      </c>
      <c r="C239" s="248"/>
      <c r="D239" s="252">
        <f>'4 жастағы балалар К'!AQ57</f>
        <v>1</v>
      </c>
      <c r="E239" s="335"/>
      <c r="F239" s="252">
        <f>'4 жастағы балалар Т'!AQ57</f>
        <v>1</v>
      </c>
      <c r="G239" s="335"/>
    </row>
    <row r="240" spans="2:7" ht="15.75" customHeight="1">
      <c r="B240" s="335"/>
      <c r="C240" s="248"/>
      <c r="D240" s="252">
        <f>'4 жастағы балалар К'!AR57</f>
        <v>0</v>
      </c>
      <c r="E240" s="335"/>
      <c r="F240" s="252">
        <f>'4 жастағы балалар Т'!AR57</f>
        <v>0</v>
      </c>
      <c r="G240" s="335"/>
    </row>
    <row r="241" spans="2:7" ht="15.75" customHeight="1">
      <c r="B241" s="336"/>
      <c r="C241" s="248"/>
      <c r="D241" s="252">
        <f>'4 жастағы балалар К'!AS57</f>
        <v>0</v>
      </c>
      <c r="E241" s="335"/>
      <c r="F241" s="252">
        <f>'4 жастағы балалар Т'!AS57</f>
        <v>0</v>
      </c>
      <c r="G241" s="335"/>
    </row>
    <row r="242" spans="2:7" ht="15.75" customHeight="1">
      <c r="B242" s="339">
        <v>18</v>
      </c>
      <c r="C242" s="248"/>
      <c r="D242" s="252">
        <f>'4 жастағы балалар К'!AT57</f>
        <v>1</v>
      </c>
      <c r="E242" s="335"/>
      <c r="F242" s="252">
        <f>'4 жастағы балалар Т'!AT57</f>
        <v>1</v>
      </c>
      <c r="G242" s="335"/>
    </row>
    <row r="243" spans="2:7" ht="15.75" customHeight="1">
      <c r="B243" s="335"/>
      <c r="C243" s="248"/>
      <c r="D243" s="252">
        <f>'4 жастағы балалар К'!AU57</f>
        <v>0</v>
      </c>
      <c r="E243" s="335"/>
      <c r="F243" s="252">
        <f>'4 жастағы балалар Т'!AU57</f>
        <v>0</v>
      </c>
      <c r="G243" s="335"/>
    </row>
    <row r="244" spans="2:7" ht="15.75" customHeight="1">
      <c r="B244" s="336"/>
      <c r="C244" s="248"/>
      <c r="D244" s="252">
        <f>'4 жастағы балалар К'!AV57</f>
        <v>0</v>
      </c>
      <c r="E244" s="335"/>
      <c r="F244" s="252">
        <f>'4 жастағы балалар Т'!AV57</f>
        <v>0</v>
      </c>
      <c r="G244" s="335"/>
    </row>
    <row r="245" spans="2:7" ht="15.75" customHeight="1">
      <c r="B245" s="339">
        <v>19</v>
      </c>
      <c r="C245" s="248"/>
      <c r="D245" s="252">
        <f>'4 жастағы балалар К'!AW57</f>
        <v>1</v>
      </c>
      <c r="E245" s="335"/>
      <c r="F245" s="252">
        <f>'4 жастағы балалар Т'!AW57</f>
        <v>1</v>
      </c>
      <c r="G245" s="335"/>
    </row>
    <row r="246" spans="2:7" ht="15.75" customHeight="1">
      <c r="B246" s="335"/>
      <c r="C246" s="248"/>
      <c r="D246" s="252">
        <f>'4 жастағы балалар К'!AX57</f>
        <v>0</v>
      </c>
      <c r="E246" s="335"/>
      <c r="F246" s="252">
        <f>'4 жастағы балалар Т'!AX57</f>
        <v>0</v>
      </c>
      <c r="G246" s="335"/>
    </row>
    <row r="247" spans="2:7" ht="15.75" customHeight="1">
      <c r="B247" s="336"/>
      <c r="C247" s="248"/>
      <c r="D247" s="252">
        <f>'4 жастағы балалар К'!AY57</f>
        <v>0</v>
      </c>
      <c r="E247" s="335"/>
      <c r="F247" s="252">
        <f>'4 жастағы балалар Т'!AY57</f>
        <v>0</v>
      </c>
      <c r="G247" s="335"/>
    </row>
    <row r="248" spans="2:7" ht="15.75" customHeight="1">
      <c r="B248" s="339">
        <v>20</v>
      </c>
      <c r="C248" s="248"/>
      <c r="D248" s="252">
        <f>'4 жастағы балалар К'!AZ57</f>
        <v>1</v>
      </c>
      <c r="E248" s="335"/>
      <c r="F248" s="252">
        <f>'4 жастағы балалар Т'!AZ57</f>
        <v>1</v>
      </c>
      <c r="G248" s="335"/>
    </row>
    <row r="249" spans="2:7" ht="15.75" customHeight="1">
      <c r="B249" s="335"/>
      <c r="C249" s="248"/>
      <c r="D249" s="252">
        <f>'4 жастағы балалар К'!BA57</f>
        <v>0</v>
      </c>
      <c r="E249" s="335"/>
      <c r="F249" s="252">
        <f>'4 жастағы балалар Т'!BA57</f>
        <v>0</v>
      </c>
      <c r="G249" s="335"/>
    </row>
    <row r="250" spans="2:7" ht="15.75" customHeight="1">
      <c r="B250" s="336"/>
      <c r="C250" s="248"/>
      <c r="D250" s="252">
        <f>'4 жастағы балалар К'!BB57</f>
        <v>0</v>
      </c>
      <c r="E250" s="335"/>
      <c r="F250" s="252">
        <f>'4 жастағы балалар Т'!BB57</f>
        <v>0</v>
      </c>
      <c r="G250" s="335"/>
    </row>
    <row r="251" spans="2:7" ht="15.75" customHeight="1">
      <c r="B251" s="339">
        <v>21</v>
      </c>
      <c r="C251" s="248"/>
      <c r="D251" s="252">
        <f>'4 жастағы балалар К'!BC57</f>
        <v>1</v>
      </c>
      <c r="E251" s="335"/>
      <c r="F251" s="252">
        <f>'4 жастағы балалар Т'!BC57</f>
        <v>1</v>
      </c>
      <c r="G251" s="335"/>
    </row>
    <row r="252" spans="2:7" ht="15.75" customHeight="1">
      <c r="B252" s="335"/>
      <c r="C252" s="248"/>
      <c r="D252" s="252">
        <f>'4 жастағы балалар К'!BD57</f>
        <v>0</v>
      </c>
      <c r="E252" s="335"/>
      <c r="F252" s="252">
        <f>'4 жастағы балалар Т'!BD57</f>
        <v>0</v>
      </c>
      <c r="G252" s="335"/>
    </row>
    <row r="253" spans="2:7" ht="15.75" customHeight="1">
      <c r="B253" s="336"/>
      <c r="C253" s="248"/>
      <c r="D253" s="252">
        <f>'4 жастағы балалар К'!BE57</f>
        <v>0</v>
      </c>
      <c r="E253" s="335"/>
      <c r="F253" s="252">
        <f>'4 жастағы балалар Т'!BE57</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Т'!BF57</f>
        <v>1</v>
      </c>
      <c r="G257" s="335"/>
    </row>
    <row r="258" spans="2:7" ht="15.75" customHeight="1">
      <c r="B258" s="335"/>
      <c r="C258" s="248"/>
      <c r="D258" s="252" t="e">
        <f>'4 жастағы балалар К'!#REF!</f>
        <v>#REF!</v>
      </c>
      <c r="E258" s="335"/>
      <c r="F258" s="252">
        <f>'4 жастағы балалар Т'!BG57</f>
        <v>0</v>
      </c>
      <c r="G258" s="335"/>
    </row>
    <row r="259" spans="2:7" ht="15.75" customHeight="1">
      <c r="B259" s="336"/>
      <c r="C259" s="248"/>
      <c r="D259" s="252" t="e">
        <f>'4 жастағы балалар К'!#REF!</f>
        <v>#REF!</v>
      </c>
      <c r="E259" s="335"/>
      <c r="F259" s="252">
        <f>'4 жастағы балалар Т'!BH57</f>
        <v>0</v>
      </c>
      <c r="G259" s="335"/>
    </row>
    <row r="260" spans="2:7" ht="15.75" customHeight="1">
      <c r="B260" s="339">
        <v>24</v>
      </c>
      <c r="C260" s="248"/>
      <c r="D260" s="252" t="e">
        <f>'4 жастағы балалар К'!#REF!</f>
        <v>#REF!</v>
      </c>
      <c r="E260" s="335"/>
      <c r="F260" s="252">
        <f>'4 жастағы балалар Т'!BI57</f>
        <v>1</v>
      </c>
      <c r="G260" s="335"/>
    </row>
    <row r="261" spans="2:7" ht="15.75" customHeight="1">
      <c r="B261" s="335"/>
      <c r="C261" s="248"/>
      <c r="D261" s="252" t="e">
        <f>'4 жастағы балалар К'!#REF!</f>
        <v>#REF!</v>
      </c>
      <c r="E261" s="335"/>
      <c r="F261" s="252">
        <f>'4 жастағы балалар Т'!BJ57</f>
        <v>0</v>
      </c>
      <c r="G261" s="335"/>
    </row>
    <row r="262" spans="2:7" ht="15.75" customHeight="1">
      <c r="B262" s="336"/>
      <c r="C262" s="248"/>
      <c r="D262" s="252" t="e">
        <f>'4 жастағы балалар К'!#REF!</f>
        <v>#REF!</v>
      </c>
      <c r="E262" s="335"/>
      <c r="F262" s="252">
        <f>'4 жастағы балалар Т'!BK57</f>
        <v>0</v>
      </c>
      <c r="G262" s="335"/>
    </row>
    <row r="263" spans="2:7" ht="15.75" customHeight="1">
      <c r="B263" s="339">
        <v>25</v>
      </c>
      <c r="C263" s="248"/>
      <c r="D263" s="252" t="e">
        <f>'4 жастағы балалар К'!#REF!</f>
        <v>#REF!</v>
      </c>
      <c r="E263" s="335"/>
      <c r="F263" s="252">
        <f>'4 жастағы балалар Т'!BL57</f>
        <v>1</v>
      </c>
      <c r="G263" s="335"/>
    </row>
    <row r="264" spans="2:7" ht="15.75" customHeight="1">
      <c r="B264" s="335"/>
      <c r="C264" s="248"/>
      <c r="D264" s="252" t="e">
        <f>'4 жастағы балалар К'!#REF!</f>
        <v>#REF!</v>
      </c>
      <c r="E264" s="335"/>
      <c r="F264" s="252">
        <f>'4 жастағы балалар Т'!BM57</f>
        <v>0</v>
      </c>
      <c r="G264" s="335"/>
    </row>
    <row r="265" spans="2:7" ht="15.75" customHeight="1">
      <c r="B265" s="336"/>
      <c r="C265" s="248"/>
      <c r="D265" s="252" t="e">
        <f>'4 жастағы балалар К'!#REF!</f>
        <v>#REF!</v>
      </c>
      <c r="E265" s="335"/>
      <c r="F265" s="252">
        <f>'4 жастағы балалар Т'!BN57</f>
        <v>0</v>
      </c>
      <c r="G265" s="335"/>
    </row>
    <row r="266" spans="2:7" ht="15.75" customHeight="1">
      <c r="B266" s="339">
        <v>26</v>
      </c>
      <c r="C266" s="248"/>
      <c r="D266" s="252" t="e">
        <f>'4 жастағы балалар К'!#REF!</f>
        <v>#REF!</v>
      </c>
      <c r="E266" s="335"/>
      <c r="F266" s="252">
        <f>'4 жастағы балалар Т'!BO57</f>
        <v>1</v>
      </c>
      <c r="G266" s="335"/>
    </row>
    <row r="267" spans="2:7" ht="15.75" customHeight="1">
      <c r="B267" s="335"/>
      <c r="C267" s="248"/>
      <c r="D267" s="252" t="e">
        <f>'4 жастағы балалар К'!#REF!</f>
        <v>#REF!</v>
      </c>
      <c r="E267" s="335"/>
      <c r="F267" s="252">
        <f>'4 жастағы балалар Т'!BP57</f>
        <v>0</v>
      </c>
      <c r="G267" s="335"/>
    </row>
    <row r="268" spans="2:7" ht="15.75" customHeight="1">
      <c r="B268" s="336"/>
      <c r="C268" s="248"/>
      <c r="D268" s="252" t="e">
        <f>'4 жастағы балалар К'!#REF!</f>
        <v>#REF!</v>
      </c>
      <c r="E268" s="335"/>
      <c r="F268" s="252">
        <f>'4 жастағы балалар Т'!BQ57</f>
        <v>0</v>
      </c>
      <c r="G268" s="335"/>
    </row>
    <row r="269" spans="2:7" ht="15.75" customHeight="1">
      <c r="B269" s="339">
        <v>27</v>
      </c>
      <c r="C269" s="248"/>
      <c r="D269" s="252" t="e">
        <f>'4 жастағы балалар К'!#REF!</f>
        <v>#REF!</v>
      </c>
      <c r="E269" s="335"/>
      <c r="F269" s="252">
        <f>'4 жастағы балалар Т'!BR57</f>
        <v>1</v>
      </c>
      <c r="G269" s="335"/>
    </row>
    <row r="270" spans="2:7" ht="15.75" customHeight="1">
      <c r="B270" s="335"/>
      <c r="C270" s="248"/>
      <c r="D270" s="252" t="e">
        <f>'4 жастағы балалар К'!#REF!</f>
        <v>#REF!</v>
      </c>
      <c r="E270" s="335"/>
      <c r="F270" s="252">
        <f>'4 жастағы балалар Т'!BS57</f>
        <v>0</v>
      </c>
      <c r="G270" s="335"/>
    </row>
    <row r="271" spans="2:7" ht="15.75" customHeight="1">
      <c r="B271" s="336"/>
      <c r="C271" s="248"/>
      <c r="D271" s="252" t="e">
        <f>'4 жастағы балалар К'!#REF!</f>
        <v>#REF!</v>
      </c>
      <c r="E271" s="335"/>
      <c r="F271" s="252">
        <f>'4 жастағы балалар Т'!BT57</f>
        <v>0</v>
      </c>
      <c r="G271" s="335"/>
    </row>
    <row r="272" spans="2:7" ht="15.75" customHeight="1">
      <c r="B272" s="339">
        <v>28</v>
      </c>
      <c r="C272" s="248"/>
      <c r="D272" s="252" t="e">
        <f>'4 жастағы балалар К'!#REF!</f>
        <v>#REF!</v>
      </c>
      <c r="E272" s="335"/>
      <c r="F272" s="252">
        <f>'4 жастағы балалар Т'!BU57</f>
        <v>1</v>
      </c>
      <c r="G272" s="335"/>
    </row>
    <row r="273" spans="2:7" ht="15.75" customHeight="1">
      <c r="B273" s="335"/>
      <c r="C273" s="248"/>
      <c r="D273" s="252" t="e">
        <f>'4 жастағы балалар К'!#REF!</f>
        <v>#REF!</v>
      </c>
      <c r="E273" s="335"/>
      <c r="F273" s="252">
        <f>'4 жастағы балалар Т'!BV57</f>
        <v>0</v>
      </c>
      <c r="G273" s="335"/>
    </row>
    <row r="274" spans="2:7" ht="15.75" customHeight="1">
      <c r="B274" s="336"/>
      <c r="C274" s="248"/>
      <c r="D274" s="252" t="e">
        <f>'4 жастағы балалар К'!#REF!</f>
        <v>#REF!</v>
      </c>
      <c r="E274" s="335"/>
      <c r="F274" s="252">
        <f>'4 жастағы балалар Т'!BW57</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Т'!BX57</f>
        <v>1</v>
      </c>
      <c r="G278" s="335"/>
    </row>
    <row r="279" spans="2:7" ht="15.75" customHeight="1">
      <c r="B279" s="335"/>
      <c r="C279" s="248"/>
      <c r="D279" s="335"/>
      <c r="E279" s="335"/>
      <c r="F279" s="252">
        <f>'4 жастағы балалар Т'!BY57</f>
        <v>0</v>
      </c>
      <c r="G279" s="335"/>
    </row>
    <row r="280" spans="2:7" ht="15.75" customHeight="1">
      <c r="B280" s="336"/>
      <c r="C280" s="248"/>
      <c r="D280" s="335"/>
      <c r="E280" s="335"/>
      <c r="F280" s="252">
        <f>'4 жастағы балалар Т'!BZ57</f>
        <v>0</v>
      </c>
      <c r="G280" s="335"/>
    </row>
    <row r="281" spans="2:7" ht="15.75" customHeight="1">
      <c r="B281" s="339">
        <v>31</v>
      </c>
      <c r="C281" s="248"/>
      <c r="D281" s="335"/>
      <c r="E281" s="335"/>
      <c r="F281" s="252">
        <f>'4 жастағы балалар Т'!CA57</f>
        <v>1</v>
      </c>
      <c r="G281" s="335"/>
    </row>
    <row r="282" spans="2:7" ht="15.75" customHeight="1">
      <c r="B282" s="335"/>
      <c r="C282" s="248"/>
      <c r="D282" s="335"/>
      <c r="E282" s="335"/>
      <c r="F282" s="252">
        <f>'4 жастағы балалар Т'!CB57</f>
        <v>0</v>
      </c>
      <c r="G282" s="335"/>
    </row>
    <row r="283" spans="2:7" ht="15.75" customHeight="1">
      <c r="B283" s="336"/>
      <c r="C283" s="248"/>
      <c r="D283" s="335"/>
      <c r="E283" s="335"/>
      <c r="F283" s="252">
        <f>'4 жастағы балалар Т'!CC57</f>
        <v>0</v>
      </c>
      <c r="G283" s="335"/>
    </row>
    <row r="284" spans="2:7" ht="15.75" customHeight="1">
      <c r="B284" s="339">
        <v>32</v>
      </c>
      <c r="C284" s="248"/>
      <c r="D284" s="335"/>
      <c r="E284" s="335"/>
      <c r="F284" s="252">
        <f>'4 жастағы балалар Т'!CD57</f>
        <v>1</v>
      </c>
      <c r="G284" s="335"/>
    </row>
    <row r="285" spans="2:7" ht="15.75" customHeight="1">
      <c r="B285" s="335"/>
      <c r="C285" s="248"/>
      <c r="D285" s="335"/>
      <c r="E285" s="335"/>
      <c r="F285" s="252">
        <f>'4 жастағы балалар Т'!CE57</f>
        <v>0</v>
      </c>
      <c r="G285" s="335"/>
    </row>
    <row r="286" spans="2:7" ht="15.75" customHeight="1">
      <c r="B286" s="336"/>
      <c r="C286" s="248"/>
      <c r="D286" s="335"/>
      <c r="E286" s="335"/>
      <c r="F286" s="252">
        <f>'4 жастағы балалар Т'!CF57</f>
        <v>0</v>
      </c>
      <c r="G286" s="335"/>
    </row>
    <row r="287" spans="2:7" ht="15.75" customHeight="1">
      <c r="B287" s="339">
        <v>33</v>
      </c>
      <c r="C287" s="248"/>
      <c r="D287" s="335"/>
      <c r="E287" s="335"/>
      <c r="F287" s="252">
        <f>'4 жастағы балалар Т'!CG57</f>
        <v>1</v>
      </c>
      <c r="G287" s="335"/>
    </row>
    <row r="288" spans="2:7" ht="15.75" customHeight="1">
      <c r="B288" s="335"/>
      <c r="C288" s="248"/>
      <c r="D288" s="335"/>
      <c r="E288" s="335"/>
      <c r="F288" s="252">
        <f>'4 жастағы балалар Т'!CH57</f>
        <v>0</v>
      </c>
      <c r="G288" s="335"/>
    </row>
    <row r="289" spans="2:7" ht="15.75" customHeight="1">
      <c r="B289" s="336"/>
      <c r="C289" s="248"/>
      <c r="D289" s="335"/>
      <c r="E289" s="335"/>
      <c r="F289" s="252">
        <f>'4 жастағы балалар Т'!CI57</f>
        <v>0</v>
      </c>
      <c r="G289" s="335"/>
    </row>
    <row r="290" spans="2:7" ht="15.75" customHeight="1">
      <c r="B290" s="339">
        <v>34</v>
      </c>
      <c r="C290" s="248"/>
      <c r="D290" s="335"/>
      <c r="E290" s="335"/>
      <c r="F290" s="252">
        <f>'4 жастағы балалар Т'!CJ57</f>
        <v>1</v>
      </c>
      <c r="G290" s="335"/>
    </row>
    <row r="291" spans="2:7" ht="15.75" customHeight="1">
      <c r="B291" s="335"/>
      <c r="C291" s="248"/>
      <c r="D291" s="335"/>
      <c r="E291" s="335"/>
      <c r="F291" s="252">
        <f>'4 жастағы балалар Т'!CK57</f>
        <v>0</v>
      </c>
      <c r="G291" s="335"/>
    </row>
    <row r="292" spans="2:7" ht="15.75" customHeight="1">
      <c r="B292" s="336"/>
      <c r="C292" s="248"/>
      <c r="D292" s="335"/>
      <c r="E292" s="335"/>
      <c r="F292" s="252">
        <f>'4 жастағы балалар Т'!CL57</f>
        <v>0</v>
      </c>
      <c r="G292" s="335"/>
    </row>
    <row r="293" spans="2:7" ht="15.75" customHeight="1">
      <c r="B293" s="339">
        <v>35</v>
      </c>
      <c r="C293" s="248"/>
      <c r="D293" s="335"/>
      <c r="E293" s="335"/>
      <c r="F293" s="252">
        <f>'4 жастағы балалар Т'!CM57</f>
        <v>1</v>
      </c>
      <c r="G293" s="335"/>
    </row>
    <row r="294" spans="2:7" ht="15.75" customHeight="1">
      <c r="B294" s="335"/>
      <c r="C294" s="248"/>
      <c r="D294" s="335"/>
      <c r="E294" s="335"/>
      <c r="F294" s="252">
        <f>'4 жастағы балалар Т'!CN57</f>
        <v>0</v>
      </c>
      <c r="G294" s="335"/>
    </row>
    <row r="295" spans="2:7" ht="15.75" customHeight="1">
      <c r="B295" s="336"/>
      <c r="C295" s="249"/>
      <c r="D295" s="336"/>
      <c r="E295" s="336"/>
      <c r="F295" s="252">
        <f>'4 жастағы балалар Т'!CO57</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Ф'!D116</f>
        <v>0</v>
      </c>
      <c r="D303" s="164">
        <f>'4 жастағы балалар К'!D116</f>
        <v>0</v>
      </c>
      <c r="E303" s="164">
        <f>'4 жастағы балалар П'!D116</f>
        <v>0</v>
      </c>
      <c r="F303" s="164">
        <f>'4 жастағы балалар Т'!D116</f>
        <v>0</v>
      </c>
      <c r="G303" s="164">
        <f>'4 жастағы балалар С'!D116</f>
        <v>0</v>
      </c>
    </row>
    <row r="304" spans="2:7" ht="15.75" customHeight="1">
      <c r="B304" s="335"/>
      <c r="C304" s="164">
        <f>'4 жастағы балалар Ф'!E116</f>
        <v>0</v>
      </c>
      <c r="D304" s="164">
        <f>'4 жастағы балалар К'!E116</f>
        <v>0</v>
      </c>
      <c r="E304" s="164">
        <f>'4 жастағы балалар П'!E116</f>
        <v>0</v>
      </c>
      <c r="F304" s="164">
        <f>'4 жастағы балалар Т'!E116</f>
        <v>0</v>
      </c>
      <c r="G304" s="164">
        <f>'4 жастағы балалар С'!E116</f>
        <v>0</v>
      </c>
    </row>
    <row r="305" spans="2:7" ht="15.75" customHeight="1">
      <c r="B305" s="336"/>
      <c r="C305" s="164">
        <f>'4 жастағы балалар Ф'!F116</f>
        <v>0</v>
      </c>
      <c r="D305" s="164">
        <f>'4 жастағы балалар К'!F116</f>
        <v>0</v>
      </c>
      <c r="E305" s="164">
        <f>'4 жастағы балалар П'!F116</f>
        <v>0</v>
      </c>
      <c r="F305" s="164">
        <f>'4 жастағы балалар Т'!F116</f>
        <v>0</v>
      </c>
      <c r="G305" s="164">
        <f>'4 жастағы балалар С'!F116</f>
        <v>0</v>
      </c>
    </row>
    <row r="306" spans="2:7" ht="15.75" customHeight="1">
      <c r="B306" s="339">
        <v>3</v>
      </c>
      <c r="C306" s="164">
        <f>'4 жастағы балалар Ф'!G116</f>
        <v>0</v>
      </c>
      <c r="D306" s="164">
        <f>'4 жастағы балалар К'!G116</f>
        <v>0</v>
      </c>
      <c r="E306" s="164">
        <f>'4 жастағы балалар П'!G116</f>
        <v>0</v>
      </c>
      <c r="F306" s="164">
        <f>'4 жастағы балалар Т'!G116</f>
        <v>0</v>
      </c>
      <c r="G306" s="164">
        <f>'4 жастағы балалар С'!G116</f>
        <v>0</v>
      </c>
    </row>
    <row r="307" spans="2:7" ht="15.75" customHeight="1">
      <c r="B307" s="335"/>
      <c r="C307" s="164">
        <f>'4 жастағы балалар Ф'!H116</f>
        <v>0</v>
      </c>
      <c r="D307" s="164">
        <f>'4 жастағы балалар К'!H116</f>
        <v>0</v>
      </c>
      <c r="E307" s="164">
        <f>'4 жастағы балалар П'!H116</f>
        <v>0</v>
      </c>
      <c r="F307" s="164">
        <f>'4 жастағы балалар Т'!H116</f>
        <v>0</v>
      </c>
      <c r="G307" s="164">
        <f>'4 жастағы балалар С'!H116</f>
        <v>0</v>
      </c>
    </row>
    <row r="308" spans="2:7" ht="15.75" customHeight="1">
      <c r="B308" s="336"/>
      <c r="C308" s="164">
        <f>'4 жастағы балалар Ф'!I116</f>
        <v>0</v>
      </c>
      <c r="D308" s="164">
        <f>'4 жастағы балалар К'!I116</f>
        <v>0</v>
      </c>
      <c r="E308" s="164">
        <f>'4 жастағы балалар П'!I116</f>
        <v>0</v>
      </c>
      <c r="F308" s="164">
        <f>'4 жастағы балалар Т'!I116</f>
        <v>0</v>
      </c>
      <c r="G308" s="164">
        <f>'4 жастағы балалар С'!I116</f>
        <v>0</v>
      </c>
    </row>
    <row r="309" spans="2:7" ht="15.75" customHeight="1">
      <c r="B309" s="339">
        <v>4</v>
      </c>
      <c r="C309" s="164">
        <f>'4 жастағы балалар Ф'!J116</f>
        <v>0</v>
      </c>
      <c r="D309" s="164">
        <f>'4 жастағы балалар К'!J116</f>
        <v>0</v>
      </c>
      <c r="E309" s="164">
        <f>'4 жастағы балалар П'!J116</f>
        <v>0</v>
      </c>
      <c r="F309" s="164">
        <f>'4 жастағы балалар Т'!J116</f>
        <v>0</v>
      </c>
      <c r="G309" s="164">
        <f>'4 жастағы балалар С'!J116</f>
        <v>0</v>
      </c>
    </row>
    <row r="310" spans="2:7" ht="15.75" customHeight="1">
      <c r="B310" s="335"/>
      <c r="C310" s="164">
        <f>'4 жастағы балалар Ф'!K116</f>
        <v>0</v>
      </c>
      <c r="D310" s="164">
        <f>'4 жастағы балалар К'!K116</f>
        <v>0</v>
      </c>
      <c r="E310" s="164">
        <f>'4 жастағы балалар П'!K116</f>
        <v>0</v>
      </c>
      <c r="F310" s="164">
        <f>'4 жастағы балалар Т'!K116</f>
        <v>0</v>
      </c>
      <c r="G310" s="164">
        <f>'4 жастағы балалар С'!K116</f>
        <v>0</v>
      </c>
    </row>
    <row r="311" spans="2:7" ht="15.75" customHeight="1">
      <c r="B311" s="336"/>
      <c r="C311" s="164">
        <f>'4 жастағы балалар Ф'!L116</f>
        <v>0</v>
      </c>
      <c r="D311" s="164">
        <f>'4 жастағы балалар К'!L116</f>
        <v>0</v>
      </c>
      <c r="E311" s="164">
        <f>'4 жастағы балалар П'!L116</f>
        <v>0</v>
      </c>
      <c r="F311" s="164">
        <f>'4 жастағы балалар Т'!L116</f>
        <v>0</v>
      </c>
      <c r="G311" s="164">
        <f>'4 жастағы балалар С'!L116</f>
        <v>0</v>
      </c>
    </row>
    <row r="312" spans="2:7" ht="15.75" customHeight="1">
      <c r="B312" s="339">
        <v>5</v>
      </c>
      <c r="C312" s="164">
        <f>'4 жастағы балалар Ф'!M116</f>
        <v>0</v>
      </c>
      <c r="D312" s="164">
        <f>'4 жастағы балалар К'!M116</f>
        <v>0</v>
      </c>
      <c r="E312" s="164">
        <f>'4 жастағы балалар П'!M116</f>
        <v>0</v>
      </c>
      <c r="F312" s="164">
        <f>'4 жастағы балалар Т'!M116</f>
        <v>0</v>
      </c>
      <c r="G312" s="164">
        <f>'4 жастағы балалар С'!M116</f>
        <v>0</v>
      </c>
    </row>
    <row r="313" spans="2:7" ht="15.75" customHeight="1">
      <c r="B313" s="335"/>
      <c r="C313" s="164">
        <f>'4 жастағы балалар Ф'!N116</f>
        <v>0</v>
      </c>
      <c r="D313" s="164">
        <f>'4 жастағы балалар К'!N116</f>
        <v>0</v>
      </c>
      <c r="E313" s="164">
        <f>'4 жастағы балалар П'!N116</f>
        <v>0</v>
      </c>
      <c r="F313" s="164">
        <f>'4 жастағы балалар Т'!N116</f>
        <v>0</v>
      </c>
      <c r="G313" s="164">
        <f>'4 жастағы балалар С'!N116</f>
        <v>0</v>
      </c>
    </row>
    <row r="314" spans="2:7" ht="15.75" customHeight="1">
      <c r="B314" s="336"/>
      <c r="C314" s="164">
        <f>'4 жастағы балалар Ф'!O116</f>
        <v>0</v>
      </c>
      <c r="D314" s="164">
        <f>'4 жастағы балалар К'!O116</f>
        <v>0</v>
      </c>
      <c r="E314" s="164">
        <f>'4 жастағы балалар П'!O116</f>
        <v>0</v>
      </c>
      <c r="F314" s="164">
        <f>'4 жастағы балалар Т'!O116</f>
        <v>0</v>
      </c>
      <c r="G314" s="164">
        <f>'4 жастағы балалар С'!O116</f>
        <v>0</v>
      </c>
    </row>
    <row r="315" spans="2:7" ht="15.75" customHeight="1">
      <c r="B315" s="339">
        <v>6</v>
      </c>
      <c r="C315" s="164">
        <f>'4 жастағы балалар Ф'!P116</f>
        <v>0</v>
      </c>
      <c r="D315" s="164">
        <f>'4 жастағы балалар К'!P116</f>
        <v>0</v>
      </c>
      <c r="E315" s="164">
        <f>'4 жастағы балалар П'!P116</f>
        <v>0</v>
      </c>
      <c r="F315" s="164">
        <f>'4 жастағы балалар Т'!P116</f>
        <v>0</v>
      </c>
      <c r="G315" s="164">
        <f>'4 жастағы балалар С'!P116</f>
        <v>0</v>
      </c>
    </row>
    <row r="316" spans="2:7" ht="15.75" customHeight="1">
      <c r="B316" s="335"/>
      <c r="C316" s="164">
        <f>'4 жастағы балалар Ф'!Q116</f>
        <v>0</v>
      </c>
      <c r="D316" s="164">
        <f>'4 жастағы балалар К'!Q116</f>
        <v>0</v>
      </c>
      <c r="E316" s="164">
        <f>'4 жастағы балалар П'!Q116</f>
        <v>0</v>
      </c>
      <c r="F316" s="164">
        <f>'4 жастағы балалар Т'!Q116</f>
        <v>0</v>
      </c>
      <c r="G316" s="164">
        <f>'4 жастағы балалар С'!Q116</f>
        <v>0</v>
      </c>
    </row>
    <row r="317" spans="2:7" ht="15.75" customHeight="1">
      <c r="B317" s="336"/>
      <c r="C317" s="164">
        <f>'4 жастағы балалар Ф'!R116</f>
        <v>0</v>
      </c>
      <c r="D317" s="164">
        <f>'4 жастағы балалар К'!R116</f>
        <v>0</v>
      </c>
      <c r="E317" s="164">
        <f>'4 жастағы балалар П'!R116</f>
        <v>0</v>
      </c>
      <c r="F317" s="164">
        <f>'4 жастағы балалар Т'!R116</f>
        <v>0</v>
      </c>
      <c r="G317" s="164">
        <f>'4 жастағы балалар С'!R116</f>
        <v>0</v>
      </c>
    </row>
    <row r="318" spans="2:7" ht="15.75" customHeight="1">
      <c r="B318" s="339">
        <v>7</v>
      </c>
      <c r="C318" s="164">
        <f>'4 жастағы балалар Ф'!S116</f>
        <v>0</v>
      </c>
      <c r="D318" s="164">
        <f>'4 жастағы балалар К'!S116</f>
        <v>0</v>
      </c>
      <c r="E318" s="164">
        <f>'4 жастағы балалар П'!S116</f>
        <v>0</v>
      </c>
      <c r="F318" s="164">
        <f>'4 жастағы балалар Т'!S116</f>
        <v>0</v>
      </c>
      <c r="G318" s="164">
        <f>'4 жастағы балалар С'!S116</f>
        <v>0</v>
      </c>
    </row>
    <row r="319" spans="2:7" ht="15.75" customHeight="1">
      <c r="B319" s="335"/>
      <c r="C319" s="164">
        <f>'4 жастағы балалар Ф'!T116</f>
        <v>0</v>
      </c>
      <c r="D319" s="164">
        <f>'4 жастағы балалар Т'!T116</f>
        <v>0</v>
      </c>
      <c r="E319" s="164">
        <f>'4 жастағы балалар П'!T116</f>
        <v>0</v>
      </c>
      <c r="F319" s="164">
        <f>'4 жастағы балалар Т'!T116</f>
        <v>0</v>
      </c>
      <c r="G319" s="164">
        <f>'4 жастағы балалар С'!T116</f>
        <v>0</v>
      </c>
    </row>
    <row r="320" spans="2:7" ht="15.75" customHeight="1">
      <c r="B320" s="336"/>
      <c r="C320" s="164">
        <f>'4 жастағы балалар Ф'!U116</f>
        <v>0</v>
      </c>
      <c r="D320" s="164">
        <f>'4 жастағы балалар К'!U116</f>
        <v>0</v>
      </c>
      <c r="E320" s="164">
        <f>'4 жастағы балалар П'!U116</f>
        <v>0</v>
      </c>
      <c r="F320" s="164">
        <f>'4 жастағы балалар Т'!U116</f>
        <v>0</v>
      </c>
      <c r="G320" s="164">
        <f>'4 жастағы балалар С'!U116</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К'!V116</f>
        <v>0</v>
      </c>
      <c r="E324" s="335"/>
      <c r="F324" s="164">
        <f>'4 жастағы балалар Т'!V116</f>
        <v>0</v>
      </c>
      <c r="G324" s="335"/>
    </row>
    <row r="325" spans="2:7" ht="15.75" customHeight="1">
      <c r="B325" s="335"/>
      <c r="C325" s="248"/>
      <c r="D325" s="164">
        <f>'4 жастағы балалар К'!W116</f>
        <v>0</v>
      </c>
      <c r="E325" s="335"/>
      <c r="F325" s="164">
        <f>'4 жастағы балалар Т'!W116</f>
        <v>0</v>
      </c>
      <c r="G325" s="335"/>
    </row>
    <row r="326" spans="2:7" ht="15.75" customHeight="1">
      <c r="B326" s="336"/>
      <c r="C326" s="248"/>
      <c r="D326" s="164">
        <f>'4 жастағы балалар К'!X116</f>
        <v>0</v>
      </c>
      <c r="E326" s="335"/>
      <c r="F326" s="164">
        <f>'4 жастағы балалар Т'!X116</f>
        <v>0</v>
      </c>
      <c r="G326" s="335"/>
    </row>
    <row r="327" spans="2:7" ht="15.75" customHeight="1">
      <c r="B327" s="339">
        <v>10</v>
      </c>
      <c r="C327" s="248"/>
      <c r="D327" s="164">
        <f>'4 жастағы балалар К'!Y116</f>
        <v>0</v>
      </c>
      <c r="E327" s="335"/>
      <c r="F327" s="164">
        <f>'4 жастағы балалар Т'!Y116</f>
        <v>0</v>
      </c>
      <c r="G327" s="335"/>
    </row>
    <row r="328" spans="2:7" ht="15.75" customHeight="1">
      <c r="B328" s="335"/>
      <c r="C328" s="248"/>
      <c r="D328" s="164">
        <f>'4 жастағы балалар К'!Z116</f>
        <v>0</v>
      </c>
      <c r="E328" s="335"/>
      <c r="F328" s="164">
        <f>'4 жастағы балалар Т'!Z116</f>
        <v>0</v>
      </c>
      <c r="G328" s="335"/>
    </row>
    <row r="329" spans="2:7" ht="15.75" customHeight="1">
      <c r="B329" s="336"/>
      <c r="C329" s="248"/>
      <c r="D329" s="164">
        <f>'4 жастағы балалар К'!AA116</f>
        <v>0</v>
      </c>
      <c r="E329" s="335"/>
      <c r="F329" s="164">
        <f>'4 жастағы балалар Т'!AA116</f>
        <v>0</v>
      </c>
      <c r="G329" s="335"/>
    </row>
    <row r="330" spans="2:7" ht="15.75" customHeight="1">
      <c r="B330" s="339">
        <v>11</v>
      </c>
      <c r="C330" s="248"/>
      <c r="D330" s="164">
        <f>'4 жастағы балалар К'!AB116</f>
        <v>0</v>
      </c>
      <c r="E330" s="335"/>
      <c r="F330" s="164">
        <f>'4 жастағы балалар Т'!AB116</f>
        <v>0</v>
      </c>
      <c r="G330" s="335"/>
    </row>
    <row r="331" spans="2:7" ht="15.75" customHeight="1">
      <c r="B331" s="335"/>
      <c r="C331" s="248"/>
      <c r="D331" s="164">
        <f>'4 жастағы балалар К'!AC116</f>
        <v>0</v>
      </c>
      <c r="E331" s="335"/>
      <c r="F331" s="164">
        <f>'4 жастағы балалар Т'!AC116</f>
        <v>0</v>
      </c>
      <c r="G331" s="335"/>
    </row>
    <row r="332" spans="2:7" ht="15.75" customHeight="1">
      <c r="B332" s="336"/>
      <c r="C332" s="248"/>
      <c r="D332" s="164">
        <f>'4 жастағы балалар К'!AD116</f>
        <v>1</v>
      </c>
      <c r="E332" s="335"/>
      <c r="F332" s="164">
        <f>'4 жастағы балалар Т'!AD116</f>
        <v>0</v>
      </c>
      <c r="G332" s="335"/>
    </row>
    <row r="333" spans="2:7" ht="15.75" customHeight="1">
      <c r="B333" s="339">
        <v>12</v>
      </c>
      <c r="C333" s="248"/>
      <c r="D333" s="164">
        <f>'4 жастағы балалар К'!AE116</f>
        <v>0</v>
      </c>
      <c r="E333" s="335"/>
      <c r="F333" s="164">
        <f>'4 жастағы балалар Т'!AE116</f>
        <v>0</v>
      </c>
      <c r="G333" s="335"/>
    </row>
    <row r="334" spans="2:7" ht="15.75" customHeight="1">
      <c r="B334" s="335"/>
      <c r="C334" s="248"/>
      <c r="D334" s="164">
        <f>'4 жастағы балалар К'!AF116</f>
        <v>0</v>
      </c>
      <c r="E334" s="335"/>
      <c r="F334" s="164">
        <f>'4 жастағы балалар Т'!AF116</f>
        <v>0</v>
      </c>
      <c r="G334" s="335"/>
    </row>
    <row r="335" spans="2:7" ht="15.75" customHeight="1">
      <c r="B335" s="336"/>
      <c r="C335" s="248"/>
      <c r="D335" s="164">
        <f>'4 жастағы балалар К'!AG116</f>
        <v>1</v>
      </c>
      <c r="E335" s="335"/>
      <c r="F335" s="164">
        <f>'4 жастағы балалар Т'!AG116</f>
        <v>0</v>
      </c>
      <c r="G335" s="335"/>
    </row>
    <row r="336" spans="2:7" ht="15.75" customHeight="1">
      <c r="B336" s="339">
        <v>13</v>
      </c>
      <c r="C336" s="248"/>
      <c r="D336" s="164">
        <f>'4 жастағы балалар К'!AH116</f>
        <v>0</v>
      </c>
      <c r="E336" s="335"/>
      <c r="F336" s="164">
        <f>'4 жастағы балалар Т'!AH116</f>
        <v>0</v>
      </c>
      <c r="G336" s="335"/>
    </row>
    <row r="337" spans="2:7" ht="15.75" customHeight="1">
      <c r="B337" s="335"/>
      <c r="C337" s="248"/>
      <c r="D337" s="164">
        <f>'4 жастағы балалар К'!AI116</f>
        <v>0</v>
      </c>
      <c r="E337" s="335"/>
      <c r="F337" s="164">
        <f>'4 жастағы балалар Т'!AI116</f>
        <v>0</v>
      </c>
      <c r="G337" s="335"/>
    </row>
    <row r="338" spans="2:7" ht="15.75" customHeight="1">
      <c r="B338" s="336"/>
      <c r="C338" s="248"/>
      <c r="D338" s="164">
        <f>'4 жастағы балалар К'!AJ116</f>
        <v>0</v>
      </c>
      <c r="E338" s="335"/>
      <c r="F338" s="164">
        <f>'4 жастағы балалар Т'!AJ116</f>
        <v>0</v>
      </c>
      <c r="G338" s="335"/>
    </row>
    <row r="339" spans="2:7" ht="15.75" customHeight="1">
      <c r="B339" s="339">
        <v>14</v>
      </c>
      <c r="C339" s="248"/>
      <c r="D339" s="164">
        <f>'4 жастағы балалар К'!AK116</f>
        <v>0</v>
      </c>
      <c r="E339" s="335"/>
      <c r="F339" s="164">
        <f>'4 жастағы балалар Т'!AK116</f>
        <v>0</v>
      </c>
      <c r="G339" s="335"/>
    </row>
    <row r="340" spans="2:7" ht="15.75" customHeight="1">
      <c r="B340" s="335"/>
      <c r="C340" s="248"/>
      <c r="D340" s="164">
        <f>'4 жастағы балалар К'!AL116</f>
        <v>0</v>
      </c>
      <c r="E340" s="335"/>
      <c r="F340" s="164">
        <f>'4 жастағы балалар Т'!AL116</f>
        <v>0</v>
      </c>
      <c r="G340" s="335"/>
    </row>
    <row r="341" spans="2:7" ht="15.75" customHeight="1">
      <c r="B341" s="336"/>
      <c r="C341" s="248"/>
      <c r="D341" s="164">
        <f>'4 жастағы балалар К'!AM116</f>
        <v>0</v>
      </c>
      <c r="E341" s="335"/>
      <c r="F341" s="164">
        <f>'4 жастағы балалар Т'!AM116</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К'!AN116</f>
        <v>0</v>
      </c>
      <c r="E345" s="335"/>
      <c r="F345" s="164">
        <f>'4 жастағы балалар Т'!AN116</f>
        <v>0</v>
      </c>
      <c r="G345" s="335"/>
    </row>
    <row r="346" spans="2:7" ht="15.75" customHeight="1">
      <c r="B346" s="335"/>
      <c r="C346" s="248"/>
      <c r="D346" s="164">
        <f>'4 жастағы балалар К'!AO116</f>
        <v>0</v>
      </c>
      <c r="E346" s="335"/>
      <c r="F346" s="164">
        <f>'4 жастағы балалар Т'!AO116</f>
        <v>0</v>
      </c>
      <c r="G346" s="335"/>
    </row>
    <row r="347" spans="2:7" ht="15.75" customHeight="1">
      <c r="B347" s="336"/>
      <c r="C347" s="248"/>
      <c r="D347" s="164">
        <f>'4 жастағы балалар К'!AP116</f>
        <v>0</v>
      </c>
      <c r="E347" s="335"/>
      <c r="F347" s="164">
        <f>'4 жастағы балалар Т'!AP116</f>
        <v>0</v>
      </c>
      <c r="G347" s="335"/>
    </row>
    <row r="348" spans="2:7" ht="15.75" customHeight="1">
      <c r="B348" s="339">
        <v>17</v>
      </c>
      <c r="C348" s="248"/>
      <c r="D348" s="164">
        <f>'4 жастағы балалар К'!AQ116</f>
        <v>0</v>
      </c>
      <c r="E348" s="335"/>
      <c r="F348" s="164">
        <f>'4 жастағы балалар Т'!AQ116</f>
        <v>0</v>
      </c>
      <c r="G348" s="335"/>
    </row>
    <row r="349" spans="2:7" ht="15.75" customHeight="1">
      <c r="B349" s="335"/>
      <c r="C349" s="248"/>
      <c r="D349" s="164">
        <f>'4 жастағы балалар К'!AR116</f>
        <v>0</v>
      </c>
      <c r="E349" s="335"/>
      <c r="F349" s="164">
        <f>'4 жастағы балалар Т'!AR116</f>
        <v>0</v>
      </c>
      <c r="G349" s="335"/>
    </row>
    <row r="350" spans="2:7" ht="15.75" customHeight="1">
      <c r="B350" s="336"/>
      <c r="C350" s="248"/>
      <c r="D350" s="164">
        <f>'4 жастағы балалар К'!AS116</f>
        <v>0</v>
      </c>
      <c r="E350" s="335"/>
      <c r="F350" s="164">
        <f>'4 жастағы балалар Т'!AS116</f>
        <v>0</v>
      </c>
      <c r="G350" s="335"/>
    </row>
    <row r="351" spans="2:7" ht="15.75" customHeight="1">
      <c r="B351" s="339">
        <v>18</v>
      </c>
      <c r="C351" s="248"/>
      <c r="D351" s="164">
        <f>'4 жастағы балалар К'!AT116</f>
        <v>0</v>
      </c>
      <c r="E351" s="335"/>
      <c r="F351" s="164" t="str">
        <f>'4 жастағы балалар Т'!AT116</f>
        <v xml:space="preserve"> </v>
      </c>
      <c r="G351" s="335"/>
    </row>
    <row r="352" spans="2:7" ht="15.75" customHeight="1">
      <c r="B352" s="335"/>
      <c r="C352" s="248"/>
      <c r="D352" s="164">
        <f>'4 жастағы балалар К'!AU116</f>
        <v>0</v>
      </c>
      <c r="E352" s="335"/>
      <c r="F352" s="164">
        <f>'4 жастағы балалар Т'!AU116</f>
        <v>0</v>
      </c>
      <c r="G352" s="335"/>
    </row>
    <row r="353" spans="2:7" ht="15.75" customHeight="1">
      <c r="B353" s="336"/>
      <c r="C353" s="248"/>
      <c r="D353" s="164">
        <f>'4 жастағы балалар К'!AV116</f>
        <v>0</v>
      </c>
      <c r="E353" s="335"/>
      <c r="F353" s="164">
        <f>'4 жастағы балалар Т'!AV116</f>
        <v>0</v>
      </c>
      <c r="G353" s="335"/>
    </row>
    <row r="354" spans="2:7" ht="15.75" customHeight="1">
      <c r="B354" s="339">
        <v>19</v>
      </c>
      <c r="C354" s="248"/>
      <c r="D354" s="164">
        <f>'4 жастағы балалар К'!AW116</f>
        <v>0</v>
      </c>
      <c r="E354" s="335"/>
      <c r="F354" s="164">
        <f>'4 жастағы балалар Т'!AW116</f>
        <v>0</v>
      </c>
      <c r="G354" s="335"/>
    </row>
    <row r="355" spans="2:7" ht="15.75" customHeight="1">
      <c r="B355" s="335"/>
      <c r="C355" s="248"/>
      <c r="D355" s="164">
        <f>'4 жастағы балалар К'!AX116</f>
        <v>0</v>
      </c>
      <c r="E355" s="335"/>
      <c r="F355" s="164" t="str">
        <f>'4 жастағы балалар Т'!AX116</f>
        <v xml:space="preserve"> </v>
      </c>
      <c r="G355" s="335"/>
    </row>
    <row r="356" spans="2:7" ht="15.75" customHeight="1">
      <c r="B356" s="336"/>
      <c r="C356" s="248"/>
      <c r="D356" s="164">
        <f>'4 жастағы балалар К'!AY116</f>
        <v>0</v>
      </c>
      <c r="E356" s="335"/>
      <c r="F356" s="164">
        <f>'4 жастағы балалар Т'!AY116</f>
        <v>0</v>
      </c>
      <c r="G356" s="335"/>
    </row>
    <row r="357" spans="2:7" ht="15.75" customHeight="1">
      <c r="B357" s="339">
        <v>20</v>
      </c>
      <c r="C357" s="248"/>
      <c r="D357" s="164">
        <f>'4 жастағы балалар К'!AZ116</f>
        <v>0</v>
      </c>
      <c r="E357" s="335"/>
      <c r="F357" s="164">
        <f>'4 жастағы балалар Т'!AZ116</f>
        <v>0</v>
      </c>
      <c r="G357" s="335"/>
    </row>
    <row r="358" spans="2:7" ht="15.75" customHeight="1">
      <c r="B358" s="335"/>
      <c r="C358" s="248"/>
      <c r="D358" s="164">
        <f>'4 жастағы балалар К'!BA116</f>
        <v>0</v>
      </c>
      <c r="E358" s="335"/>
      <c r="F358" s="164" t="str">
        <f>'4 жастағы балалар Т'!BA116</f>
        <v xml:space="preserve"> </v>
      </c>
      <c r="G358" s="335"/>
    </row>
    <row r="359" spans="2:7" ht="15.75" customHeight="1">
      <c r="B359" s="336"/>
      <c r="C359" s="248"/>
      <c r="D359" s="164">
        <f>'4 жастағы балалар К'!BB116</f>
        <v>0</v>
      </c>
      <c r="E359" s="335"/>
      <c r="F359" s="164">
        <f>'4 жастағы балалар Т'!BB116</f>
        <v>0</v>
      </c>
      <c r="G359" s="335"/>
    </row>
    <row r="360" spans="2:7" ht="15.75" customHeight="1">
      <c r="B360" s="339">
        <v>21</v>
      </c>
      <c r="C360" s="248"/>
      <c r="D360" s="164">
        <f>'4 жастағы балалар К'!BC116</f>
        <v>0</v>
      </c>
      <c r="E360" s="335"/>
      <c r="F360" s="164" t="str">
        <f>'4 жастағы балалар Т'!BC116</f>
        <v xml:space="preserve"> </v>
      </c>
      <c r="G360" s="335"/>
    </row>
    <row r="361" spans="2:7" ht="15.75" customHeight="1">
      <c r="B361" s="335"/>
      <c r="C361" s="248"/>
      <c r="D361" s="164">
        <f>'4 жастағы балалар К'!BD116</f>
        <v>0</v>
      </c>
      <c r="E361" s="335"/>
      <c r="F361" s="164">
        <f>'4 жастағы балалар Т'!BD116</f>
        <v>0</v>
      </c>
      <c r="G361" s="335"/>
    </row>
    <row r="362" spans="2:7" ht="15.75" customHeight="1">
      <c r="B362" s="336"/>
      <c r="C362" s="248"/>
      <c r="D362" s="164">
        <f>'4 жастағы балалар К'!BE116</f>
        <v>0</v>
      </c>
      <c r="E362" s="335"/>
      <c r="F362" s="164">
        <f>'4 жастағы балалар Т'!BE116</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Т'!BF116</f>
        <v>0</v>
      </c>
      <c r="G366" s="335"/>
    </row>
    <row r="367" spans="2:7" ht="15.75" customHeight="1">
      <c r="B367" s="335"/>
      <c r="C367" s="248"/>
      <c r="D367" s="164" t="e">
        <f>'4 жастағы балалар К'!#REF!</f>
        <v>#REF!</v>
      </c>
      <c r="E367" s="335"/>
      <c r="F367" s="164">
        <f>'4 жастағы балалар Т'!BG116</f>
        <v>0</v>
      </c>
      <c r="G367" s="335"/>
    </row>
    <row r="368" spans="2:7" ht="15.75" customHeight="1">
      <c r="B368" s="336"/>
      <c r="C368" s="248"/>
      <c r="D368" s="164" t="e">
        <f>'4 жастағы балалар К'!#REF!</f>
        <v>#REF!</v>
      </c>
      <c r="E368" s="335"/>
      <c r="F368" s="164" t="str">
        <f>'4 жастағы балалар Т'!BH116</f>
        <v xml:space="preserve"> </v>
      </c>
      <c r="G368" s="335"/>
    </row>
    <row r="369" spans="2:7" ht="15.75" customHeight="1">
      <c r="B369" s="339">
        <v>24</v>
      </c>
      <c r="C369" s="248"/>
      <c r="D369" s="164" t="e">
        <f>'4 жастағы балалар К'!#REF!</f>
        <v>#REF!</v>
      </c>
      <c r="E369" s="335"/>
      <c r="F369" s="164">
        <f>'4 жастағы балалар Т'!BI116</f>
        <v>0</v>
      </c>
      <c r="G369" s="335"/>
    </row>
    <row r="370" spans="2:7" ht="15.75" customHeight="1">
      <c r="B370" s="335"/>
      <c r="C370" s="248"/>
      <c r="D370" s="164" t="e">
        <f>'4 жастағы балалар К'!#REF!</f>
        <v>#REF!</v>
      </c>
      <c r="E370" s="335"/>
      <c r="F370" s="164">
        <f>'4 жастағы балалар Т'!BJ116</f>
        <v>0</v>
      </c>
      <c r="G370" s="335"/>
    </row>
    <row r="371" spans="2:7" ht="15.75" customHeight="1">
      <c r="B371" s="336"/>
      <c r="C371" s="248"/>
      <c r="D371" s="164" t="e">
        <f>'4 жастағы балалар К'!#REF!</f>
        <v>#REF!</v>
      </c>
      <c r="E371" s="335"/>
      <c r="F371" s="164" t="str">
        <f>'4 жастағы балалар Т'!BK116</f>
        <v xml:space="preserve"> </v>
      </c>
      <c r="G371" s="335"/>
    </row>
    <row r="372" spans="2:7" ht="15.75" customHeight="1">
      <c r="B372" s="339">
        <v>25</v>
      </c>
      <c r="C372" s="248"/>
      <c r="D372" s="164" t="e">
        <f>'4 жастағы балалар К'!#REF!</f>
        <v>#REF!</v>
      </c>
      <c r="E372" s="335"/>
      <c r="F372" s="164">
        <f>'4 жастағы балалар Т'!BL116</f>
        <v>0</v>
      </c>
      <c r="G372" s="335"/>
    </row>
    <row r="373" spans="2:7" ht="15.75" customHeight="1">
      <c r="B373" s="335"/>
      <c r="C373" s="248"/>
      <c r="D373" s="164" t="e">
        <f>'4 жастағы балалар К'!#REF!</f>
        <v>#REF!</v>
      </c>
      <c r="E373" s="335"/>
      <c r="F373" s="164">
        <f>'4 жастағы балалар Т'!BM116</f>
        <v>0</v>
      </c>
      <c r="G373" s="335"/>
    </row>
    <row r="374" spans="2:7" ht="15.75" customHeight="1">
      <c r="B374" s="336"/>
      <c r="C374" s="248"/>
      <c r="D374" s="164" t="e">
        <f>'4 жастағы балалар К'!#REF!</f>
        <v>#REF!</v>
      </c>
      <c r="E374" s="335"/>
      <c r="F374" s="164" t="str">
        <f>'4 жастағы балалар Т'!BN116</f>
        <v xml:space="preserve"> </v>
      </c>
      <c r="G374" s="335"/>
    </row>
    <row r="375" spans="2:7" ht="15.75" customHeight="1">
      <c r="B375" s="339">
        <v>26</v>
      </c>
      <c r="C375" s="248"/>
      <c r="D375" s="164" t="e">
        <f>'4 жастағы балалар К'!#REF!</f>
        <v>#REF!</v>
      </c>
      <c r="E375" s="335"/>
      <c r="F375" s="164">
        <f>'4 жастағы балалар Т'!BO116</f>
        <v>0</v>
      </c>
      <c r="G375" s="335"/>
    </row>
    <row r="376" spans="2:7" ht="15.75" customHeight="1">
      <c r="B376" s="335"/>
      <c r="C376" s="248"/>
      <c r="D376" s="164" t="e">
        <f>'4 жастағы балалар К'!#REF!</f>
        <v>#REF!</v>
      </c>
      <c r="E376" s="335"/>
      <c r="F376" s="164" t="str">
        <f>'4 жастағы балалар Т'!BP116</f>
        <v xml:space="preserve"> </v>
      </c>
      <c r="G376" s="335"/>
    </row>
    <row r="377" spans="2:7" ht="15.75" customHeight="1">
      <c r="B377" s="336"/>
      <c r="C377" s="248"/>
      <c r="D377" s="164" t="e">
        <f>'4 жастағы балалар К'!#REF!</f>
        <v>#REF!</v>
      </c>
      <c r="E377" s="335"/>
      <c r="F377" s="164">
        <f>'4 жастағы балалар Т'!BQ116</f>
        <v>0</v>
      </c>
      <c r="G377" s="335"/>
    </row>
    <row r="378" spans="2:7" ht="15.75" customHeight="1">
      <c r="B378" s="339">
        <v>27</v>
      </c>
      <c r="C378" s="248"/>
      <c r="D378" s="164" t="e">
        <f>'4 жастағы балалар К'!#REF!</f>
        <v>#REF!</v>
      </c>
      <c r="E378" s="335"/>
      <c r="F378" s="164">
        <f>'4 жастағы балалар Т'!BR116</f>
        <v>0</v>
      </c>
      <c r="G378" s="335"/>
    </row>
    <row r="379" spans="2:7" ht="15.75" customHeight="1">
      <c r="B379" s="335"/>
      <c r="C379" s="248"/>
      <c r="D379" s="164" t="e">
        <f>'4 жастағы балалар К'!#REF!</f>
        <v>#REF!</v>
      </c>
      <c r="E379" s="335"/>
      <c r="F379" s="164">
        <f>'4 жастағы балалар Т'!BS116</f>
        <v>0</v>
      </c>
      <c r="G379" s="335"/>
    </row>
    <row r="380" spans="2:7" ht="15.75" customHeight="1">
      <c r="B380" s="336"/>
      <c r="C380" s="248"/>
      <c r="D380" s="164" t="e">
        <f>'4 жастағы балалар К'!#REF!</f>
        <v>#REF!</v>
      </c>
      <c r="E380" s="335"/>
      <c r="F380" s="164" t="str">
        <f>'4 жастағы балалар Т'!BT116</f>
        <v xml:space="preserve"> </v>
      </c>
      <c r="G380" s="335"/>
    </row>
    <row r="381" spans="2:7" ht="15.75" customHeight="1">
      <c r="B381" s="339">
        <v>28</v>
      </c>
      <c r="C381" s="248"/>
      <c r="D381" s="164" t="e">
        <f>'4 жастағы балалар К'!#REF!</f>
        <v>#REF!</v>
      </c>
      <c r="E381" s="335"/>
      <c r="F381" s="164">
        <f>'4 жастағы балалар Т'!BU116</f>
        <v>0</v>
      </c>
      <c r="G381" s="335"/>
    </row>
    <row r="382" spans="2:7" ht="15.75" customHeight="1">
      <c r="B382" s="335"/>
      <c r="C382" s="248"/>
      <c r="D382" s="164" t="e">
        <f>'4 жастағы балалар К'!#REF!</f>
        <v>#REF!</v>
      </c>
      <c r="E382" s="335"/>
      <c r="F382" s="164">
        <f>'4 жастағы балалар Т'!BV116</f>
        <v>0</v>
      </c>
      <c r="G382" s="335"/>
    </row>
    <row r="383" spans="2:7" ht="15.75" customHeight="1">
      <c r="B383" s="336"/>
      <c r="C383" s="248"/>
      <c r="D383" s="164" t="e">
        <f>'4 жастағы балалар К'!#REF!</f>
        <v>#REF!</v>
      </c>
      <c r="E383" s="335"/>
      <c r="F383" s="164" t="str">
        <f>'4 жастағы балалар Т'!BW116</f>
        <v xml:space="preserve"> </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Т'!BX116</f>
        <v>0</v>
      </c>
      <c r="G387" s="335"/>
    </row>
    <row r="388" spans="2:7" ht="15.75" customHeight="1">
      <c r="B388" s="335"/>
      <c r="C388" s="248"/>
      <c r="D388" s="335"/>
      <c r="E388" s="335"/>
      <c r="F388" s="164">
        <f>'4 жастағы балалар Т'!BY116</f>
        <v>0</v>
      </c>
      <c r="G388" s="335"/>
    </row>
    <row r="389" spans="2:7" ht="15.75" customHeight="1">
      <c r="B389" s="336"/>
      <c r="C389" s="248"/>
      <c r="D389" s="335"/>
      <c r="E389" s="335"/>
      <c r="F389" s="164" t="str">
        <f>'4 жастағы балалар Т'!BZ116</f>
        <v xml:space="preserve"> </v>
      </c>
      <c r="G389" s="335"/>
    </row>
    <row r="390" spans="2:7" ht="15.75" customHeight="1">
      <c r="B390" s="339">
        <v>31</v>
      </c>
      <c r="C390" s="248"/>
      <c r="D390" s="335"/>
      <c r="E390" s="335"/>
      <c r="F390" s="164">
        <f>'4 жастағы балалар Т'!CA116</f>
        <v>0</v>
      </c>
      <c r="G390" s="335"/>
    </row>
    <row r="391" spans="2:7" ht="15.75" customHeight="1">
      <c r="B391" s="335"/>
      <c r="C391" s="248"/>
      <c r="D391" s="335"/>
      <c r="E391" s="335"/>
      <c r="F391" s="164">
        <f>'4 жастағы балалар Т'!CB116</f>
        <v>0</v>
      </c>
      <c r="G391" s="335"/>
    </row>
    <row r="392" spans="2:7" ht="15.75" customHeight="1">
      <c r="B392" s="336"/>
      <c r="C392" s="248"/>
      <c r="D392" s="335"/>
      <c r="E392" s="335"/>
      <c r="F392" s="164" t="str">
        <f>'4 жастағы балалар Т'!CC116</f>
        <v xml:space="preserve"> </v>
      </c>
      <c r="G392" s="335"/>
    </row>
    <row r="393" spans="2:7" ht="15.75" customHeight="1">
      <c r="B393" s="339">
        <v>32</v>
      </c>
      <c r="C393" s="248"/>
      <c r="D393" s="335"/>
      <c r="E393" s="335"/>
      <c r="F393" s="164" t="str">
        <f>'4 жастағы балалар Т'!CD116</f>
        <v xml:space="preserve"> </v>
      </c>
      <c r="G393" s="335"/>
    </row>
    <row r="394" spans="2:7" ht="15.75" customHeight="1">
      <c r="B394" s="335"/>
      <c r="C394" s="248"/>
      <c r="D394" s="335"/>
      <c r="E394" s="335"/>
      <c r="F394" s="164">
        <f>'4 жастағы балалар Т'!CE116</f>
        <v>0</v>
      </c>
      <c r="G394" s="335"/>
    </row>
    <row r="395" spans="2:7" ht="15.75" customHeight="1">
      <c r="B395" s="336"/>
      <c r="C395" s="248"/>
      <c r="D395" s="335"/>
      <c r="E395" s="335"/>
      <c r="F395" s="164">
        <f>'4 жастағы балалар Т'!CF116</f>
        <v>0</v>
      </c>
      <c r="G395" s="335"/>
    </row>
    <row r="396" spans="2:7" ht="15.75" customHeight="1">
      <c r="B396" s="339">
        <v>33</v>
      </c>
      <c r="C396" s="248"/>
      <c r="D396" s="335"/>
      <c r="E396" s="335"/>
      <c r="F396" s="164">
        <f>'4 жастағы балалар Т'!CG116</f>
        <v>0</v>
      </c>
      <c r="G396" s="335"/>
    </row>
    <row r="397" spans="2:7" ht="15.75" customHeight="1">
      <c r="B397" s="335"/>
      <c r="C397" s="248"/>
      <c r="D397" s="335"/>
      <c r="E397" s="335"/>
      <c r="F397" s="164">
        <f>'4 жастағы балалар Т'!CH116</f>
        <v>0</v>
      </c>
      <c r="G397" s="335"/>
    </row>
    <row r="398" spans="2:7" ht="15.75" customHeight="1">
      <c r="B398" s="336"/>
      <c r="C398" s="248"/>
      <c r="D398" s="335"/>
      <c r="E398" s="335"/>
      <c r="F398" s="164" t="str">
        <f>'4 жастағы балалар Т'!CI116</f>
        <v xml:space="preserve"> </v>
      </c>
      <c r="G398" s="335"/>
    </row>
    <row r="399" spans="2:7" ht="15.75" customHeight="1">
      <c r="B399" s="339">
        <v>34</v>
      </c>
      <c r="C399" s="248"/>
      <c r="D399" s="335"/>
      <c r="E399" s="335"/>
      <c r="F399" s="164">
        <f>'4 жастағы балалар Т'!CJ116</f>
        <v>0</v>
      </c>
      <c r="G399" s="335"/>
    </row>
    <row r="400" spans="2:7" ht="15.75" customHeight="1">
      <c r="B400" s="335"/>
      <c r="C400" s="248"/>
      <c r="D400" s="335"/>
      <c r="E400" s="335"/>
      <c r="F400" s="164">
        <f>'4 жастағы балалар Т'!CK116</f>
        <v>0</v>
      </c>
      <c r="G400" s="335"/>
    </row>
    <row r="401" spans="2:7" ht="15.75" customHeight="1">
      <c r="B401" s="336"/>
      <c r="C401" s="248"/>
      <c r="D401" s="335"/>
      <c r="E401" s="335"/>
      <c r="F401" s="164">
        <f>'4 жастағы балалар Т'!CL116</f>
        <v>0</v>
      </c>
      <c r="G401" s="335"/>
    </row>
    <row r="402" spans="2:7" ht="15.75" customHeight="1">
      <c r="B402" s="339">
        <v>35</v>
      </c>
      <c r="C402" s="248"/>
      <c r="D402" s="335"/>
      <c r="E402" s="335"/>
      <c r="F402" s="164">
        <f>'4 жастағы балалар Т'!CM116</f>
        <v>0</v>
      </c>
      <c r="G402" s="335"/>
    </row>
    <row r="403" spans="2:7" ht="15.75" customHeight="1">
      <c r="B403" s="335"/>
      <c r="C403" s="248"/>
      <c r="D403" s="335"/>
      <c r="E403" s="335"/>
      <c r="F403" s="164">
        <f>'4 жастағы балалар Т'!CN116</f>
        <v>0</v>
      </c>
      <c r="G403" s="335"/>
    </row>
    <row r="404" spans="2:7" ht="15.75" customHeight="1">
      <c r="B404" s="336"/>
      <c r="C404" s="249"/>
      <c r="D404" s="336"/>
      <c r="E404" s="336"/>
      <c r="F404" s="164">
        <f>'4 жастағы балалар Т'!CO116</f>
        <v>0</v>
      </c>
      <c r="G404" s="336"/>
    </row>
    <row r="405" spans="2:7" ht="15.75" customHeight="1">
      <c r="B405" s="250">
        <f>СВОД3!V11</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spans="13:48" ht="15.75" customHeight="1"/>
    <row r="498" spans="13:48" ht="15.75" customHeight="1"/>
    <row r="499" spans="13:48" ht="15.75" customHeight="1"/>
    <row r="500" spans="13:48" ht="15.75" customHeight="1"/>
    <row r="501" spans="13:48" ht="15.75" customHeight="1"/>
    <row r="502" spans="13:48" ht="15.75" customHeight="1"/>
    <row r="503" spans="13:48" ht="15.75" customHeight="1"/>
    <row r="504" spans="13:48" ht="15.75" customHeight="1"/>
    <row r="505" spans="13:48" ht="15.75" customHeight="1"/>
    <row r="506" spans="13:48" ht="15.75" customHeight="1"/>
    <row r="507" spans="13:48" ht="15.75" customHeight="1"/>
    <row r="508" spans="13:48" ht="15.75" customHeight="1"/>
    <row r="509" spans="13:48" ht="15.75" customHeight="1">
      <c r="M509" s="253"/>
      <c r="N509" s="254"/>
      <c r="O509" s="255"/>
      <c r="P509" s="254"/>
      <c r="Q509" s="255"/>
      <c r="R509" s="256"/>
      <c r="S509" s="253">
        <v>1</v>
      </c>
      <c r="T509" s="257" t="s">
        <v>668</v>
      </c>
      <c r="U509" s="255">
        <v>1</v>
      </c>
      <c r="V509" s="254" t="s">
        <v>669</v>
      </c>
      <c r="W509" s="255">
        <v>1</v>
      </c>
      <c r="X509" s="256" t="s">
        <v>670</v>
      </c>
      <c r="Y509" s="253">
        <v>1</v>
      </c>
      <c r="Z509" s="257" t="s">
        <v>671</v>
      </c>
      <c r="AA509" s="255">
        <v>1</v>
      </c>
      <c r="AB509" s="254" t="s">
        <v>672</v>
      </c>
      <c r="AC509" s="255">
        <v>1</v>
      </c>
      <c r="AD509" s="256" t="s">
        <v>673</v>
      </c>
      <c r="AE509" s="253">
        <v>1</v>
      </c>
      <c r="AF509" s="257" t="s">
        <v>674</v>
      </c>
      <c r="AG509" s="255">
        <v>1</v>
      </c>
      <c r="AH509" s="254" t="s">
        <v>675</v>
      </c>
      <c r="AI509" s="255">
        <v>1</v>
      </c>
      <c r="AJ509" s="256" t="s">
        <v>676</v>
      </c>
      <c r="AK509" s="253">
        <v>1</v>
      </c>
      <c r="AL509" s="257" t="s">
        <v>677</v>
      </c>
      <c r="AM509" s="255">
        <v>1</v>
      </c>
      <c r="AN509" s="254" t="s">
        <v>678</v>
      </c>
      <c r="AO509" s="255">
        <v>1</v>
      </c>
      <c r="AP509" s="256" t="s">
        <v>679</v>
      </c>
      <c r="AQ509" s="253">
        <v>1</v>
      </c>
      <c r="AR509" s="257" t="s">
        <v>680</v>
      </c>
      <c r="AS509" s="255">
        <v>1</v>
      </c>
      <c r="AT509" s="254" t="s">
        <v>681</v>
      </c>
      <c r="AU509" s="255">
        <v>1</v>
      </c>
      <c r="AV509" s="256" t="s">
        <v>682</v>
      </c>
    </row>
    <row r="510" spans="13:48" ht="15.75" customHeight="1">
      <c r="M510" s="258"/>
      <c r="N510" s="259"/>
      <c r="O510" s="260"/>
      <c r="P510" s="259"/>
      <c r="Q510" s="260"/>
      <c r="R510" s="261"/>
      <c r="S510" s="258"/>
      <c r="T510" s="259"/>
      <c r="U510" s="260"/>
      <c r="V510" s="259"/>
      <c r="W510" s="260"/>
      <c r="X510" s="261"/>
      <c r="Y510" s="258"/>
      <c r="Z510" s="259"/>
      <c r="AA510" s="260"/>
      <c r="AB510" s="259"/>
      <c r="AC510" s="260"/>
      <c r="AD510" s="261"/>
      <c r="AE510" s="258"/>
      <c r="AF510" s="259"/>
      <c r="AG510" s="260"/>
      <c r="AH510" s="259"/>
      <c r="AI510" s="260"/>
      <c r="AJ510" s="261"/>
      <c r="AK510" s="258"/>
      <c r="AL510" s="259"/>
      <c r="AM510" s="260"/>
      <c r="AN510" s="259"/>
      <c r="AO510" s="260"/>
      <c r="AP510" s="261"/>
      <c r="AQ510" s="258"/>
      <c r="AR510" s="259"/>
      <c r="AS510" s="260"/>
      <c r="AT510" s="259"/>
      <c r="AU510" s="260"/>
      <c r="AV510" s="261"/>
    </row>
    <row r="511" spans="13:48" ht="15.75" customHeight="1">
      <c r="M511" s="258"/>
      <c r="N511" s="259"/>
      <c r="O511" s="260"/>
      <c r="P511" s="259"/>
      <c r="Q511" s="260"/>
      <c r="R511" s="261"/>
      <c r="S511" s="258"/>
      <c r="T511" s="259"/>
      <c r="U511" s="260"/>
      <c r="V511" s="259"/>
      <c r="W511" s="260"/>
      <c r="X511" s="261"/>
      <c r="Y511" s="258"/>
      <c r="Z511" s="259"/>
      <c r="AA511" s="260"/>
      <c r="AB511" s="259"/>
      <c r="AC511" s="260"/>
      <c r="AD511" s="261"/>
      <c r="AE511" s="258"/>
      <c r="AF511" s="259"/>
      <c r="AG511" s="260"/>
      <c r="AH511" s="259"/>
      <c r="AI511" s="260"/>
      <c r="AJ511" s="261"/>
      <c r="AK511" s="258"/>
      <c r="AL511" s="259"/>
      <c r="AM511" s="260"/>
      <c r="AN511" s="259"/>
      <c r="AO511" s="260"/>
      <c r="AP511" s="261"/>
      <c r="AQ511" s="258"/>
      <c r="AR511" s="259"/>
      <c r="AS511" s="260"/>
      <c r="AT511" s="259"/>
      <c r="AU511" s="260"/>
      <c r="AV511" s="261"/>
    </row>
    <row r="512" spans="13:48" ht="15.75" customHeight="1">
      <c r="M512" s="262"/>
      <c r="N512" s="263"/>
      <c r="O512" s="264"/>
      <c r="P512" s="263"/>
      <c r="Q512" s="264"/>
      <c r="R512" s="265"/>
      <c r="S512" s="262"/>
      <c r="T512" s="263"/>
      <c r="U512" s="264"/>
      <c r="V512" s="263"/>
      <c r="W512" s="264"/>
      <c r="X512" s="265"/>
      <c r="Y512" s="262"/>
      <c r="Z512" s="263"/>
      <c r="AA512" s="264"/>
      <c r="AB512" s="263"/>
      <c r="AC512" s="264"/>
      <c r="AD512" s="265"/>
      <c r="AE512" s="262"/>
      <c r="AF512" s="263"/>
      <c r="AG512" s="264"/>
      <c r="AH512" s="263"/>
      <c r="AI512" s="264"/>
      <c r="AJ512" s="265"/>
      <c r="AK512" s="262"/>
      <c r="AL512" s="263"/>
      <c r="AM512" s="264"/>
      <c r="AN512" s="263"/>
      <c r="AO512" s="264"/>
      <c r="AP512" s="265"/>
      <c r="AQ512" s="262"/>
      <c r="AR512" s="263"/>
      <c r="AS512" s="264"/>
      <c r="AT512" s="263"/>
      <c r="AU512" s="264"/>
      <c r="AV512" s="265"/>
    </row>
    <row r="513" spans="13:48" ht="15.75" customHeight="1">
      <c r="M513" s="266"/>
      <c r="N513" s="267"/>
      <c r="O513" s="268"/>
      <c r="P513" s="267"/>
      <c r="Q513" s="268"/>
      <c r="R513" s="269"/>
      <c r="S513" s="266">
        <v>1</v>
      </c>
      <c r="T513" s="270" t="s">
        <v>683</v>
      </c>
      <c r="U513" s="268">
        <v>1</v>
      </c>
      <c r="V513" s="267" t="s">
        <v>684</v>
      </c>
      <c r="W513" s="268">
        <v>1</v>
      </c>
      <c r="X513" s="269" t="s">
        <v>685</v>
      </c>
      <c r="Y513" s="266">
        <v>1</v>
      </c>
      <c r="Z513" s="270" t="s">
        <v>686</v>
      </c>
      <c r="AA513" s="268">
        <v>1</v>
      </c>
      <c r="AB513" s="267" t="s">
        <v>687</v>
      </c>
      <c r="AC513" s="268">
        <v>1</v>
      </c>
      <c r="AD513" s="269" t="s">
        <v>688</v>
      </c>
      <c r="AE513" s="266">
        <v>1</v>
      </c>
      <c r="AF513" s="270" t="s">
        <v>689</v>
      </c>
      <c r="AG513" s="268">
        <v>1</v>
      </c>
      <c r="AH513" s="267" t="s">
        <v>690</v>
      </c>
      <c r="AI513" s="268">
        <v>1</v>
      </c>
      <c r="AJ513" s="269" t="s">
        <v>691</v>
      </c>
      <c r="AK513" s="266">
        <v>1</v>
      </c>
      <c r="AL513" s="270" t="s">
        <v>692</v>
      </c>
      <c r="AM513" s="268">
        <v>1</v>
      </c>
      <c r="AN513" s="267" t="s">
        <v>693</v>
      </c>
      <c r="AO513" s="268">
        <v>1</v>
      </c>
      <c r="AP513" s="269" t="s">
        <v>694</v>
      </c>
      <c r="AQ513" s="266">
        <v>1</v>
      </c>
      <c r="AR513" s="270" t="s">
        <v>695</v>
      </c>
      <c r="AS513" s="268">
        <v>1</v>
      </c>
      <c r="AT513" s="267" t="s">
        <v>696</v>
      </c>
      <c r="AU513" s="268">
        <v>1</v>
      </c>
      <c r="AV513" s="269" t="s">
        <v>697</v>
      </c>
    </row>
    <row r="514" spans="13:48" ht="15.75" customHeight="1">
      <c r="M514" s="266"/>
      <c r="N514" s="267"/>
      <c r="O514" s="268"/>
      <c r="P514" s="267"/>
      <c r="Q514" s="268"/>
      <c r="R514" s="269"/>
      <c r="S514" s="266"/>
      <c r="T514" s="267"/>
      <c r="U514" s="268"/>
      <c r="V514" s="267"/>
      <c r="W514" s="268"/>
      <c r="X514" s="269"/>
      <c r="Y514" s="266"/>
      <c r="Z514" s="267"/>
      <c r="AA514" s="268"/>
      <c r="AB514" s="267"/>
      <c r="AC514" s="268"/>
      <c r="AD514" s="269"/>
      <c r="AE514" s="266"/>
      <c r="AF514" s="267"/>
      <c r="AG514" s="268"/>
      <c r="AH514" s="267"/>
      <c r="AI514" s="268"/>
      <c r="AJ514" s="269"/>
      <c r="AK514" s="266"/>
      <c r="AL514" s="267"/>
      <c r="AM514" s="268"/>
      <c r="AN514" s="267"/>
      <c r="AO514" s="268"/>
      <c r="AP514" s="269"/>
      <c r="AQ514" s="266"/>
      <c r="AR514" s="267"/>
      <c r="AS514" s="268"/>
      <c r="AT514" s="267"/>
      <c r="AU514" s="268"/>
      <c r="AV514" s="269"/>
    </row>
    <row r="515" spans="13:48" ht="15.75" customHeight="1">
      <c r="M515" s="266"/>
      <c r="N515" s="267"/>
      <c r="O515" s="268"/>
      <c r="P515" s="267"/>
      <c r="Q515" s="268"/>
      <c r="R515" s="269"/>
      <c r="S515" s="266"/>
      <c r="T515" s="267"/>
      <c r="U515" s="268"/>
      <c r="V515" s="267"/>
      <c r="W515" s="268"/>
      <c r="X515" s="269"/>
      <c r="Y515" s="266"/>
      <c r="Z515" s="267"/>
      <c r="AA515" s="268"/>
      <c r="AB515" s="267"/>
      <c r="AC515" s="268"/>
      <c r="AD515" s="269"/>
      <c r="AE515" s="266"/>
      <c r="AF515" s="267"/>
      <c r="AG515" s="268"/>
      <c r="AH515" s="267"/>
      <c r="AI515" s="268"/>
      <c r="AJ515" s="269"/>
      <c r="AK515" s="266"/>
      <c r="AL515" s="267"/>
      <c r="AM515" s="268"/>
      <c r="AN515" s="267"/>
      <c r="AO515" s="268"/>
      <c r="AP515" s="269"/>
      <c r="AQ515" s="266"/>
      <c r="AR515" s="267"/>
      <c r="AS515" s="268"/>
      <c r="AT515" s="267"/>
      <c r="AU515" s="268"/>
      <c r="AV515" s="269"/>
    </row>
    <row r="516" spans="13:48" ht="15.75" customHeight="1">
      <c r="M516" s="271"/>
      <c r="N516" s="272"/>
      <c r="O516" s="273"/>
      <c r="P516" s="272"/>
      <c r="Q516" s="273"/>
      <c r="R516" s="274"/>
      <c r="S516" s="271"/>
      <c r="T516" s="272"/>
      <c r="U516" s="273"/>
      <c r="V516" s="272"/>
      <c r="W516" s="273"/>
      <c r="X516" s="274"/>
      <c r="Y516" s="271"/>
      <c r="Z516" s="272"/>
      <c r="AA516" s="273"/>
      <c r="AB516" s="272"/>
      <c r="AC516" s="273"/>
      <c r="AD516" s="274"/>
      <c r="AE516" s="271"/>
      <c r="AF516" s="272"/>
      <c r="AG516" s="273"/>
      <c r="AH516" s="272"/>
      <c r="AI516" s="273"/>
      <c r="AJ516" s="274"/>
      <c r="AK516" s="271"/>
      <c r="AL516" s="272"/>
      <c r="AM516" s="273"/>
      <c r="AN516" s="272"/>
      <c r="AO516" s="273"/>
      <c r="AP516" s="272"/>
      <c r="AQ516" s="406"/>
      <c r="AR516" s="332"/>
      <c r="AS516" s="332"/>
      <c r="AT516" s="332"/>
      <c r="AU516" s="332"/>
      <c r="AV516" s="407"/>
    </row>
    <row r="517" spans="13:48" ht="15.75" customHeight="1">
      <c r="M517" s="266">
        <v>1</v>
      </c>
      <c r="N517" s="275" t="s">
        <v>698</v>
      </c>
      <c r="O517" s="268">
        <v>1</v>
      </c>
      <c r="P517" s="267" t="s">
        <v>699</v>
      </c>
      <c r="Q517" s="268">
        <v>1</v>
      </c>
      <c r="R517" s="269" t="s">
        <v>700</v>
      </c>
      <c r="S517" s="266"/>
      <c r="T517" s="267"/>
      <c r="U517" s="268"/>
      <c r="V517" s="267"/>
      <c r="W517" s="268"/>
      <c r="X517" s="269"/>
      <c r="Y517" s="266">
        <v>1</v>
      </c>
      <c r="Z517" s="270" t="s">
        <v>701</v>
      </c>
      <c r="AA517" s="268">
        <v>1</v>
      </c>
      <c r="AB517" s="267" t="s">
        <v>702</v>
      </c>
      <c r="AC517" s="268">
        <v>1</v>
      </c>
      <c r="AD517" s="269" t="s">
        <v>703</v>
      </c>
      <c r="AE517" s="266">
        <v>1</v>
      </c>
      <c r="AF517" s="270" t="s">
        <v>704</v>
      </c>
      <c r="AG517" s="268">
        <v>1</v>
      </c>
      <c r="AH517" s="267" t="s">
        <v>705</v>
      </c>
      <c r="AI517" s="268">
        <v>1</v>
      </c>
      <c r="AJ517" s="269" t="s">
        <v>706</v>
      </c>
      <c r="AK517" s="266">
        <v>1</v>
      </c>
      <c r="AL517" s="270" t="s">
        <v>707</v>
      </c>
      <c r="AM517" s="268">
        <v>1</v>
      </c>
      <c r="AN517" s="267" t="s">
        <v>708</v>
      </c>
      <c r="AO517" s="268">
        <v>1</v>
      </c>
      <c r="AP517" s="269" t="s">
        <v>709</v>
      </c>
      <c r="AQ517" s="266">
        <v>1</v>
      </c>
      <c r="AR517" s="270" t="s">
        <v>710</v>
      </c>
      <c r="AS517" s="268">
        <v>1</v>
      </c>
      <c r="AT517" s="267" t="s">
        <v>711</v>
      </c>
      <c r="AU517" s="268">
        <v>1</v>
      </c>
      <c r="AV517" s="269" t="s">
        <v>712</v>
      </c>
    </row>
    <row r="518" spans="13:48" ht="15.75" customHeight="1">
      <c r="M518" s="266"/>
      <c r="N518" s="267"/>
      <c r="O518" s="268"/>
      <c r="P518" s="267"/>
      <c r="Q518" s="268"/>
      <c r="R518" s="269"/>
      <c r="S518" s="266"/>
      <c r="T518" s="267"/>
      <c r="U518" s="268"/>
      <c r="V518" s="267"/>
      <c r="W518" s="268"/>
      <c r="X518" s="269"/>
      <c r="Y518" s="266"/>
      <c r="Z518" s="267"/>
      <c r="AA518" s="268"/>
      <c r="AB518" s="267"/>
      <c r="AC518" s="268"/>
      <c r="AD518" s="269"/>
      <c r="AE518" s="266"/>
      <c r="AF518" s="267"/>
      <c r="AG518" s="268"/>
      <c r="AH518" s="267"/>
      <c r="AI518" s="268"/>
      <c r="AJ518" s="269"/>
      <c r="AK518" s="266"/>
      <c r="AL518" s="267"/>
      <c r="AM518" s="268"/>
      <c r="AN518" s="267"/>
      <c r="AO518" s="268"/>
      <c r="AP518" s="269"/>
      <c r="AQ518" s="266"/>
      <c r="AR518" s="267"/>
      <c r="AS518" s="268"/>
      <c r="AT518" s="267"/>
      <c r="AU518" s="268"/>
      <c r="AV518" s="269"/>
    </row>
    <row r="519" spans="13:48" ht="15.75" customHeight="1">
      <c r="M519" s="266"/>
      <c r="N519" s="267"/>
      <c r="O519" s="268"/>
      <c r="P519" s="267"/>
      <c r="Q519" s="268"/>
      <c r="R519" s="269"/>
      <c r="S519" s="266"/>
      <c r="T519" s="267"/>
      <c r="U519" s="268"/>
      <c r="V519" s="267"/>
      <c r="W519" s="268"/>
      <c r="X519" s="269"/>
      <c r="Y519" s="266"/>
      <c r="Z519" s="267"/>
      <c r="AA519" s="268"/>
      <c r="AB519" s="267"/>
      <c r="AC519" s="268"/>
      <c r="AD519" s="269"/>
      <c r="AE519" s="266"/>
      <c r="AF519" s="267"/>
      <c r="AG519" s="268"/>
      <c r="AH519" s="267"/>
      <c r="AI519" s="268"/>
      <c r="AJ519" s="269"/>
      <c r="AK519" s="266"/>
      <c r="AL519" s="267"/>
      <c r="AM519" s="268"/>
      <c r="AN519" s="267"/>
      <c r="AO519" s="268"/>
      <c r="AP519" s="269"/>
      <c r="AQ519" s="266"/>
      <c r="AR519" s="267"/>
      <c r="AS519" s="268"/>
      <c r="AT519" s="267"/>
      <c r="AU519" s="268"/>
      <c r="AV519" s="269"/>
    </row>
    <row r="520" spans="13:48" ht="15.75" customHeight="1">
      <c r="M520" s="271"/>
      <c r="N520" s="272"/>
      <c r="O520" s="273"/>
      <c r="P520" s="272"/>
      <c r="Q520" s="273"/>
      <c r="R520" s="274"/>
      <c r="S520" s="271"/>
      <c r="T520" s="272"/>
      <c r="U520" s="273"/>
      <c r="V520" s="272"/>
      <c r="W520" s="273"/>
      <c r="X520" s="274"/>
      <c r="Y520" s="271"/>
      <c r="Z520" s="272"/>
      <c r="AA520" s="273"/>
      <c r="AB520" s="272"/>
      <c r="AC520" s="273"/>
      <c r="AD520" s="274"/>
      <c r="AE520" s="271"/>
      <c r="AF520" s="272"/>
      <c r="AG520" s="273"/>
      <c r="AH520" s="272"/>
      <c r="AI520" s="273"/>
      <c r="AJ520" s="274"/>
      <c r="AK520" s="271"/>
      <c r="AL520" s="272"/>
      <c r="AM520" s="273"/>
      <c r="AN520" s="272"/>
      <c r="AO520" s="273"/>
      <c r="AP520" s="272"/>
      <c r="AQ520" s="406"/>
      <c r="AR520" s="332"/>
      <c r="AS520" s="332"/>
      <c r="AT520" s="332"/>
      <c r="AU520" s="332"/>
      <c r="AV520" s="333"/>
    </row>
    <row r="521" spans="13:48" ht="15.75" customHeight="1">
      <c r="M521" s="266">
        <v>1</v>
      </c>
      <c r="N521" s="270" t="s">
        <v>713</v>
      </c>
      <c r="O521" s="268">
        <v>1</v>
      </c>
      <c r="P521" s="267" t="s">
        <v>714</v>
      </c>
      <c r="Q521" s="268">
        <v>1</v>
      </c>
      <c r="R521" s="269" t="s">
        <v>715</v>
      </c>
      <c r="S521" s="266">
        <v>1</v>
      </c>
      <c r="T521" s="270" t="s">
        <v>716</v>
      </c>
      <c r="U521" s="268">
        <v>1</v>
      </c>
      <c r="V521" s="267" t="s">
        <v>717</v>
      </c>
      <c r="W521" s="268">
        <v>1</v>
      </c>
      <c r="X521" s="269" t="s">
        <v>718</v>
      </c>
      <c r="Y521" s="266"/>
      <c r="Z521" s="267"/>
      <c r="AA521" s="268"/>
      <c r="AB521" s="267"/>
      <c r="AC521" s="268"/>
      <c r="AD521" s="269"/>
      <c r="AE521" s="266">
        <v>1</v>
      </c>
      <c r="AF521" s="270" t="s">
        <v>719</v>
      </c>
      <c r="AG521" s="268">
        <v>1</v>
      </c>
      <c r="AH521" s="267" t="s">
        <v>720</v>
      </c>
      <c r="AI521" s="268">
        <v>1</v>
      </c>
      <c r="AJ521" s="269" t="s">
        <v>721</v>
      </c>
      <c r="AK521" s="266">
        <v>1</v>
      </c>
      <c r="AL521" s="270" t="s">
        <v>722</v>
      </c>
      <c r="AM521" s="268">
        <v>1</v>
      </c>
      <c r="AN521" s="267" t="s">
        <v>723</v>
      </c>
      <c r="AO521" s="268">
        <v>1</v>
      </c>
      <c r="AP521" s="269" t="s">
        <v>724</v>
      </c>
      <c r="AQ521" s="266">
        <v>1</v>
      </c>
      <c r="AR521" s="270" t="s">
        <v>725</v>
      </c>
      <c r="AS521" s="268">
        <v>1</v>
      </c>
      <c r="AT521" s="267" t="s">
        <v>726</v>
      </c>
      <c r="AU521" s="268">
        <v>1</v>
      </c>
      <c r="AV521" s="269" t="s">
        <v>727</v>
      </c>
    </row>
    <row r="522" spans="13:48" ht="15.75" customHeight="1">
      <c r="M522" s="268"/>
      <c r="N522" s="267"/>
      <c r="O522" s="268"/>
      <c r="P522" s="267"/>
      <c r="Q522" s="268"/>
      <c r="R522" s="267"/>
      <c r="S522" s="268"/>
      <c r="T522" s="267"/>
      <c r="U522" s="268"/>
      <c r="V522" s="267"/>
      <c r="W522" s="268"/>
      <c r="X522" s="267"/>
      <c r="Y522" s="268"/>
      <c r="Z522" s="267"/>
      <c r="AA522" s="268"/>
      <c r="AB522" s="267"/>
      <c r="AC522" s="268"/>
      <c r="AD522" s="267"/>
      <c r="AE522" s="268"/>
      <c r="AF522" s="267"/>
      <c r="AG522" s="268"/>
      <c r="AH522" s="267"/>
      <c r="AI522" s="268"/>
      <c r="AJ522" s="267"/>
      <c r="AK522" s="268"/>
      <c r="AL522" s="267"/>
      <c r="AM522" s="268"/>
      <c r="AN522" s="267"/>
      <c r="AO522" s="268"/>
      <c r="AP522" s="267"/>
      <c r="AQ522" s="268"/>
      <c r="AR522" s="267"/>
      <c r="AS522" s="268"/>
      <c r="AT522" s="267"/>
      <c r="AU522" s="268"/>
      <c r="AV522" s="267"/>
    </row>
    <row r="523" spans="13:48" ht="15.75" customHeight="1">
      <c r="M523" s="268"/>
      <c r="N523" s="267"/>
      <c r="O523" s="268"/>
      <c r="P523" s="267"/>
      <c r="Q523" s="268"/>
      <c r="R523" s="267"/>
      <c r="S523" s="268"/>
      <c r="T523" s="267"/>
      <c r="U523" s="268"/>
      <c r="V523" s="267"/>
      <c r="W523" s="268"/>
      <c r="X523" s="267"/>
      <c r="Y523" s="268"/>
      <c r="Z523" s="267"/>
      <c r="AA523" s="268"/>
      <c r="AB523" s="267"/>
      <c r="AC523" s="268"/>
      <c r="AD523" s="267"/>
      <c r="AE523" s="268"/>
      <c r="AF523" s="267"/>
      <c r="AG523" s="268"/>
      <c r="AH523" s="267"/>
      <c r="AI523" s="268"/>
      <c r="AJ523" s="267"/>
      <c r="AK523" s="268"/>
      <c r="AL523" s="267"/>
      <c r="AM523" s="268"/>
      <c r="AN523" s="267"/>
      <c r="AO523" s="268"/>
      <c r="AP523" s="267"/>
      <c r="AQ523" s="268"/>
      <c r="AR523" s="267"/>
      <c r="AS523" s="268"/>
      <c r="AT523" s="267"/>
      <c r="AU523" s="268"/>
      <c r="AV523" s="267"/>
    </row>
    <row r="524" spans="13:48" ht="15.75" customHeight="1">
      <c r="M524" s="276"/>
      <c r="N524" s="277"/>
      <c r="O524" s="276"/>
      <c r="P524" s="277"/>
      <c r="Q524" s="276"/>
      <c r="R524" s="277"/>
      <c r="S524" s="276"/>
      <c r="T524" s="277"/>
      <c r="U524" s="276"/>
      <c r="V524" s="277"/>
      <c r="W524" s="276"/>
      <c r="X524" s="277"/>
      <c r="Y524" s="276"/>
      <c r="Z524" s="277"/>
      <c r="AA524" s="276"/>
      <c r="AB524" s="276"/>
      <c r="AC524" s="276"/>
      <c r="AD524" s="276"/>
      <c r="AE524" s="276"/>
      <c r="AF524" s="277"/>
      <c r="AG524" s="276"/>
      <c r="AH524" s="277"/>
      <c r="AI524" s="276"/>
      <c r="AJ524" s="277"/>
      <c r="AK524" s="276"/>
      <c r="AL524" s="277"/>
      <c r="AM524" s="276"/>
      <c r="AN524" s="277"/>
      <c r="AO524" s="276"/>
      <c r="AP524" s="277"/>
      <c r="AQ524" s="35"/>
      <c r="AR524" s="35"/>
      <c r="AS524" s="35"/>
      <c r="AT524" s="35"/>
      <c r="AU524" s="35"/>
      <c r="AV524" s="35"/>
    </row>
    <row r="525" spans="13:48" ht="15.75" customHeight="1">
      <c r="M525" s="258"/>
      <c r="N525" s="259"/>
      <c r="O525" s="260"/>
      <c r="P525" s="259"/>
      <c r="Q525" s="260"/>
      <c r="R525" s="261"/>
      <c r="S525" s="258">
        <v>1</v>
      </c>
      <c r="T525" s="278" t="s">
        <v>728</v>
      </c>
      <c r="U525" s="260">
        <v>1</v>
      </c>
      <c r="V525" s="259" t="s">
        <v>729</v>
      </c>
      <c r="W525" s="260">
        <v>1</v>
      </c>
      <c r="X525" s="261" t="s">
        <v>730</v>
      </c>
      <c r="Y525" s="258">
        <v>1</v>
      </c>
      <c r="Z525" s="278" t="s">
        <v>731</v>
      </c>
      <c r="AA525" s="260">
        <v>1</v>
      </c>
      <c r="AB525" s="259" t="s">
        <v>732</v>
      </c>
      <c r="AC525" s="260">
        <v>1</v>
      </c>
      <c r="AD525" s="261" t="s">
        <v>733</v>
      </c>
      <c r="AE525" s="258">
        <v>1</v>
      </c>
      <c r="AF525" s="278" t="s">
        <v>734</v>
      </c>
      <c r="AG525" s="260">
        <v>1</v>
      </c>
      <c r="AH525" s="259" t="s">
        <v>735</v>
      </c>
      <c r="AI525" s="260">
        <v>1</v>
      </c>
      <c r="AJ525" s="261" t="s">
        <v>736</v>
      </c>
      <c r="AK525" s="258">
        <v>1</v>
      </c>
      <c r="AL525" s="278" t="s">
        <v>737</v>
      </c>
      <c r="AM525" s="260">
        <v>1</v>
      </c>
      <c r="AN525" s="259" t="s">
        <v>738</v>
      </c>
      <c r="AO525" s="260">
        <v>1</v>
      </c>
      <c r="AP525" s="261" t="s">
        <v>739</v>
      </c>
      <c r="AQ525" s="258">
        <v>1</v>
      </c>
      <c r="AR525" s="278" t="s">
        <v>740</v>
      </c>
      <c r="AS525" s="260">
        <v>1</v>
      </c>
      <c r="AT525" s="259" t="s">
        <v>741</v>
      </c>
      <c r="AU525" s="260">
        <v>1</v>
      </c>
      <c r="AV525" s="261" t="s">
        <v>742</v>
      </c>
    </row>
    <row r="526" spans="13:48" ht="15.75" customHeight="1">
      <c r="M526" s="258"/>
      <c r="N526" s="259"/>
      <c r="O526" s="260"/>
      <c r="P526" s="259"/>
      <c r="Q526" s="260"/>
      <c r="R526" s="261"/>
      <c r="S526" s="258"/>
      <c r="T526" s="259"/>
      <c r="U526" s="260"/>
      <c r="V526" s="259"/>
      <c r="W526" s="260"/>
      <c r="X526" s="261"/>
      <c r="Y526" s="258"/>
      <c r="Z526" s="259"/>
      <c r="AA526" s="260"/>
      <c r="AB526" s="259"/>
      <c r="AC526" s="260"/>
      <c r="AD526" s="261"/>
      <c r="AE526" s="258"/>
      <c r="AF526" s="259"/>
      <c r="AG526" s="260"/>
      <c r="AH526" s="259"/>
      <c r="AI526" s="260"/>
      <c r="AJ526" s="261"/>
      <c r="AK526" s="258"/>
      <c r="AL526" s="259"/>
      <c r="AM526" s="260"/>
      <c r="AN526" s="259"/>
      <c r="AO526" s="260"/>
      <c r="AP526" s="261"/>
      <c r="AQ526" s="258"/>
      <c r="AR526" s="259"/>
      <c r="AS526" s="260"/>
      <c r="AT526" s="259"/>
      <c r="AU526" s="260"/>
      <c r="AV526" s="261"/>
    </row>
    <row r="527" spans="13:48" ht="15.75" customHeight="1">
      <c r="M527" s="258"/>
      <c r="N527" s="259"/>
      <c r="O527" s="260"/>
      <c r="P527" s="259"/>
      <c r="Q527" s="260"/>
      <c r="R527" s="261"/>
      <c r="S527" s="258"/>
      <c r="T527" s="259"/>
      <c r="U527" s="260"/>
      <c r="V527" s="259"/>
      <c r="W527" s="260"/>
      <c r="X527" s="261"/>
      <c r="Y527" s="258"/>
      <c r="Z527" s="259"/>
      <c r="AA527" s="260"/>
      <c r="AB527" s="259"/>
      <c r="AC527" s="260"/>
      <c r="AD527" s="261"/>
      <c r="AE527" s="258"/>
      <c r="AF527" s="259"/>
      <c r="AG527" s="260"/>
      <c r="AH527" s="259"/>
      <c r="AI527" s="260"/>
      <c r="AJ527" s="261"/>
      <c r="AK527" s="258"/>
      <c r="AL527" s="259"/>
      <c r="AM527" s="260"/>
      <c r="AN527" s="259"/>
      <c r="AO527" s="260"/>
      <c r="AP527" s="261"/>
      <c r="AQ527" s="258"/>
      <c r="AR527" s="259"/>
      <c r="AS527" s="260"/>
      <c r="AT527" s="259"/>
      <c r="AU527" s="260"/>
      <c r="AV527" s="261"/>
    </row>
    <row r="528" spans="13:48" ht="15.75" customHeight="1">
      <c r="M528" s="262"/>
      <c r="N528" s="263"/>
      <c r="O528" s="264"/>
      <c r="P528" s="263"/>
      <c r="Q528" s="264"/>
      <c r="R528" s="265"/>
      <c r="S528" s="262"/>
      <c r="T528" s="263"/>
      <c r="U528" s="264"/>
      <c r="V528" s="263"/>
      <c r="W528" s="264"/>
      <c r="X528" s="265"/>
      <c r="Y528" s="262"/>
      <c r="Z528" s="263"/>
      <c r="AA528" s="264"/>
      <c r="AB528" s="263"/>
      <c r="AC528" s="264"/>
      <c r="AD528" s="265"/>
      <c r="AE528" s="262"/>
      <c r="AF528" s="263"/>
      <c r="AG528" s="264"/>
      <c r="AH528" s="263"/>
      <c r="AI528" s="264"/>
      <c r="AJ528" s="265"/>
      <c r="AK528" s="262"/>
      <c r="AL528" s="263"/>
      <c r="AM528" s="264"/>
      <c r="AN528" s="263"/>
      <c r="AO528" s="264"/>
      <c r="AP528" s="263"/>
      <c r="AQ528" s="380"/>
      <c r="AR528" s="332"/>
      <c r="AS528" s="332"/>
      <c r="AT528" s="332"/>
      <c r="AU528" s="332"/>
      <c r="AV528" s="333"/>
    </row>
    <row r="529" spans="13:48" ht="15.75" customHeight="1">
      <c r="M529" s="279"/>
      <c r="N529" s="280"/>
      <c r="O529" s="281"/>
      <c r="P529" s="280"/>
      <c r="Q529" s="281"/>
      <c r="R529" s="280"/>
      <c r="S529" s="279">
        <v>1</v>
      </c>
      <c r="T529" s="282" t="s">
        <v>740</v>
      </c>
      <c r="U529" s="281">
        <v>1</v>
      </c>
      <c r="V529" s="280" t="s">
        <v>741</v>
      </c>
      <c r="W529" s="281">
        <v>1</v>
      </c>
      <c r="X529" s="280" t="s">
        <v>742</v>
      </c>
      <c r="Y529" s="279">
        <v>1</v>
      </c>
      <c r="Z529" s="282" t="s">
        <v>743</v>
      </c>
      <c r="AA529" s="281">
        <v>1</v>
      </c>
      <c r="AB529" s="280" t="s">
        <v>744</v>
      </c>
      <c r="AC529" s="281">
        <v>1</v>
      </c>
      <c r="AD529" s="280" t="s">
        <v>745</v>
      </c>
      <c r="AE529" s="279">
        <v>1</v>
      </c>
      <c r="AF529" s="282" t="s">
        <v>746</v>
      </c>
      <c r="AG529" s="281">
        <v>1</v>
      </c>
      <c r="AH529" s="280" t="s">
        <v>747</v>
      </c>
      <c r="AI529" s="281">
        <v>1</v>
      </c>
      <c r="AJ529" s="280" t="s">
        <v>748</v>
      </c>
      <c r="AK529" s="279">
        <v>1</v>
      </c>
      <c r="AL529" s="282" t="s">
        <v>749</v>
      </c>
      <c r="AM529" s="281">
        <v>1</v>
      </c>
      <c r="AN529" s="280" t="s">
        <v>750</v>
      </c>
      <c r="AO529" s="281">
        <v>1</v>
      </c>
      <c r="AP529" s="280" t="s">
        <v>751</v>
      </c>
      <c r="AQ529" s="279">
        <v>1</v>
      </c>
      <c r="AR529" s="282" t="s">
        <v>752</v>
      </c>
      <c r="AS529" s="281">
        <v>1</v>
      </c>
      <c r="AT529" s="280" t="s">
        <v>753</v>
      </c>
      <c r="AU529" s="281">
        <v>1</v>
      </c>
      <c r="AV529" s="280" t="s">
        <v>754</v>
      </c>
    </row>
    <row r="530" spans="13:48" ht="15.75" customHeight="1">
      <c r="M530" s="279"/>
      <c r="N530" s="280"/>
      <c r="O530" s="281"/>
      <c r="P530" s="280"/>
      <c r="Q530" s="281"/>
      <c r="R530" s="283"/>
      <c r="S530" s="279"/>
      <c r="T530" s="280"/>
      <c r="U530" s="281"/>
      <c r="V530" s="280"/>
      <c r="W530" s="281"/>
      <c r="X530" s="283"/>
      <c r="Y530" s="279"/>
      <c r="Z530" s="280"/>
      <c r="AA530" s="281"/>
      <c r="AB530" s="280"/>
      <c r="AC530" s="281"/>
      <c r="AD530" s="283"/>
      <c r="AE530" s="279"/>
      <c r="AF530" s="280"/>
      <c r="AG530" s="281"/>
      <c r="AH530" s="280"/>
      <c r="AI530" s="281"/>
      <c r="AJ530" s="283"/>
      <c r="AK530" s="279"/>
      <c r="AL530" s="280"/>
      <c r="AM530" s="281"/>
      <c r="AN530" s="280"/>
      <c r="AO530" s="281"/>
      <c r="AP530" s="283"/>
      <c r="AQ530" s="279"/>
      <c r="AR530" s="280"/>
      <c r="AS530" s="281"/>
      <c r="AT530" s="280"/>
      <c r="AU530" s="281"/>
      <c r="AV530" s="283"/>
    </row>
    <row r="531" spans="13:48" ht="15.75" customHeight="1">
      <c r="M531" s="279"/>
      <c r="N531" s="280"/>
      <c r="O531" s="281"/>
      <c r="P531" s="280"/>
      <c r="Q531" s="281"/>
      <c r="R531" s="283"/>
      <c r="S531" s="279"/>
      <c r="T531" s="280"/>
      <c r="U531" s="281"/>
      <c r="V531" s="280"/>
      <c r="W531" s="281"/>
      <c r="X531" s="283"/>
      <c r="Y531" s="279"/>
      <c r="Z531" s="280"/>
      <c r="AA531" s="281"/>
      <c r="AB531" s="280"/>
      <c r="AC531" s="281"/>
      <c r="AD531" s="283"/>
      <c r="AE531" s="279"/>
      <c r="AF531" s="280"/>
      <c r="AG531" s="281"/>
      <c r="AH531" s="280"/>
      <c r="AI531" s="281"/>
      <c r="AJ531" s="283"/>
      <c r="AK531" s="279"/>
      <c r="AL531" s="280"/>
      <c r="AM531" s="281"/>
      <c r="AN531" s="280"/>
      <c r="AO531" s="281"/>
      <c r="AP531" s="283"/>
      <c r="AQ531" s="279"/>
      <c r="AR531" s="280"/>
      <c r="AS531" s="281"/>
      <c r="AT531" s="280"/>
      <c r="AU531" s="281"/>
      <c r="AV531" s="283"/>
    </row>
    <row r="532" spans="13:48" ht="15.75" customHeight="1">
      <c r="M532" s="284"/>
      <c r="N532" s="285"/>
      <c r="O532" s="286"/>
      <c r="P532" s="285"/>
      <c r="Q532" s="286"/>
      <c r="R532" s="287"/>
      <c r="S532" s="284"/>
      <c r="T532" s="285"/>
      <c r="U532" s="286"/>
      <c r="V532" s="285"/>
      <c r="W532" s="286"/>
      <c r="X532" s="287"/>
      <c r="Y532" s="284"/>
      <c r="Z532" s="285"/>
      <c r="AA532" s="286"/>
      <c r="AB532" s="285"/>
      <c r="AC532" s="286"/>
      <c r="AD532" s="287"/>
      <c r="AE532" s="284"/>
      <c r="AF532" s="285"/>
      <c r="AG532" s="286"/>
      <c r="AH532" s="285"/>
      <c r="AI532" s="286"/>
      <c r="AJ532" s="287"/>
      <c r="AK532" s="284"/>
      <c r="AL532" s="285"/>
      <c r="AM532" s="286"/>
      <c r="AN532" s="285"/>
      <c r="AO532" s="286"/>
      <c r="AP532" s="285"/>
      <c r="AQ532" s="284"/>
      <c r="AR532" s="285"/>
      <c r="AS532" s="286"/>
      <c r="AT532" s="285"/>
      <c r="AU532" s="286"/>
      <c r="AV532" s="285"/>
    </row>
    <row r="533" spans="13:48" ht="15.75" customHeight="1">
      <c r="M533" s="279">
        <v>1</v>
      </c>
      <c r="N533" s="282" t="s">
        <v>755</v>
      </c>
      <c r="O533" s="281">
        <v>1</v>
      </c>
      <c r="P533" s="280" t="s">
        <v>756</v>
      </c>
      <c r="Q533" s="281">
        <v>1</v>
      </c>
      <c r="R533" s="280" t="s">
        <v>757</v>
      </c>
      <c r="S533" s="279"/>
      <c r="T533" s="280"/>
      <c r="U533" s="281"/>
      <c r="V533" s="280"/>
      <c r="W533" s="281"/>
      <c r="X533" s="280"/>
      <c r="Y533" s="279">
        <v>1</v>
      </c>
      <c r="Z533" s="282" t="s">
        <v>758</v>
      </c>
      <c r="AA533" s="281">
        <v>1</v>
      </c>
      <c r="AB533" s="280" t="s">
        <v>759</v>
      </c>
      <c r="AC533" s="281">
        <v>1</v>
      </c>
      <c r="AD533" s="280" t="s">
        <v>760</v>
      </c>
      <c r="AE533" s="279">
        <v>1</v>
      </c>
      <c r="AF533" s="282" t="s">
        <v>761</v>
      </c>
      <c r="AG533" s="281">
        <v>1</v>
      </c>
      <c r="AH533" s="280" t="s">
        <v>762</v>
      </c>
      <c r="AI533" s="281">
        <v>1</v>
      </c>
      <c r="AJ533" s="280" t="s">
        <v>763</v>
      </c>
      <c r="AK533" s="279">
        <v>1</v>
      </c>
      <c r="AL533" s="282" t="s">
        <v>764</v>
      </c>
      <c r="AM533" s="281">
        <v>1</v>
      </c>
      <c r="AN533" s="280" t="s">
        <v>765</v>
      </c>
      <c r="AO533" s="281">
        <v>1</v>
      </c>
      <c r="AP533" s="280" t="s">
        <v>766</v>
      </c>
      <c r="AQ533" s="279">
        <v>1</v>
      </c>
      <c r="AR533" s="282" t="s">
        <v>767</v>
      </c>
      <c r="AS533" s="281">
        <v>1</v>
      </c>
      <c r="AT533" s="280" t="s">
        <v>768</v>
      </c>
      <c r="AU533" s="281">
        <v>1</v>
      </c>
      <c r="AV533" s="280" t="s">
        <v>769</v>
      </c>
    </row>
    <row r="534" spans="13:48" ht="15.75" customHeight="1">
      <c r="M534" s="279"/>
      <c r="N534" s="280"/>
      <c r="O534" s="281"/>
      <c r="P534" s="280"/>
      <c r="Q534" s="281"/>
      <c r="R534" s="283"/>
      <c r="S534" s="279"/>
      <c r="T534" s="280"/>
      <c r="U534" s="281"/>
      <c r="V534" s="280"/>
      <c r="W534" s="281"/>
      <c r="X534" s="283"/>
      <c r="Y534" s="279"/>
      <c r="Z534" s="280"/>
      <c r="AA534" s="281"/>
      <c r="AB534" s="280"/>
      <c r="AC534" s="281"/>
      <c r="AD534" s="283"/>
      <c r="AE534" s="279"/>
      <c r="AF534" s="280"/>
      <c r="AG534" s="281"/>
      <c r="AH534" s="280"/>
      <c r="AI534" s="281"/>
      <c r="AJ534" s="283"/>
      <c r="AK534" s="279"/>
      <c r="AL534" s="280"/>
      <c r="AM534" s="281"/>
      <c r="AN534" s="280"/>
      <c r="AO534" s="281"/>
      <c r="AP534" s="283"/>
      <c r="AQ534" s="279"/>
      <c r="AR534" s="280"/>
      <c r="AS534" s="281"/>
      <c r="AT534" s="280"/>
      <c r="AU534" s="281"/>
      <c r="AV534" s="283"/>
    </row>
    <row r="535" spans="13:48" ht="15.75" customHeight="1">
      <c r="M535" s="279"/>
      <c r="N535" s="280"/>
      <c r="O535" s="281"/>
      <c r="P535" s="280"/>
      <c r="Q535" s="281"/>
      <c r="R535" s="283"/>
      <c r="S535" s="279"/>
      <c r="T535" s="280"/>
      <c r="U535" s="281"/>
      <c r="V535" s="280"/>
      <c r="W535" s="281"/>
      <c r="X535" s="283"/>
      <c r="Y535" s="279"/>
      <c r="Z535" s="280"/>
      <c r="AA535" s="281"/>
      <c r="AB535" s="280"/>
      <c r="AC535" s="281"/>
      <c r="AD535" s="283"/>
      <c r="AE535" s="279"/>
      <c r="AF535" s="280"/>
      <c r="AG535" s="281"/>
      <c r="AH535" s="280"/>
      <c r="AI535" s="281"/>
      <c r="AJ535" s="283"/>
      <c r="AK535" s="279"/>
      <c r="AL535" s="280"/>
      <c r="AM535" s="281"/>
      <c r="AN535" s="280"/>
      <c r="AO535" s="281"/>
      <c r="AP535" s="283"/>
      <c r="AQ535" s="279"/>
      <c r="AR535" s="280"/>
      <c r="AS535" s="281"/>
      <c r="AT535" s="280"/>
      <c r="AU535" s="281"/>
      <c r="AV535" s="283"/>
    </row>
    <row r="536" spans="13:48" ht="15.75" customHeight="1">
      <c r="M536" s="284"/>
      <c r="N536" s="285"/>
      <c r="O536" s="286"/>
      <c r="P536" s="285"/>
      <c r="Q536" s="286"/>
      <c r="R536" s="287"/>
      <c r="S536" s="284"/>
      <c r="T536" s="285"/>
      <c r="U536" s="286"/>
      <c r="V536" s="285"/>
      <c r="W536" s="286"/>
      <c r="X536" s="287"/>
      <c r="Y536" s="284"/>
      <c r="Z536" s="285"/>
      <c r="AA536" s="286"/>
      <c r="AB536" s="285"/>
      <c r="AC536" s="286"/>
      <c r="AD536" s="287"/>
      <c r="AE536" s="284"/>
      <c r="AF536" s="285"/>
      <c r="AG536" s="286"/>
      <c r="AH536" s="285"/>
      <c r="AI536" s="286"/>
      <c r="AJ536" s="287"/>
      <c r="AK536" s="284"/>
      <c r="AL536" s="285"/>
      <c r="AM536" s="286"/>
      <c r="AN536" s="285"/>
      <c r="AO536" s="286"/>
      <c r="AP536" s="285"/>
      <c r="AQ536" s="284"/>
      <c r="AR536" s="285"/>
      <c r="AS536" s="286"/>
      <c r="AT536" s="285"/>
      <c r="AU536" s="286"/>
      <c r="AV536" s="285"/>
    </row>
    <row r="537" spans="13:48" ht="15.75" customHeight="1">
      <c r="M537" s="279">
        <v>1</v>
      </c>
      <c r="N537" s="282" t="s">
        <v>770</v>
      </c>
      <c r="O537" s="281">
        <v>1</v>
      </c>
      <c r="P537" s="280" t="s">
        <v>771</v>
      </c>
      <c r="Q537" s="281">
        <v>1</v>
      </c>
      <c r="R537" s="280" t="s">
        <v>772</v>
      </c>
      <c r="S537" s="279">
        <v>1</v>
      </c>
      <c r="T537" s="282" t="s">
        <v>773</v>
      </c>
      <c r="U537" s="281">
        <v>1</v>
      </c>
      <c r="V537" s="280" t="s">
        <v>774</v>
      </c>
      <c r="W537" s="281">
        <v>1</v>
      </c>
      <c r="X537" s="280" t="s">
        <v>775</v>
      </c>
      <c r="Y537" s="279"/>
      <c r="Z537" s="280"/>
      <c r="AA537" s="281"/>
      <c r="AB537" s="280"/>
      <c r="AC537" s="281"/>
      <c r="AD537" s="280"/>
      <c r="AE537" s="279">
        <v>1</v>
      </c>
      <c r="AF537" s="282" t="s">
        <v>776</v>
      </c>
      <c r="AG537" s="281">
        <v>1</v>
      </c>
      <c r="AH537" s="280" t="s">
        <v>777</v>
      </c>
      <c r="AI537" s="281">
        <v>1</v>
      </c>
      <c r="AJ537" s="280" t="s">
        <v>778</v>
      </c>
      <c r="AK537" s="279">
        <v>1</v>
      </c>
      <c r="AL537" s="282" t="s">
        <v>779</v>
      </c>
      <c r="AM537" s="281">
        <v>1</v>
      </c>
      <c r="AN537" s="280" t="s">
        <v>780</v>
      </c>
      <c r="AO537" s="281">
        <v>1</v>
      </c>
      <c r="AP537" s="280" t="s">
        <v>781</v>
      </c>
      <c r="AQ537" s="279">
        <v>1</v>
      </c>
      <c r="AR537" s="282" t="s">
        <v>782</v>
      </c>
      <c r="AS537" s="281">
        <v>1</v>
      </c>
      <c r="AT537" s="280" t="s">
        <v>783</v>
      </c>
      <c r="AU537" s="281">
        <v>1</v>
      </c>
      <c r="AV537" s="280" t="s">
        <v>784</v>
      </c>
    </row>
    <row r="538" spans="13:48" ht="15.75" customHeight="1">
      <c r="M538" s="279"/>
      <c r="N538" s="280"/>
      <c r="O538" s="281"/>
      <c r="P538" s="280"/>
      <c r="Q538" s="281"/>
      <c r="R538" s="283"/>
      <c r="S538" s="279"/>
      <c r="T538" s="280"/>
      <c r="U538" s="281"/>
      <c r="V538" s="280"/>
      <c r="W538" s="281"/>
      <c r="X538" s="283"/>
      <c r="Y538" s="279"/>
      <c r="Z538" s="280"/>
      <c r="AA538" s="281"/>
      <c r="AB538" s="280"/>
      <c r="AC538" s="281"/>
      <c r="AD538" s="283"/>
      <c r="AE538" s="279"/>
      <c r="AF538" s="280"/>
      <c r="AG538" s="281"/>
      <c r="AH538" s="280"/>
      <c r="AI538" s="281"/>
      <c r="AJ538" s="283"/>
      <c r="AK538" s="279"/>
      <c r="AL538" s="280"/>
      <c r="AM538" s="281"/>
      <c r="AN538" s="280"/>
      <c r="AO538" s="281"/>
      <c r="AP538" s="283"/>
      <c r="AQ538" s="279"/>
      <c r="AR538" s="280"/>
      <c r="AS538" s="281"/>
      <c r="AT538" s="280"/>
      <c r="AU538" s="281"/>
      <c r="AV538" s="283"/>
    </row>
    <row r="539" spans="13:48" ht="15.75" customHeight="1">
      <c r="M539" s="279"/>
      <c r="N539" s="280"/>
      <c r="O539" s="281"/>
      <c r="P539" s="280"/>
      <c r="Q539" s="281"/>
      <c r="R539" s="283"/>
      <c r="S539" s="279"/>
      <c r="T539" s="280"/>
      <c r="U539" s="281"/>
      <c r="V539" s="280"/>
      <c r="W539" s="281"/>
      <c r="X539" s="283"/>
      <c r="Y539" s="279"/>
      <c r="Z539" s="280"/>
      <c r="AA539" s="281"/>
      <c r="AB539" s="280"/>
      <c r="AC539" s="281"/>
      <c r="AD539" s="283"/>
      <c r="AE539" s="279"/>
      <c r="AF539" s="280"/>
      <c r="AG539" s="281"/>
      <c r="AH539" s="280"/>
      <c r="AI539" s="281"/>
      <c r="AJ539" s="283"/>
      <c r="AK539" s="279"/>
      <c r="AL539" s="280"/>
      <c r="AM539" s="281"/>
      <c r="AN539" s="280"/>
      <c r="AO539" s="281"/>
      <c r="AP539" s="283"/>
      <c r="AQ539" s="279"/>
      <c r="AR539" s="280"/>
      <c r="AS539" s="281"/>
      <c r="AT539" s="280"/>
      <c r="AU539" s="281"/>
      <c r="AV539" s="283"/>
    </row>
    <row r="540" spans="13:48" ht="15.75" customHeight="1">
      <c r="M540" s="284"/>
      <c r="N540" s="285"/>
      <c r="O540" s="286"/>
      <c r="P540" s="285"/>
      <c r="Q540" s="286"/>
      <c r="R540" s="287"/>
      <c r="S540" s="284"/>
      <c r="T540" s="285"/>
      <c r="U540" s="286"/>
      <c r="V540" s="285"/>
      <c r="W540" s="286"/>
      <c r="X540" s="287"/>
      <c r="Y540" s="284"/>
      <c r="Z540" s="285"/>
      <c r="AA540" s="286"/>
      <c r="AB540" s="285"/>
      <c r="AC540" s="286"/>
      <c r="AD540" s="287"/>
      <c r="AE540" s="284"/>
      <c r="AF540" s="285"/>
      <c r="AG540" s="286"/>
      <c r="AH540" s="285"/>
      <c r="AI540" s="286"/>
      <c r="AJ540" s="287"/>
      <c r="AK540" s="284"/>
      <c r="AL540" s="285"/>
      <c r="AM540" s="286"/>
      <c r="AN540" s="285"/>
      <c r="AO540" s="286"/>
      <c r="AP540" s="285"/>
      <c r="AQ540" s="284"/>
      <c r="AR540" s="285"/>
      <c r="AS540" s="286"/>
      <c r="AT540" s="285"/>
      <c r="AU540" s="286"/>
      <c r="AV540" s="285"/>
    </row>
    <row r="541" spans="13:48" ht="15.75" customHeight="1">
      <c r="M541" s="279">
        <v>1</v>
      </c>
      <c r="N541" s="282" t="s">
        <v>785</v>
      </c>
      <c r="O541" s="281">
        <v>1</v>
      </c>
      <c r="P541" s="280" t="s">
        <v>786</v>
      </c>
      <c r="Q541" s="281">
        <v>1</v>
      </c>
      <c r="R541" s="280" t="s">
        <v>787</v>
      </c>
      <c r="S541" s="279">
        <v>1</v>
      </c>
      <c r="T541" s="282" t="s">
        <v>788</v>
      </c>
      <c r="U541" s="281">
        <v>1</v>
      </c>
      <c r="V541" s="280" t="s">
        <v>789</v>
      </c>
      <c r="W541" s="281">
        <v>1</v>
      </c>
      <c r="X541" s="280" t="s">
        <v>790</v>
      </c>
      <c r="Y541" s="279">
        <v>1</v>
      </c>
      <c r="Z541" s="282" t="s">
        <v>791</v>
      </c>
      <c r="AA541" s="281">
        <v>1</v>
      </c>
      <c r="AB541" s="280" t="s">
        <v>792</v>
      </c>
      <c r="AC541" s="281">
        <v>1</v>
      </c>
      <c r="AD541" s="280" t="s">
        <v>793</v>
      </c>
      <c r="AE541" s="279"/>
      <c r="AF541" s="280"/>
      <c r="AG541" s="281"/>
      <c r="AH541" s="280"/>
      <c r="AI541" s="281"/>
      <c r="AJ541" s="280"/>
      <c r="AK541" s="279">
        <v>1</v>
      </c>
      <c r="AL541" s="282" t="s">
        <v>794</v>
      </c>
      <c r="AM541" s="281">
        <v>1</v>
      </c>
      <c r="AN541" s="280" t="s">
        <v>795</v>
      </c>
      <c r="AO541" s="281">
        <v>1</v>
      </c>
      <c r="AP541" s="280" t="s">
        <v>796</v>
      </c>
      <c r="AQ541" s="279">
        <v>1</v>
      </c>
      <c r="AR541" s="282" t="s">
        <v>797</v>
      </c>
      <c r="AS541" s="281">
        <v>1</v>
      </c>
      <c r="AT541" s="280" t="s">
        <v>798</v>
      </c>
      <c r="AU541" s="281">
        <v>1</v>
      </c>
      <c r="AV541" s="280" t="s">
        <v>799</v>
      </c>
    </row>
    <row r="542" spans="13:48" ht="15.75" customHeight="1">
      <c r="M542" s="279"/>
      <c r="N542" s="280"/>
      <c r="O542" s="281"/>
      <c r="P542" s="280"/>
      <c r="Q542" s="281"/>
      <c r="R542" s="283"/>
      <c r="S542" s="279"/>
      <c r="T542" s="280"/>
      <c r="U542" s="281"/>
      <c r="V542" s="280"/>
      <c r="W542" s="281"/>
      <c r="X542" s="283"/>
      <c r="Y542" s="279"/>
      <c r="Z542" s="280"/>
      <c r="AA542" s="281"/>
      <c r="AB542" s="280"/>
      <c r="AC542" s="281"/>
      <c r="AD542" s="283"/>
      <c r="AE542" s="279"/>
      <c r="AF542" s="280"/>
      <c r="AG542" s="281"/>
      <c r="AH542" s="280"/>
      <c r="AI542" s="281"/>
      <c r="AJ542" s="283"/>
      <c r="AK542" s="279"/>
      <c r="AL542" s="280"/>
      <c r="AM542" s="281"/>
      <c r="AN542" s="280"/>
      <c r="AO542" s="281"/>
      <c r="AP542" s="283"/>
      <c r="AQ542" s="279"/>
      <c r="AR542" s="280"/>
      <c r="AS542" s="281"/>
      <c r="AT542" s="280"/>
      <c r="AU542" s="281"/>
      <c r="AV542" s="283"/>
    </row>
    <row r="543" spans="13:48" ht="15.75" customHeight="1">
      <c r="M543" s="288"/>
      <c r="N543" s="289"/>
      <c r="O543" s="290"/>
      <c r="P543" s="289"/>
      <c r="Q543" s="290"/>
      <c r="R543" s="291"/>
      <c r="S543" s="288"/>
      <c r="T543" s="289"/>
      <c r="U543" s="290"/>
      <c r="V543" s="289"/>
      <c r="W543" s="290"/>
      <c r="X543" s="291"/>
      <c r="Y543" s="288"/>
      <c r="Z543" s="289"/>
      <c r="AA543" s="290"/>
      <c r="AB543" s="289"/>
      <c r="AC543" s="290"/>
      <c r="AD543" s="291"/>
      <c r="AE543" s="288"/>
      <c r="AF543" s="289"/>
      <c r="AG543" s="290"/>
      <c r="AH543" s="289"/>
      <c r="AI543" s="290"/>
      <c r="AJ543" s="291"/>
      <c r="AK543" s="288"/>
      <c r="AL543" s="289"/>
      <c r="AM543" s="290"/>
      <c r="AN543" s="289"/>
      <c r="AO543" s="290"/>
      <c r="AP543" s="291"/>
      <c r="AQ543" s="288"/>
      <c r="AR543" s="289"/>
      <c r="AS543" s="290"/>
      <c r="AT543" s="289"/>
      <c r="AU543" s="290"/>
      <c r="AV543" s="291"/>
    </row>
    <row r="544" spans="13:48" ht="15.75" customHeight="1">
      <c r="M544" s="290"/>
      <c r="N544" s="289"/>
      <c r="O544" s="290"/>
      <c r="P544" s="289"/>
      <c r="Q544" s="290"/>
      <c r="R544" s="289"/>
      <c r="S544" s="290"/>
      <c r="T544" s="289"/>
      <c r="U544" s="290"/>
      <c r="V544" s="289"/>
      <c r="W544" s="290"/>
      <c r="X544" s="289"/>
      <c r="Y544" s="290"/>
      <c r="Z544" s="289"/>
      <c r="AA544" s="290"/>
      <c r="AB544" s="289"/>
      <c r="AC544" s="290"/>
      <c r="AD544" s="289"/>
      <c r="AE544" s="290"/>
      <c r="AF544" s="289"/>
      <c r="AG544" s="290"/>
      <c r="AH544" s="289"/>
      <c r="AI544" s="290"/>
      <c r="AJ544" s="289"/>
      <c r="AK544" s="290"/>
      <c r="AL544" s="289"/>
      <c r="AM544" s="290"/>
      <c r="AN544" s="289"/>
      <c r="AO544" s="290"/>
      <c r="AP544" s="289"/>
      <c r="AQ544" s="292"/>
      <c r="AR544" s="292"/>
      <c r="AS544" s="292"/>
      <c r="AT544" s="292"/>
      <c r="AU544" s="292"/>
      <c r="AV544" s="292"/>
    </row>
    <row r="545" spans="13:48" ht="15.75" customHeight="1">
      <c r="M545" s="279">
        <v>1</v>
      </c>
      <c r="N545" s="282" t="s">
        <v>800</v>
      </c>
      <c r="O545" s="281">
        <v>1</v>
      </c>
      <c r="P545" s="280" t="s">
        <v>801</v>
      </c>
      <c r="Q545" s="281">
        <v>1</v>
      </c>
      <c r="R545" s="280" t="s">
        <v>802</v>
      </c>
      <c r="S545" s="279">
        <v>1</v>
      </c>
      <c r="T545" s="282" t="s">
        <v>803</v>
      </c>
      <c r="U545" s="281">
        <v>1</v>
      </c>
      <c r="V545" s="280" t="s">
        <v>804</v>
      </c>
      <c r="W545" s="281">
        <v>1</v>
      </c>
      <c r="X545" s="280" t="s">
        <v>805</v>
      </c>
      <c r="Y545" s="279">
        <v>1</v>
      </c>
      <c r="Z545" s="282" t="s">
        <v>806</v>
      </c>
      <c r="AA545" s="281">
        <v>1</v>
      </c>
      <c r="AB545" s="280" t="s">
        <v>807</v>
      </c>
      <c r="AC545" s="281">
        <v>1</v>
      </c>
      <c r="AD545" s="280" t="s">
        <v>808</v>
      </c>
      <c r="AE545" s="279">
        <v>1</v>
      </c>
      <c r="AF545" s="282" t="s">
        <v>809</v>
      </c>
      <c r="AG545" s="281">
        <v>1</v>
      </c>
      <c r="AH545" s="280" t="s">
        <v>810</v>
      </c>
      <c r="AI545" s="281">
        <v>1</v>
      </c>
      <c r="AJ545" s="280" t="s">
        <v>811</v>
      </c>
      <c r="AK545" s="279"/>
      <c r="AL545" s="280"/>
      <c r="AM545" s="281"/>
      <c r="AN545" s="280"/>
      <c r="AO545" s="281"/>
      <c r="AP545" s="293"/>
      <c r="AQ545" s="279">
        <v>1</v>
      </c>
      <c r="AR545" s="282" t="s">
        <v>812</v>
      </c>
      <c r="AS545" s="281">
        <v>1</v>
      </c>
      <c r="AT545" s="280" t="s">
        <v>813</v>
      </c>
      <c r="AU545" s="281">
        <v>1</v>
      </c>
      <c r="AV545" s="280" t="s">
        <v>814</v>
      </c>
    </row>
    <row r="546" spans="13:48" ht="15.75" customHeight="1">
      <c r="M546" s="288"/>
      <c r="N546" s="289"/>
      <c r="O546" s="290"/>
      <c r="P546" s="289"/>
      <c r="Q546" s="290"/>
      <c r="R546" s="291"/>
      <c r="S546" s="288"/>
      <c r="T546" s="289"/>
      <c r="U546" s="290"/>
      <c r="V546" s="289"/>
      <c r="W546" s="290"/>
      <c r="X546" s="291"/>
      <c r="Y546" s="288"/>
      <c r="Z546" s="289"/>
      <c r="AA546" s="290"/>
      <c r="AB546" s="289"/>
      <c r="AC546" s="290"/>
      <c r="AD546" s="291"/>
      <c r="AE546" s="288"/>
      <c r="AF546" s="289"/>
      <c r="AG546" s="290"/>
      <c r="AH546" s="289"/>
      <c r="AI546" s="290"/>
      <c r="AJ546" s="291"/>
      <c r="AK546" s="290"/>
      <c r="AL546" s="289"/>
      <c r="AM546" s="290"/>
      <c r="AN546" s="289"/>
      <c r="AO546" s="290"/>
      <c r="AP546" s="289"/>
      <c r="AQ546" s="288"/>
      <c r="AR546" s="289"/>
      <c r="AS546" s="290"/>
      <c r="AT546" s="289"/>
      <c r="AU546" s="290"/>
      <c r="AV546" s="291"/>
    </row>
    <row r="547" spans="13:48" ht="15.75" customHeight="1">
      <c r="M547" s="288"/>
      <c r="N547" s="289"/>
      <c r="O547" s="290"/>
      <c r="P547" s="289"/>
      <c r="Q547" s="290"/>
      <c r="R547" s="291"/>
      <c r="S547" s="288"/>
      <c r="T547" s="289"/>
      <c r="U547" s="290"/>
      <c r="V547" s="289"/>
      <c r="W547" s="290"/>
      <c r="X547" s="291"/>
      <c r="Y547" s="288"/>
      <c r="Z547" s="289"/>
      <c r="AA547" s="290"/>
      <c r="AB547" s="289"/>
      <c r="AC547" s="290"/>
      <c r="AD547" s="291"/>
      <c r="AE547" s="288"/>
      <c r="AF547" s="289"/>
      <c r="AG547" s="290"/>
      <c r="AH547" s="289"/>
      <c r="AI547" s="290"/>
      <c r="AJ547" s="291"/>
      <c r="AK547" s="290"/>
      <c r="AL547" s="289"/>
      <c r="AM547" s="290"/>
      <c r="AN547" s="289"/>
      <c r="AO547" s="290"/>
      <c r="AP547" s="289"/>
      <c r="AQ547" s="288"/>
      <c r="AR547" s="289"/>
      <c r="AS547" s="290"/>
      <c r="AT547" s="289"/>
      <c r="AU547" s="290"/>
      <c r="AV547" s="291"/>
    </row>
    <row r="548" spans="13:48" ht="15.75" customHeight="1">
      <c r="M548" s="276"/>
      <c r="N548" s="277"/>
      <c r="O548" s="276"/>
      <c r="P548" s="277"/>
      <c r="Q548" s="276"/>
      <c r="R548" s="277"/>
      <c r="S548" s="276"/>
      <c r="T548" s="277"/>
      <c r="U548" s="276"/>
      <c r="V548" s="277"/>
      <c r="W548" s="276"/>
      <c r="X548" s="277"/>
      <c r="Y548" s="276"/>
      <c r="Z548" s="277"/>
      <c r="AA548" s="276"/>
      <c r="AB548" s="277"/>
      <c r="AC548" s="276"/>
      <c r="AD548" s="277"/>
      <c r="AE548" s="276"/>
      <c r="AF548" s="277"/>
      <c r="AG548" s="276"/>
      <c r="AH548" s="277"/>
      <c r="AI548" s="276"/>
      <c r="AJ548" s="277"/>
      <c r="AK548" s="276"/>
      <c r="AL548" s="277"/>
      <c r="AM548" s="276"/>
      <c r="AN548" s="277"/>
      <c r="AO548" s="276"/>
      <c r="AP548" s="277"/>
      <c r="AQ548" s="35"/>
      <c r="AR548" s="35"/>
      <c r="AS548" s="35"/>
      <c r="AT548" s="35"/>
      <c r="AU548" s="35"/>
      <c r="AV548" s="35"/>
    </row>
    <row r="549" spans="13:48" ht="15.75" customHeight="1">
      <c r="M549" s="294"/>
      <c r="N549" s="295"/>
      <c r="O549" s="85"/>
      <c r="P549" s="295"/>
      <c r="Q549" s="85"/>
      <c r="R549" s="295"/>
      <c r="S549" s="296">
        <v>1</v>
      </c>
      <c r="T549" s="297" t="s">
        <v>815</v>
      </c>
      <c r="U549" s="298">
        <v>1</v>
      </c>
      <c r="V549" s="299" t="s">
        <v>816</v>
      </c>
      <c r="W549" s="298">
        <v>1</v>
      </c>
      <c r="X549" s="299" t="s">
        <v>817</v>
      </c>
      <c r="Y549" s="296">
        <v>1</v>
      </c>
      <c r="Z549" s="297" t="s">
        <v>818</v>
      </c>
      <c r="AA549" s="298">
        <v>1</v>
      </c>
      <c r="AB549" s="299" t="s">
        <v>819</v>
      </c>
      <c r="AC549" s="298">
        <v>1</v>
      </c>
      <c r="AD549" s="299" t="s">
        <v>820</v>
      </c>
      <c r="AE549" s="296">
        <v>1</v>
      </c>
      <c r="AF549" s="300" t="s">
        <v>821</v>
      </c>
      <c r="AG549" s="298">
        <v>1</v>
      </c>
      <c r="AH549" s="299" t="s">
        <v>822</v>
      </c>
      <c r="AI549" s="298">
        <v>1</v>
      </c>
      <c r="AJ549" s="299" t="s">
        <v>823</v>
      </c>
      <c r="AK549" s="296">
        <v>1</v>
      </c>
      <c r="AL549" s="300" t="s">
        <v>824</v>
      </c>
      <c r="AM549" s="298">
        <v>1</v>
      </c>
      <c r="AN549" s="299" t="s">
        <v>825</v>
      </c>
      <c r="AO549" s="298">
        <v>1</v>
      </c>
      <c r="AP549" s="299" t="s">
        <v>826</v>
      </c>
      <c r="AQ549" s="296">
        <v>1</v>
      </c>
      <c r="AR549" s="297" t="s">
        <v>827</v>
      </c>
      <c r="AS549" s="298">
        <v>1</v>
      </c>
      <c r="AT549" s="299" t="s">
        <v>828</v>
      </c>
      <c r="AU549" s="298">
        <v>1</v>
      </c>
      <c r="AV549" s="299" t="s">
        <v>829</v>
      </c>
    </row>
    <row r="550" spans="13:48" ht="15.75" customHeight="1">
      <c r="M550" s="294"/>
      <c r="N550" s="295"/>
      <c r="O550" s="85"/>
      <c r="P550" s="295"/>
      <c r="Q550" s="85"/>
      <c r="R550" s="301"/>
      <c r="S550" s="296"/>
      <c r="T550" s="299"/>
      <c r="U550" s="298"/>
      <c r="V550" s="299"/>
      <c r="W550" s="298"/>
      <c r="X550" s="302"/>
      <c r="Y550" s="296"/>
      <c r="Z550" s="299"/>
      <c r="AA550" s="298"/>
      <c r="AB550" s="299"/>
      <c r="AC550" s="298"/>
      <c r="AD550" s="302"/>
      <c r="AE550" s="296"/>
      <c r="AF550" s="299"/>
      <c r="AG550" s="298"/>
      <c r="AH550" s="299"/>
      <c r="AI550" s="298"/>
      <c r="AJ550" s="302"/>
      <c r="AK550" s="296"/>
      <c r="AL550" s="299"/>
      <c r="AM550" s="298"/>
      <c r="AN550" s="299"/>
      <c r="AO550" s="298"/>
      <c r="AP550" s="302"/>
      <c r="AQ550" s="296"/>
      <c r="AR550" s="299"/>
      <c r="AS550" s="298"/>
      <c r="AT550" s="299"/>
      <c r="AU550" s="298"/>
      <c r="AV550" s="302"/>
    </row>
    <row r="551" spans="13:48" ht="15.75" customHeight="1">
      <c r="M551" s="294"/>
      <c r="N551" s="295"/>
      <c r="O551" s="85"/>
      <c r="P551" s="295"/>
      <c r="Q551" s="85"/>
      <c r="R551" s="301"/>
      <c r="S551" s="296"/>
      <c r="T551" s="299"/>
      <c r="U551" s="298"/>
      <c r="V551" s="299"/>
      <c r="W551" s="298"/>
      <c r="X551" s="302"/>
      <c r="Y551" s="296"/>
      <c r="Z551" s="299"/>
      <c r="AA551" s="298"/>
      <c r="AB551" s="299"/>
      <c r="AC551" s="298"/>
      <c r="AD551" s="302"/>
      <c r="AE551" s="296"/>
      <c r="AF551" s="299"/>
      <c r="AG551" s="298"/>
      <c r="AH551" s="299"/>
      <c r="AI551" s="298"/>
      <c r="AJ551" s="302"/>
      <c r="AK551" s="296"/>
      <c r="AL551" s="299"/>
      <c r="AM551" s="298"/>
      <c r="AN551" s="299"/>
      <c r="AO551" s="298"/>
      <c r="AP551" s="302"/>
      <c r="AQ551" s="296"/>
      <c r="AR551" s="299"/>
      <c r="AS551" s="298"/>
      <c r="AT551" s="299"/>
      <c r="AU551" s="298"/>
      <c r="AV551" s="302"/>
    </row>
    <row r="552" spans="13:48" ht="15.75" customHeight="1">
      <c r="M552" s="85"/>
      <c r="N552" s="295"/>
      <c r="O552" s="85"/>
      <c r="P552" s="295"/>
      <c r="Q552" s="85"/>
      <c r="R552" s="295"/>
      <c r="S552" s="85"/>
      <c r="T552" s="295"/>
      <c r="U552" s="85"/>
      <c r="V552" s="295"/>
      <c r="W552" s="85"/>
      <c r="X552" s="295"/>
      <c r="Y552" s="85"/>
      <c r="Z552" s="295"/>
      <c r="AA552" s="85"/>
      <c r="AB552" s="295"/>
      <c r="AC552" s="85"/>
      <c r="AD552" s="295"/>
      <c r="AE552" s="85"/>
      <c r="AF552" s="295"/>
      <c r="AG552" s="85"/>
      <c r="AH552" s="295"/>
      <c r="AI552" s="85"/>
      <c r="AJ552" s="295"/>
      <c r="AK552" s="85"/>
      <c r="AL552" s="295"/>
      <c r="AM552" s="85"/>
      <c r="AN552" s="295"/>
      <c r="AO552" s="85"/>
      <c r="AP552" s="295"/>
      <c r="AQ552" s="303"/>
      <c r="AR552" s="303"/>
      <c r="AS552" s="303"/>
      <c r="AT552" s="303"/>
      <c r="AU552" s="303"/>
      <c r="AV552" s="303"/>
    </row>
    <row r="553" spans="13:48" ht="15.75" customHeight="1">
      <c r="M553" s="276"/>
      <c r="N553" s="277"/>
      <c r="O553" s="276"/>
      <c r="P553" s="277"/>
      <c r="Q553" s="276"/>
      <c r="R553" s="277"/>
      <c r="S553" s="276"/>
      <c r="T553" s="277"/>
      <c r="U553" s="276"/>
      <c r="V553" s="277"/>
      <c r="W553" s="276"/>
      <c r="X553" s="277"/>
      <c r="Y553" s="276"/>
      <c r="Z553" s="277"/>
      <c r="AA553" s="276"/>
      <c r="AB553" s="277"/>
      <c r="AC553" s="276"/>
      <c r="AD553" s="277"/>
      <c r="AE553" s="276"/>
      <c r="AF553" s="277"/>
      <c r="AG553" s="276"/>
      <c r="AH553" s="277"/>
      <c r="AI553" s="276"/>
      <c r="AJ553" s="277"/>
      <c r="AK553" s="276"/>
      <c r="AL553" s="277"/>
      <c r="AM553" s="276"/>
      <c r="AN553" s="277"/>
      <c r="AO553" s="276"/>
      <c r="AP553" s="277"/>
      <c r="AQ553" s="35"/>
      <c r="AR553" s="35"/>
      <c r="AS553" s="35"/>
      <c r="AT553" s="35"/>
      <c r="AU553" s="35"/>
      <c r="AV553" s="35"/>
    </row>
    <row r="554" spans="13:48" ht="15.75" customHeight="1">
      <c r="M554" s="304">
        <v>1</v>
      </c>
      <c r="N554" s="305" t="s">
        <v>830</v>
      </c>
      <c r="O554" s="306"/>
      <c r="P554" s="276"/>
      <c r="Q554" s="306"/>
      <c r="R554" s="276"/>
      <c r="S554" s="306"/>
      <c r="T554" s="305"/>
      <c r="U554" s="306"/>
      <c r="V554" s="305"/>
      <c r="W554" s="306"/>
      <c r="X554" s="305"/>
      <c r="Y554" s="306"/>
      <c r="Z554" s="305"/>
      <c r="AA554" s="306"/>
      <c r="AB554" s="305"/>
      <c r="AC554" s="306"/>
      <c r="AD554" s="305"/>
      <c r="AE554" s="306"/>
      <c r="AF554" s="305"/>
      <c r="AG554" s="306"/>
      <c r="AH554" s="276"/>
      <c r="AI554" s="306"/>
      <c r="AJ554" s="276"/>
      <c r="AK554" s="306"/>
      <c r="AL554" s="305"/>
      <c r="AM554" s="306"/>
      <c r="AN554" s="305"/>
      <c r="AO554" s="306"/>
      <c r="AP554" s="305"/>
      <c r="AQ554" s="35"/>
      <c r="AR554" s="35"/>
      <c r="AS554" s="35"/>
      <c r="AT554" s="35"/>
      <c r="AU554" s="35"/>
      <c r="AV554" s="35"/>
    </row>
    <row r="555" spans="13:48" ht="15.75" customHeight="1">
      <c r="M555" s="304">
        <v>2</v>
      </c>
      <c r="N555" s="305" t="s">
        <v>831</v>
      </c>
      <c r="O555" s="306"/>
      <c r="P555" s="305"/>
      <c r="Q555" s="306"/>
      <c r="R555" s="305"/>
      <c r="S555" s="306"/>
      <c r="T555" s="305"/>
      <c r="U555" s="306"/>
      <c r="V555" s="305"/>
      <c r="W555" s="306"/>
      <c r="X555" s="305"/>
      <c r="Y555" s="306"/>
      <c r="Z555" s="305"/>
      <c r="AA555" s="306"/>
      <c r="AB555" s="305"/>
      <c r="AC555" s="306"/>
      <c r="AD555" s="305"/>
      <c r="AE555" s="306"/>
      <c r="AF555" s="305"/>
      <c r="AG555" s="306"/>
      <c r="AH555" s="305"/>
      <c r="AI555" s="306"/>
      <c r="AJ555" s="305"/>
      <c r="AK555" s="306"/>
      <c r="AL555" s="305"/>
      <c r="AM555" s="306"/>
      <c r="AN555" s="305"/>
      <c r="AO555" s="306"/>
      <c r="AP555" s="305"/>
      <c r="AQ555" s="35"/>
      <c r="AR555" s="35"/>
      <c r="AS555" s="35"/>
      <c r="AT555" s="35"/>
      <c r="AU555" s="35"/>
      <c r="AV555" s="35"/>
    </row>
    <row r="556" spans="13:48" ht="15.75" customHeight="1">
      <c r="M556" s="304">
        <v>3</v>
      </c>
      <c r="N556" s="307" t="s">
        <v>832</v>
      </c>
      <c r="O556" s="306"/>
      <c r="P556" s="305"/>
      <c r="Q556" s="306"/>
      <c r="R556" s="305"/>
      <c r="S556" s="306"/>
      <c r="T556" s="305"/>
      <c r="U556" s="306"/>
      <c r="V556" s="305"/>
      <c r="W556" s="306"/>
      <c r="X556" s="305"/>
      <c r="Y556" s="306"/>
      <c r="Z556" s="305"/>
      <c r="AA556" s="306"/>
      <c r="AB556" s="305"/>
      <c r="AC556" s="306"/>
      <c r="AD556" s="305"/>
      <c r="AE556" s="306"/>
      <c r="AF556" s="305"/>
      <c r="AG556" s="306"/>
      <c r="AH556" s="305"/>
      <c r="AI556" s="306"/>
      <c r="AJ556" s="305"/>
      <c r="AK556" s="306"/>
      <c r="AL556" s="305"/>
      <c r="AM556" s="306"/>
      <c r="AN556" s="305"/>
      <c r="AO556" s="306"/>
      <c r="AP556" s="305"/>
      <c r="AQ556" s="35"/>
      <c r="AR556" s="35"/>
      <c r="AS556" s="35"/>
      <c r="AT556" s="35"/>
      <c r="AU556" s="35"/>
      <c r="AV556" s="35"/>
    </row>
    <row r="557" spans="13:48" ht="15.75" customHeight="1">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row>
    <row r="558" spans="13:48" ht="15.75" customHeight="1">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row>
    <row r="559" spans="13:48" ht="15.75" customHeight="1">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row>
    <row r="560" spans="13:48" ht="15.75" customHeight="1">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row>
    <row r="561" spans="13:54" ht="15.75" customHeight="1">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row>
    <row r="562" spans="13:54" ht="15.75" customHeight="1">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row>
    <row r="563" spans="13:54" ht="15.75" customHeight="1">
      <c r="M563" s="253"/>
      <c r="N563" s="254"/>
      <c r="O563" s="255"/>
      <c r="P563" s="254"/>
      <c r="Q563" s="255"/>
      <c r="R563" s="256"/>
      <c r="S563" s="253">
        <v>1</v>
      </c>
      <c r="T563" s="254" t="s">
        <v>833</v>
      </c>
      <c r="U563" s="255">
        <v>1</v>
      </c>
      <c r="V563" s="254" t="s">
        <v>834</v>
      </c>
      <c r="W563" s="255">
        <v>1</v>
      </c>
      <c r="X563" s="256" t="s">
        <v>835</v>
      </c>
      <c r="Y563" s="253">
        <v>1</v>
      </c>
      <c r="Z563" s="254" t="s">
        <v>836</v>
      </c>
      <c r="AA563" s="255">
        <v>1</v>
      </c>
      <c r="AB563" s="254" t="s">
        <v>837</v>
      </c>
      <c r="AC563" s="255">
        <v>1</v>
      </c>
      <c r="AD563" s="256" t="s">
        <v>838</v>
      </c>
      <c r="AE563" s="253">
        <v>1</v>
      </c>
      <c r="AF563" s="254" t="s">
        <v>839</v>
      </c>
      <c r="AG563" s="255">
        <v>1</v>
      </c>
      <c r="AH563" s="254" t="s">
        <v>840</v>
      </c>
      <c r="AI563" s="255">
        <v>1</v>
      </c>
      <c r="AJ563" s="256" t="s">
        <v>841</v>
      </c>
      <c r="AK563" s="253">
        <v>1</v>
      </c>
      <c r="AL563" s="254" t="s">
        <v>842</v>
      </c>
      <c r="AM563" s="255">
        <v>1</v>
      </c>
      <c r="AN563" s="254" t="s">
        <v>843</v>
      </c>
      <c r="AO563" s="255">
        <v>1</v>
      </c>
      <c r="AP563" s="256" t="s">
        <v>844</v>
      </c>
      <c r="AQ563" s="253">
        <v>1</v>
      </c>
      <c r="AR563" s="254" t="s">
        <v>845</v>
      </c>
      <c r="AS563" s="255">
        <v>1</v>
      </c>
      <c r="AT563" s="254" t="s">
        <v>846</v>
      </c>
      <c r="AU563" s="255">
        <v>1</v>
      </c>
      <c r="AV563" s="308" t="s">
        <v>847</v>
      </c>
      <c r="AW563" s="253">
        <v>1</v>
      </c>
      <c r="AX563" s="254" t="s">
        <v>848</v>
      </c>
      <c r="AY563" s="255">
        <v>1</v>
      </c>
      <c r="AZ563" s="254" t="s">
        <v>849</v>
      </c>
      <c r="BA563" s="255">
        <v>1</v>
      </c>
      <c r="BB563" s="309" t="s">
        <v>850</v>
      </c>
    </row>
    <row r="564" spans="13:54" ht="15.75" customHeight="1">
      <c r="M564" s="258"/>
      <c r="N564" s="259"/>
      <c r="O564" s="260"/>
      <c r="P564" s="259"/>
      <c r="Q564" s="260"/>
      <c r="R564" s="261"/>
      <c r="S564" s="258"/>
      <c r="T564" s="259"/>
      <c r="U564" s="260"/>
      <c r="V564" s="259"/>
      <c r="W564" s="260"/>
      <c r="X564" s="261"/>
      <c r="Y564" s="258"/>
      <c r="Z564" s="259"/>
      <c r="AA564" s="260"/>
      <c r="AB564" s="259"/>
      <c r="AC564" s="260"/>
      <c r="AD564" s="261"/>
      <c r="AE564" s="258"/>
      <c r="AF564" s="259"/>
      <c r="AG564" s="260"/>
      <c r="AH564" s="259"/>
      <c r="AI564" s="260"/>
      <c r="AJ564" s="261"/>
      <c r="AK564" s="258"/>
      <c r="AL564" s="259"/>
      <c r="AM564" s="260"/>
      <c r="AN564" s="259"/>
      <c r="AO564" s="260"/>
      <c r="AP564" s="261"/>
      <c r="AQ564" s="258"/>
      <c r="AR564" s="259"/>
      <c r="AS564" s="260"/>
      <c r="AT564" s="259"/>
      <c r="AU564" s="260"/>
      <c r="AV564" s="310"/>
      <c r="AW564" s="27"/>
      <c r="AX564" s="27"/>
      <c r="AY564" s="27"/>
      <c r="AZ564" s="27"/>
      <c r="BA564" s="27"/>
      <c r="BB564" s="27"/>
    </row>
    <row r="565" spans="13:54" ht="15.75" customHeight="1">
      <c r="M565" s="258"/>
      <c r="N565" s="259"/>
      <c r="O565" s="260"/>
      <c r="P565" s="259"/>
      <c r="Q565" s="260"/>
      <c r="R565" s="261"/>
      <c r="S565" s="258"/>
      <c r="T565" s="259"/>
      <c r="U565" s="260"/>
      <c r="V565" s="259"/>
      <c r="W565" s="260"/>
      <c r="X565" s="261"/>
      <c r="Y565" s="258"/>
      <c r="Z565" s="259"/>
      <c r="AA565" s="260"/>
      <c r="AB565" s="259"/>
      <c r="AC565" s="260"/>
      <c r="AD565" s="261"/>
      <c r="AE565" s="258"/>
      <c r="AF565" s="259"/>
      <c r="AG565" s="260"/>
      <c r="AH565" s="259"/>
      <c r="AI565" s="260"/>
      <c r="AJ565" s="261"/>
      <c r="AK565" s="258"/>
      <c r="AL565" s="259"/>
      <c r="AM565" s="260"/>
      <c r="AN565" s="259"/>
      <c r="AO565" s="260"/>
      <c r="AP565" s="261"/>
      <c r="AQ565" s="258"/>
      <c r="AR565" s="259"/>
      <c r="AS565" s="260"/>
      <c r="AT565" s="259"/>
      <c r="AU565" s="260"/>
      <c r="AV565" s="310"/>
      <c r="AW565" s="27"/>
      <c r="AX565" s="27"/>
      <c r="AY565" s="27"/>
      <c r="AZ565" s="27"/>
      <c r="BA565" s="27"/>
      <c r="BB565" s="27"/>
    </row>
    <row r="566" spans="13:54" ht="15.75" customHeight="1">
      <c r="M566" s="262"/>
      <c r="N566" s="263"/>
      <c r="O566" s="264"/>
      <c r="P566" s="263"/>
      <c r="Q566" s="264"/>
      <c r="R566" s="265"/>
      <c r="S566" s="262"/>
      <c r="T566" s="263"/>
      <c r="U566" s="264"/>
      <c r="V566" s="263"/>
      <c r="W566" s="264"/>
      <c r="X566" s="265"/>
      <c r="Y566" s="262"/>
      <c r="Z566" s="263"/>
      <c r="AA566" s="264"/>
      <c r="AB566" s="263"/>
      <c r="AC566" s="264"/>
      <c r="AD566" s="265"/>
      <c r="AE566" s="262"/>
      <c r="AF566" s="263"/>
      <c r="AG566" s="264"/>
      <c r="AH566" s="263"/>
      <c r="AI566" s="264"/>
      <c r="AJ566" s="265"/>
      <c r="AK566" s="262"/>
      <c r="AL566" s="263"/>
      <c r="AM566" s="264"/>
      <c r="AN566" s="263"/>
      <c r="AO566" s="264"/>
      <c r="AP566" s="265"/>
      <c r="AQ566" s="262"/>
      <c r="AR566" s="263"/>
      <c r="AS566" s="264"/>
      <c r="AT566" s="263"/>
      <c r="AU566" s="264"/>
      <c r="AV566" s="263"/>
      <c r="AW566" s="380"/>
      <c r="AX566" s="332"/>
      <c r="AY566" s="332"/>
      <c r="AZ566" s="332"/>
      <c r="BA566" s="332"/>
      <c r="BB566" s="333"/>
    </row>
    <row r="567" spans="13:54" ht="15.75" customHeight="1">
      <c r="M567" s="266"/>
      <c r="N567" s="267"/>
      <c r="O567" s="268"/>
      <c r="P567" s="267"/>
      <c r="Q567" s="268"/>
      <c r="R567" s="269"/>
      <c r="S567" s="266">
        <v>1</v>
      </c>
      <c r="T567" s="267" t="s">
        <v>851</v>
      </c>
      <c r="U567" s="268">
        <v>1</v>
      </c>
      <c r="V567" s="267" t="s">
        <v>852</v>
      </c>
      <c r="W567" s="268">
        <v>1</v>
      </c>
      <c r="X567" s="269" t="s">
        <v>853</v>
      </c>
      <c r="Y567" s="266">
        <v>1</v>
      </c>
      <c r="Z567" s="267" t="s">
        <v>854</v>
      </c>
      <c r="AA567" s="268">
        <v>1</v>
      </c>
      <c r="AB567" s="267" t="s">
        <v>855</v>
      </c>
      <c r="AC567" s="268">
        <v>1</v>
      </c>
      <c r="AD567" s="269" t="s">
        <v>856</v>
      </c>
      <c r="AE567" s="266">
        <v>1</v>
      </c>
      <c r="AF567" s="267" t="s">
        <v>857</v>
      </c>
      <c r="AG567" s="268">
        <v>1</v>
      </c>
      <c r="AH567" s="267" t="s">
        <v>858</v>
      </c>
      <c r="AI567" s="268">
        <v>1</v>
      </c>
      <c r="AJ567" s="269" t="s">
        <v>859</v>
      </c>
      <c r="AK567" s="266">
        <v>1</v>
      </c>
      <c r="AL567" s="267" t="s">
        <v>860</v>
      </c>
      <c r="AM567" s="268">
        <v>1</v>
      </c>
      <c r="AN567" s="267" t="s">
        <v>861</v>
      </c>
      <c r="AO567" s="268">
        <v>1</v>
      </c>
      <c r="AP567" s="269" t="s">
        <v>862</v>
      </c>
      <c r="AQ567" s="266">
        <v>1</v>
      </c>
      <c r="AR567" s="267" t="s">
        <v>863</v>
      </c>
      <c r="AS567" s="268">
        <v>1</v>
      </c>
      <c r="AT567" s="267" t="s">
        <v>864</v>
      </c>
      <c r="AU567" s="268">
        <v>1</v>
      </c>
      <c r="AV567" s="311" t="s">
        <v>865</v>
      </c>
      <c r="AW567" s="266">
        <v>1</v>
      </c>
      <c r="AX567" s="267" t="s">
        <v>866</v>
      </c>
      <c r="AY567" s="268">
        <v>1</v>
      </c>
      <c r="AZ567" s="267" t="s">
        <v>867</v>
      </c>
      <c r="BA567" s="268">
        <v>1</v>
      </c>
      <c r="BB567" s="269" t="s">
        <v>868</v>
      </c>
    </row>
    <row r="568" spans="13:54" ht="15.75" customHeight="1">
      <c r="M568" s="266"/>
      <c r="N568" s="267"/>
      <c r="O568" s="268"/>
      <c r="P568" s="267"/>
      <c r="Q568" s="268"/>
      <c r="R568" s="269"/>
      <c r="S568" s="266"/>
      <c r="T568" s="267"/>
      <c r="U568" s="268"/>
      <c r="V568" s="267"/>
      <c r="W568" s="268"/>
      <c r="X568" s="269"/>
      <c r="Y568" s="266"/>
      <c r="Z568" s="267"/>
      <c r="AA568" s="268"/>
      <c r="AB568" s="267"/>
      <c r="AC568" s="268"/>
      <c r="AD568" s="269"/>
      <c r="AE568" s="266"/>
      <c r="AF568" s="267"/>
      <c r="AG568" s="268"/>
      <c r="AH568" s="267"/>
      <c r="AI568" s="268"/>
      <c r="AJ568" s="269"/>
      <c r="AK568" s="266"/>
      <c r="AL568" s="267"/>
      <c r="AM568" s="268"/>
      <c r="AN568" s="267"/>
      <c r="AO568" s="268"/>
      <c r="AP568" s="269"/>
      <c r="AQ568" s="266"/>
      <c r="AR568" s="267"/>
      <c r="AS568" s="268"/>
      <c r="AT568" s="267"/>
      <c r="AU568" s="268"/>
      <c r="AV568" s="311"/>
      <c r="AW568" s="312"/>
      <c r="AX568" s="312"/>
      <c r="AY568" s="312"/>
      <c r="AZ568" s="312"/>
      <c r="BA568" s="312"/>
      <c r="BB568" s="312"/>
    </row>
    <row r="569" spans="13:54" ht="15.75" customHeight="1">
      <c r="M569" s="266"/>
      <c r="N569" s="267"/>
      <c r="O569" s="268"/>
      <c r="P569" s="267"/>
      <c r="Q569" s="268"/>
      <c r="R569" s="269"/>
      <c r="S569" s="266"/>
      <c r="T569" s="267"/>
      <c r="U569" s="268"/>
      <c r="V569" s="267"/>
      <c r="W569" s="268"/>
      <c r="X569" s="269"/>
      <c r="Y569" s="266"/>
      <c r="Z569" s="267"/>
      <c r="AA569" s="268"/>
      <c r="AB569" s="267"/>
      <c r="AC569" s="268"/>
      <c r="AD569" s="269"/>
      <c r="AE569" s="266"/>
      <c r="AF569" s="267"/>
      <c r="AG569" s="268"/>
      <c r="AH569" s="267"/>
      <c r="AI569" s="268"/>
      <c r="AJ569" s="269"/>
      <c r="AK569" s="266"/>
      <c r="AL569" s="267"/>
      <c r="AM569" s="268"/>
      <c r="AN569" s="267"/>
      <c r="AO569" s="268"/>
      <c r="AP569" s="269"/>
      <c r="AQ569" s="266"/>
      <c r="AR569" s="267"/>
      <c r="AS569" s="268"/>
      <c r="AT569" s="267"/>
      <c r="AU569" s="268"/>
      <c r="AV569" s="311"/>
      <c r="AW569" s="312"/>
      <c r="AX569" s="312"/>
      <c r="AY569" s="312"/>
      <c r="AZ569" s="312"/>
      <c r="BA569" s="312"/>
      <c r="BB569" s="312"/>
    </row>
    <row r="570" spans="13:54" ht="15.75" customHeight="1">
      <c r="M570" s="271"/>
      <c r="N570" s="272"/>
      <c r="O570" s="273"/>
      <c r="P570" s="272"/>
      <c r="Q570" s="273"/>
      <c r="R570" s="274"/>
      <c r="S570" s="271"/>
      <c r="T570" s="272"/>
      <c r="U570" s="273"/>
      <c r="V570" s="272"/>
      <c r="W570" s="273"/>
      <c r="X570" s="274"/>
      <c r="Y570" s="271"/>
      <c r="Z570" s="272"/>
      <c r="AA570" s="273"/>
      <c r="AB570" s="272"/>
      <c r="AC570" s="273"/>
      <c r="AD570" s="274"/>
      <c r="AE570" s="271"/>
      <c r="AF570" s="272"/>
      <c r="AG570" s="273"/>
      <c r="AH570" s="272"/>
      <c r="AI570" s="273"/>
      <c r="AJ570" s="274"/>
      <c r="AK570" s="271"/>
      <c r="AL570" s="272"/>
      <c r="AM570" s="273"/>
      <c r="AN570" s="272"/>
      <c r="AO570" s="273"/>
      <c r="AP570" s="274"/>
      <c r="AQ570" s="271"/>
      <c r="AR570" s="272"/>
      <c r="AS570" s="273"/>
      <c r="AT570" s="272"/>
      <c r="AU570" s="273"/>
      <c r="AV570" s="272"/>
      <c r="AW570" s="406"/>
      <c r="AX570" s="332"/>
      <c r="AY570" s="332"/>
      <c r="AZ570" s="332"/>
      <c r="BA570" s="332"/>
      <c r="BB570" s="407"/>
    </row>
    <row r="571" spans="13:54" ht="15.75" customHeight="1">
      <c r="M571" s="266"/>
      <c r="N571" s="267"/>
      <c r="O571" s="268"/>
      <c r="P571" s="267"/>
      <c r="Q571" s="268"/>
      <c r="R571" s="269"/>
      <c r="S571" s="266">
        <v>1</v>
      </c>
      <c r="T571" s="267" t="s">
        <v>869</v>
      </c>
      <c r="U571" s="268">
        <v>1</v>
      </c>
      <c r="V571" s="267" t="s">
        <v>870</v>
      </c>
      <c r="W571" s="268">
        <v>1</v>
      </c>
      <c r="X571" s="269" t="s">
        <v>871</v>
      </c>
      <c r="Y571" s="266">
        <v>1</v>
      </c>
      <c r="Z571" s="267" t="s">
        <v>872</v>
      </c>
      <c r="AA571" s="268">
        <v>1</v>
      </c>
      <c r="AB571" s="267" t="s">
        <v>873</v>
      </c>
      <c r="AC571" s="268">
        <v>1</v>
      </c>
      <c r="AD571" s="269" t="s">
        <v>874</v>
      </c>
      <c r="AE571" s="266">
        <v>1</v>
      </c>
      <c r="AF571" s="267" t="s">
        <v>875</v>
      </c>
      <c r="AG571" s="268">
        <v>1</v>
      </c>
      <c r="AH571" s="267" t="s">
        <v>876</v>
      </c>
      <c r="AI571" s="268">
        <v>1</v>
      </c>
      <c r="AJ571" s="269" t="s">
        <v>877</v>
      </c>
      <c r="AK571" s="266">
        <v>1</v>
      </c>
      <c r="AL571" s="267" t="s">
        <v>878</v>
      </c>
      <c r="AM571" s="268">
        <v>1</v>
      </c>
      <c r="AN571" s="267" t="s">
        <v>879</v>
      </c>
      <c r="AO571" s="268">
        <v>1</v>
      </c>
      <c r="AP571" s="269" t="s">
        <v>880</v>
      </c>
      <c r="AQ571" s="266">
        <v>1</v>
      </c>
      <c r="AR571" s="267" t="s">
        <v>881</v>
      </c>
      <c r="AS571" s="268">
        <v>1</v>
      </c>
      <c r="AT571" s="267" t="s">
        <v>882</v>
      </c>
      <c r="AU571" s="268">
        <v>1</v>
      </c>
      <c r="AV571" s="269" t="s">
        <v>883</v>
      </c>
      <c r="AW571" s="266">
        <v>1</v>
      </c>
      <c r="AX571" s="267" t="s">
        <v>884</v>
      </c>
      <c r="AY571" s="268">
        <v>1</v>
      </c>
      <c r="AZ571" s="267" t="s">
        <v>885</v>
      </c>
      <c r="BA571" s="268">
        <v>1</v>
      </c>
      <c r="BB571" s="269" t="s">
        <v>886</v>
      </c>
    </row>
    <row r="572" spans="13:54" ht="15.75" customHeight="1">
      <c r="M572" s="266"/>
      <c r="N572" s="267"/>
      <c r="O572" s="268"/>
      <c r="P572" s="267"/>
      <c r="Q572" s="268"/>
      <c r="R572" s="269"/>
      <c r="S572" s="266"/>
      <c r="T572" s="267"/>
      <c r="U572" s="268"/>
      <c r="V572" s="267"/>
      <c r="W572" s="268"/>
      <c r="X572" s="269"/>
      <c r="Y572" s="266"/>
      <c r="Z572" s="267"/>
      <c r="AA572" s="268"/>
      <c r="AB572" s="267"/>
      <c r="AC572" s="268"/>
      <c r="AD572" s="269"/>
      <c r="AE572" s="266"/>
      <c r="AF572" s="267"/>
      <c r="AG572" s="268"/>
      <c r="AH572" s="267"/>
      <c r="AI572" s="268"/>
      <c r="AJ572" s="269"/>
      <c r="AK572" s="266"/>
      <c r="AL572" s="267"/>
      <c r="AM572" s="268"/>
      <c r="AN572" s="267"/>
      <c r="AO572" s="268"/>
      <c r="AP572" s="269"/>
      <c r="AQ572" s="266"/>
      <c r="AR572" s="267"/>
      <c r="AS572" s="268"/>
      <c r="AT572" s="267"/>
      <c r="AU572" s="268"/>
      <c r="AV572" s="311"/>
      <c r="AW572" s="312"/>
      <c r="AX572" s="312"/>
      <c r="AY572" s="312"/>
      <c r="AZ572" s="312"/>
      <c r="BA572" s="312"/>
      <c r="BB572" s="312"/>
    </row>
    <row r="573" spans="13:54" ht="15.75" customHeight="1">
      <c r="M573" s="266"/>
      <c r="N573" s="267"/>
      <c r="O573" s="268"/>
      <c r="P573" s="267"/>
      <c r="Q573" s="268"/>
      <c r="R573" s="269"/>
      <c r="S573" s="266"/>
      <c r="T573" s="267"/>
      <c r="U573" s="268"/>
      <c r="V573" s="267"/>
      <c r="W573" s="268"/>
      <c r="X573" s="269"/>
      <c r="Y573" s="266"/>
      <c r="Z573" s="267"/>
      <c r="AA573" s="268"/>
      <c r="AB573" s="267"/>
      <c r="AC573" s="268"/>
      <c r="AD573" s="269"/>
      <c r="AE573" s="266"/>
      <c r="AF573" s="267"/>
      <c r="AG573" s="268"/>
      <c r="AH573" s="267"/>
      <c r="AI573" s="268"/>
      <c r="AJ573" s="269"/>
      <c r="AK573" s="266"/>
      <c r="AL573" s="267"/>
      <c r="AM573" s="268"/>
      <c r="AN573" s="267"/>
      <c r="AO573" s="268"/>
      <c r="AP573" s="269"/>
      <c r="AQ573" s="266"/>
      <c r="AR573" s="267"/>
      <c r="AS573" s="268"/>
      <c r="AT573" s="267"/>
      <c r="AU573" s="268"/>
      <c r="AV573" s="311"/>
      <c r="AW573" s="312"/>
      <c r="AX573" s="312"/>
      <c r="AY573" s="312"/>
      <c r="AZ573" s="312"/>
      <c r="BA573" s="312"/>
      <c r="BB573" s="312"/>
    </row>
    <row r="574" spans="13:54" ht="15.75" customHeight="1">
      <c r="M574" s="313"/>
      <c r="N574" s="314"/>
      <c r="O574" s="314"/>
      <c r="P574" s="314"/>
      <c r="Q574" s="314"/>
      <c r="R574" s="314"/>
      <c r="S574" s="271"/>
      <c r="T574" s="272"/>
      <c r="U574" s="273"/>
      <c r="V574" s="272"/>
      <c r="W574" s="273"/>
      <c r="X574" s="274"/>
      <c r="Y574" s="271"/>
      <c r="Z574" s="272"/>
      <c r="AA574" s="273"/>
      <c r="AB574" s="272"/>
      <c r="AC574" s="273"/>
      <c r="AD574" s="274"/>
      <c r="AE574" s="271"/>
      <c r="AF574" s="272"/>
      <c r="AG574" s="273"/>
      <c r="AH574" s="272"/>
      <c r="AI574" s="273"/>
      <c r="AJ574" s="274"/>
      <c r="AK574" s="271"/>
      <c r="AL574" s="272"/>
      <c r="AM574" s="273"/>
      <c r="AN574" s="272"/>
      <c r="AO574" s="273"/>
      <c r="AP574" s="274"/>
      <c r="AQ574" s="271"/>
      <c r="AR574" s="272"/>
      <c r="AS574" s="273"/>
      <c r="AT574" s="272"/>
      <c r="AU574" s="273"/>
      <c r="AV574" s="272"/>
      <c r="AW574" s="406"/>
      <c r="AX574" s="332"/>
      <c r="AY574" s="332"/>
      <c r="AZ574" s="332"/>
      <c r="BA574" s="332"/>
      <c r="BB574" s="333"/>
    </row>
    <row r="575" spans="13:54" ht="15.75" customHeight="1">
      <c r="M575" s="266"/>
      <c r="N575" s="267"/>
      <c r="O575" s="268"/>
      <c r="P575" s="267"/>
      <c r="Q575" s="268"/>
      <c r="R575" s="269"/>
      <c r="S575" s="266">
        <v>1</v>
      </c>
      <c r="T575" s="267" t="s">
        <v>887</v>
      </c>
      <c r="U575" s="268">
        <v>1</v>
      </c>
      <c r="V575" s="267" t="s">
        <v>888</v>
      </c>
      <c r="W575" s="268">
        <v>1</v>
      </c>
      <c r="X575" s="269" t="s">
        <v>889</v>
      </c>
      <c r="Y575" s="266">
        <v>1</v>
      </c>
      <c r="Z575" s="267" t="s">
        <v>890</v>
      </c>
      <c r="AA575" s="268">
        <v>1</v>
      </c>
      <c r="AB575" s="267" t="s">
        <v>891</v>
      </c>
      <c r="AC575" s="268">
        <v>1</v>
      </c>
      <c r="AD575" s="269" t="s">
        <v>892</v>
      </c>
      <c r="AE575" s="266">
        <v>1</v>
      </c>
      <c r="AF575" s="267" t="s">
        <v>893</v>
      </c>
      <c r="AG575" s="268">
        <v>1</v>
      </c>
      <c r="AH575" s="267" t="s">
        <v>894</v>
      </c>
      <c r="AI575" s="268">
        <v>1</v>
      </c>
      <c r="AJ575" s="269" t="s">
        <v>895</v>
      </c>
      <c r="AK575" s="266">
        <v>1</v>
      </c>
      <c r="AL575" s="267" t="s">
        <v>896</v>
      </c>
      <c r="AM575" s="268">
        <v>1</v>
      </c>
      <c r="AN575" s="273" t="s">
        <v>897</v>
      </c>
      <c r="AO575" s="268">
        <v>1</v>
      </c>
      <c r="AP575" s="269" t="s">
        <v>898</v>
      </c>
      <c r="AQ575" s="266">
        <v>1</v>
      </c>
      <c r="AR575" s="267" t="s">
        <v>899</v>
      </c>
      <c r="AS575" s="268">
        <v>1</v>
      </c>
      <c r="AT575" s="267" t="s">
        <v>900</v>
      </c>
      <c r="AU575" s="268">
        <v>1</v>
      </c>
      <c r="AV575" s="269" t="s">
        <v>901</v>
      </c>
      <c r="AW575" s="266">
        <v>1</v>
      </c>
      <c r="AX575" s="267" t="s">
        <v>902</v>
      </c>
      <c r="AY575" s="268">
        <v>1</v>
      </c>
      <c r="AZ575" s="267" t="s">
        <v>903</v>
      </c>
      <c r="BA575" s="268">
        <v>1</v>
      </c>
      <c r="BB575" s="269" t="s">
        <v>904</v>
      </c>
    </row>
    <row r="576" spans="13:54" ht="15.75" customHeight="1">
      <c r="M576" s="268"/>
      <c r="N576" s="267"/>
      <c r="O576" s="268"/>
      <c r="P576" s="267"/>
      <c r="Q576" s="268"/>
      <c r="R576" s="267"/>
      <c r="S576" s="268"/>
      <c r="T576" s="267"/>
      <c r="U576" s="268"/>
      <c r="V576" s="267"/>
      <c r="W576" s="268"/>
      <c r="X576" s="267"/>
      <c r="Y576" s="268"/>
      <c r="Z576" s="267"/>
      <c r="AA576" s="268"/>
      <c r="AB576" s="267"/>
      <c r="AC576" s="268"/>
      <c r="AD576" s="267"/>
      <c r="AE576" s="268"/>
      <c r="AF576" s="267"/>
      <c r="AG576" s="268"/>
      <c r="AH576" s="267"/>
      <c r="AI576" s="268"/>
      <c r="AJ576" s="267"/>
      <c r="AK576" s="268"/>
      <c r="AL576" s="267"/>
      <c r="AM576" s="268"/>
      <c r="AN576" s="267"/>
      <c r="AO576" s="268"/>
      <c r="AP576" s="267"/>
      <c r="AQ576" s="268"/>
      <c r="AR576" s="267"/>
      <c r="AS576" s="268"/>
      <c r="AT576" s="267"/>
      <c r="AU576" s="268"/>
      <c r="AV576" s="267"/>
      <c r="AW576" s="312"/>
      <c r="AX576" s="312"/>
      <c r="AY576" s="312"/>
      <c r="AZ576" s="312"/>
      <c r="BA576" s="312"/>
      <c r="BB576" s="312"/>
    </row>
    <row r="577" spans="13:54" ht="15.75" customHeight="1">
      <c r="M577" s="268"/>
      <c r="N577" s="267"/>
      <c r="O577" s="268"/>
      <c r="P577" s="267"/>
      <c r="Q577" s="268"/>
      <c r="R577" s="267"/>
      <c r="S577" s="268"/>
      <c r="T577" s="267"/>
      <c r="U577" s="268"/>
      <c r="V577" s="267"/>
      <c r="W577" s="268"/>
      <c r="X577" s="267"/>
      <c r="Y577" s="268"/>
      <c r="Z577" s="267"/>
      <c r="AA577" s="268"/>
      <c r="AB577" s="267"/>
      <c r="AC577" s="268"/>
      <c r="AD577" s="267"/>
      <c r="AE577" s="268"/>
      <c r="AF577" s="267"/>
      <c r="AG577" s="268"/>
      <c r="AH577" s="267"/>
      <c r="AI577" s="268"/>
      <c r="AJ577" s="267"/>
      <c r="AK577" s="268"/>
      <c r="AL577" s="267"/>
      <c r="AM577" s="268"/>
      <c r="AN577" s="267"/>
      <c r="AO577" s="268"/>
      <c r="AP577" s="267"/>
      <c r="AQ577" s="268"/>
      <c r="AR577" s="267"/>
      <c r="AS577" s="268"/>
      <c r="AT577" s="267"/>
      <c r="AU577" s="268"/>
      <c r="AV577" s="267"/>
      <c r="AW577" s="312"/>
      <c r="AX577" s="312"/>
      <c r="AY577" s="312"/>
      <c r="AZ577" s="312"/>
      <c r="BA577" s="312"/>
      <c r="BB577" s="312"/>
    </row>
    <row r="578" spans="13:54" ht="15.75" customHeight="1">
      <c r="M578" s="313"/>
      <c r="N578" s="314"/>
      <c r="O578" s="314"/>
      <c r="P578" s="314"/>
      <c r="Q578" s="314"/>
      <c r="R578" s="314"/>
      <c r="S578" s="314"/>
      <c r="T578" s="314"/>
      <c r="U578" s="314"/>
      <c r="V578" s="314"/>
      <c r="W578" s="314"/>
      <c r="X578" s="314"/>
      <c r="Y578" s="314"/>
      <c r="Z578" s="314"/>
      <c r="AA578" s="314"/>
      <c r="AB578" s="314"/>
      <c r="AC578" s="314"/>
      <c r="AD578" s="314"/>
      <c r="AE578" s="314"/>
      <c r="AF578" s="314"/>
      <c r="AG578" s="314"/>
      <c r="AH578" s="314"/>
      <c r="AI578" s="314"/>
      <c r="AJ578" s="314"/>
      <c r="AK578" s="314"/>
      <c r="AL578" s="314"/>
      <c r="AM578" s="314"/>
      <c r="AN578" s="314"/>
      <c r="AO578" s="314"/>
      <c r="AP578" s="314"/>
      <c r="AQ578" s="314"/>
      <c r="AR578" s="314"/>
      <c r="AS578" s="314"/>
      <c r="AT578" s="314"/>
      <c r="AU578" s="314"/>
      <c r="AV578" s="314"/>
      <c r="AW578" s="312"/>
      <c r="AX578" s="312"/>
      <c r="AY578" s="312"/>
      <c r="AZ578" s="312"/>
      <c r="BA578" s="312"/>
      <c r="BB578" s="315"/>
    </row>
    <row r="579" spans="13:54" ht="15.75" customHeight="1">
      <c r="M579" s="266"/>
      <c r="N579" s="267"/>
      <c r="O579" s="268"/>
      <c r="P579" s="267"/>
      <c r="Q579" s="268"/>
      <c r="R579" s="269"/>
      <c r="S579" s="266"/>
      <c r="T579" s="267"/>
      <c r="U579" s="268"/>
      <c r="V579" s="267"/>
      <c r="W579" s="268"/>
      <c r="X579" s="269"/>
      <c r="Y579" s="266"/>
      <c r="Z579" s="267"/>
      <c r="AA579" s="268"/>
      <c r="AB579" s="267"/>
      <c r="AC579" s="268"/>
      <c r="AD579" s="269"/>
      <c r="AE579" s="266"/>
      <c r="AF579" s="267"/>
      <c r="AG579" s="268"/>
      <c r="AH579" s="267"/>
      <c r="AI579" s="268"/>
      <c r="AJ579" s="269"/>
      <c r="AK579" s="266"/>
      <c r="AL579" s="267"/>
      <c r="AM579" s="268"/>
      <c r="AN579" s="267"/>
      <c r="AO579" s="268"/>
      <c r="AP579" s="311"/>
      <c r="AQ579" s="266"/>
      <c r="AR579" s="267"/>
      <c r="AS579" s="268"/>
      <c r="AT579" s="267"/>
      <c r="AU579" s="268"/>
      <c r="AV579" s="268"/>
      <c r="AW579" s="266"/>
      <c r="AX579" s="267"/>
      <c r="AY579" s="268"/>
      <c r="AZ579" s="267"/>
      <c r="BA579" s="268"/>
      <c r="BB579" s="315"/>
    </row>
    <row r="580" spans="13:54" ht="15.75" customHeight="1">
      <c r="M580" s="268"/>
      <c r="N580" s="267"/>
      <c r="O580" s="268"/>
      <c r="P580" s="267"/>
      <c r="Q580" s="268"/>
      <c r="R580" s="267"/>
      <c r="S580" s="268"/>
      <c r="T580" s="267"/>
      <c r="U580" s="268"/>
      <c r="V580" s="267"/>
      <c r="W580" s="268"/>
      <c r="X580" s="267"/>
      <c r="Y580" s="268"/>
      <c r="Z580" s="267"/>
      <c r="AA580" s="268"/>
      <c r="AB580" s="267"/>
      <c r="AC580" s="268"/>
      <c r="AD580" s="267"/>
      <c r="AE580" s="268"/>
      <c r="AF580" s="267"/>
      <c r="AG580" s="268"/>
      <c r="AH580" s="267"/>
      <c r="AI580" s="268"/>
      <c r="AJ580" s="267"/>
      <c r="AK580" s="268"/>
      <c r="AL580" s="267"/>
      <c r="AM580" s="268"/>
      <c r="AN580" s="267"/>
      <c r="AO580" s="268"/>
      <c r="AP580" s="267"/>
      <c r="AQ580" s="268"/>
      <c r="AR580" s="268"/>
      <c r="AS580" s="268"/>
      <c r="AT580" s="268"/>
      <c r="AU580" s="268"/>
      <c r="AV580" s="268"/>
      <c r="AW580" s="312"/>
      <c r="AX580" s="312"/>
      <c r="AY580" s="312"/>
      <c r="AZ580" s="312"/>
      <c r="BA580" s="312"/>
      <c r="BB580" s="315"/>
    </row>
    <row r="581" spans="13:54" ht="15.75" customHeight="1">
      <c r="M581" s="268"/>
      <c r="N581" s="267"/>
      <c r="O581" s="268"/>
      <c r="P581" s="267"/>
      <c r="Q581" s="268"/>
      <c r="R581" s="267"/>
      <c r="S581" s="268"/>
      <c r="T581" s="267"/>
      <c r="U581" s="268"/>
      <c r="V581" s="267"/>
      <c r="W581" s="268"/>
      <c r="X581" s="267"/>
      <c r="Y581" s="268"/>
      <c r="Z581" s="267"/>
      <c r="AA581" s="268"/>
      <c r="AB581" s="267"/>
      <c r="AC581" s="268"/>
      <c r="AD581" s="267"/>
      <c r="AE581" s="268"/>
      <c r="AF581" s="267"/>
      <c r="AG581" s="268"/>
      <c r="AH581" s="267"/>
      <c r="AI581" s="268"/>
      <c r="AJ581" s="267"/>
      <c r="AK581" s="268"/>
      <c r="AL581" s="267"/>
      <c r="AM581" s="268"/>
      <c r="AN581" s="267"/>
      <c r="AO581" s="268"/>
      <c r="AP581" s="267"/>
      <c r="AQ581" s="268"/>
      <c r="AR581" s="268"/>
      <c r="AS581" s="268"/>
      <c r="AT581" s="268"/>
      <c r="AU581" s="268"/>
      <c r="AV581" s="268"/>
      <c r="AW581" s="312"/>
      <c r="AX581" s="312"/>
      <c r="AY581" s="312"/>
      <c r="AZ581" s="312"/>
      <c r="BA581" s="312"/>
      <c r="BB581" s="315"/>
    </row>
    <row r="582" spans="13:54" ht="15.75" customHeight="1">
      <c r="M582" s="276"/>
      <c r="N582" s="277"/>
      <c r="O582" s="276"/>
      <c r="P582" s="277"/>
      <c r="Q582" s="276"/>
      <c r="R582" s="277"/>
      <c r="S582" s="276"/>
      <c r="T582" s="277"/>
      <c r="U582" s="276"/>
      <c r="V582" s="277"/>
      <c r="W582" s="276"/>
      <c r="X582" s="277"/>
      <c r="Y582" s="276"/>
      <c r="Z582" s="277"/>
      <c r="AA582" s="276"/>
      <c r="AB582" s="276"/>
      <c r="AC582" s="276"/>
      <c r="AD582" s="276"/>
      <c r="AE582" s="276"/>
      <c r="AF582" s="277"/>
      <c r="AG582" s="276"/>
      <c r="AH582" s="277"/>
      <c r="AI582" s="276"/>
      <c r="AJ582" s="277"/>
      <c r="AK582" s="276"/>
      <c r="AL582" s="277"/>
      <c r="AM582" s="276"/>
      <c r="AN582" s="277"/>
      <c r="AO582" s="276"/>
      <c r="AP582" s="277"/>
      <c r="AQ582" s="316"/>
      <c r="AR582" s="316"/>
      <c r="AS582" s="316"/>
      <c r="AT582" s="316"/>
      <c r="AU582" s="316"/>
      <c r="AV582" s="316"/>
      <c r="AW582" s="35"/>
      <c r="AX582" s="35"/>
      <c r="AY582" s="35"/>
      <c r="AZ582" s="35"/>
      <c r="BA582" s="35"/>
      <c r="BB582" s="317"/>
    </row>
    <row r="583" spans="13:54" ht="15.75" customHeight="1">
      <c r="M583" s="258"/>
      <c r="N583" s="259"/>
      <c r="O583" s="260"/>
      <c r="P583" s="259"/>
      <c r="Q583" s="260"/>
      <c r="R583" s="261"/>
      <c r="S583" s="258">
        <v>1</v>
      </c>
      <c r="T583" s="259" t="s">
        <v>905</v>
      </c>
      <c r="U583" s="260">
        <v>1</v>
      </c>
      <c r="V583" s="259" t="s">
        <v>906</v>
      </c>
      <c r="W583" s="260">
        <v>1</v>
      </c>
      <c r="X583" s="261" t="s">
        <v>907</v>
      </c>
      <c r="Y583" s="258">
        <v>1</v>
      </c>
      <c r="Z583" s="259" t="s">
        <v>908</v>
      </c>
      <c r="AA583" s="260">
        <v>1</v>
      </c>
      <c r="AB583" s="259" t="s">
        <v>909</v>
      </c>
      <c r="AC583" s="260">
        <v>1</v>
      </c>
      <c r="AD583" s="261" t="s">
        <v>910</v>
      </c>
      <c r="AE583" s="258">
        <v>1</v>
      </c>
      <c r="AF583" s="259" t="s">
        <v>911</v>
      </c>
      <c r="AG583" s="260">
        <v>1</v>
      </c>
      <c r="AH583" s="259" t="s">
        <v>912</v>
      </c>
      <c r="AI583" s="260">
        <v>1</v>
      </c>
      <c r="AJ583" s="261" t="s">
        <v>913</v>
      </c>
      <c r="AK583" s="258">
        <v>1</v>
      </c>
      <c r="AL583" s="259" t="s">
        <v>914</v>
      </c>
      <c r="AM583" s="260">
        <v>1</v>
      </c>
      <c r="AN583" s="259" t="s">
        <v>915</v>
      </c>
      <c r="AO583" s="260">
        <v>1</v>
      </c>
      <c r="AP583" s="259" t="s">
        <v>916</v>
      </c>
      <c r="AQ583" s="258">
        <v>1</v>
      </c>
      <c r="AR583" s="259" t="s">
        <v>917</v>
      </c>
      <c r="AS583" s="260">
        <v>1</v>
      </c>
      <c r="AT583" s="259" t="s">
        <v>918</v>
      </c>
      <c r="AU583" s="260">
        <v>1</v>
      </c>
      <c r="AV583" s="259" t="s">
        <v>919</v>
      </c>
      <c r="AW583" s="258">
        <v>1</v>
      </c>
      <c r="AX583" s="259" t="s">
        <v>920</v>
      </c>
      <c r="AY583" s="260">
        <v>1</v>
      </c>
      <c r="AZ583" s="259" t="s">
        <v>921</v>
      </c>
      <c r="BA583" s="260">
        <v>1</v>
      </c>
      <c r="BB583" s="259" t="s">
        <v>922</v>
      </c>
    </row>
    <row r="584" spans="13:54" ht="15.75" customHeight="1">
      <c r="M584" s="258"/>
      <c r="N584" s="259"/>
      <c r="O584" s="260"/>
      <c r="P584" s="259"/>
      <c r="Q584" s="260"/>
      <c r="R584" s="261"/>
      <c r="S584" s="258"/>
      <c r="T584" s="259"/>
      <c r="U584" s="260"/>
      <c r="V584" s="259"/>
      <c r="W584" s="260"/>
      <c r="X584" s="261"/>
      <c r="Y584" s="258"/>
      <c r="Z584" s="259"/>
      <c r="AA584" s="260"/>
      <c r="AB584" s="259"/>
      <c r="AC584" s="260"/>
      <c r="AD584" s="261"/>
      <c r="AE584" s="258"/>
      <c r="AF584" s="259"/>
      <c r="AG584" s="260"/>
      <c r="AH584" s="259"/>
      <c r="AI584" s="260"/>
      <c r="AJ584" s="261"/>
      <c r="AK584" s="258"/>
      <c r="AL584" s="259"/>
      <c r="AM584" s="260"/>
      <c r="AN584" s="259"/>
      <c r="AO584" s="260"/>
      <c r="AP584" s="261"/>
      <c r="AQ584" s="258"/>
      <c r="AR584" s="259"/>
      <c r="AS584" s="260"/>
      <c r="AT584" s="259"/>
      <c r="AU584" s="260"/>
      <c r="AV584" s="310"/>
      <c r="AW584" s="27"/>
      <c r="AX584" s="27"/>
      <c r="AY584" s="27"/>
      <c r="AZ584" s="27"/>
      <c r="BA584" s="27"/>
      <c r="BB584" s="27"/>
    </row>
    <row r="585" spans="13:54" ht="15.75" customHeight="1">
      <c r="M585" s="258"/>
      <c r="N585" s="259"/>
      <c r="O585" s="260"/>
      <c r="P585" s="259"/>
      <c r="Q585" s="260"/>
      <c r="R585" s="261"/>
      <c r="S585" s="258"/>
      <c r="T585" s="259"/>
      <c r="U585" s="260"/>
      <c r="V585" s="259"/>
      <c r="W585" s="260"/>
      <c r="X585" s="261"/>
      <c r="Y585" s="258"/>
      <c r="Z585" s="259"/>
      <c r="AA585" s="260"/>
      <c r="AB585" s="259"/>
      <c r="AC585" s="260"/>
      <c r="AD585" s="261"/>
      <c r="AE585" s="258"/>
      <c r="AF585" s="259"/>
      <c r="AG585" s="260"/>
      <c r="AH585" s="259"/>
      <c r="AI585" s="260"/>
      <c r="AJ585" s="261"/>
      <c r="AK585" s="258"/>
      <c r="AL585" s="259"/>
      <c r="AM585" s="260"/>
      <c r="AN585" s="259"/>
      <c r="AO585" s="260"/>
      <c r="AP585" s="261"/>
      <c r="AQ585" s="258"/>
      <c r="AR585" s="259"/>
      <c r="AS585" s="260"/>
      <c r="AT585" s="259"/>
      <c r="AU585" s="260"/>
      <c r="AV585" s="310"/>
      <c r="AW585" s="27"/>
      <c r="AX585" s="27"/>
      <c r="AY585" s="27"/>
      <c r="AZ585" s="27"/>
      <c r="BA585" s="27"/>
      <c r="BB585" s="27"/>
    </row>
    <row r="586" spans="13:54" ht="15.75" customHeight="1">
      <c r="M586" s="262"/>
      <c r="N586" s="263"/>
      <c r="O586" s="264"/>
      <c r="P586" s="263"/>
      <c r="Q586" s="264"/>
      <c r="R586" s="265"/>
      <c r="S586" s="262"/>
      <c r="T586" s="263"/>
      <c r="U586" s="264"/>
      <c r="V586" s="263"/>
      <c r="W586" s="264"/>
      <c r="X586" s="265"/>
      <c r="Y586" s="262"/>
      <c r="Z586" s="263"/>
      <c r="AA586" s="264"/>
      <c r="AB586" s="263"/>
      <c r="AC586" s="264"/>
      <c r="AD586" s="265"/>
      <c r="AE586" s="262"/>
      <c r="AF586" s="263"/>
      <c r="AG586" s="264"/>
      <c r="AH586" s="263"/>
      <c r="AI586" s="264"/>
      <c r="AJ586" s="265"/>
      <c r="AK586" s="262"/>
      <c r="AL586" s="263"/>
      <c r="AM586" s="264"/>
      <c r="AN586" s="263"/>
      <c r="AO586" s="264"/>
      <c r="AP586" s="265"/>
      <c r="AQ586" s="262"/>
      <c r="AR586" s="263"/>
      <c r="AS586" s="264"/>
      <c r="AT586" s="263"/>
      <c r="AU586" s="264"/>
      <c r="AV586" s="263"/>
      <c r="AW586" s="380"/>
      <c r="AX586" s="332"/>
      <c r="AY586" s="332"/>
      <c r="AZ586" s="332"/>
      <c r="BA586" s="332"/>
      <c r="BB586" s="333"/>
    </row>
    <row r="587" spans="13:54" ht="15.75" customHeight="1">
      <c r="M587" s="279"/>
      <c r="N587" s="280"/>
      <c r="O587" s="281"/>
      <c r="P587" s="280"/>
      <c r="Q587" s="281"/>
      <c r="R587" s="280"/>
      <c r="S587" s="279">
        <v>1</v>
      </c>
      <c r="T587" s="280" t="s">
        <v>923</v>
      </c>
      <c r="U587" s="281">
        <v>1</v>
      </c>
      <c r="V587" s="280" t="s">
        <v>924</v>
      </c>
      <c r="W587" s="281">
        <v>1</v>
      </c>
      <c r="X587" s="280" t="s">
        <v>925</v>
      </c>
      <c r="Y587" s="279">
        <v>1</v>
      </c>
      <c r="Z587" s="280" t="s">
        <v>926</v>
      </c>
      <c r="AA587" s="281">
        <v>1</v>
      </c>
      <c r="AB587" s="280" t="s">
        <v>927</v>
      </c>
      <c r="AC587" s="281">
        <v>1</v>
      </c>
      <c r="AD587" s="280" t="s">
        <v>928</v>
      </c>
      <c r="AE587" s="279">
        <v>1</v>
      </c>
      <c r="AF587" s="280" t="s">
        <v>929</v>
      </c>
      <c r="AG587" s="281">
        <v>1</v>
      </c>
      <c r="AH587" s="280" t="s">
        <v>930</v>
      </c>
      <c r="AI587" s="281">
        <v>1</v>
      </c>
      <c r="AJ587" s="280" t="s">
        <v>931</v>
      </c>
      <c r="AK587" s="279">
        <v>1</v>
      </c>
      <c r="AL587" s="280" t="s">
        <v>932</v>
      </c>
      <c r="AM587" s="281">
        <v>1</v>
      </c>
      <c r="AN587" s="280" t="s">
        <v>933</v>
      </c>
      <c r="AO587" s="281">
        <v>1</v>
      </c>
      <c r="AP587" s="280" t="s">
        <v>934</v>
      </c>
      <c r="AQ587" s="279">
        <v>1</v>
      </c>
      <c r="AR587" s="280" t="s">
        <v>935</v>
      </c>
      <c r="AS587" s="281">
        <v>1</v>
      </c>
      <c r="AT587" s="280" t="s">
        <v>936</v>
      </c>
      <c r="AU587" s="281">
        <v>1</v>
      </c>
      <c r="AV587" s="293" t="s">
        <v>937</v>
      </c>
      <c r="AW587" s="279">
        <v>1</v>
      </c>
      <c r="AX587" s="280" t="s">
        <v>938</v>
      </c>
      <c r="AY587" s="281">
        <v>1</v>
      </c>
      <c r="AZ587" s="280" t="s">
        <v>939</v>
      </c>
      <c r="BA587" s="281">
        <v>1</v>
      </c>
      <c r="BB587" s="293" t="s">
        <v>940</v>
      </c>
    </row>
    <row r="588" spans="13:54" ht="15.75" customHeight="1">
      <c r="M588" s="279"/>
      <c r="N588" s="280"/>
      <c r="O588" s="281"/>
      <c r="P588" s="280"/>
      <c r="Q588" s="281"/>
      <c r="R588" s="283"/>
      <c r="S588" s="279"/>
      <c r="T588" s="280"/>
      <c r="U588" s="281"/>
      <c r="V588" s="280"/>
      <c r="W588" s="281"/>
      <c r="X588" s="283"/>
      <c r="Y588" s="279"/>
      <c r="Z588" s="280"/>
      <c r="AA588" s="281"/>
      <c r="AB588" s="280"/>
      <c r="AC588" s="281"/>
      <c r="AD588" s="283"/>
      <c r="AE588" s="279"/>
      <c r="AF588" s="280"/>
      <c r="AG588" s="281"/>
      <c r="AH588" s="280"/>
      <c r="AI588" s="281"/>
      <c r="AJ588" s="283"/>
      <c r="AK588" s="279"/>
      <c r="AL588" s="280"/>
      <c r="AM588" s="281"/>
      <c r="AN588" s="280"/>
      <c r="AO588" s="281"/>
      <c r="AP588" s="283"/>
      <c r="AQ588" s="279"/>
      <c r="AR588" s="280"/>
      <c r="AS588" s="281"/>
      <c r="AT588" s="280"/>
      <c r="AU588" s="281"/>
      <c r="AV588" s="293"/>
      <c r="AW588" s="279"/>
      <c r="AX588" s="280"/>
      <c r="AY588" s="281"/>
      <c r="AZ588" s="280"/>
      <c r="BA588" s="281"/>
      <c r="BB588" s="293"/>
    </row>
    <row r="589" spans="13:54" ht="15.75" customHeight="1">
      <c r="M589" s="279"/>
      <c r="N589" s="280"/>
      <c r="O589" s="281"/>
      <c r="P589" s="280"/>
      <c r="Q589" s="281"/>
      <c r="R589" s="283"/>
      <c r="S589" s="279"/>
      <c r="T589" s="280"/>
      <c r="U589" s="281"/>
      <c r="V589" s="280"/>
      <c r="W589" s="281"/>
      <c r="X589" s="283"/>
      <c r="Y589" s="279"/>
      <c r="Z589" s="280"/>
      <c r="AA589" s="281"/>
      <c r="AB589" s="280"/>
      <c r="AC589" s="281"/>
      <c r="AD589" s="283"/>
      <c r="AE589" s="279"/>
      <c r="AF589" s="280"/>
      <c r="AG589" s="281"/>
      <c r="AH589" s="280"/>
      <c r="AI589" s="281"/>
      <c r="AJ589" s="283"/>
      <c r="AK589" s="279"/>
      <c r="AL589" s="280"/>
      <c r="AM589" s="281"/>
      <c r="AN589" s="280"/>
      <c r="AO589" s="281"/>
      <c r="AP589" s="283"/>
      <c r="AQ589" s="279"/>
      <c r="AR589" s="280"/>
      <c r="AS589" s="281"/>
      <c r="AT589" s="280"/>
      <c r="AU589" s="281"/>
      <c r="AV589" s="293"/>
      <c r="AW589" s="279"/>
      <c r="AX589" s="280"/>
      <c r="AY589" s="281"/>
      <c r="AZ589" s="280"/>
      <c r="BA589" s="281"/>
      <c r="BB589" s="293"/>
    </row>
    <row r="590" spans="13:54" ht="15.75" customHeight="1">
      <c r="M590" s="284"/>
      <c r="N590" s="285"/>
      <c r="O590" s="286"/>
      <c r="P590" s="285"/>
      <c r="Q590" s="286"/>
      <c r="R590" s="287"/>
      <c r="S590" s="284"/>
      <c r="T590" s="285"/>
      <c r="U590" s="286"/>
      <c r="V590" s="285"/>
      <c r="W590" s="286"/>
      <c r="X590" s="287"/>
      <c r="Y590" s="284"/>
      <c r="Z590" s="285"/>
      <c r="AA590" s="286"/>
      <c r="AB590" s="285"/>
      <c r="AC590" s="286"/>
      <c r="AD590" s="287"/>
      <c r="AE590" s="284"/>
      <c r="AF590" s="285"/>
      <c r="AG590" s="286"/>
      <c r="AH590" s="285"/>
      <c r="AI590" s="286"/>
      <c r="AJ590" s="287"/>
      <c r="AK590" s="284"/>
      <c r="AL590" s="285"/>
      <c r="AM590" s="286"/>
      <c r="AN590" s="285"/>
      <c r="AO590" s="286"/>
      <c r="AP590" s="287"/>
      <c r="AQ590" s="284"/>
      <c r="AR590" s="285"/>
      <c r="AS590" s="286"/>
      <c r="AT590" s="285"/>
      <c r="AU590" s="286"/>
      <c r="AV590" s="285"/>
      <c r="AW590" s="284"/>
      <c r="AX590" s="285"/>
      <c r="AY590" s="286"/>
      <c r="AZ590" s="285"/>
      <c r="BA590" s="286"/>
      <c r="BB590" s="285"/>
    </row>
    <row r="591" spans="13:54" ht="15.75" customHeight="1">
      <c r="M591" s="279"/>
      <c r="N591" s="280"/>
      <c r="O591" s="281"/>
      <c r="P591" s="280"/>
      <c r="Q591" s="281"/>
      <c r="R591" s="280"/>
      <c r="S591" s="279">
        <v>1</v>
      </c>
      <c r="T591" s="280" t="s">
        <v>941</v>
      </c>
      <c r="U591" s="281">
        <v>1</v>
      </c>
      <c r="V591" s="280" t="s">
        <v>942</v>
      </c>
      <c r="W591" s="281">
        <v>1</v>
      </c>
      <c r="X591" s="280" t="s">
        <v>943</v>
      </c>
      <c r="Y591" s="279">
        <v>1</v>
      </c>
      <c r="Z591" s="280" t="s">
        <v>944</v>
      </c>
      <c r="AA591" s="281">
        <v>1</v>
      </c>
      <c r="AB591" s="280" t="s">
        <v>945</v>
      </c>
      <c r="AC591" s="281">
        <v>1</v>
      </c>
      <c r="AD591" s="280" t="s">
        <v>946</v>
      </c>
      <c r="AE591" s="279">
        <v>1</v>
      </c>
      <c r="AF591" s="280" t="s">
        <v>947</v>
      </c>
      <c r="AG591" s="281">
        <v>1</v>
      </c>
      <c r="AH591" s="280" t="s">
        <v>948</v>
      </c>
      <c r="AI591" s="281">
        <v>1</v>
      </c>
      <c r="AJ591" s="280" t="s">
        <v>949</v>
      </c>
      <c r="AK591" s="279">
        <v>1</v>
      </c>
      <c r="AL591" s="280" t="s">
        <v>950</v>
      </c>
      <c r="AM591" s="281">
        <v>1</v>
      </c>
      <c r="AN591" s="280" t="s">
        <v>951</v>
      </c>
      <c r="AO591" s="281">
        <v>1</v>
      </c>
      <c r="AP591" s="280" t="s">
        <v>952</v>
      </c>
      <c r="AQ591" s="279">
        <v>1</v>
      </c>
      <c r="AR591" s="280" t="s">
        <v>953</v>
      </c>
      <c r="AS591" s="281">
        <v>1</v>
      </c>
      <c r="AT591" s="280" t="s">
        <v>954</v>
      </c>
      <c r="AU591" s="281">
        <v>1</v>
      </c>
      <c r="AV591" s="293" t="s">
        <v>955</v>
      </c>
      <c r="AW591" s="279">
        <v>1</v>
      </c>
      <c r="AX591" s="280" t="s">
        <v>956</v>
      </c>
      <c r="AY591" s="281">
        <v>1</v>
      </c>
      <c r="AZ591" s="280" t="s">
        <v>957</v>
      </c>
      <c r="BA591" s="281">
        <v>1</v>
      </c>
      <c r="BB591" s="293" t="s">
        <v>958</v>
      </c>
    </row>
    <row r="592" spans="13:54" ht="15.75" customHeight="1">
      <c r="M592" s="279"/>
      <c r="N592" s="280"/>
      <c r="O592" s="281"/>
      <c r="P592" s="280"/>
      <c r="Q592" s="281"/>
      <c r="R592" s="283"/>
      <c r="S592" s="279"/>
      <c r="T592" s="280"/>
      <c r="U592" s="281"/>
      <c r="V592" s="280"/>
      <c r="W592" s="281"/>
      <c r="X592" s="283"/>
      <c r="Y592" s="279"/>
      <c r="Z592" s="280"/>
      <c r="AA592" s="281"/>
      <c r="AB592" s="280"/>
      <c r="AC592" s="281"/>
      <c r="AD592" s="283"/>
      <c r="AE592" s="279"/>
      <c r="AF592" s="280"/>
      <c r="AG592" s="281"/>
      <c r="AH592" s="280"/>
      <c r="AI592" s="281"/>
      <c r="AJ592" s="283"/>
      <c r="AK592" s="279"/>
      <c r="AL592" s="280"/>
      <c r="AM592" s="281"/>
      <c r="AN592" s="280"/>
      <c r="AO592" s="281"/>
      <c r="AP592" s="283"/>
      <c r="AQ592" s="279"/>
      <c r="AR592" s="280"/>
      <c r="AS592" s="281"/>
      <c r="AT592" s="280"/>
      <c r="AU592" s="281"/>
      <c r="AV592" s="293"/>
      <c r="AW592" s="279"/>
      <c r="AX592" s="280"/>
      <c r="AY592" s="281"/>
      <c r="AZ592" s="280"/>
      <c r="BA592" s="281"/>
      <c r="BB592" s="293"/>
    </row>
    <row r="593" spans="13:54" ht="15.75" customHeight="1">
      <c r="M593" s="279"/>
      <c r="N593" s="280"/>
      <c r="O593" s="281"/>
      <c r="P593" s="280"/>
      <c r="Q593" s="281"/>
      <c r="R593" s="283"/>
      <c r="S593" s="279"/>
      <c r="T593" s="280"/>
      <c r="U593" s="281"/>
      <c r="V593" s="280"/>
      <c r="W593" s="281"/>
      <c r="X593" s="283"/>
      <c r="Y593" s="279"/>
      <c r="Z593" s="280"/>
      <c r="AA593" s="281"/>
      <c r="AB593" s="280"/>
      <c r="AC593" s="281"/>
      <c r="AD593" s="283"/>
      <c r="AE593" s="279"/>
      <c r="AF593" s="280"/>
      <c r="AG593" s="281"/>
      <c r="AH593" s="280"/>
      <c r="AI593" s="281"/>
      <c r="AJ593" s="283"/>
      <c r="AK593" s="279"/>
      <c r="AL593" s="280"/>
      <c r="AM593" s="281"/>
      <c r="AN593" s="280"/>
      <c r="AO593" s="281"/>
      <c r="AP593" s="283"/>
      <c r="AQ593" s="279"/>
      <c r="AR593" s="280"/>
      <c r="AS593" s="281"/>
      <c r="AT593" s="280"/>
      <c r="AU593" s="281"/>
      <c r="AV593" s="293"/>
      <c r="AW593" s="279"/>
      <c r="AX593" s="280"/>
      <c r="AY593" s="281"/>
      <c r="AZ593" s="280"/>
      <c r="BA593" s="281"/>
      <c r="BB593" s="293"/>
    </row>
    <row r="594" spans="13:54" ht="15.75" customHeight="1">
      <c r="M594" s="284"/>
      <c r="N594" s="285"/>
      <c r="O594" s="286"/>
      <c r="P594" s="285"/>
      <c r="Q594" s="286"/>
      <c r="R594" s="287"/>
      <c r="S594" s="284"/>
      <c r="T594" s="285"/>
      <c r="U594" s="286"/>
      <c r="V594" s="285"/>
      <c r="W594" s="286"/>
      <c r="X594" s="287"/>
      <c r="Y594" s="284"/>
      <c r="Z594" s="285"/>
      <c r="AA594" s="286"/>
      <c r="AB594" s="285"/>
      <c r="AC594" s="286"/>
      <c r="AD594" s="287"/>
      <c r="AE594" s="284"/>
      <c r="AF594" s="285"/>
      <c r="AG594" s="286"/>
      <c r="AH594" s="285"/>
      <c r="AI594" s="286"/>
      <c r="AJ594" s="287"/>
      <c r="AK594" s="284"/>
      <c r="AL594" s="285"/>
      <c r="AM594" s="286"/>
      <c r="AN594" s="285"/>
      <c r="AO594" s="286"/>
      <c r="AP594" s="287"/>
      <c r="AQ594" s="284"/>
      <c r="AR594" s="285"/>
      <c r="AS594" s="286"/>
      <c r="AT594" s="285"/>
      <c r="AU594" s="286"/>
      <c r="AV594" s="285"/>
      <c r="AW594" s="284"/>
      <c r="AX594" s="285"/>
      <c r="AY594" s="286"/>
      <c r="AZ594" s="285"/>
      <c r="BA594" s="286"/>
      <c r="BB594" s="285"/>
    </row>
    <row r="595" spans="13:54" ht="15.75" customHeight="1">
      <c r="M595" s="279"/>
      <c r="N595" s="280"/>
      <c r="O595" s="281"/>
      <c r="P595" s="280"/>
      <c r="Q595" s="281"/>
      <c r="R595" s="280"/>
      <c r="S595" s="279">
        <v>1</v>
      </c>
      <c r="T595" s="280" t="s">
        <v>959</v>
      </c>
      <c r="U595" s="281">
        <v>1</v>
      </c>
      <c r="V595" s="280" t="s">
        <v>960</v>
      </c>
      <c r="W595" s="281">
        <v>1</v>
      </c>
      <c r="X595" s="280" t="s">
        <v>961</v>
      </c>
      <c r="Y595" s="279">
        <v>1</v>
      </c>
      <c r="Z595" s="280" t="s">
        <v>962</v>
      </c>
      <c r="AA595" s="281">
        <v>1</v>
      </c>
      <c r="AB595" s="280" t="s">
        <v>963</v>
      </c>
      <c r="AC595" s="281">
        <v>1</v>
      </c>
      <c r="AD595" s="280" t="s">
        <v>964</v>
      </c>
      <c r="AE595" s="279">
        <v>1</v>
      </c>
      <c r="AF595" s="280" t="s">
        <v>965</v>
      </c>
      <c r="AG595" s="281">
        <v>1</v>
      </c>
      <c r="AH595" s="280" t="s">
        <v>966</v>
      </c>
      <c r="AI595" s="281">
        <v>1</v>
      </c>
      <c r="AJ595" s="280" t="s">
        <v>967</v>
      </c>
      <c r="AK595" s="279">
        <v>1</v>
      </c>
      <c r="AL595" s="280" t="s">
        <v>968</v>
      </c>
      <c r="AM595" s="281">
        <v>1</v>
      </c>
      <c r="AN595" s="280" t="s">
        <v>969</v>
      </c>
      <c r="AO595" s="281">
        <v>1</v>
      </c>
      <c r="AP595" s="280" t="s">
        <v>970</v>
      </c>
      <c r="AQ595" s="279">
        <v>1</v>
      </c>
      <c r="AR595" s="280" t="s">
        <v>971</v>
      </c>
      <c r="AS595" s="281">
        <v>1</v>
      </c>
      <c r="AT595" s="280" t="s">
        <v>972</v>
      </c>
      <c r="AU595" s="281">
        <v>1</v>
      </c>
      <c r="AV595" s="293" t="s">
        <v>973</v>
      </c>
      <c r="AW595" s="279">
        <v>1</v>
      </c>
      <c r="AX595" s="280" t="s">
        <v>974</v>
      </c>
      <c r="AY595" s="281">
        <v>1</v>
      </c>
      <c r="AZ595" s="280" t="s">
        <v>974</v>
      </c>
      <c r="BA595" s="281">
        <v>1</v>
      </c>
      <c r="BB595" s="293" t="s">
        <v>975</v>
      </c>
    </row>
    <row r="596" spans="13:54" ht="15.75" customHeight="1">
      <c r="M596" s="279"/>
      <c r="N596" s="280"/>
      <c r="O596" s="281"/>
      <c r="P596" s="280"/>
      <c r="Q596" s="281"/>
      <c r="R596" s="283"/>
      <c r="S596" s="279"/>
      <c r="T596" s="280"/>
      <c r="U596" s="281"/>
      <c r="V596" s="280"/>
      <c r="W596" s="281"/>
      <c r="X596" s="283"/>
      <c r="Y596" s="279"/>
      <c r="Z596" s="280"/>
      <c r="AA596" s="281"/>
      <c r="AB596" s="280"/>
      <c r="AC596" s="281"/>
      <c r="AD596" s="283"/>
      <c r="AE596" s="279"/>
      <c r="AF596" s="280"/>
      <c r="AG596" s="281"/>
      <c r="AH596" s="280"/>
      <c r="AI596" s="281"/>
      <c r="AJ596" s="283"/>
      <c r="AK596" s="279"/>
      <c r="AL596" s="280"/>
      <c r="AM596" s="281"/>
      <c r="AN596" s="280"/>
      <c r="AO596" s="281"/>
      <c r="AP596" s="283"/>
      <c r="AQ596" s="279"/>
      <c r="AR596" s="280"/>
      <c r="AS596" s="281"/>
      <c r="AT596" s="280"/>
      <c r="AU596" s="281"/>
      <c r="AV596" s="293"/>
      <c r="AW596" s="279"/>
      <c r="AX596" s="280"/>
      <c r="AY596" s="281"/>
      <c r="AZ596" s="280"/>
      <c r="BA596" s="281"/>
      <c r="BB596" s="293"/>
    </row>
    <row r="597" spans="13:54" ht="15.75" customHeight="1">
      <c r="M597" s="279"/>
      <c r="N597" s="280"/>
      <c r="O597" s="281"/>
      <c r="P597" s="280"/>
      <c r="Q597" s="281"/>
      <c r="R597" s="283"/>
      <c r="S597" s="279"/>
      <c r="T597" s="280"/>
      <c r="U597" s="281"/>
      <c r="V597" s="280"/>
      <c r="W597" s="281"/>
      <c r="X597" s="283"/>
      <c r="Y597" s="279"/>
      <c r="Z597" s="280"/>
      <c r="AA597" s="281"/>
      <c r="AB597" s="280"/>
      <c r="AC597" s="281"/>
      <c r="AD597" s="283"/>
      <c r="AE597" s="279"/>
      <c r="AF597" s="280"/>
      <c r="AG597" s="281"/>
      <c r="AH597" s="280"/>
      <c r="AI597" s="281"/>
      <c r="AJ597" s="283"/>
      <c r="AK597" s="279"/>
      <c r="AL597" s="280"/>
      <c r="AM597" s="281"/>
      <c r="AN597" s="280"/>
      <c r="AO597" s="281"/>
      <c r="AP597" s="283"/>
      <c r="AQ597" s="279"/>
      <c r="AR597" s="280"/>
      <c r="AS597" s="281"/>
      <c r="AT597" s="280"/>
      <c r="AU597" s="281"/>
      <c r="AV597" s="293"/>
      <c r="AW597" s="279"/>
      <c r="AX597" s="280"/>
      <c r="AY597" s="281"/>
      <c r="AZ597" s="280"/>
      <c r="BA597" s="281"/>
      <c r="BB597" s="293"/>
    </row>
    <row r="598" spans="13:54" ht="15.75" customHeight="1">
      <c r="M598" s="284"/>
      <c r="N598" s="285"/>
      <c r="O598" s="286"/>
      <c r="P598" s="285"/>
      <c r="Q598" s="286"/>
      <c r="R598" s="287"/>
      <c r="S598" s="284"/>
      <c r="T598" s="285"/>
      <c r="U598" s="286"/>
      <c r="V598" s="285"/>
      <c r="W598" s="286"/>
      <c r="X598" s="287"/>
      <c r="Y598" s="284"/>
      <c r="Z598" s="285"/>
      <c r="AA598" s="286"/>
      <c r="AB598" s="285"/>
      <c r="AC598" s="286"/>
      <c r="AD598" s="287"/>
      <c r="AE598" s="284"/>
      <c r="AF598" s="285"/>
      <c r="AG598" s="286"/>
      <c r="AH598" s="285"/>
      <c r="AI598" s="286"/>
      <c r="AJ598" s="287"/>
      <c r="AK598" s="284"/>
      <c r="AL598" s="285"/>
      <c r="AM598" s="286"/>
      <c r="AN598" s="285"/>
      <c r="AO598" s="286"/>
      <c r="AP598" s="287"/>
      <c r="AQ598" s="284"/>
      <c r="AR598" s="285"/>
      <c r="AS598" s="286"/>
      <c r="AT598" s="285"/>
      <c r="AU598" s="286"/>
      <c r="AV598" s="285"/>
      <c r="AW598" s="284"/>
      <c r="AX598" s="285"/>
      <c r="AY598" s="286"/>
      <c r="AZ598" s="285"/>
      <c r="BA598" s="286"/>
      <c r="BB598" s="285"/>
    </row>
    <row r="599" spans="13:54" ht="15.75" customHeight="1">
      <c r="M599" s="279"/>
      <c r="N599" s="280"/>
      <c r="O599" s="281"/>
      <c r="P599" s="280"/>
      <c r="Q599" s="281"/>
      <c r="R599" s="280"/>
      <c r="S599" s="279">
        <v>1</v>
      </c>
      <c r="T599" s="280" t="s">
        <v>976</v>
      </c>
      <c r="U599" s="281">
        <v>1</v>
      </c>
      <c r="V599" s="280" t="s">
        <v>976</v>
      </c>
      <c r="W599" s="281">
        <v>1</v>
      </c>
      <c r="X599" s="280" t="s">
        <v>977</v>
      </c>
      <c r="Y599" s="279">
        <v>1</v>
      </c>
      <c r="Z599" s="280" t="s">
        <v>978</v>
      </c>
      <c r="AA599" s="281">
        <v>1</v>
      </c>
      <c r="AB599" s="280" t="s">
        <v>978</v>
      </c>
      <c r="AC599" s="281">
        <v>1</v>
      </c>
      <c r="AD599" s="280" t="s">
        <v>979</v>
      </c>
      <c r="AE599" s="279">
        <v>1</v>
      </c>
      <c r="AF599" s="280" t="s">
        <v>980</v>
      </c>
      <c r="AG599" s="281">
        <v>1</v>
      </c>
      <c r="AH599" s="280" t="s">
        <v>981</v>
      </c>
      <c r="AI599" s="281">
        <v>1</v>
      </c>
      <c r="AJ599" s="280" t="s">
        <v>982</v>
      </c>
      <c r="AK599" s="279">
        <v>1</v>
      </c>
      <c r="AL599" s="280" t="s">
        <v>983</v>
      </c>
      <c r="AM599" s="281">
        <v>1</v>
      </c>
      <c r="AN599" s="280" t="s">
        <v>983</v>
      </c>
      <c r="AO599" s="281">
        <v>1</v>
      </c>
      <c r="AP599" s="280" t="s">
        <v>984</v>
      </c>
      <c r="AQ599" s="279">
        <v>1</v>
      </c>
      <c r="AR599" s="280" t="s">
        <v>985</v>
      </c>
      <c r="AS599" s="281">
        <v>1</v>
      </c>
      <c r="AT599" s="280" t="s">
        <v>986</v>
      </c>
      <c r="AU599" s="281">
        <v>1</v>
      </c>
      <c r="AV599" s="293" t="s">
        <v>987</v>
      </c>
      <c r="AW599" s="279">
        <v>1</v>
      </c>
      <c r="AX599" s="280" t="s">
        <v>988</v>
      </c>
      <c r="AY599" s="281">
        <v>1</v>
      </c>
      <c r="AZ599" s="280" t="s">
        <v>989</v>
      </c>
      <c r="BA599" s="281">
        <v>1</v>
      </c>
      <c r="BB599" s="293" t="s">
        <v>990</v>
      </c>
    </row>
    <row r="600" spans="13:54" ht="15.75" customHeight="1">
      <c r="M600" s="279"/>
      <c r="N600" s="280"/>
      <c r="O600" s="281"/>
      <c r="P600" s="280"/>
      <c r="Q600" s="281"/>
      <c r="R600" s="283"/>
      <c r="S600" s="279"/>
      <c r="T600" s="280"/>
      <c r="U600" s="281"/>
      <c r="V600" s="280"/>
      <c r="W600" s="281"/>
      <c r="X600" s="283"/>
      <c r="Y600" s="279"/>
      <c r="Z600" s="280"/>
      <c r="AA600" s="281"/>
      <c r="AB600" s="280"/>
      <c r="AC600" s="281"/>
      <c r="AD600" s="283"/>
      <c r="AE600" s="279"/>
      <c r="AF600" s="280"/>
      <c r="AG600" s="281"/>
      <c r="AH600" s="280"/>
      <c r="AI600" s="281"/>
      <c r="AJ600" s="283"/>
      <c r="AK600" s="279"/>
      <c r="AL600" s="280"/>
      <c r="AM600" s="281"/>
      <c r="AN600" s="280"/>
      <c r="AO600" s="281"/>
      <c r="AP600" s="283"/>
      <c r="AQ600" s="279"/>
      <c r="AR600" s="280"/>
      <c r="AS600" s="281"/>
      <c r="AT600" s="280"/>
      <c r="AU600" s="281"/>
      <c r="AV600" s="293"/>
      <c r="AW600" s="292"/>
      <c r="AX600" s="292"/>
      <c r="AY600" s="292"/>
      <c r="AZ600" s="292"/>
      <c r="BA600" s="292"/>
      <c r="BB600" s="292"/>
    </row>
    <row r="601" spans="13:54" ht="15.75" customHeight="1">
      <c r="M601" s="288"/>
      <c r="N601" s="289"/>
      <c r="O601" s="290"/>
      <c r="P601" s="289"/>
      <c r="Q601" s="290"/>
      <c r="R601" s="291"/>
      <c r="S601" s="288"/>
      <c r="T601" s="289"/>
      <c r="U601" s="290"/>
      <c r="V601" s="289"/>
      <c r="W601" s="290"/>
      <c r="X601" s="291"/>
      <c r="Y601" s="288"/>
      <c r="Z601" s="289"/>
      <c r="AA601" s="290"/>
      <c r="AB601" s="289"/>
      <c r="AC601" s="290"/>
      <c r="AD601" s="291"/>
      <c r="AE601" s="288"/>
      <c r="AF601" s="289"/>
      <c r="AG601" s="290"/>
      <c r="AH601" s="289"/>
      <c r="AI601" s="290"/>
      <c r="AJ601" s="291"/>
      <c r="AK601" s="288"/>
      <c r="AL601" s="289"/>
      <c r="AM601" s="290"/>
      <c r="AN601" s="289"/>
      <c r="AO601" s="290"/>
      <c r="AP601" s="291"/>
      <c r="AQ601" s="288"/>
      <c r="AR601" s="289"/>
      <c r="AS601" s="290"/>
      <c r="AT601" s="289"/>
      <c r="AU601" s="290"/>
      <c r="AV601" s="318"/>
      <c r="AW601" s="292"/>
      <c r="AX601" s="292"/>
      <c r="AY601" s="292"/>
      <c r="AZ601" s="292"/>
      <c r="BA601" s="292"/>
      <c r="BB601" s="292"/>
    </row>
    <row r="602" spans="13:54" ht="15.75" customHeight="1">
      <c r="M602" s="290"/>
      <c r="N602" s="289"/>
      <c r="O602" s="290"/>
      <c r="P602" s="289"/>
      <c r="Q602" s="290"/>
      <c r="R602" s="289"/>
      <c r="S602" s="290"/>
      <c r="T602" s="289"/>
      <c r="U602" s="290"/>
      <c r="V602" s="289"/>
      <c r="W602" s="290"/>
      <c r="X602" s="289"/>
      <c r="Y602" s="290"/>
      <c r="Z602" s="289"/>
      <c r="AA602" s="290"/>
      <c r="AB602" s="289"/>
      <c r="AC602" s="290"/>
      <c r="AD602" s="289"/>
      <c r="AE602" s="290"/>
      <c r="AF602" s="289"/>
      <c r="AG602" s="290"/>
      <c r="AH602" s="289"/>
      <c r="AI602" s="290"/>
      <c r="AJ602" s="289"/>
      <c r="AK602" s="290"/>
      <c r="AL602" s="289"/>
      <c r="AM602" s="290"/>
      <c r="AN602" s="289"/>
      <c r="AO602" s="290"/>
      <c r="AP602" s="289"/>
      <c r="AQ602" s="290"/>
      <c r="AR602" s="289"/>
      <c r="AS602" s="290"/>
      <c r="AT602" s="289"/>
      <c r="AU602" s="290"/>
      <c r="AV602" s="289"/>
      <c r="AW602" s="292"/>
      <c r="AX602" s="292"/>
      <c r="AY602" s="292"/>
      <c r="AZ602" s="292"/>
      <c r="BA602" s="292"/>
      <c r="BB602" s="292"/>
    </row>
    <row r="603" spans="13:54" ht="15.75" customHeight="1">
      <c r="M603" s="279"/>
      <c r="N603" s="280"/>
      <c r="O603" s="281"/>
      <c r="P603" s="280"/>
      <c r="Q603" s="281"/>
      <c r="R603" s="280"/>
      <c r="S603" s="279">
        <v>1</v>
      </c>
      <c r="T603" s="280" t="s">
        <v>991</v>
      </c>
      <c r="U603" s="281">
        <v>1</v>
      </c>
      <c r="V603" s="280" t="s">
        <v>991</v>
      </c>
      <c r="W603" s="281">
        <v>1</v>
      </c>
      <c r="X603" s="280" t="s">
        <v>992</v>
      </c>
      <c r="Y603" s="279">
        <v>1</v>
      </c>
      <c r="Z603" s="280" t="s">
        <v>993</v>
      </c>
      <c r="AA603" s="281">
        <v>1</v>
      </c>
      <c r="AB603" s="280" t="s">
        <v>993</v>
      </c>
      <c r="AC603" s="281">
        <v>1</v>
      </c>
      <c r="AD603" s="280" t="s">
        <v>994</v>
      </c>
      <c r="AE603" s="279">
        <v>1</v>
      </c>
      <c r="AF603" s="280" t="s">
        <v>995</v>
      </c>
      <c r="AG603" s="281">
        <v>1</v>
      </c>
      <c r="AH603" s="280" t="s">
        <v>995</v>
      </c>
      <c r="AI603" s="281">
        <v>1</v>
      </c>
      <c r="AJ603" s="280" t="s">
        <v>996</v>
      </c>
      <c r="AK603" s="279">
        <v>1</v>
      </c>
      <c r="AL603" s="280" t="s">
        <v>997</v>
      </c>
      <c r="AM603" s="281">
        <v>1</v>
      </c>
      <c r="AN603" s="280" t="s">
        <v>997</v>
      </c>
      <c r="AO603" s="281">
        <v>1</v>
      </c>
      <c r="AP603" s="280" t="s">
        <v>998</v>
      </c>
      <c r="AQ603" s="279">
        <v>1</v>
      </c>
      <c r="AR603" s="280" t="s">
        <v>999</v>
      </c>
      <c r="AS603" s="281">
        <v>1</v>
      </c>
      <c r="AT603" s="280" t="s">
        <v>999</v>
      </c>
      <c r="AU603" s="281">
        <v>1</v>
      </c>
      <c r="AV603" s="293" t="s">
        <v>1000</v>
      </c>
      <c r="AW603" s="279">
        <v>1</v>
      </c>
      <c r="AX603" s="280" t="s">
        <v>1001</v>
      </c>
      <c r="AY603" s="281">
        <v>1</v>
      </c>
      <c r="AZ603" s="280" t="s">
        <v>1001</v>
      </c>
      <c r="BA603" s="281">
        <v>1</v>
      </c>
      <c r="BB603" s="293" t="s">
        <v>1002</v>
      </c>
    </row>
    <row r="604" spans="13:54" ht="15.75" customHeight="1">
      <c r="M604" s="290"/>
      <c r="N604" s="289"/>
      <c r="O604" s="290"/>
      <c r="P604" s="289"/>
      <c r="Q604" s="290"/>
      <c r="R604" s="289"/>
      <c r="S604" s="290"/>
      <c r="T604" s="289"/>
      <c r="U604" s="290"/>
      <c r="V604" s="289"/>
      <c r="W604" s="290"/>
      <c r="X604" s="289"/>
      <c r="Y604" s="290"/>
      <c r="Z604" s="289"/>
      <c r="AA604" s="290"/>
      <c r="AB604" s="289"/>
      <c r="AC604" s="290"/>
      <c r="AD604" s="289"/>
      <c r="AE604" s="290"/>
      <c r="AF604" s="289"/>
      <c r="AG604" s="290"/>
      <c r="AH604" s="289"/>
      <c r="AI604" s="290"/>
      <c r="AJ604" s="289"/>
      <c r="AK604" s="290"/>
      <c r="AL604" s="289"/>
      <c r="AM604" s="290"/>
      <c r="AN604" s="289"/>
      <c r="AO604" s="290"/>
      <c r="AP604" s="289"/>
      <c r="AQ604" s="290"/>
      <c r="AR604" s="289"/>
      <c r="AS604" s="290"/>
      <c r="AT604" s="289"/>
      <c r="AU604" s="290"/>
      <c r="AV604" s="289"/>
      <c r="AW604" s="292"/>
      <c r="AX604" s="292"/>
      <c r="AY604" s="292"/>
      <c r="AZ604" s="292"/>
      <c r="BA604" s="292"/>
      <c r="BB604" s="292"/>
    </row>
    <row r="605" spans="13:54" ht="15.75" customHeight="1">
      <c r="M605" s="290"/>
      <c r="N605" s="289"/>
      <c r="O605" s="290"/>
      <c r="P605" s="289"/>
      <c r="Q605" s="290"/>
      <c r="R605" s="289"/>
      <c r="S605" s="290"/>
      <c r="T605" s="289"/>
      <c r="U605" s="290"/>
      <c r="V605" s="289"/>
      <c r="W605" s="290"/>
      <c r="X605" s="289"/>
      <c r="Y605" s="290"/>
      <c r="Z605" s="289"/>
      <c r="AA605" s="290"/>
      <c r="AB605" s="289"/>
      <c r="AC605" s="290"/>
      <c r="AD605" s="289"/>
      <c r="AE605" s="290"/>
      <c r="AF605" s="289"/>
      <c r="AG605" s="290"/>
      <c r="AH605" s="289"/>
      <c r="AI605" s="290"/>
      <c r="AJ605" s="289"/>
      <c r="AK605" s="290"/>
      <c r="AL605" s="289"/>
      <c r="AM605" s="290"/>
      <c r="AN605" s="289"/>
      <c r="AO605" s="290"/>
      <c r="AP605" s="289"/>
      <c r="AQ605" s="290"/>
      <c r="AR605" s="289"/>
      <c r="AS605" s="290"/>
      <c r="AT605" s="289"/>
      <c r="AU605" s="290"/>
      <c r="AV605" s="289"/>
      <c r="AW605" s="292"/>
      <c r="AX605" s="292"/>
      <c r="AY605" s="292"/>
      <c r="AZ605" s="292"/>
      <c r="BA605" s="292"/>
      <c r="BB605" s="292"/>
    </row>
    <row r="606" spans="13:54" ht="15.75" customHeight="1">
      <c r="M606" s="276"/>
      <c r="N606" s="277"/>
      <c r="O606" s="276"/>
      <c r="P606" s="277"/>
      <c r="Q606" s="276"/>
      <c r="R606" s="277"/>
      <c r="S606" s="276"/>
      <c r="T606" s="277"/>
      <c r="U606" s="276"/>
      <c r="V606" s="277"/>
      <c r="W606" s="276"/>
      <c r="X606" s="277"/>
      <c r="Y606" s="276"/>
      <c r="Z606" s="277"/>
      <c r="AA606" s="276"/>
      <c r="AB606" s="277"/>
      <c r="AC606" s="276"/>
      <c r="AD606" s="277"/>
      <c r="AE606" s="276"/>
      <c r="AF606" s="277"/>
      <c r="AG606" s="276"/>
      <c r="AH606" s="277"/>
      <c r="AI606" s="276"/>
      <c r="AJ606" s="277"/>
      <c r="AK606" s="276"/>
      <c r="AL606" s="277"/>
      <c r="AM606" s="276"/>
      <c r="AN606" s="277"/>
      <c r="AO606" s="276"/>
      <c r="AP606" s="277"/>
      <c r="AQ606" s="276"/>
      <c r="AR606" s="277"/>
      <c r="AS606" s="276"/>
      <c r="AT606" s="277"/>
      <c r="AU606" s="276"/>
      <c r="AV606" s="277"/>
      <c r="AW606" s="35"/>
      <c r="AX606" s="35"/>
      <c r="AY606" s="35"/>
      <c r="AZ606" s="35"/>
      <c r="BA606" s="35"/>
      <c r="BB606" s="35"/>
    </row>
    <row r="607" spans="13:54" ht="15.75" customHeight="1">
      <c r="M607" s="294"/>
      <c r="N607" s="295"/>
      <c r="O607" s="85"/>
      <c r="P607" s="295"/>
      <c r="Q607" s="85"/>
      <c r="R607" s="295"/>
      <c r="S607" s="294">
        <v>1</v>
      </c>
      <c r="T607" s="295" t="s">
        <v>1003</v>
      </c>
      <c r="U607" s="85">
        <v>1</v>
      </c>
      <c r="V607" s="295" t="s">
        <v>1003</v>
      </c>
      <c r="W607" s="85">
        <v>1</v>
      </c>
      <c r="X607" s="295" t="s">
        <v>1004</v>
      </c>
      <c r="Y607" s="294">
        <v>1</v>
      </c>
      <c r="Z607" s="295" t="s">
        <v>1005</v>
      </c>
      <c r="AA607" s="85">
        <v>1</v>
      </c>
      <c r="AB607" s="295" t="s">
        <v>1005</v>
      </c>
      <c r="AC607" s="85">
        <v>1</v>
      </c>
      <c r="AD607" s="295" t="s">
        <v>1006</v>
      </c>
      <c r="AE607" s="294">
        <v>1</v>
      </c>
      <c r="AF607" s="295" t="s">
        <v>1007</v>
      </c>
      <c r="AG607" s="85">
        <v>1</v>
      </c>
      <c r="AH607" s="295" t="s">
        <v>1007</v>
      </c>
      <c r="AI607" s="85">
        <v>1</v>
      </c>
      <c r="AJ607" s="295" t="s">
        <v>1008</v>
      </c>
      <c r="AK607" s="294">
        <v>1</v>
      </c>
      <c r="AL607" s="295" t="s">
        <v>1009</v>
      </c>
      <c r="AM607" s="85">
        <v>1</v>
      </c>
      <c r="AN607" s="295" t="s">
        <v>1009</v>
      </c>
      <c r="AO607" s="85">
        <v>1</v>
      </c>
      <c r="AP607" s="295" t="s">
        <v>1010</v>
      </c>
      <c r="AQ607" s="294">
        <v>1</v>
      </c>
      <c r="AR607" s="295" t="s">
        <v>1011</v>
      </c>
      <c r="AS607" s="85">
        <v>1</v>
      </c>
      <c r="AT607" s="295" t="s">
        <v>1011</v>
      </c>
      <c r="AU607" s="85">
        <v>1</v>
      </c>
      <c r="AV607" s="295" t="s">
        <v>1012</v>
      </c>
      <c r="AW607" s="294">
        <v>1</v>
      </c>
      <c r="AX607" s="295" t="s">
        <v>1013</v>
      </c>
      <c r="AY607" s="85">
        <v>1</v>
      </c>
      <c r="AZ607" s="295" t="s">
        <v>1013</v>
      </c>
      <c r="BA607" s="85">
        <v>1</v>
      </c>
      <c r="BB607" s="295" t="s">
        <v>1014</v>
      </c>
    </row>
    <row r="608" spans="13:54" ht="15.75" customHeight="1">
      <c r="M608" s="294"/>
      <c r="N608" s="295"/>
      <c r="O608" s="85"/>
      <c r="P608" s="295"/>
      <c r="Q608" s="85"/>
      <c r="R608" s="301"/>
      <c r="S608" s="294"/>
      <c r="T608" s="295"/>
      <c r="U608" s="85"/>
      <c r="V608" s="295"/>
      <c r="W608" s="85"/>
      <c r="X608" s="301"/>
      <c r="Y608" s="294"/>
      <c r="Z608" s="295"/>
      <c r="AA608" s="85"/>
      <c r="AB608" s="295"/>
      <c r="AC608" s="85"/>
      <c r="AD608" s="301"/>
      <c r="AE608" s="294"/>
      <c r="AF608" s="295"/>
      <c r="AG608" s="85"/>
      <c r="AH608" s="295"/>
      <c r="AI608" s="85"/>
      <c r="AJ608" s="301"/>
      <c r="AK608" s="294"/>
      <c r="AL608" s="295"/>
      <c r="AM608" s="85"/>
      <c r="AN608" s="295"/>
      <c r="AO608" s="85"/>
      <c r="AP608" s="301"/>
      <c r="AQ608" s="294"/>
      <c r="AR608" s="295"/>
      <c r="AS608" s="85"/>
      <c r="AT608" s="295"/>
      <c r="AU608" s="85"/>
      <c r="AV608" s="319"/>
      <c r="AW608" s="303"/>
      <c r="AX608" s="303"/>
      <c r="AY608" s="303"/>
      <c r="AZ608" s="303"/>
      <c r="BA608" s="303"/>
      <c r="BB608" s="303"/>
    </row>
    <row r="609" spans="13:54" ht="15.75" customHeight="1">
      <c r="M609" s="294"/>
      <c r="N609" s="295"/>
      <c r="O609" s="85"/>
      <c r="P609" s="295"/>
      <c r="Q609" s="85"/>
      <c r="R609" s="301"/>
      <c r="S609" s="294"/>
      <c r="T609" s="295"/>
      <c r="U609" s="85"/>
      <c r="V609" s="295"/>
      <c r="W609" s="85"/>
      <c r="X609" s="301"/>
      <c r="Y609" s="294"/>
      <c r="Z609" s="295"/>
      <c r="AA609" s="85"/>
      <c r="AB609" s="295"/>
      <c r="AC609" s="85"/>
      <c r="AD609" s="301"/>
      <c r="AE609" s="294"/>
      <c r="AF609" s="295"/>
      <c r="AG609" s="85"/>
      <c r="AH609" s="295"/>
      <c r="AI609" s="85"/>
      <c r="AJ609" s="301"/>
      <c r="AK609" s="294"/>
      <c r="AL609" s="295"/>
      <c r="AM609" s="85"/>
      <c r="AN609" s="295"/>
      <c r="AO609" s="85"/>
      <c r="AP609" s="301"/>
      <c r="AQ609" s="294"/>
      <c r="AR609" s="295"/>
      <c r="AS609" s="85"/>
      <c r="AT609" s="295"/>
      <c r="AU609" s="85"/>
      <c r="AV609" s="319"/>
      <c r="AW609" s="303"/>
      <c r="AX609" s="303"/>
      <c r="AY609" s="303"/>
      <c r="AZ609" s="303"/>
      <c r="BA609" s="303"/>
      <c r="BB609" s="303"/>
    </row>
    <row r="610" spans="13:54" ht="15.75" customHeight="1">
      <c r="M610" s="85"/>
      <c r="N610" s="295"/>
      <c r="O610" s="85"/>
      <c r="P610" s="295"/>
      <c r="Q610" s="85"/>
      <c r="R610" s="295"/>
      <c r="S610" s="85"/>
      <c r="T610" s="295"/>
      <c r="U610" s="85"/>
      <c r="V610" s="295"/>
      <c r="W610" s="85"/>
      <c r="X610" s="295"/>
      <c r="Y610" s="85"/>
      <c r="Z610" s="295"/>
      <c r="AA610" s="85"/>
      <c r="AB610" s="295"/>
      <c r="AC610" s="85"/>
      <c r="AD610" s="295"/>
      <c r="AE610" s="85"/>
      <c r="AF610" s="295"/>
      <c r="AG610" s="85"/>
      <c r="AH610" s="295"/>
      <c r="AI610" s="85"/>
      <c r="AJ610" s="295"/>
      <c r="AK610" s="85"/>
      <c r="AL610" s="295"/>
      <c r="AM610" s="85"/>
      <c r="AN610" s="295"/>
      <c r="AO610" s="85"/>
      <c r="AP610" s="295"/>
      <c r="AQ610" s="85"/>
      <c r="AR610" s="295"/>
      <c r="AS610" s="85"/>
      <c r="AT610" s="295"/>
      <c r="AU610" s="85"/>
      <c r="AV610" s="295"/>
      <c r="AW610" s="303"/>
      <c r="AX610" s="303"/>
      <c r="AY610" s="303"/>
      <c r="AZ610" s="303"/>
      <c r="BA610" s="303"/>
      <c r="BB610" s="303"/>
    </row>
    <row r="611" spans="13:54" ht="15.75" customHeight="1">
      <c r="M611" s="276"/>
      <c r="N611" s="277"/>
      <c r="O611" s="276"/>
      <c r="P611" s="277"/>
      <c r="Q611" s="276"/>
      <c r="R611" s="277"/>
      <c r="S611" s="276"/>
      <c r="T611" s="277"/>
      <c r="U611" s="276"/>
      <c r="V611" s="277"/>
      <c r="W611" s="276"/>
      <c r="X611" s="277"/>
      <c r="Y611" s="276"/>
      <c r="Z611" s="277"/>
      <c r="AA611" s="276"/>
      <c r="AB611" s="277"/>
      <c r="AC611" s="276"/>
      <c r="AD611" s="277"/>
      <c r="AE611" s="276"/>
      <c r="AF611" s="277"/>
      <c r="AG611" s="276"/>
      <c r="AH611" s="277"/>
      <c r="AI611" s="276"/>
      <c r="AJ611" s="277"/>
      <c r="AK611" s="276"/>
      <c r="AL611" s="277"/>
      <c r="AM611" s="276"/>
      <c r="AN611" s="277"/>
      <c r="AO611" s="276"/>
      <c r="AP611" s="277"/>
      <c r="AQ611" s="316"/>
      <c r="AR611" s="316"/>
      <c r="AS611" s="316"/>
      <c r="AT611" s="316"/>
      <c r="AU611" s="316"/>
      <c r="AV611" s="316"/>
      <c r="AW611" s="35"/>
      <c r="AX611" s="35"/>
      <c r="AY611" s="35"/>
      <c r="AZ611" s="35"/>
      <c r="BA611" s="35"/>
      <c r="BB611" s="317"/>
    </row>
    <row r="612" spans="13:54" ht="15.75" customHeight="1">
      <c r="M612" s="320">
        <v>1</v>
      </c>
      <c r="N612" s="321" t="s">
        <v>1015</v>
      </c>
      <c r="O612" s="306"/>
      <c r="P612" s="276"/>
      <c r="Q612" s="306"/>
      <c r="R612" s="276"/>
      <c r="S612" s="306"/>
      <c r="T612" s="305"/>
      <c r="U612" s="306"/>
      <c r="V612" s="305"/>
      <c r="W612" s="306"/>
      <c r="X612" s="305"/>
      <c r="Y612" s="306"/>
      <c r="Z612" s="305"/>
      <c r="AA612" s="306"/>
      <c r="AB612" s="305"/>
      <c r="AC612" s="306"/>
      <c r="AD612" s="305"/>
      <c r="AE612" s="306"/>
      <c r="AF612" s="305"/>
      <c r="AG612" s="306"/>
      <c r="AH612" s="276"/>
      <c r="AI612" s="306"/>
      <c r="AJ612" s="276"/>
      <c r="AK612" s="306"/>
      <c r="AL612" s="305"/>
      <c r="AM612" s="306"/>
      <c r="AN612" s="305"/>
      <c r="AO612" s="306"/>
      <c r="AP612" s="305"/>
      <c r="AQ612" s="316"/>
      <c r="AR612" s="316"/>
      <c r="AS612" s="316"/>
      <c r="AT612" s="316"/>
      <c r="AU612" s="316"/>
      <c r="AV612" s="316"/>
      <c r="AW612" s="35"/>
      <c r="AX612" s="35"/>
      <c r="AY612" s="35"/>
      <c r="AZ612" s="35"/>
      <c r="BA612" s="35"/>
      <c r="BB612" s="317"/>
    </row>
    <row r="613" spans="13:54" ht="15.75" customHeight="1">
      <c r="M613" s="320">
        <v>2</v>
      </c>
      <c r="N613" s="321" t="s">
        <v>1016</v>
      </c>
      <c r="O613" s="306"/>
      <c r="P613" s="305"/>
      <c r="Q613" s="306"/>
      <c r="R613" s="305"/>
      <c r="S613" s="306"/>
      <c r="T613" s="305"/>
      <c r="U613" s="306"/>
      <c r="V613" s="305"/>
      <c r="W613" s="306"/>
      <c r="X613" s="305"/>
      <c r="Y613" s="306"/>
      <c r="Z613" s="305"/>
      <c r="AA613" s="306"/>
      <c r="AB613" s="305"/>
      <c r="AC613" s="306"/>
      <c r="AD613" s="305"/>
      <c r="AE613" s="306"/>
      <c r="AF613" s="305"/>
      <c r="AG613" s="306"/>
      <c r="AH613" s="305"/>
      <c r="AI613" s="306"/>
      <c r="AJ613" s="305"/>
      <c r="AK613" s="306"/>
      <c r="AL613" s="305"/>
      <c r="AM613" s="306"/>
      <c r="AN613" s="305"/>
      <c r="AO613" s="306"/>
      <c r="AP613" s="305"/>
      <c r="AQ613" s="316"/>
      <c r="AR613" s="316"/>
      <c r="AS613" s="316"/>
      <c r="AT613" s="316"/>
      <c r="AU613" s="316"/>
      <c r="AV613" s="316"/>
      <c r="AW613" s="35"/>
      <c r="AX613" s="35"/>
      <c r="AY613" s="35"/>
      <c r="AZ613" s="35"/>
      <c r="BA613" s="35"/>
      <c r="BB613" s="317"/>
    </row>
    <row r="614" spans="13:54" ht="15.75" customHeight="1">
      <c r="M614" s="320">
        <v>3</v>
      </c>
      <c r="N614" s="322" t="s">
        <v>1017</v>
      </c>
      <c r="O614" s="306"/>
      <c r="P614" s="305"/>
      <c r="Q614" s="306"/>
      <c r="R614" s="305"/>
      <c r="S614" s="306"/>
      <c r="T614" s="305"/>
      <c r="U614" s="306"/>
      <c r="V614" s="305"/>
      <c r="W614" s="306"/>
      <c r="X614" s="305"/>
      <c r="Y614" s="306"/>
      <c r="Z614" s="305"/>
      <c r="AA614" s="306"/>
      <c r="AB614" s="305"/>
      <c r="AC614" s="306"/>
      <c r="AD614" s="305"/>
      <c r="AE614" s="306"/>
      <c r="AF614" s="305"/>
      <c r="AG614" s="306"/>
      <c r="AH614" s="305"/>
      <c r="AI614" s="306"/>
      <c r="AJ614" s="305"/>
      <c r="AK614" s="306"/>
      <c r="AL614" s="305"/>
      <c r="AM614" s="306"/>
      <c r="AN614" s="305"/>
      <c r="AO614" s="306"/>
      <c r="AP614" s="305"/>
      <c r="AQ614" s="316"/>
      <c r="AR614" s="316"/>
      <c r="AS614" s="316"/>
      <c r="AT614" s="316"/>
      <c r="AU614" s="316"/>
      <c r="AV614" s="316"/>
      <c r="AW614" s="35"/>
      <c r="AX614" s="35"/>
      <c r="AY614" s="35"/>
      <c r="AZ614" s="35"/>
      <c r="BA614" s="35"/>
      <c r="BB614" s="317"/>
    </row>
  </sheetData>
  <mergeCells count="138">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245:B247"/>
    <mergeCell ref="B248:B250"/>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B336:B338"/>
    <mergeCell ref="B339:B341"/>
    <mergeCell ref="E212:E295"/>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51:B253"/>
    <mergeCell ref="B254:B256"/>
    <mergeCell ref="B257:B259"/>
    <mergeCell ref="B260:B262"/>
    <mergeCell ref="B263:B265"/>
    <mergeCell ref="B266:B268"/>
    <mergeCell ref="B269:B271"/>
    <mergeCell ref="B272:B274"/>
    <mergeCell ref="B242:B244"/>
    <mergeCell ref="B318:B320"/>
    <mergeCell ref="B321:B323"/>
    <mergeCell ref="B300:B302"/>
    <mergeCell ref="B303:B305"/>
    <mergeCell ref="B306:B308"/>
    <mergeCell ref="B309:B311"/>
    <mergeCell ref="B312:B314"/>
    <mergeCell ref="B315:B317"/>
    <mergeCell ref="B333:B335"/>
    <mergeCell ref="B375:B377"/>
    <mergeCell ref="B378:B380"/>
    <mergeCell ref="B342:B344"/>
    <mergeCell ref="D384:D404"/>
    <mergeCell ref="B387:B389"/>
    <mergeCell ref="B390:B392"/>
    <mergeCell ref="B393:B395"/>
    <mergeCell ref="B396:B398"/>
    <mergeCell ref="B399:B401"/>
    <mergeCell ref="B402:B404"/>
    <mergeCell ref="AW574:BB574"/>
    <mergeCell ref="AW586:BB586"/>
    <mergeCell ref="B381:B383"/>
    <mergeCell ref="B384:B386"/>
    <mergeCell ref="AQ516:AV516"/>
    <mergeCell ref="AQ520:AV520"/>
    <mergeCell ref="AQ528:AV528"/>
    <mergeCell ref="AW566:BB566"/>
    <mergeCell ref="AW570:BB570"/>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8.25" customHeight="1">
      <c r="B4" s="400" t="s">
        <v>651</v>
      </c>
      <c r="C4" s="328"/>
      <c r="D4" s="235" t="str">
        <f>'4 жастағы балалар Ф'!C12</f>
        <v>Бейбіт Айғаным Қуатқызы</v>
      </c>
      <c r="E4" s="236"/>
      <c r="F4" s="236"/>
      <c r="G4" s="232"/>
      <c r="H4" s="232"/>
    </row>
    <row r="5" spans="2:12" ht="18.75" customHeight="1">
      <c r="B5" s="401" t="s">
        <v>1</v>
      </c>
      <c r="C5" s="328"/>
      <c r="D5" s="237">
        <f>'4 жастағы балалар Ф'!A12</f>
        <v>0</v>
      </c>
      <c r="E5" s="237"/>
      <c r="F5" s="237"/>
      <c r="G5" s="232"/>
      <c r="H5" s="232"/>
    </row>
    <row r="6" spans="2:12" ht="85.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54"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Ф'!D12</f>
        <v>0</v>
      </c>
      <c r="D101" s="164">
        <f>'4 жастағы балалар К'!D12</f>
        <v>0</v>
      </c>
      <c r="E101" s="164">
        <f>'4 жастағы балалар П'!D12</f>
        <v>0</v>
      </c>
      <c r="F101" s="164">
        <f>'4 жастағы балалар Т'!D12</f>
        <v>0</v>
      </c>
      <c r="G101" s="164">
        <f>'4 жастағы балалар С'!D12</f>
        <v>0</v>
      </c>
    </row>
    <row r="102" spans="2:7" ht="15.75" customHeight="1">
      <c r="B102" s="335"/>
      <c r="C102" s="164">
        <f>'4 жастағы балалар Ф'!E12</f>
        <v>1</v>
      </c>
      <c r="D102" s="164">
        <f>'4 жастағы балалар К'!E12</f>
        <v>1</v>
      </c>
      <c r="E102" s="164">
        <f>'4 жастағы балалар П'!E12</f>
        <v>0</v>
      </c>
      <c r="F102" s="164">
        <f>'4 жастағы балалар Т'!E12</f>
        <v>0</v>
      </c>
      <c r="G102" s="164">
        <f>'4 жастағы балалар С'!E12</f>
        <v>0</v>
      </c>
    </row>
    <row r="103" spans="2:7" ht="15.75" customHeight="1">
      <c r="B103" s="336"/>
      <c r="C103" s="164">
        <f>'4 жастағы балалар Ф'!F12</f>
        <v>0</v>
      </c>
      <c r="D103" s="164">
        <f>'4 жастағы балалар К'!F12</f>
        <v>0</v>
      </c>
      <c r="E103" s="164">
        <f>'4 жастағы балалар П'!F12</f>
        <v>0</v>
      </c>
      <c r="F103" s="164">
        <f>'4 жастағы балалар Т'!F12</f>
        <v>1</v>
      </c>
      <c r="G103" s="164">
        <f>'4 жастағы балалар С'!F12</f>
        <v>1</v>
      </c>
    </row>
    <row r="104" spans="2:7" ht="15.75" customHeight="1">
      <c r="B104" s="339">
        <v>3</v>
      </c>
      <c r="C104" s="164">
        <f>'4 жастағы балалар Ф'!G12</f>
        <v>0</v>
      </c>
      <c r="D104" s="164">
        <f>'4 жастағы балалар К'!G12</f>
        <v>0</v>
      </c>
      <c r="E104" s="164">
        <f>'4 жастағы балалар П'!G12</f>
        <v>0</v>
      </c>
      <c r="F104" s="164">
        <f>'4 жастағы балалар Т'!G12</f>
        <v>0</v>
      </c>
      <c r="G104" s="164">
        <f>'4 жастағы балалар С'!G12</f>
        <v>0</v>
      </c>
    </row>
    <row r="105" spans="2:7" ht="15.75" customHeight="1">
      <c r="B105" s="335"/>
      <c r="C105" s="164">
        <f>'4 жастағы балалар Ф'!H12</f>
        <v>1</v>
      </c>
      <c r="D105" s="164">
        <f>'4 жастағы балалар К'!H12</f>
        <v>1</v>
      </c>
      <c r="E105" s="164">
        <f>'4 жастағы балалар П'!H12</f>
        <v>0</v>
      </c>
      <c r="F105" s="164">
        <f>'4 жастағы балалар Т'!H12</f>
        <v>0</v>
      </c>
      <c r="G105" s="164">
        <f>'4 жастағы балалар С'!H12</f>
        <v>0</v>
      </c>
    </row>
    <row r="106" spans="2:7" ht="15.75" customHeight="1">
      <c r="B106" s="336"/>
      <c r="C106" s="164">
        <f>'4 жастағы балалар Ф'!I12</f>
        <v>0</v>
      </c>
      <c r="D106" s="164">
        <f>'4 жастағы балалар К'!I12</f>
        <v>0</v>
      </c>
      <c r="E106" s="164">
        <f>'4 жастағы балалар П'!I12</f>
        <v>0</v>
      </c>
      <c r="F106" s="164">
        <f>'4 жастағы балалар Т'!I12</f>
        <v>1</v>
      </c>
      <c r="G106" s="164">
        <f>'4 жастағы балалар С'!I12</f>
        <v>1</v>
      </c>
    </row>
    <row r="107" spans="2:7" ht="15.75" customHeight="1">
      <c r="B107" s="339">
        <v>4</v>
      </c>
      <c r="C107" s="164">
        <f>'4 жастағы балалар Ф'!J12</f>
        <v>0</v>
      </c>
      <c r="D107" s="164">
        <f>'4 жастағы балалар К'!J12</f>
        <v>0</v>
      </c>
      <c r="E107" s="164">
        <f>'4 жастағы балалар П'!J12</f>
        <v>0</v>
      </c>
      <c r="F107" s="164">
        <f>'4 жастағы балалар Т'!J12</f>
        <v>0</v>
      </c>
      <c r="G107" s="164">
        <f>'4 жастағы балалар С'!J12</f>
        <v>0</v>
      </c>
    </row>
    <row r="108" spans="2:7" ht="15.75" customHeight="1">
      <c r="B108" s="335"/>
      <c r="C108" s="164">
        <f>'4 жастағы балалар Ф'!K12</f>
        <v>1</v>
      </c>
      <c r="D108" s="164">
        <f>'4 жастағы балалар К'!K12</f>
        <v>1</v>
      </c>
      <c r="E108" s="164">
        <f>'4 жастағы балалар П'!K12</f>
        <v>0</v>
      </c>
      <c r="F108" s="164">
        <f>'4 жастағы балалар Т'!K12</f>
        <v>0</v>
      </c>
      <c r="G108" s="164">
        <f>'4 жастағы балалар С'!K12</f>
        <v>0</v>
      </c>
    </row>
    <row r="109" spans="2:7" ht="15.75" customHeight="1">
      <c r="B109" s="336"/>
      <c r="C109" s="164">
        <f>'4 жастағы балалар Ф'!L12</f>
        <v>0</v>
      </c>
      <c r="D109" s="164">
        <f>'4 жастағы балалар К'!L12</f>
        <v>0</v>
      </c>
      <c r="E109" s="164">
        <f>'4 жастағы балалар П'!L12</f>
        <v>0</v>
      </c>
      <c r="F109" s="164">
        <f>'4 жастағы балалар Т'!L12</f>
        <v>1</v>
      </c>
      <c r="G109" s="164">
        <f>'4 жастағы балалар С'!L12</f>
        <v>1</v>
      </c>
    </row>
    <row r="110" spans="2:7" ht="15.75" customHeight="1">
      <c r="B110" s="339">
        <v>5</v>
      </c>
      <c r="C110" s="164">
        <f>'4 жастағы балалар Ф'!M12</f>
        <v>0</v>
      </c>
      <c r="D110" s="164">
        <f>'4 жастағы балалар К'!M12</f>
        <v>0</v>
      </c>
      <c r="E110" s="164">
        <f>'4 жастағы балалар П'!M12</f>
        <v>0</v>
      </c>
      <c r="F110" s="164">
        <f>'4 жастағы балалар Т'!M12</f>
        <v>0</v>
      </c>
      <c r="G110" s="164">
        <f>'4 жастағы балалар С'!M12</f>
        <v>0</v>
      </c>
    </row>
    <row r="111" spans="2:7" ht="15.75" customHeight="1">
      <c r="B111" s="335"/>
      <c r="C111" s="164">
        <f>'4 жастағы балалар Ф'!N12</f>
        <v>1</v>
      </c>
      <c r="D111" s="164">
        <f>'4 жастағы балалар К'!N12</f>
        <v>1</v>
      </c>
      <c r="E111" s="164">
        <f>'4 жастағы балалар П'!N12</f>
        <v>0</v>
      </c>
      <c r="F111" s="164">
        <f>'4 жастағы балалар Т'!N12</f>
        <v>0</v>
      </c>
      <c r="G111" s="164">
        <f>'4 жастағы балалар С'!N12</f>
        <v>0</v>
      </c>
    </row>
    <row r="112" spans="2:7" ht="15.75" customHeight="1">
      <c r="B112" s="336"/>
      <c r="C112" s="164">
        <f>'4 жастағы балалар Ф'!O12</f>
        <v>0</v>
      </c>
      <c r="D112" s="164">
        <f>'4 жастағы балалар К'!O12</f>
        <v>0</v>
      </c>
      <c r="E112" s="164">
        <f>'4 жастағы балалар П'!O12</f>
        <v>0</v>
      </c>
      <c r="F112" s="164">
        <f>'4 жастағы балалар Т'!O12</f>
        <v>1</v>
      </c>
      <c r="G112" s="164">
        <f>'4 жастағы балалар С'!O12</f>
        <v>1</v>
      </c>
    </row>
    <row r="113" spans="2:7" ht="15.75" customHeight="1">
      <c r="B113" s="339">
        <v>6</v>
      </c>
      <c r="C113" s="164">
        <f>'4 жастағы балалар Ф'!P12</f>
        <v>0</v>
      </c>
      <c r="D113" s="164">
        <f>'4 жастағы балалар К'!P12</f>
        <v>0</v>
      </c>
      <c r="E113" s="164">
        <f>'4 жастағы балалар П'!P12</f>
        <v>0</v>
      </c>
      <c r="F113" s="164">
        <f>'4 жастағы балалар Т'!P12</f>
        <v>0</v>
      </c>
      <c r="G113" s="164">
        <f>'4 жастағы балалар С'!P12</f>
        <v>0</v>
      </c>
    </row>
    <row r="114" spans="2:7" ht="15.75" customHeight="1">
      <c r="B114" s="335"/>
      <c r="C114" s="164">
        <f>'4 жастағы балалар Ф'!Q12</f>
        <v>0</v>
      </c>
      <c r="D114" s="164">
        <f>'4 жастағы балалар К'!Q12</f>
        <v>1</v>
      </c>
      <c r="E114" s="164">
        <f>'4 жастағы балалар П'!Q12</f>
        <v>0</v>
      </c>
      <c r="F114" s="164">
        <f>'4 жастағы балалар Т'!Q12</f>
        <v>0</v>
      </c>
      <c r="G114" s="164">
        <f>'4 жастағы балалар С'!Q12</f>
        <v>0</v>
      </c>
    </row>
    <row r="115" spans="2:7" ht="15.75" customHeight="1">
      <c r="B115" s="336"/>
      <c r="C115" s="164">
        <f>'4 жастағы балалар Ф'!R12</f>
        <v>1</v>
      </c>
      <c r="D115" s="164">
        <f>'4 жастағы балалар К'!R12</f>
        <v>0</v>
      </c>
      <c r="E115" s="164">
        <f>'4 жастағы балалар П'!R12</f>
        <v>0</v>
      </c>
      <c r="F115" s="164">
        <f>'4 жастағы балалар Т'!R12</f>
        <v>1</v>
      </c>
      <c r="G115" s="164">
        <f>'4 жастағы балалар С'!R12</f>
        <v>1</v>
      </c>
    </row>
    <row r="116" spans="2:7" ht="15.75" customHeight="1">
      <c r="B116" s="339">
        <v>7</v>
      </c>
      <c r="C116" s="397"/>
      <c r="D116" s="164">
        <f>'4 жастағы балалар К'!S12</f>
        <v>0</v>
      </c>
      <c r="E116" s="397"/>
      <c r="F116" s="164">
        <f>'4 жастағы балалар Т'!S12</f>
        <v>0</v>
      </c>
      <c r="G116" s="397"/>
    </row>
    <row r="117" spans="2:7" ht="15.75" customHeight="1">
      <c r="B117" s="335"/>
      <c r="C117" s="335"/>
      <c r="D117" s="164">
        <f>'4 жастағы балалар Т'!T12</f>
        <v>0</v>
      </c>
      <c r="E117" s="335"/>
      <c r="F117" s="164">
        <f>'4 жастағы балалар Т'!T12</f>
        <v>0</v>
      </c>
      <c r="G117" s="335"/>
    </row>
    <row r="118" spans="2:7" ht="15.75" customHeight="1">
      <c r="B118" s="336"/>
      <c r="C118" s="335"/>
      <c r="D118" s="164">
        <f>'4 жастағы балалар К'!U12</f>
        <v>0</v>
      </c>
      <c r="E118" s="335"/>
      <c r="F118" s="164">
        <f>'4 жастағы балалар Т'!U12</f>
        <v>1</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К'!V12</f>
        <v>0</v>
      </c>
      <c r="E122" s="335"/>
      <c r="F122" s="164">
        <f>'4 жастағы балалар Т'!V12</f>
        <v>0</v>
      </c>
      <c r="G122" s="335"/>
    </row>
    <row r="123" spans="2:7" ht="15.75" customHeight="1">
      <c r="B123" s="335"/>
      <c r="C123" s="335"/>
      <c r="D123" s="164">
        <f>'4 жастағы балалар К'!W12</f>
        <v>1</v>
      </c>
      <c r="E123" s="335"/>
      <c r="F123" s="164">
        <f>'4 жастағы балалар Т'!W12</f>
        <v>0</v>
      </c>
      <c r="G123" s="335"/>
    </row>
    <row r="124" spans="2:7" ht="15.75" customHeight="1">
      <c r="B124" s="336"/>
      <c r="C124" s="335"/>
      <c r="D124" s="164">
        <f>'4 жастағы балалар К'!X12</f>
        <v>0</v>
      </c>
      <c r="E124" s="335"/>
      <c r="F124" s="164">
        <f>'4 жастағы балалар Т'!X12</f>
        <v>0</v>
      </c>
      <c r="G124" s="335"/>
    </row>
    <row r="125" spans="2:7" ht="15.75" customHeight="1">
      <c r="B125" s="339">
        <v>10</v>
      </c>
      <c r="C125" s="335"/>
      <c r="D125" s="164">
        <f>'4 жастағы балалар К'!Y12</f>
        <v>0</v>
      </c>
      <c r="E125" s="335"/>
      <c r="F125" s="164">
        <f>'4 жастағы балалар Т'!Y12</f>
        <v>0</v>
      </c>
      <c r="G125" s="335"/>
    </row>
    <row r="126" spans="2:7" ht="15.75" customHeight="1">
      <c r="B126" s="335"/>
      <c r="C126" s="335"/>
      <c r="D126" s="164">
        <f>'4 жастағы балалар К'!Z12</f>
        <v>0</v>
      </c>
      <c r="E126" s="335"/>
      <c r="F126" s="164">
        <f>'4 жастағы балалар Т'!Z12</f>
        <v>0</v>
      </c>
      <c r="G126" s="335"/>
    </row>
    <row r="127" spans="2:7" ht="15.75" customHeight="1">
      <c r="B127" s="336"/>
      <c r="C127" s="335"/>
      <c r="D127" s="164">
        <f>'4 жастағы балалар К'!AA12</f>
        <v>0</v>
      </c>
      <c r="E127" s="335"/>
      <c r="F127" s="164">
        <f>'4 жастағы балалар Т'!AA12</f>
        <v>0</v>
      </c>
      <c r="G127" s="335"/>
    </row>
    <row r="128" spans="2:7" ht="15.75" customHeight="1">
      <c r="B128" s="339">
        <v>11</v>
      </c>
      <c r="C128" s="335"/>
      <c r="D128" s="164">
        <f>'4 жастағы балалар К'!AB12</f>
        <v>0</v>
      </c>
      <c r="E128" s="335"/>
      <c r="F128" s="164">
        <f>'4 жастағы балалар Т'!AB12</f>
        <v>0</v>
      </c>
      <c r="G128" s="335"/>
    </row>
    <row r="129" spans="2:7" ht="15.75" customHeight="1">
      <c r="B129" s="335"/>
      <c r="C129" s="335"/>
      <c r="D129" s="164">
        <f>'4 жастағы балалар К'!AC12</f>
        <v>0</v>
      </c>
      <c r="E129" s="335"/>
      <c r="F129" s="164">
        <f>'4 жастағы балалар Т'!AC12</f>
        <v>0</v>
      </c>
      <c r="G129" s="335"/>
    </row>
    <row r="130" spans="2:7" ht="15.75" customHeight="1">
      <c r="B130" s="336"/>
      <c r="C130" s="335"/>
      <c r="D130" s="164">
        <f>'4 жастағы балалар К'!AD12</f>
        <v>0</v>
      </c>
      <c r="E130" s="335"/>
      <c r="F130" s="164">
        <f>'4 жастағы балалар Т'!AD12</f>
        <v>0</v>
      </c>
      <c r="G130" s="335"/>
    </row>
    <row r="131" spans="2:7" ht="15.75" customHeight="1">
      <c r="B131" s="339">
        <v>12</v>
      </c>
      <c r="C131" s="335"/>
      <c r="D131" s="164">
        <f>'4 жастағы балалар К'!AE12</f>
        <v>0</v>
      </c>
      <c r="E131" s="335"/>
      <c r="F131" s="164">
        <f>'4 жастағы балалар Т'!AE12</f>
        <v>0</v>
      </c>
      <c r="G131" s="335"/>
    </row>
    <row r="132" spans="2:7" ht="15.75" customHeight="1">
      <c r="B132" s="335"/>
      <c r="C132" s="335"/>
      <c r="D132" s="164">
        <f>'4 жастағы балалар К'!AF12</f>
        <v>0</v>
      </c>
      <c r="E132" s="335"/>
      <c r="F132" s="164">
        <f>'4 жастағы балалар Т'!AF12</f>
        <v>0</v>
      </c>
      <c r="G132" s="335"/>
    </row>
    <row r="133" spans="2:7" ht="15.75" customHeight="1">
      <c r="B133" s="336"/>
      <c r="C133" s="335"/>
      <c r="D133" s="164">
        <f>'4 жастағы балалар К'!AG12</f>
        <v>0</v>
      </c>
      <c r="E133" s="335"/>
      <c r="F133" s="164">
        <f>'4 жастағы балалар Т'!AG12</f>
        <v>0</v>
      </c>
      <c r="G133" s="335"/>
    </row>
    <row r="134" spans="2:7" ht="15.75" customHeight="1">
      <c r="B134" s="339">
        <v>13</v>
      </c>
      <c r="C134" s="335"/>
      <c r="D134" s="164">
        <f>'4 жастағы балалар К'!AH12</f>
        <v>0</v>
      </c>
      <c r="E134" s="335"/>
      <c r="F134" s="164">
        <f>'4 жастағы балалар Т'!AH12</f>
        <v>0</v>
      </c>
      <c r="G134" s="335"/>
    </row>
    <row r="135" spans="2:7" ht="15.75" customHeight="1">
      <c r="B135" s="335"/>
      <c r="C135" s="335"/>
      <c r="D135" s="164">
        <f>'4 жастағы балалар К'!AI12</f>
        <v>0</v>
      </c>
      <c r="E135" s="335"/>
      <c r="F135" s="164">
        <f>'4 жастағы балалар Т'!AI12</f>
        <v>0</v>
      </c>
      <c r="G135" s="335"/>
    </row>
    <row r="136" spans="2:7" ht="15.75" customHeight="1">
      <c r="B136" s="336"/>
      <c r="C136" s="335"/>
      <c r="D136" s="164">
        <f>'4 жастағы балалар К'!AJ12</f>
        <v>0</v>
      </c>
      <c r="E136" s="335"/>
      <c r="F136" s="164">
        <f>'4 жастағы балалар Т'!AJ12</f>
        <v>0</v>
      </c>
      <c r="G136" s="335"/>
    </row>
    <row r="137" spans="2:7" ht="15.75" customHeight="1">
      <c r="B137" s="339">
        <v>14</v>
      </c>
      <c r="C137" s="335"/>
      <c r="D137" s="164">
        <f>'4 жастағы балалар К'!AK12</f>
        <v>0</v>
      </c>
      <c r="E137" s="335"/>
      <c r="F137" s="164">
        <f>'4 жастағы балалар Т'!AK12</f>
        <v>0</v>
      </c>
      <c r="G137" s="335"/>
    </row>
    <row r="138" spans="2:7" ht="15.75" customHeight="1">
      <c r="B138" s="335"/>
      <c r="C138" s="335"/>
      <c r="D138" s="164">
        <f>'4 жастағы балалар К'!AL12</f>
        <v>0</v>
      </c>
      <c r="E138" s="335"/>
      <c r="F138" s="164">
        <f>'4 жастағы балалар Т'!AL12</f>
        <v>0</v>
      </c>
      <c r="G138" s="335"/>
    </row>
    <row r="139" spans="2:7" ht="15.75" customHeight="1">
      <c r="B139" s="336"/>
      <c r="C139" s="335"/>
      <c r="D139" s="164">
        <f>'4 жастағы балалар К'!AM12</f>
        <v>0</v>
      </c>
      <c r="E139" s="335"/>
      <c r="F139" s="164">
        <f>'4 жастағы балалар Т'!AM12</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К'!AN12</f>
        <v>0</v>
      </c>
      <c r="E143" s="335"/>
      <c r="F143" s="164">
        <f>'4 жастағы балалар Т'!AN12</f>
        <v>0</v>
      </c>
      <c r="G143" s="335"/>
    </row>
    <row r="144" spans="2:7" ht="15.75" customHeight="1">
      <c r="B144" s="335"/>
      <c r="C144" s="335"/>
      <c r="D144" s="164">
        <f>'4 жастағы балалар К'!AO12</f>
        <v>0</v>
      </c>
      <c r="E144" s="335"/>
      <c r="F144" s="164">
        <f>'4 жастағы балалар Т'!AO12</f>
        <v>0</v>
      </c>
      <c r="G144" s="335"/>
    </row>
    <row r="145" spans="2:7" ht="15.75" customHeight="1">
      <c r="B145" s="336"/>
      <c r="C145" s="335"/>
      <c r="D145" s="164">
        <f>'4 жастағы балалар К'!AP12</f>
        <v>0</v>
      </c>
      <c r="E145" s="335"/>
      <c r="F145" s="164">
        <f>'4 жастағы балалар Т'!AP12</f>
        <v>0</v>
      </c>
      <c r="G145" s="335"/>
    </row>
    <row r="146" spans="2:7" ht="15.75" customHeight="1">
      <c r="B146" s="339">
        <v>17</v>
      </c>
      <c r="C146" s="335"/>
      <c r="D146" s="164">
        <f>'4 жастағы балалар К'!AQ12</f>
        <v>0</v>
      </c>
      <c r="E146" s="335"/>
      <c r="F146" s="164">
        <f>'4 жастағы балалар Т'!AQ12</f>
        <v>0</v>
      </c>
      <c r="G146" s="335"/>
    </row>
    <row r="147" spans="2:7" ht="15.75" customHeight="1">
      <c r="B147" s="335"/>
      <c r="C147" s="335"/>
      <c r="D147" s="164">
        <f>'4 жастағы балалар К'!AR12</f>
        <v>0</v>
      </c>
      <c r="E147" s="335"/>
      <c r="F147" s="164">
        <f>'4 жастағы балалар Т'!AR12</f>
        <v>0</v>
      </c>
      <c r="G147" s="335"/>
    </row>
    <row r="148" spans="2:7" ht="15.75" customHeight="1">
      <c r="B148" s="336"/>
      <c r="C148" s="335"/>
      <c r="D148" s="164">
        <f>'4 жастағы балалар К'!AS12</f>
        <v>0</v>
      </c>
      <c r="E148" s="335"/>
      <c r="F148" s="164">
        <f>'4 жастағы балалар Т'!AS12</f>
        <v>0</v>
      </c>
      <c r="G148" s="335"/>
    </row>
    <row r="149" spans="2:7" ht="15.75" customHeight="1">
      <c r="B149" s="339">
        <v>18</v>
      </c>
      <c r="C149" s="335"/>
      <c r="D149" s="164">
        <f>'4 жастағы балалар К'!AT12</f>
        <v>0</v>
      </c>
      <c r="E149" s="335"/>
      <c r="F149" s="164">
        <f>'4 жастағы балалар Т'!AT12</f>
        <v>0</v>
      </c>
      <c r="G149" s="335"/>
    </row>
    <row r="150" spans="2:7" ht="15.75" customHeight="1">
      <c r="B150" s="335"/>
      <c r="C150" s="335"/>
      <c r="D150" s="164">
        <f>'4 жастағы балалар К'!AU12</f>
        <v>0</v>
      </c>
      <c r="E150" s="335"/>
      <c r="F150" s="164">
        <f>'4 жастағы балалар Т'!AU12</f>
        <v>0</v>
      </c>
      <c r="G150" s="335"/>
    </row>
    <row r="151" spans="2:7" ht="15.75" customHeight="1">
      <c r="B151" s="336"/>
      <c r="C151" s="335"/>
      <c r="D151" s="164">
        <f>'4 жастағы балалар К'!AV12</f>
        <v>0</v>
      </c>
      <c r="E151" s="335"/>
      <c r="F151" s="164">
        <f>'4 жастағы балалар Т'!AV12</f>
        <v>1</v>
      </c>
      <c r="G151" s="335"/>
    </row>
    <row r="152" spans="2:7" ht="15.75" customHeight="1">
      <c r="B152" s="339">
        <v>19</v>
      </c>
      <c r="C152" s="335"/>
      <c r="D152" s="397"/>
      <c r="E152" s="335"/>
      <c r="F152" s="164">
        <f>'4 жастағы балалар Т'!AW12</f>
        <v>0</v>
      </c>
      <c r="G152" s="335"/>
    </row>
    <row r="153" spans="2:7" ht="15.75" customHeight="1">
      <c r="B153" s="335"/>
      <c r="C153" s="335"/>
      <c r="D153" s="335"/>
      <c r="E153" s="335"/>
      <c r="F153" s="164">
        <f>'4 жастағы балалар Т'!AX12</f>
        <v>0</v>
      </c>
      <c r="G153" s="335"/>
    </row>
    <row r="154" spans="2:7" ht="15.75" customHeight="1">
      <c r="B154" s="336"/>
      <c r="C154" s="335"/>
      <c r="D154" s="335"/>
      <c r="E154" s="335"/>
      <c r="F154" s="164">
        <f>'4 жастағы балалар Т'!AY12</f>
        <v>0</v>
      </c>
      <c r="G154" s="335"/>
    </row>
    <row r="155" spans="2:7" ht="15.75" customHeight="1">
      <c r="B155" s="339">
        <v>20</v>
      </c>
      <c r="C155" s="335"/>
      <c r="D155" s="335"/>
      <c r="E155" s="335"/>
      <c r="F155" s="164">
        <f>'4 жастағы балалар Т'!AZ12</f>
        <v>0</v>
      </c>
      <c r="G155" s="335"/>
    </row>
    <row r="156" spans="2:7" ht="15.75" customHeight="1">
      <c r="B156" s="335"/>
      <c r="C156" s="335"/>
      <c r="D156" s="335"/>
      <c r="E156" s="335"/>
      <c r="F156" s="164">
        <f>'4 жастағы балалар Т'!BA12</f>
        <v>0</v>
      </c>
      <c r="G156" s="335"/>
    </row>
    <row r="157" spans="2:7" ht="15.75" customHeight="1">
      <c r="B157" s="336"/>
      <c r="C157" s="335"/>
      <c r="D157" s="335"/>
      <c r="E157" s="335"/>
      <c r="F157" s="164">
        <f>'4 жастағы балалар Т'!BB12</f>
        <v>0</v>
      </c>
      <c r="G157" s="335"/>
    </row>
    <row r="158" spans="2:7" ht="15.75" customHeight="1">
      <c r="B158" s="339">
        <v>21</v>
      </c>
      <c r="C158" s="335"/>
      <c r="D158" s="335"/>
      <c r="E158" s="335"/>
      <c r="F158" s="164">
        <f>'4 жастағы балалар Т'!BC12</f>
        <v>0</v>
      </c>
      <c r="G158" s="335"/>
    </row>
    <row r="159" spans="2:7" ht="15.75" customHeight="1">
      <c r="B159" s="335"/>
      <c r="C159" s="335"/>
      <c r="D159" s="335"/>
      <c r="E159" s="335"/>
      <c r="F159" s="164">
        <f>'4 жастағы балалар Т'!BD12</f>
        <v>0</v>
      </c>
      <c r="G159" s="335"/>
    </row>
    <row r="160" spans="2:7" ht="15.75" customHeight="1">
      <c r="B160" s="336"/>
      <c r="C160" s="335"/>
      <c r="D160" s="335"/>
      <c r="E160" s="335"/>
      <c r="F160" s="164">
        <f>'4 жастағы балалар Т'!BE12</f>
        <v>1</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Т'!BF12</f>
        <v>0</v>
      </c>
      <c r="G164" s="335"/>
    </row>
    <row r="165" spans="2:7" ht="15.75" customHeight="1">
      <c r="B165" s="335"/>
      <c r="C165" s="335"/>
      <c r="D165" s="335"/>
      <c r="E165" s="335"/>
      <c r="F165" s="164">
        <f>'4 жастағы балалар Т'!BG12</f>
        <v>0</v>
      </c>
      <c r="G165" s="335"/>
    </row>
    <row r="166" spans="2:7" ht="15.75" customHeight="1">
      <c r="B166" s="336"/>
      <c r="C166" s="335"/>
      <c r="D166" s="335"/>
      <c r="E166" s="335"/>
      <c r="F166" s="164">
        <f>'4 жастағы балалар Т'!BH12</f>
        <v>0</v>
      </c>
      <c r="G166" s="335"/>
    </row>
    <row r="167" spans="2:7" ht="15.75" customHeight="1">
      <c r="B167" s="339">
        <v>24</v>
      </c>
      <c r="C167" s="335"/>
      <c r="D167" s="335"/>
      <c r="E167" s="335"/>
      <c r="F167" s="164">
        <f>'4 жастағы балалар Т'!BI12</f>
        <v>0</v>
      </c>
      <c r="G167" s="335"/>
    </row>
    <row r="168" spans="2:7" ht="15.75" customHeight="1">
      <c r="B168" s="335"/>
      <c r="C168" s="335"/>
      <c r="D168" s="335"/>
      <c r="E168" s="335"/>
      <c r="F168" s="164">
        <f>'4 жастағы балалар Т'!BJ12</f>
        <v>0</v>
      </c>
      <c r="G168" s="335"/>
    </row>
    <row r="169" spans="2:7" ht="15.75" customHeight="1">
      <c r="B169" s="336"/>
      <c r="C169" s="335"/>
      <c r="D169" s="335"/>
      <c r="E169" s="335"/>
      <c r="F169" s="164">
        <f>'4 жастағы балалар Т'!BK12</f>
        <v>0</v>
      </c>
      <c r="G169" s="335"/>
    </row>
    <row r="170" spans="2:7" ht="15.75" customHeight="1">
      <c r="B170" s="339">
        <v>25</v>
      </c>
      <c r="C170" s="335"/>
      <c r="D170" s="335"/>
      <c r="E170" s="335"/>
      <c r="F170" s="164">
        <f>'4 жастағы балалар Т'!BL12</f>
        <v>0</v>
      </c>
      <c r="G170" s="335"/>
    </row>
    <row r="171" spans="2:7" ht="15.75" customHeight="1">
      <c r="B171" s="335"/>
      <c r="C171" s="335"/>
      <c r="D171" s="335"/>
      <c r="E171" s="335"/>
      <c r="F171" s="164">
        <f>'4 жастағы балалар Т'!BM12</f>
        <v>0</v>
      </c>
      <c r="G171" s="335"/>
    </row>
    <row r="172" spans="2:7" ht="15.75" customHeight="1">
      <c r="B172" s="336"/>
      <c r="C172" s="335"/>
      <c r="D172" s="335"/>
      <c r="E172" s="335"/>
      <c r="F172" s="164">
        <f>'4 жастағы балалар Т'!BN12</f>
        <v>0</v>
      </c>
      <c r="G172" s="335"/>
    </row>
    <row r="173" spans="2:7" ht="15.75" customHeight="1">
      <c r="B173" s="339">
        <v>26</v>
      </c>
      <c r="C173" s="335"/>
      <c r="D173" s="335"/>
      <c r="E173" s="335"/>
      <c r="F173" s="164">
        <f>'4 жастағы балалар Т'!BO12</f>
        <v>0</v>
      </c>
      <c r="G173" s="335"/>
    </row>
    <row r="174" spans="2:7" ht="15.75" customHeight="1">
      <c r="B174" s="335"/>
      <c r="C174" s="335"/>
      <c r="D174" s="335"/>
      <c r="E174" s="335"/>
      <c r="F174" s="164">
        <f>'4 жастағы балалар Т'!BP12</f>
        <v>0</v>
      </c>
      <c r="G174" s="335"/>
    </row>
    <row r="175" spans="2:7" ht="15.75" customHeight="1">
      <c r="B175" s="336"/>
      <c r="C175" s="335"/>
      <c r="D175" s="335"/>
      <c r="E175" s="335"/>
      <c r="F175" s="164">
        <f>'4 жастағы балалар Т'!BQ12</f>
        <v>1</v>
      </c>
      <c r="G175" s="335"/>
    </row>
    <row r="176" spans="2:7" ht="15.75" customHeight="1">
      <c r="B176" s="339">
        <v>27</v>
      </c>
      <c r="C176" s="335"/>
      <c r="D176" s="335"/>
      <c r="E176" s="335"/>
      <c r="F176" s="164">
        <f>'4 жастағы балалар Т'!BR12</f>
        <v>0</v>
      </c>
      <c r="G176" s="335"/>
    </row>
    <row r="177" spans="2:7" ht="15.75" customHeight="1">
      <c r="B177" s="335"/>
      <c r="C177" s="335"/>
      <c r="D177" s="335"/>
      <c r="E177" s="335"/>
      <c r="F177" s="164">
        <f>'4 жастағы балалар Т'!BS12</f>
        <v>0</v>
      </c>
      <c r="G177" s="335"/>
    </row>
    <row r="178" spans="2:7" ht="15.75" customHeight="1">
      <c r="B178" s="336"/>
      <c r="C178" s="335"/>
      <c r="D178" s="335"/>
      <c r="E178" s="335"/>
      <c r="F178" s="164">
        <f>'4 жастағы балалар Т'!BT12</f>
        <v>0</v>
      </c>
      <c r="G178" s="335"/>
    </row>
    <row r="179" spans="2:7" ht="15.75" customHeight="1">
      <c r="B179" s="339">
        <v>28</v>
      </c>
      <c r="C179" s="335"/>
      <c r="D179" s="335"/>
      <c r="E179" s="335"/>
      <c r="F179" s="164">
        <f>'4 жастағы балалар Т'!BU12</f>
        <v>0</v>
      </c>
      <c r="G179" s="335"/>
    </row>
    <row r="180" spans="2:7" ht="15.75" customHeight="1">
      <c r="B180" s="335"/>
      <c r="C180" s="335"/>
      <c r="D180" s="335"/>
      <c r="E180" s="335"/>
      <c r="F180" s="164">
        <f>'4 жастағы балалар Т'!BV12</f>
        <v>0</v>
      </c>
      <c r="G180" s="335"/>
    </row>
    <row r="181" spans="2:7" ht="15.75" customHeight="1">
      <c r="B181" s="336"/>
      <c r="C181" s="335"/>
      <c r="D181" s="335"/>
      <c r="E181" s="335"/>
      <c r="F181" s="164">
        <f>'4 жастағы балалар Т'!BW12</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Т'!BX12</f>
        <v>0</v>
      </c>
      <c r="G185" s="335"/>
    </row>
    <row r="186" spans="2:7" ht="15.75" customHeight="1">
      <c r="B186" s="335"/>
      <c r="C186" s="335"/>
      <c r="D186" s="335"/>
      <c r="E186" s="335"/>
      <c r="F186" s="164">
        <f>'4 жастағы балалар Т'!BY12</f>
        <v>0</v>
      </c>
      <c r="G186" s="335"/>
    </row>
    <row r="187" spans="2:7" ht="15.75" customHeight="1">
      <c r="B187" s="336"/>
      <c r="C187" s="336"/>
      <c r="D187" s="336"/>
      <c r="E187" s="336"/>
      <c r="F187" s="164">
        <f>'4 жастағы балалар Т'!BZ12</f>
        <v>1</v>
      </c>
      <c r="G187" s="336"/>
    </row>
    <row r="188" spans="2:7" ht="15.75" customHeight="1"/>
    <row r="189" spans="2:7" ht="15.75" customHeight="1">
      <c r="B189" s="382" t="s">
        <v>664</v>
      </c>
      <c r="C189" s="332"/>
      <c r="D189" s="332"/>
      <c r="E189" s="332"/>
      <c r="F189" s="332"/>
      <c r="G189" s="333"/>
    </row>
    <row r="190" spans="2:7" ht="27.7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Ф'!D58</f>
        <v>1</v>
      </c>
      <c r="D194" s="252">
        <f>'4 жастағы балалар К'!D58</f>
        <v>1</v>
      </c>
      <c r="E194" s="252">
        <f>'4 жастағы балалар П'!D58</f>
        <v>1</v>
      </c>
      <c r="F194" s="252">
        <f>'4 жастағы балалар Т'!D58</f>
        <v>1</v>
      </c>
      <c r="G194" s="252">
        <f>'4 жастағы балалар С'!D58</f>
        <v>1</v>
      </c>
    </row>
    <row r="195" spans="2:7" ht="15.75" customHeight="1">
      <c r="B195" s="335"/>
      <c r="C195" s="252">
        <f>'4 жастағы балалар Ф'!E58</f>
        <v>0</v>
      </c>
      <c r="D195" s="252">
        <f>'4 жастағы балалар К'!E58</f>
        <v>0</v>
      </c>
      <c r="E195" s="252">
        <f>'4 жастағы балалар П'!E58</f>
        <v>0</v>
      </c>
      <c r="F195" s="252">
        <f>'4 жастағы балалар Т'!E58</f>
        <v>0</v>
      </c>
      <c r="G195" s="252">
        <f>'4 жастағы балалар С'!E58</f>
        <v>0</v>
      </c>
    </row>
    <row r="196" spans="2:7" ht="15.75" customHeight="1">
      <c r="B196" s="336"/>
      <c r="C196" s="252">
        <f>'4 жастағы балалар Ф'!F58</f>
        <v>0</v>
      </c>
      <c r="D196" s="252">
        <f>'4 жастағы балалар К'!F58</f>
        <v>0</v>
      </c>
      <c r="E196" s="252">
        <f>'4 жастағы балалар П'!F58</f>
        <v>0</v>
      </c>
      <c r="F196" s="252">
        <f>'4 жастағы балалар Т'!F58</f>
        <v>0</v>
      </c>
      <c r="G196" s="252">
        <f>'4 жастағы балалар С'!F58</f>
        <v>0</v>
      </c>
    </row>
    <row r="197" spans="2:7" ht="15.75" customHeight="1">
      <c r="B197" s="339">
        <v>3</v>
      </c>
      <c r="C197" s="252">
        <f>'4 жастағы балалар Ф'!G58</f>
        <v>1</v>
      </c>
      <c r="D197" s="252">
        <f>'4 жастағы балалар К'!G58</f>
        <v>1</v>
      </c>
      <c r="E197" s="252">
        <f>'4 жастағы балалар П'!G58</f>
        <v>1</v>
      </c>
      <c r="F197" s="252">
        <f>'4 жастағы балалар Т'!G58</f>
        <v>1</v>
      </c>
      <c r="G197" s="252">
        <f>'4 жастағы балалар С'!G58</f>
        <v>1</v>
      </c>
    </row>
    <row r="198" spans="2:7" ht="15.75" customHeight="1">
      <c r="B198" s="335"/>
      <c r="C198" s="252">
        <f>'4 жастағы балалар Ф'!H58</f>
        <v>0</v>
      </c>
      <c r="D198" s="252">
        <f>'4 жастағы балалар К'!H58</f>
        <v>0</v>
      </c>
      <c r="E198" s="252">
        <f>'4 жастағы балалар П'!H58</f>
        <v>0</v>
      </c>
      <c r="F198" s="252">
        <f>'4 жастағы балалар Т'!H58</f>
        <v>0</v>
      </c>
      <c r="G198" s="252">
        <f>'4 жастағы балалар С'!H58</f>
        <v>0</v>
      </c>
    </row>
    <row r="199" spans="2:7" ht="15.75" customHeight="1">
      <c r="B199" s="336"/>
      <c r="C199" s="252">
        <f>'4 жастағы балалар Ф'!I58</f>
        <v>0</v>
      </c>
      <c r="D199" s="252">
        <f>'4 жастағы балалар К'!I58</f>
        <v>0</v>
      </c>
      <c r="E199" s="252">
        <f>'4 жастағы балалар П'!I58</f>
        <v>0</v>
      </c>
      <c r="F199" s="252">
        <f>'4 жастағы балалар Т'!I58</f>
        <v>0</v>
      </c>
      <c r="G199" s="252">
        <f>'4 жастағы балалар С'!I58</f>
        <v>0</v>
      </c>
    </row>
    <row r="200" spans="2:7" ht="15.75" customHeight="1">
      <c r="B200" s="339">
        <v>4</v>
      </c>
      <c r="C200" s="252">
        <f>'4 жастағы балалар Ф'!J58</f>
        <v>1</v>
      </c>
      <c r="D200" s="252">
        <f>'4 жастағы балалар К'!J58</f>
        <v>1</v>
      </c>
      <c r="E200" s="252">
        <f>'4 жастағы балалар П'!J58</f>
        <v>1</v>
      </c>
      <c r="F200" s="252">
        <f>'4 жастағы балалар Т'!J58</f>
        <v>1</v>
      </c>
      <c r="G200" s="252">
        <f>'4 жастағы балалар С'!J58</f>
        <v>1</v>
      </c>
    </row>
    <row r="201" spans="2:7" ht="15.75" customHeight="1">
      <c r="B201" s="335"/>
      <c r="C201" s="252">
        <f>'4 жастағы балалар Ф'!K58</f>
        <v>0</v>
      </c>
      <c r="D201" s="252">
        <f>'4 жастағы балалар К'!K58</f>
        <v>0</v>
      </c>
      <c r="E201" s="252">
        <f>'4 жастағы балалар П'!K58</f>
        <v>0</v>
      </c>
      <c r="F201" s="252">
        <f>'4 жастағы балалар Т'!K58</f>
        <v>0</v>
      </c>
      <c r="G201" s="252">
        <f>'4 жастағы балалар С'!K58</f>
        <v>0</v>
      </c>
    </row>
    <row r="202" spans="2:7" ht="15.75" customHeight="1">
      <c r="B202" s="336"/>
      <c r="C202" s="252">
        <f>'4 жастағы балалар Ф'!L58</f>
        <v>0</v>
      </c>
      <c r="D202" s="252">
        <f>'4 жастағы балалар К'!L58</f>
        <v>0</v>
      </c>
      <c r="E202" s="252">
        <f>'4 жастағы балалар П'!L58</f>
        <v>0</v>
      </c>
      <c r="F202" s="252">
        <f>'4 жастағы балалар Т'!L58</f>
        <v>0</v>
      </c>
      <c r="G202" s="252">
        <f>'4 жастағы балалар С'!L58</f>
        <v>0</v>
      </c>
    </row>
    <row r="203" spans="2:7" ht="15.75" customHeight="1">
      <c r="B203" s="339">
        <v>5</v>
      </c>
      <c r="C203" s="252">
        <f>'4 жастағы балалар Ф'!M58</f>
        <v>1</v>
      </c>
      <c r="D203" s="252">
        <f>'4 жастағы балалар К'!M58</f>
        <v>1</v>
      </c>
      <c r="E203" s="252">
        <f>'4 жастағы балалар П'!M58</f>
        <v>0</v>
      </c>
      <c r="F203" s="252">
        <f>'4 жастағы балалар Т'!M58</f>
        <v>1</v>
      </c>
      <c r="G203" s="252">
        <f>'4 жастағы балалар С'!M58</f>
        <v>1</v>
      </c>
    </row>
    <row r="204" spans="2:7" ht="15.75" customHeight="1">
      <c r="B204" s="335"/>
      <c r="C204" s="252">
        <f>'4 жастағы балалар Ф'!N58</f>
        <v>0</v>
      </c>
      <c r="D204" s="252">
        <f>'4 жастағы балалар К'!N58</f>
        <v>0</v>
      </c>
      <c r="E204" s="252">
        <f>'4 жастағы балалар П'!N58</f>
        <v>1</v>
      </c>
      <c r="F204" s="252">
        <f>'4 жастағы балалар Т'!N58</f>
        <v>0</v>
      </c>
      <c r="G204" s="252">
        <f>'4 жастағы балалар С'!N58</f>
        <v>0</v>
      </c>
    </row>
    <row r="205" spans="2:7" ht="15.75" customHeight="1">
      <c r="B205" s="336"/>
      <c r="C205" s="252">
        <f>'4 жастағы балалар Ф'!O58</f>
        <v>0</v>
      </c>
      <c r="D205" s="252">
        <f>'4 жастағы балалар К'!O58</f>
        <v>0</v>
      </c>
      <c r="E205" s="252">
        <f>'4 жастағы балалар П'!O58</f>
        <v>0</v>
      </c>
      <c r="F205" s="252">
        <f>'4 жастағы балалар Т'!O58</f>
        <v>0</v>
      </c>
      <c r="G205" s="252">
        <f>'4 жастағы балалар С'!O58</f>
        <v>0</v>
      </c>
    </row>
    <row r="206" spans="2:7" ht="15.75" customHeight="1">
      <c r="B206" s="339">
        <v>6</v>
      </c>
      <c r="C206" s="252">
        <f>'4 жастағы балалар Ф'!P58</f>
        <v>1</v>
      </c>
      <c r="D206" s="252">
        <f>'4 жастағы балалар К'!P58</f>
        <v>1</v>
      </c>
      <c r="E206" s="252">
        <f>'4 жастағы балалар П'!P58</f>
        <v>1</v>
      </c>
      <c r="F206" s="252">
        <f>'4 жастағы балалар Т'!P58</f>
        <v>1</v>
      </c>
      <c r="G206" s="252">
        <f>'4 жастағы балалар С'!P58</f>
        <v>1</v>
      </c>
    </row>
    <row r="207" spans="2:7" ht="15.75" customHeight="1">
      <c r="B207" s="335"/>
      <c r="C207" s="252">
        <f>'4 жастағы балалар Ф'!Q58</f>
        <v>0</v>
      </c>
      <c r="D207" s="252">
        <f>'4 жастағы балалар К'!Q58</f>
        <v>0</v>
      </c>
      <c r="E207" s="252">
        <f>'4 жастағы балалар П'!Q58</f>
        <v>0</v>
      </c>
      <c r="F207" s="252">
        <f>'4 жастағы балалар Т'!Q58</f>
        <v>0</v>
      </c>
      <c r="G207" s="252">
        <f>'4 жастағы балалар С'!Q58</f>
        <v>0</v>
      </c>
    </row>
    <row r="208" spans="2:7" ht="15.75" customHeight="1">
      <c r="B208" s="336"/>
      <c r="C208" s="252">
        <f>'4 жастағы балалар Ф'!R58</f>
        <v>0</v>
      </c>
      <c r="D208" s="252">
        <f>'4 жастағы балалар К'!R58</f>
        <v>0</v>
      </c>
      <c r="E208" s="252">
        <f>'4 жастағы балалар П'!R58</f>
        <v>0</v>
      </c>
      <c r="F208" s="252">
        <f>'4 жастағы балалар Т'!R58</f>
        <v>0</v>
      </c>
      <c r="G208" s="252">
        <f>'4 жастағы балалар С'!R58</f>
        <v>0</v>
      </c>
    </row>
    <row r="209" spans="2:7" ht="15.75" customHeight="1">
      <c r="B209" s="339">
        <v>7</v>
      </c>
      <c r="C209" s="252">
        <f>'4 жастағы балалар Ф'!S58</f>
        <v>1</v>
      </c>
      <c r="D209" s="252">
        <f>'4 жастағы балалар К'!S58</f>
        <v>1</v>
      </c>
      <c r="E209" s="252">
        <f>'4 жастағы балалар П'!S58</f>
        <v>1</v>
      </c>
      <c r="F209" s="252">
        <f>'4 жастағы балалар Т'!S58</f>
        <v>1</v>
      </c>
      <c r="G209" s="252">
        <f>'4 жастағы балалар С'!S58</f>
        <v>1</v>
      </c>
    </row>
    <row r="210" spans="2:7" ht="15.75" customHeight="1">
      <c r="B210" s="335"/>
      <c r="C210" s="252">
        <f>'4 жастағы балалар Ф'!T58</f>
        <v>0</v>
      </c>
      <c r="D210" s="252">
        <f>'4 жастағы балалар Т'!T58</f>
        <v>0</v>
      </c>
      <c r="E210" s="252">
        <f>'4 жастағы балалар П'!T58</f>
        <v>0</v>
      </c>
      <c r="F210" s="252">
        <f>'4 жастағы балалар Т'!T58</f>
        <v>0</v>
      </c>
      <c r="G210" s="252">
        <f>'4 жастағы балалар С'!T58</f>
        <v>0</v>
      </c>
    </row>
    <row r="211" spans="2:7" ht="15.75" customHeight="1">
      <c r="B211" s="336"/>
      <c r="C211" s="252">
        <f>'4 жастағы балалар Ф'!U58</f>
        <v>0</v>
      </c>
      <c r="D211" s="252">
        <f>'4 жастағы балалар К'!U58</f>
        <v>0</v>
      </c>
      <c r="E211" s="252">
        <f>'4 жастағы балалар П'!U58</f>
        <v>0</v>
      </c>
      <c r="F211" s="252">
        <f>'4 жастағы балалар Т'!U58</f>
        <v>0</v>
      </c>
      <c r="G211" s="252">
        <f>'4 жастағы балалар С'!U58</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К'!V58</f>
        <v>1</v>
      </c>
      <c r="E215" s="335"/>
      <c r="F215" s="252">
        <f>'4 жастағы балалар Т'!V58</f>
        <v>1</v>
      </c>
      <c r="G215" s="335"/>
    </row>
    <row r="216" spans="2:7" ht="15.75" customHeight="1">
      <c r="B216" s="335"/>
      <c r="C216" s="248"/>
      <c r="D216" s="252">
        <f>'4 жастағы балалар К'!W58</f>
        <v>0</v>
      </c>
      <c r="E216" s="335"/>
      <c r="F216" s="252">
        <f>'4 жастағы балалар Т'!W58</f>
        <v>0</v>
      </c>
      <c r="G216" s="335"/>
    </row>
    <row r="217" spans="2:7" ht="15.75" customHeight="1">
      <c r="B217" s="336"/>
      <c r="C217" s="248"/>
      <c r="D217" s="252">
        <f>'4 жастағы балалар К'!X58</f>
        <v>0</v>
      </c>
      <c r="E217" s="335"/>
      <c r="F217" s="252">
        <f>'4 жастағы балалар Т'!X58</f>
        <v>0</v>
      </c>
      <c r="G217" s="335"/>
    </row>
    <row r="218" spans="2:7" ht="15.75" customHeight="1">
      <c r="B218" s="339">
        <v>10</v>
      </c>
      <c r="C218" s="248"/>
      <c r="D218" s="252">
        <f>'4 жастағы балалар К'!Y58</f>
        <v>1</v>
      </c>
      <c r="E218" s="335"/>
      <c r="F218" s="252">
        <f>'4 жастағы балалар Т'!Y58</f>
        <v>1</v>
      </c>
      <c r="G218" s="335"/>
    </row>
    <row r="219" spans="2:7" ht="15.75" customHeight="1">
      <c r="B219" s="335"/>
      <c r="C219" s="248"/>
      <c r="D219" s="252">
        <f>'4 жастағы балалар К'!Z58</f>
        <v>0</v>
      </c>
      <c r="E219" s="335"/>
      <c r="F219" s="252">
        <f>'4 жастағы балалар Т'!Z58</f>
        <v>0</v>
      </c>
      <c r="G219" s="335"/>
    </row>
    <row r="220" spans="2:7" ht="15.75" customHeight="1">
      <c r="B220" s="336"/>
      <c r="C220" s="248"/>
      <c r="D220" s="252">
        <f>'4 жастағы балалар К'!AA58</f>
        <v>0</v>
      </c>
      <c r="E220" s="335"/>
      <c r="F220" s="252">
        <f>'4 жастағы балалар Т'!AA58</f>
        <v>0</v>
      </c>
      <c r="G220" s="335"/>
    </row>
    <row r="221" spans="2:7" ht="15.75" customHeight="1">
      <c r="B221" s="339">
        <v>11</v>
      </c>
      <c r="C221" s="248"/>
      <c r="D221" s="252">
        <f>'4 жастағы балалар К'!AB58</f>
        <v>1</v>
      </c>
      <c r="E221" s="335"/>
      <c r="F221" s="252">
        <f>'4 жастағы балалар Т'!AB58</f>
        <v>1</v>
      </c>
      <c r="G221" s="335"/>
    </row>
    <row r="222" spans="2:7" ht="15.75" customHeight="1">
      <c r="B222" s="335"/>
      <c r="C222" s="248"/>
      <c r="D222" s="252">
        <f>'4 жастағы балалар К'!AC58</f>
        <v>0</v>
      </c>
      <c r="E222" s="335"/>
      <c r="F222" s="252">
        <f>'4 жастағы балалар Т'!AC58</f>
        <v>0</v>
      </c>
      <c r="G222" s="335"/>
    </row>
    <row r="223" spans="2:7" ht="15.75" customHeight="1">
      <c r="B223" s="336"/>
      <c r="C223" s="248"/>
      <c r="D223" s="252">
        <f>'4 жастағы балалар К'!AD58</f>
        <v>0</v>
      </c>
      <c r="E223" s="335"/>
      <c r="F223" s="252">
        <f>'4 жастағы балалар Т'!AD58</f>
        <v>0</v>
      </c>
      <c r="G223" s="335"/>
    </row>
    <row r="224" spans="2:7" ht="15.75" customHeight="1">
      <c r="B224" s="339">
        <v>12</v>
      </c>
      <c r="C224" s="248"/>
      <c r="D224" s="252">
        <f>'4 жастағы балалар К'!AE58</f>
        <v>1</v>
      </c>
      <c r="E224" s="335"/>
      <c r="F224" s="252">
        <f>'4 жастағы балалар Т'!AE58</f>
        <v>1</v>
      </c>
      <c r="G224" s="335"/>
    </row>
    <row r="225" spans="2:7" ht="15.75" customHeight="1">
      <c r="B225" s="335"/>
      <c r="C225" s="248"/>
      <c r="D225" s="252">
        <f>'4 жастағы балалар К'!AF58</f>
        <v>0</v>
      </c>
      <c r="E225" s="335"/>
      <c r="F225" s="252">
        <f>'4 жастағы балалар Т'!AF58</f>
        <v>0</v>
      </c>
      <c r="G225" s="335"/>
    </row>
    <row r="226" spans="2:7" ht="15.75" customHeight="1">
      <c r="B226" s="336"/>
      <c r="C226" s="248"/>
      <c r="D226" s="252">
        <f>'4 жастағы балалар К'!AG58</f>
        <v>0</v>
      </c>
      <c r="E226" s="335"/>
      <c r="F226" s="252">
        <f>'4 жастағы балалар Т'!AG58</f>
        <v>0</v>
      </c>
      <c r="G226" s="335"/>
    </row>
    <row r="227" spans="2:7" ht="15.75" customHeight="1">
      <c r="B227" s="339">
        <v>13</v>
      </c>
      <c r="C227" s="248"/>
      <c r="D227" s="252">
        <f>'4 жастағы балалар К'!AH58</f>
        <v>1</v>
      </c>
      <c r="E227" s="335"/>
      <c r="F227" s="252">
        <f>'4 жастағы балалар Т'!AH58</f>
        <v>1</v>
      </c>
      <c r="G227" s="335"/>
    </row>
    <row r="228" spans="2:7" ht="15.75" customHeight="1">
      <c r="B228" s="335"/>
      <c r="C228" s="248"/>
      <c r="D228" s="252">
        <f>'4 жастағы балалар К'!AI58</f>
        <v>0</v>
      </c>
      <c r="E228" s="335"/>
      <c r="F228" s="252">
        <f>'4 жастағы балалар Т'!AI58</f>
        <v>0</v>
      </c>
      <c r="G228" s="335"/>
    </row>
    <row r="229" spans="2:7" ht="15.75" customHeight="1">
      <c r="B229" s="336"/>
      <c r="C229" s="248"/>
      <c r="D229" s="252">
        <f>'4 жастағы балалар К'!AJ58</f>
        <v>0</v>
      </c>
      <c r="E229" s="335"/>
      <c r="F229" s="252">
        <f>'4 жастағы балалар Т'!AJ58</f>
        <v>0</v>
      </c>
      <c r="G229" s="335"/>
    </row>
    <row r="230" spans="2:7" ht="15.75" customHeight="1">
      <c r="B230" s="339">
        <v>14</v>
      </c>
      <c r="C230" s="248"/>
      <c r="D230" s="252">
        <f>'4 жастағы балалар К'!AK58</f>
        <v>0</v>
      </c>
      <c r="E230" s="335"/>
      <c r="F230" s="252">
        <f>'4 жастағы балалар Т'!AK58</f>
        <v>1</v>
      </c>
      <c r="G230" s="335"/>
    </row>
    <row r="231" spans="2:7" ht="15.75" customHeight="1">
      <c r="B231" s="335"/>
      <c r="C231" s="248"/>
      <c r="D231" s="252" t="str">
        <f>'4 жастағы балалар К'!AL58</f>
        <v>`1</v>
      </c>
      <c r="E231" s="335"/>
      <c r="F231" s="252">
        <f>'4 жастағы балалар Т'!AL58</f>
        <v>0</v>
      </c>
      <c r="G231" s="335"/>
    </row>
    <row r="232" spans="2:7" ht="15.75" customHeight="1">
      <c r="B232" s="336"/>
      <c r="C232" s="248"/>
      <c r="D232" s="252">
        <f>'4 жастағы балалар К'!AM58</f>
        <v>0</v>
      </c>
      <c r="E232" s="335"/>
      <c r="F232" s="252">
        <f>'4 жастағы балалар Т'!AM58</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К'!AN58</f>
        <v>1</v>
      </c>
      <c r="E236" s="335"/>
      <c r="F236" s="252">
        <f>'4 жастағы балалар Т'!AN58</f>
        <v>1</v>
      </c>
      <c r="G236" s="335"/>
    </row>
    <row r="237" spans="2:7" ht="15.75" customHeight="1">
      <c r="B237" s="335"/>
      <c r="C237" s="248"/>
      <c r="D237" s="252">
        <f>'4 жастағы балалар К'!AO58</f>
        <v>0</v>
      </c>
      <c r="E237" s="335"/>
      <c r="F237" s="252">
        <f>'4 жастағы балалар Т'!AO58</f>
        <v>0</v>
      </c>
      <c r="G237" s="335"/>
    </row>
    <row r="238" spans="2:7" ht="15.75" customHeight="1">
      <c r="B238" s="336"/>
      <c r="C238" s="248"/>
      <c r="D238" s="252">
        <f>'4 жастағы балалар К'!AP58</f>
        <v>0</v>
      </c>
      <c r="E238" s="335"/>
      <c r="F238" s="252">
        <f>'4 жастағы балалар Т'!AP58</f>
        <v>0</v>
      </c>
      <c r="G238" s="335"/>
    </row>
    <row r="239" spans="2:7" ht="15.75" customHeight="1">
      <c r="B239" s="339">
        <v>17</v>
      </c>
      <c r="C239" s="248"/>
      <c r="D239" s="252">
        <f>'4 жастағы балалар К'!AQ58</f>
        <v>1</v>
      </c>
      <c r="E239" s="335"/>
      <c r="F239" s="252">
        <f>'4 жастағы балалар Т'!AQ58</f>
        <v>1</v>
      </c>
      <c r="G239" s="335"/>
    </row>
    <row r="240" spans="2:7" ht="15.75" customHeight="1">
      <c r="B240" s="335"/>
      <c r="C240" s="248"/>
      <c r="D240" s="252">
        <f>'4 жастағы балалар К'!AR58</f>
        <v>0</v>
      </c>
      <c r="E240" s="335"/>
      <c r="F240" s="252">
        <f>'4 жастағы балалар Т'!AR58</f>
        <v>0</v>
      </c>
      <c r="G240" s="335"/>
    </row>
    <row r="241" spans="2:7" ht="15.75" customHeight="1">
      <c r="B241" s="336"/>
      <c r="C241" s="248"/>
      <c r="D241" s="252">
        <f>'4 жастағы балалар К'!AS58</f>
        <v>0</v>
      </c>
      <c r="E241" s="335"/>
      <c r="F241" s="252">
        <f>'4 жастағы балалар Т'!AS58</f>
        <v>0</v>
      </c>
      <c r="G241" s="335"/>
    </row>
    <row r="242" spans="2:7" ht="15.75" customHeight="1">
      <c r="B242" s="339">
        <v>18</v>
      </c>
      <c r="C242" s="248"/>
      <c r="D242" s="252">
        <f>'4 жастағы балалар К'!AT58</f>
        <v>0</v>
      </c>
      <c r="E242" s="335"/>
      <c r="F242" s="252">
        <f>'4 жастағы балалар Т'!AT58</f>
        <v>1</v>
      </c>
      <c r="G242" s="335"/>
    </row>
    <row r="243" spans="2:7" ht="15.75" customHeight="1">
      <c r="B243" s="335"/>
      <c r="C243" s="248"/>
      <c r="D243" s="252">
        <f>'4 жастағы балалар К'!AU58</f>
        <v>1</v>
      </c>
      <c r="E243" s="335"/>
      <c r="F243" s="252">
        <f>'4 жастағы балалар Т'!AU58</f>
        <v>0</v>
      </c>
      <c r="G243" s="335"/>
    </row>
    <row r="244" spans="2:7" ht="15.75" customHeight="1">
      <c r="B244" s="336"/>
      <c r="C244" s="248"/>
      <c r="D244" s="252">
        <f>'4 жастағы балалар К'!AV58</f>
        <v>0</v>
      </c>
      <c r="E244" s="335"/>
      <c r="F244" s="252">
        <f>'4 жастағы балалар Т'!AV58</f>
        <v>0</v>
      </c>
      <c r="G244" s="335"/>
    </row>
    <row r="245" spans="2:7" ht="15.75" customHeight="1">
      <c r="B245" s="339">
        <v>19</v>
      </c>
      <c r="C245" s="248"/>
      <c r="D245" s="252">
        <f>'4 жастағы балалар К'!AW58</f>
        <v>0</v>
      </c>
      <c r="E245" s="335"/>
      <c r="F245" s="252">
        <f>'4 жастағы балалар Т'!AW58</f>
        <v>1</v>
      </c>
      <c r="G245" s="335"/>
    </row>
    <row r="246" spans="2:7" ht="15.75" customHeight="1">
      <c r="B246" s="335"/>
      <c r="C246" s="248"/>
      <c r="D246" s="252">
        <f>'4 жастағы балалар К'!AX58</f>
        <v>1</v>
      </c>
      <c r="E246" s="335"/>
      <c r="F246" s="252">
        <f>'4 жастағы балалар Т'!AX58</f>
        <v>0</v>
      </c>
      <c r="G246" s="335"/>
    </row>
    <row r="247" spans="2:7" ht="15.75" customHeight="1">
      <c r="B247" s="336"/>
      <c r="C247" s="248"/>
      <c r="D247" s="252">
        <f>'4 жастағы балалар К'!AY58</f>
        <v>0</v>
      </c>
      <c r="E247" s="335"/>
      <c r="F247" s="252">
        <f>'4 жастағы балалар Т'!AY58</f>
        <v>0</v>
      </c>
      <c r="G247" s="335"/>
    </row>
    <row r="248" spans="2:7" ht="15.75" customHeight="1">
      <c r="B248" s="339">
        <v>20</v>
      </c>
      <c r="C248" s="248"/>
      <c r="D248" s="252">
        <f>'4 жастағы балалар К'!AZ58</f>
        <v>0</v>
      </c>
      <c r="E248" s="335"/>
      <c r="F248" s="252">
        <f>'4 жастағы балалар Т'!AZ58</f>
        <v>1</v>
      </c>
      <c r="G248" s="335"/>
    </row>
    <row r="249" spans="2:7" ht="15.75" customHeight="1">
      <c r="B249" s="335"/>
      <c r="C249" s="248"/>
      <c r="D249" s="252">
        <f>'4 жастағы балалар К'!BA58</f>
        <v>1</v>
      </c>
      <c r="E249" s="335"/>
      <c r="F249" s="252">
        <f>'4 жастағы балалар Т'!BA58</f>
        <v>0</v>
      </c>
      <c r="G249" s="335"/>
    </row>
    <row r="250" spans="2:7" ht="15.75" customHeight="1">
      <c r="B250" s="336"/>
      <c r="C250" s="248"/>
      <c r="D250" s="252">
        <f>'4 жастағы балалар К'!BB58</f>
        <v>0</v>
      </c>
      <c r="E250" s="335"/>
      <c r="F250" s="252">
        <f>'4 жастағы балалар Т'!BB58</f>
        <v>0</v>
      </c>
      <c r="G250" s="335"/>
    </row>
    <row r="251" spans="2:7" ht="15.75" customHeight="1">
      <c r="B251" s="339">
        <v>21</v>
      </c>
      <c r="C251" s="248"/>
      <c r="D251" s="252">
        <f>'4 жастағы балалар К'!BC58</f>
        <v>0</v>
      </c>
      <c r="E251" s="335"/>
      <c r="F251" s="252">
        <f>'4 жастағы балалар Т'!BC58</f>
        <v>1</v>
      </c>
      <c r="G251" s="335"/>
    </row>
    <row r="252" spans="2:7" ht="15.75" customHeight="1">
      <c r="B252" s="335"/>
      <c r="C252" s="248"/>
      <c r="D252" s="252">
        <f>'4 жастағы балалар К'!BD58</f>
        <v>1</v>
      </c>
      <c r="E252" s="335"/>
      <c r="F252" s="252">
        <f>'4 жастағы балалар Т'!BD58</f>
        <v>0</v>
      </c>
      <c r="G252" s="335"/>
    </row>
    <row r="253" spans="2:7" ht="15.75" customHeight="1">
      <c r="B253" s="336"/>
      <c r="C253" s="248"/>
      <c r="D253" s="252">
        <f>'4 жастағы балалар К'!BE58</f>
        <v>0</v>
      </c>
      <c r="E253" s="335"/>
      <c r="F253" s="252">
        <f>'4 жастағы балалар Т'!BE58</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Т'!BF58</f>
        <v>1</v>
      </c>
      <c r="G257" s="335"/>
    </row>
    <row r="258" spans="2:7" ht="15.75" customHeight="1">
      <c r="B258" s="335"/>
      <c r="C258" s="248"/>
      <c r="D258" s="252" t="e">
        <f>'4 жастағы балалар К'!#REF!</f>
        <v>#REF!</v>
      </c>
      <c r="E258" s="335"/>
      <c r="F258" s="252">
        <f>'4 жастағы балалар Т'!BG58</f>
        <v>0</v>
      </c>
      <c r="G258" s="335"/>
    </row>
    <row r="259" spans="2:7" ht="15.75" customHeight="1">
      <c r="B259" s="336"/>
      <c r="C259" s="248"/>
      <c r="D259" s="252" t="e">
        <f>'4 жастағы балалар К'!#REF!</f>
        <v>#REF!</v>
      </c>
      <c r="E259" s="335"/>
      <c r="F259" s="252">
        <f>'4 жастағы балалар Т'!BH58</f>
        <v>0</v>
      </c>
      <c r="G259" s="335"/>
    </row>
    <row r="260" spans="2:7" ht="15.75" customHeight="1">
      <c r="B260" s="339">
        <v>24</v>
      </c>
      <c r="C260" s="248"/>
      <c r="D260" s="252" t="e">
        <f>'4 жастағы балалар К'!#REF!</f>
        <v>#REF!</v>
      </c>
      <c r="E260" s="335"/>
      <c r="F260" s="252">
        <f>'4 жастағы балалар Т'!BI58</f>
        <v>1</v>
      </c>
      <c r="G260" s="335"/>
    </row>
    <row r="261" spans="2:7" ht="15.75" customHeight="1">
      <c r="B261" s="335"/>
      <c r="C261" s="248"/>
      <c r="D261" s="252" t="e">
        <f>'4 жастағы балалар К'!#REF!</f>
        <v>#REF!</v>
      </c>
      <c r="E261" s="335"/>
      <c r="F261" s="252">
        <f>'4 жастағы балалар Т'!BJ58</f>
        <v>0</v>
      </c>
      <c r="G261" s="335"/>
    </row>
    <row r="262" spans="2:7" ht="15.75" customHeight="1">
      <c r="B262" s="336"/>
      <c r="C262" s="248"/>
      <c r="D262" s="252" t="e">
        <f>'4 жастағы балалар К'!#REF!</f>
        <v>#REF!</v>
      </c>
      <c r="E262" s="335"/>
      <c r="F262" s="252">
        <f>'4 жастағы балалар Т'!BK58</f>
        <v>0</v>
      </c>
      <c r="G262" s="335"/>
    </row>
    <row r="263" spans="2:7" ht="15.75" customHeight="1">
      <c r="B263" s="339">
        <v>25</v>
      </c>
      <c r="C263" s="248"/>
      <c r="D263" s="252" t="e">
        <f>'4 жастағы балалар К'!#REF!</f>
        <v>#REF!</v>
      </c>
      <c r="E263" s="335"/>
      <c r="F263" s="252">
        <f>'4 жастағы балалар Т'!BL58</f>
        <v>1</v>
      </c>
      <c r="G263" s="335"/>
    </row>
    <row r="264" spans="2:7" ht="15.75" customHeight="1">
      <c r="B264" s="335"/>
      <c r="C264" s="248"/>
      <c r="D264" s="252" t="e">
        <f>'4 жастағы балалар К'!#REF!</f>
        <v>#REF!</v>
      </c>
      <c r="E264" s="335"/>
      <c r="F264" s="252">
        <f>'4 жастағы балалар Т'!BM58</f>
        <v>0</v>
      </c>
      <c r="G264" s="335"/>
    </row>
    <row r="265" spans="2:7" ht="15.75" customHeight="1">
      <c r="B265" s="336"/>
      <c r="C265" s="248"/>
      <c r="D265" s="252" t="e">
        <f>'4 жастағы балалар К'!#REF!</f>
        <v>#REF!</v>
      </c>
      <c r="E265" s="335"/>
      <c r="F265" s="252">
        <f>'4 жастағы балалар Т'!BN58</f>
        <v>0</v>
      </c>
      <c r="G265" s="335"/>
    </row>
    <row r="266" spans="2:7" ht="15.75" customHeight="1">
      <c r="B266" s="339">
        <v>26</v>
      </c>
      <c r="C266" s="248"/>
      <c r="D266" s="252" t="e">
        <f>'4 жастағы балалар К'!#REF!</f>
        <v>#REF!</v>
      </c>
      <c r="E266" s="335"/>
      <c r="F266" s="252">
        <f>'4 жастағы балалар Т'!BO58</f>
        <v>1</v>
      </c>
      <c r="G266" s="335"/>
    </row>
    <row r="267" spans="2:7" ht="15.75" customHeight="1">
      <c r="B267" s="335"/>
      <c r="C267" s="248"/>
      <c r="D267" s="252" t="e">
        <f>'4 жастағы балалар К'!#REF!</f>
        <v>#REF!</v>
      </c>
      <c r="E267" s="335"/>
      <c r="F267" s="252">
        <f>'4 жастағы балалар Т'!BP58</f>
        <v>0</v>
      </c>
      <c r="G267" s="335"/>
    </row>
    <row r="268" spans="2:7" ht="15.75" customHeight="1">
      <c r="B268" s="336"/>
      <c r="C268" s="248"/>
      <c r="D268" s="252" t="e">
        <f>'4 жастағы балалар К'!#REF!</f>
        <v>#REF!</v>
      </c>
      <c r="E268" s="335"/>
      <c r="F268" s="252">
        <f>'4 жастағы балалар Т'!BQ58</f>
        <v>0</v>
      </c>
      <c r="G268" s="335"/>
    </row>
    <row r="269" spans="2:7" ht="15.75" customHeight="1">
      <c r="B269" s="339">
        <v>27</v>
      </c>
      <c r="C269" s="248"/>
      <c r="D269" s="252" t="e">
        <f>'4 жастағы балалар К'!#REF!</f>
        <v>#REF!</v>
      </c>
      <c r="E269" s="335"/>
      <c r="F269" s="252">
        <f>'4 жастағы балалар Т'!BR58</f>
        <v>1</v>
      </c>
      <c r="G269" s="335"/>
    </row>
    <row r="270" spans="2:7" ht="15.75" customHeight="1">
      <c r="B270" s="335"/>
      <c r="C270" s="248"/>
      <c r="D270" s="252" t="e">
        <f>'4 жастағы балалар К'!#REF!</f>
        <v>#REF!</v>
      </c>
      <c r="E270" s="335"/>
      <c r="F270" s="252">
        <f>'4 жастағы балалар Т'!BS58</f>
        <v>0</v>
      </c>
      <c r="G270" s="335"/>
    </row>
    <row r="271" spans="2:7" ht="15.75" customHeight="1">
      <c r="B271" s="336"/>
      <c r="C271" s="248"/>
      <c r="D271" s="252" t="e">
        <f>'4 жастағы балалар К'!#REF!</f>
        <v>#REF!</v>
      </c>
      <c r="E271" s="335"/>
      <c r="F271" s="252">
        <f>'4 жастағы балалар Т'!BT58</f>
        <v>0</v>
      </c>
      <c r="G271" s="335"/>
    </row>
    <row r="272" spans="2:7" ht="15.75" customHeight="1">
      <c r="B272" s="339">
        <v>28</v>
      </c>
      <c r="C272" s="248"/>
      <c r="D272" s="252" t="e">
        <f>'4 жастағы балалар К'!#REF!</f>
        <v>#REF!</v>
      </c>
      <c r="E272" s="335"/>
      <c r="F272" s="252">
        <f>'4 жастағы балалар Т'!BU58</f>
        <v>1</v>
      </c>
      <c r="G272" s="335"/>
    </row>
    <row r="273" spans="2:7" ht="15.75" customHeight="1">
      <c r="B273" s="335"/>
      <c r="C273" s="248"/>
      <c r="D273" s="252" t="e">
        <f>'4 жастағы балалар К'!#REF!</f>
        <v>#REF!</v>
      </c>
      <c r="E273" s="335"/>
      <c r="F273" s="252">
        <f>'4 жастағы балалар Т'!BV58</f>
        <v>0</v>
      </c>
      <c r="G273" s="335"/>
    </row>
    <row r="274" spans="2:7" ht="15.75" customHeight="1">
      <c r="B274" s="336"/>
      <c r="C274" s="248"/>
      <c r="D274" s="252" t="e">
        <f>'4 жастағы балалар К'!#REF!</f>
        <v>#REF!</v>
      </c>
      <c r="E274" s="335"/>
      <c r="F274" s="252">
        <f>'4 жастағы балалар Т'!BW58</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Т'!BX58</f>
        <v>1</v>
      </c>
      <c r="G278" s="335"/>
    </row>
    <row r="279" spans="2:7" ht="15.75" customHeight="1">
      <c r="B279" s="335"/>
      <c r="C279" s="248"/>
      <c r="D279" s="335"/>
      <c r="E279" s="335"/>
      <c r="F279" s="252">
        <f>'4 жастағы балалар Т'!BY58</f>
        <v>0</v>
      </c>
      <c r="G279" s="335"/>
    </row>
    <row r="280" spans="2:7" ht="15.75" customHeight="1">
      <c r="B280" s="336"/>
      <c r="C280" s="248"/>
      <c r="D280" s="335"/>
      <c r="E280" s="335"/>
      <c r="F280" s="252">
        <f>'4 жастағы балалар Т'!BZ58</f>
        <v>0</v>
      </c>
      <c r="G280" s="335"/>
    </row>
    <row r="281" spans="2:7" ht="15.75" customHeight="1">
      <c r="B281" s="339">
        <v>31</v>
      </c>
      <c r="C281" s="248"/>
      <c r="D281" s="335"/>
      <c r="E281" s="335"/>
      <c r="F281" s="252">
        <f>'4 жастағы балалар Т'!CA58</f>
        <v>1</v>
      </c>
      <c r="G281" s="335"/>
    </row>
    <row r="282" spans="2:7" ht="15.75" customHeight="1">
      <c r="B282" s="335"/>
      <c r="C282" s="248"/>
      <c r="D282" s="335"/>
      <c r="E282" s="335"/>
      <c r="F282" s="252">
        <f>'4 жастағы балалар Т'!CB58</f>
        <v>0</v>
      </c>
      <c r="G282" s="335"/>
    </row>
    <row r="283" spans="2:7" ht="15.75" customHeight="1">
      <c r="B283" s="336"/>
      <c r="C283" s="248"/>
      <c r="D283" s="335"/>
      <c r="E283" s="335"/>
      <c r="F283" s="252">
        <f>'4 жастағы балалар Т'!CC58</f>
        <v>0</v>
      </c>
      <c r="G283" s="335"/>
    </row>
    <row r="284" spans="2:7" ht="15.75" customHeight="1">
      <c r="B284" s="339">
        <v>32</v>
      </c>
      <c r="C284" s="248"/>
      <c r="D284" s="335"/>
      <c r="E284" s="335"/>
      <c r="F284" s="252">
        <f>'4 жастағы балалар Т'!CD58</f>
        <v>1</v>
      </c>
      <c r="G284" s="335"/>
    </row>
    <row r="285" spans="2:7" ht="15.75" customHeight="1">
      <c r="B285" s="335"/>
      <c r="C285" s="248"/>
      <c r="D285" s="335"/>
      <c r="E285" s="335"/>
      <c r="F285" s="252">
        <f>'4 жастағы балалар Т'!CE58</f>
        <v>0</v>
      </c>
      <c r="G285" s="335"/>
    </row>
    <row r="286" spans="2:7" ht="15.75" customHeight="1">
      <c r="B286" s="336"/>
      <c r="C286" s="248"/>
      <c r="D286" s="335"/>
      <c r="E286" s="335"/>
      <c r="F286" s="252">
        <f>'4 жастағы балалар Т'!CF58</f>
        <v>0</v>
      </c>
      <c r="G286" s="335"/>
    </row>
    <row r="287" spans="2:7" ht="15.75" customHeight="1">
      <c r="B287" s="339">
        <v>33</v>
      </c>
      <c r="C287" s="248"/>
      <c r="D287" s="335"/>
      <c r="E287" s="335"/>
      <c r="F287" s="252">
        <f>'4 жастағы балалар Т'!CG58</f>
        <v>1</v>
      </c>
      <c r="G287" s="335"/>
    </row>
    <row r="288" spans="2:7" ht="15.75" customHeight="1">
      <c r="B288" s="335"/>
      <c r="C288" s="248"/>
      <c r="D288" s="335"/>
      <c r="E288" s="335"/>
      <c r="F288" s="252">
        <f>'4 жастағы балалар Т'!CH58</f>
        <v>0</v>
      </c>
      <c r="G288" s="335"/>
    </row>
    <row r="289" spans="2:7" ht="15.75" customHeight="1">
      <c r="B289" s="336"/>
      <c r="C289" s="248"/>
      <c r="D289" s="335"/>
      <c r="E289" s="335"/>
      <c r="F289" s="252">
        <f>'4 жастағы балалар Т'!CI58</f>
        <v>0</v>
      </c>
      <c r="G289" s="335"/>
    </row>
    <row r="290" spans="2:7" ht="15.75" customHeight="1">
      <c r="B290" s="339">
        <v>34</v>
      </c>
      <c r="C290" s="248"/>
      <c r="D290" s="335"/>
      <c r="E290" s="335"/>
      <c r="F290" s="252">
        <f>'4 жастағы балалар Т'!CJ58</f>
        <v>1</v>
      </c>
      <c r="G290" s="335"/>
    </row>
    <row r="291" spans="2:7" ht="15.75" customHeight="1">
      <c r="B291" s="335"/>
      <c r="C291" s="248"/>
      <c r="D291" s="335"/>
      <c r="E291" s="335"/>
      <c r="F291" s="252">
        <f>'4 жастағы балалар Т'!CK58</f>
        <v>0</v>
      </c>
      <c r="G291" s="335"/>
    </row>
    <row r="292" spans="2:7" ht="15.75" customHeight="1">
      <c r="B292" s="336"/>
      <c r="C292" s="248"/>
      <c r="D292" s="335"/>
      <c r="E292" s="335"/>
      <c r="F292" s="252">
        <f>'4 жастағы балалар Т'!CL58</f>
        <v>0</v>
      </c>
      <c r="G292" s="335"/>
    </row>
    <row r="293" spans="2:7" ht="15.75" customHeight="1">
      <c r="B293" s="339">
        <v>35</v>
      </c>
      <c r="C293" s="248"/>
      <c r="D293" s="335"/>
      <c r="E293" s="335"/>
      <c r="F293" s="252">
        <f>'4 жастағы балалар Т'!CM58</f>
        <v>1</v>
      </c>
      <c r="G293" s="335"/>
    </row>
    <row r="294" spans="2:7" ht="15.75" customHeight="1">
      <c r="B294" s="335"/>
      <c r="C294" s="248"/>
      <c r="D294" s="335"/>
      <c r="E294" s="335"/>
      <c r="F294" s="252">
        <f>'4 жастағы балалар Т'!CN58</f>
        <v>0</v>
      </c>
      <c r="G294" s="335"/>
    </row>
    <row r="295" spans="2:7" ht="15.75" customHeight="1">
      <c r="B295" s="336"/>
      <c r="C295" s="249"/>
      <c r="D295" s="336"/>
      <c r="E295" s="336"/>
      <c r="F295" s="252">
        <f>'4 жастағы балалар Т'!CO58</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Ф'!D117</f>
        <v>0</v>
      </c>
      <c r="D303" s="164">
        <f>'4 жастағы балалар К'!D117</f>
        <v>0</v>
      </c>
      <c r="E303" s="164">
        <f>'4 жастағы балалар П'!D117</f>
        <v>0</v>
      </c>
      <c r="F303" s="164">
        <f>'4 жастағы балалар Т'!D117</f>
        <v>0</v>
      </c>
      <c r="G303" s="164">
        <f>'4 жастағы балалар С'!D117</f>
        <v>0</v>
      </c>
    </row>
    <row r="304" spans="2:7" ht="15.75" customHeight="1">
      <c r="B304" s="335"/>
      <c r="C304" s="164">
        <f>'4 жастағы балалар Ф'!E117</f>
        <v>0</v>
      </c>
      <c r="D304" s="164">
        <f>'4 жастағы балалар К'!E117</f>
        <v>0</v>
      </c>
      <c r="E304" s="164">
        <f>'4 жастағы балалар П'!E117</f>
        <v>0</v>
      </c>
      <c r="F304" s="164">
        <f>'4 жастағы балалар Т'!E117</f>
        <v>0</v>
      </c>
      <c r="G304" s="164">
        <f>'4 жастағы балалар С'!E117</f>
        <v>0</v>
      </c>
    </row>
    <row r="305" spans="2:7" ht="15.75" customHeight="1">
      <c r="B305" s="336"/>
      <c r="C305" s="164">
        <f>'4 жастағы балалар Ф'!F117</f>
        <v>0</v>
      </c>
      <c r="D305" s="164">
        <f>'4 жастағы балалар К'!F117</f>
        <v>0</v>
      </c>
      <c r="E305" s="164">
        <f>'4 жастағы балалар П'!F117</f>
        <v>0</v>
      </c>
      <c r="F305" s="164">
        <f>'4 жастағы балалар Т'!F117</f>
        <v>0</v>
      </c>
      <c r="G305" s="164">
        <f>'4 жастағы балалар С'!F117</f>
        <v>0</v>
      </c>
    </row>
    <row r="306" spans="2:7" ht="15.75" customHeight="1">
      <c r="B306" s="339">
        <v>3</v>
      </c>
      <c r="C306" s="164">
        <f>'4 жастағы балалар Ф'!G117</f>
        <v>0</v>
      </c>
      <c r="D306" s="164">
        <f>'4 жастағы балалар К'!G117</f>
        <v>0</v>
      </c>
      <c r="E306" s="164">
        <f>'4 жастағы балалар П'!G117</f>
        <v>0</v>
      </c>
      <c r="F306" s="164">
        <f>'4 жастағы балалар Т'!G117</f>
        <v>0</v>
      </c>
      <c r="G306" s="164">
        <f>'4 жастағы балалар С'!G117</f>
        <v>0</v>
      </c>
    </row>
    <row r="307" spans="2:7" ht="15.75" customHeight="1">
      <c r="B307" s="335"/>
      <c r="C307" s="164">
        <f>'4 жастағы балалар Ф'!H117</f>
        <v>0</v>
      </c>
      <c r="D307" s="164">
        <f>'4 жастағы балалар К'!H117</f>
        <v>0</v>
      </c>
      <c r="E307" s="164">
        <f>'4 жастағы балалар П'!H117</f>
        <v>0</v>
      </c>
      <c r="F307" s="164">
        <f>'4 жастағы балалар Т'!H117</f>
        <v>0</v>
      </c>
      <c r="G307" s="164">
        <f>'4 жастағы балалар С'!H117</f>
        <v>0</v>
      </c>
    </row>
    <row r="308" spans="2:7" ht="15.75" customHeight="1">
      <c r="B308" s="336"/>
      <c r="C308" s="164">
        <f>'4 жастағы балалар Ф'!I117</f>
        <v>0</v>
      </c>
      <c r="D308" s="164">
        <f>'4 жастағы балалар К'!I117</f>
        <v>0</v>
      </c>
      <c r="E308" s="164">
        <f>'4 жастағы балалар П'!I117</f>
        <v>0</v>
      </c>
      <c r="F308" s="164">
        <f>'4 жастағы балалар Т'!I117</f>
        <v>0</v>
      </c>
      <c r="G308" s="164">
        <f>'4 жастағы балалар С'!I117</f>
        <v>0</v>
      </c>
    </row>
    <row r="309" spans="2:7" ht="15.75" customHeight="1">
      <c r="B309" s="339">
        <v>4</v>
      </c>
      <c r="C309" s="164">
        <f>'4 жастағы балалар Ф'!J117</f>
        <v>0</v>
      </c>
      <c r="D309" s="164">
        <f>'4 жастағы балалар К'!J117</f>
        <v>0</v>
      </c>
      <c r="E309" s="164">
        <f>'4 жастағы балалар П'!J117</f>
        <v>0</v>
      </c>
      <c r="F309" s="164">
        <f>'4 жастағы балалар Т'!J117</f>
        <v>0</v>
      </c>
      <c r="G309" s="164">
        <f>'4 жастағы балалар С'!J117</f>
        <v>0</v>
      </c>
    </row>
    <row r="310" spans="2:7" ht="15.75" customHeight="1">
      <c r="B310" s="335"/>
      <c r="C310" s="164">
        <f>'4 жастағы балалар Ф'!K117</f>
        <v>0</v>
      </c>
      <c r="D310" s="164">
        <f>'4 жастағы балалар К'!K117</f>
        <v>0</v>
      </c>
      <c r="E310" s="164">
        <f>'4 жастағы балалар П'!K117</f>
        <v>0</v>
      </c>
      <c r="F310" s="164">
        <f>'4 жастағы балалар Т'!K117</f>
        <v>0</v>
      </c>
      <c r="G310" s="164">
        <f>'4 жастағы балалар С'!K117</f>
        <v>0</v>
      </c>
    </row>
    <row r="311" spans="2:7" ht="15.75" customHeight="1">
      <c r="B311" s="336"/>
      <c r="C311" s="164">
        <f>'4 жастағы балалар Ф'!L117</f>
        <v>0</v>
      </c>
      <c r="D311" s="164">
        <f>'4 жастағы балалар К'!L117</f>
        <v>0</v>
      </c>
      <c r="E311" s="164">
        <f>'4 жастағы балалар П'!L117</f>
        <v>0</v>
      </c>
      <c r="F311" s="164">
        <f>'4 жастағы балалар Т'!L117</f>
        <v>0</v>
      </c>
      <c r="G311" s="164">
        <f>'4 жастағы балалар С'!L117</f>
        <v>0</v>
      </c>
    </row>
    <row r="312" spans="2:7" ht="15.75" customHeight="1">
      <c r="B312" s="339">
        <v>5</v>
      </c>
      <c r="C312" s="164">
        <f>'4 жастағы балалар Ф'!M117</f>
        <v>0</v>
      </c>
      <c r="D312" s="164">
        <f>'4 жастағы балалар К'!M117</f>
        <v>0</v>
      </c>
      <c r="E312" s="164">
        <f>'4 жастағы балалар П'!M117</f>
        <v>0</v>
      </c>
      <c r="F312" s="164">
        <f>'4 жастағы балалар Т'!M117</f>
        <v>0</v>
      </c>
      <c r="G312" s="164">
        <f>'4 жастағы балалар С'!M117</f>
        <v>0</v>
      </c>
    </row>
    <row r="313" spans="2:7" ht="15.75" customHeight="1">
      <c r="B313" s="335"/>
      <c r="C313" s="164">
        <f>'4 жастағы балалар Ф'!N117</f>
        <v>0</v>
      </c>
      <c r="D313" s="164">
        <f>'4 жастағы балалар К'!N117</f>
        <v>0</v>
      </c>
      <c r="E313" s="164">
        <f>'4 жастағы балалар П'!N117</f>
        <v>0</v>
      </c>
      <c r="F313" s="164">
        <f>'4 жастағы балалар Т'!N117</f>
        <v>0</v>
      </c>
      <c r="G313" s="164">
        <f>'4 жастағы балалар С'!N117</f>
        <v>0</v>
      </c>
    </row>
    <row r="314" spans="2:7" ht="15.75" customHeight="1">
      <c r="B314" s="336"/>
      <c r="C314" s="164">
        <f>'4 жастағы балалар Ф'!O117</f>
        <v>0</v>
      </c>
      <c r="D314" s="164">
        <f>'4 жастағы балалар К'!O117</f>
        <v>0</v>
      </c>
      <c r="E314" s="164">
        <f>'4 жастағы балалар П'!O117</f>
        <v>0</v>
      </c>
      <c r="F314" s="164">
        <f>'4 жастағы балалар Т'!O117</f>
        <v>0</v>
      </c>
      <c r="G314" s="164">
        <f>'4 жастағы балалар С'!O117</f>
        <v>0</v>
      </c>
    </row>
    <row r="315" spans="2:7" ht="15.75" customHeight="1">
      <c r="B315" s="339">
        <v>6</v>
      </c>
      <c r="C315" s="164">
        <f>'4 жастағы балалар Ф'!P117</f>
        <v>0</v>
      </c>
      <c r="D315" s="164">
        <f>'4 жастағы балалар К'!P117</f>
        <v>0</v>
      </c>
      <c r="E315" s="164">
        <f>'4 жастағы балалар П'!P117</f>
        <v>0</v>
      </c>
      <c r="F315" s="164">
        <f>'4 жастағы балалар Т'!P117</f>
        <v>0</v>
      </c>
      <c r="G315" s="164">
        <f>'4 жастағы балалар С'!P117</f>
        <v>0</v>
      </c>
    </row>
    <row r="316" spans="2:7" ht="15.75" customHeight="1">
      <c r="B316" s="335"/>
      <c r="C316" s="164">
        <f>'4 жастағы балалар Ф'!Q117</f>
        <v>0</v>
      </c>
      <c r="D316" s="164">
        <f>'4 жастағы балалар К'!Q117</f>
        <v>0</v>
      </c>
      <c r="E316" s="164">
        <f>'4 жастағы балалар П'!Q117</f>
        <v>0</v>
      </c>
      <c r="F316" s="164">
        <f>'4 жастағы балалар Т'!Q117</f>
        <v>0</v>
      </c>
      <c r="G316" s="164">
        <f>'4 жастағы балалар С'!Q117</f>
        <v>0</v>
      </c>
    </row>
    <row r="317" spans="2:7" ht="15.75" customHeight="1">
      <c r="B317" s="336"/>
      <c r="C317" s="164">
        <f>'4 жастағы балалар Ф'!R117</f>
        <v>0</v>
      </c>
      <c r="D317" s="164">
        <f>'4 жастағы балалар К'!R117</f>
        <v>0</v>
      </c>
      <c r="E317" s="164">
        <f>'4 жастағы балалар П'!R117</f>
        <v>0</v>
      </c>
      <c r="F317" s="164">
        <f>'4 жастағы балалар Т'!R117</f>
        <v>0</v>
      </c>
      <c r="G317" s="164">
        <f>'4 жастағы балалар С'!R117</f>
        <v>0</v>
      </c>
    </row>
    <row r="318" spans="2:7" ht="15.75" customHeight="1">
      <c r="B318" s="339">
        <v>7</v>
      </c>
      <c r="C318" s="164">
        <f>'4 жастағы балалар Ф'!S117</f>
        <v>0</v>
      </c>
      <c r="D318" s="164">
        <f>'4 жастағы балалар К'!S117</f>
        <v>0</v>
      </c>
      <c r="E318" s="164">
        <f>'4 жастағы балалар П'!S117</f>
        <v>0</v>
      </c>
      <c r="F318" s="164">
        <f>'4 жастағы балалар Т'!S117</f>
        <v>0</v>
      </c>
      <c r="G318" s="164">
        <f>'4 жастағы балалар С'!S117</f>
        <v>0</v>
      </c>
    </row>
    <row r="319" spans="2:7" ht="15.75" customHeight="1">
      <c r="B319" s="335"/>
      <c r="C319" s="164">
        <f>'4 жастағы балалар Ф'!T117</f>
        <v>0</v>
      </c>
      <c r="D319" s="164">
        <f>'4 жастағы балалар Т'!T117</f>
        <v>0</v>
      </c>
      <c r="E319" s="164">
        <f>'4 жастағы балалар П'!T117</f>
        <v>0</v>
      </c>
      <c r="F319" s="164">
        <f>'4 жастағы балалар Т'!T117</f>
        <v>0</v>
      </c>
      <c r="G319" s="164">
        <f>'4 жастағы балалар С'!T117</f>
        <v>0</v>
      </c>
    </row>
    <row r="320" spans="2:7" ht="15.75" customHeight="1">
      <c r="B320" s="336"/>
      <c r="C320" s="164">
        <f>'4 жастағы балалар Ф'!U117</f>
        <v>0</v>
      </c>
      <c r="D320" s="164">
        <f>'4 жастағы балалар К'!U117</f>
        <v>0</v>
      </c>
      <c r="E320" s="164">
        <f>'4 жастағы балалар П'!U117</f>
        <v>0</v>
      </c>
      <c r="F320" s="164">
        <f>'4 жастағы балалар Т'!U117</f>
        <v>0</v>
      </c>
      <c r="G320" s="164">
        <f>'4 жастағы балалар С'!U117</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К'!V117</f>
        <v>0</v>
      </c>
      <c r="E324" s="335"/>
      <c r="F324" s="164">
        <f>'4 жастағы балалар Т'!V117</f>
        <v>0</v>
      </c>
      <c r="G324" s="335"/>
    </row>
    <row r="325" spans="2:7" ht="15.75" customHeight="1">
      <c r="B325" s="335"/>
      <c r="C325" s="248"/>
      <c r="D325" s="164">
        <f>'4 жастағы балалар К'!W117</f>
        <v>0</v>
      </c>
      <c r="E325" s="335"/>
      <c r="F325" s="164">
        <f>'4 жастағы балалар Т'!W117</f>
        <v>0</v>
      </c>
      <c r="G325" s="335"/>
    </row>
    <row r="326" spans="2:7" ht="15.75" customHeight="1">
      <c r="B326" s="336"/>
      <c r="C326" s="248"/>
      <c r="D326" s="164">
        <f>'4 жастағы балалар К'!X117</f>
        <v>0</v>
      </c>
      <c r="E326" s="335"/>
      <c r="F326" s="164">
        <f>'4 жастағы балалар Т'!X117</f>
        <v>0</v>
      </c>
      <c r="G326" s="335"/>
    </row>
    <row r="327" spans="2:7" ht="15.75" customHeight="1">
      <c r="B327" s="339">
        <v>10</v>
      </c>
      <c r="C327" s="248"/>
      <c r="D327" s="164">
        <f>'4 жастағы балалар К'!Y117</f>
        <v>0</v>
      </c>
      <c r="E327" s="335"/>
      <c r="F327" s="164">
        <f>'4 жастағы балалар Т'!Y117</f>
        <v>0</v>
      </c>
      <c r="G327" s="335"/>
    </row>
    <row r="328" spans="2:7" ht="15.75" customHeight="1">
      <c r="B328" s="335"/>
      <c r="C328" s="248"/>
      <c r="D328" s="164">
        <f>'4 жастағы балалар К'!Z117</f>
        <v>0</v>
      </c>
      <c r="E328" s="335"/>
      <c r="F328" s="164">
        <f>'4 жастағы балалар Т'!Z117</f>
        <v>0</v>
      </c>
      <c r="G328" s="335"/>
    </row>
    <row r="329" spans="2:7" ht="15.75" customHeight="1">
      <c r="B329" s="336"/>
      <c r="C329" s="248"/>
      <c r="D329" s="164">
        <f>'4 жастағы балалар К'!AA117</f>
        <v>0</v>
      </c>
      <c r="E329" s="335"/>
      <c r="F329" s="164">
        <f>'4 жастағы балалар Т'!AA117</f>
        <v>0</v>
      </c>
      <c r="G329" s="335"/>
    </row>
    <row r="330" spans="2:7" ht="15.75" customHeight="1">
      <c r="B330" s="339">
        <v>11</v>
      </c>
      <c r="C330" s="248"/>
      <c r="D330" s="164">
        <f>'4 жастағы балалар К'!AB117</f>
        <v>0</v>
      </c>
      <c r="E330" s="335"/>
      <c r="F330" s="164">
        <f>'4 жастағы балалар Т'!AB117</f>
        <v>0</v>
      </c>
      <c r="G330" s="335"/>
    </row>
    <row r="331" spans="2:7" ht="15.75" customHeight="1">
      <c r="B331" s="335"/>
      <c r="C331" s="248"/>
      <c r="D331" s="164">
        <f>'4 жастағы балалар К'!AC117</f>
        <v>0</v>
      </c>
      <c r="E331" s="335"/>
      <c r="F331" s="164">
        <f>'4 жастағы балалар Т'!AC117</f>
        <v>0</v>
      </c>
      <c r="G331" s="335"/>
    </row>
    <row r="332" spans="2:7" ht="15.75" customHeight="1">
      <c r="B332" s="336"/>
      <c r="C332" s="248"/>
      <c r="D332" s="164">
        <f>'4 жастағы балалар К'!AD117</f>
        <v>0</v>
      </c>
      <c r="E332" s="335"/>
      <c r="F332" s="164">
        <f>'4 жастағы балалар Т'!AD117</f>
        <v>0</v>
      </c>
      <c r="G332" s="335"/>
    </row>
    <row r="333" spans="2:7" ht="15.75" customHeight="1">
      <c r="B333" s="339">
        <v>12</v>
      </c>
      <c r="C333" s="248"/>
      <c r="D333" s="164">
        <f>'4 жастағы балалар К'!AE117</f>
        <v>0</v>
      </c>
      <c r="E333" s="335"/>
      <c r="F333" s="164">
        <f>'4 жастағы балалар Т'!AE117</f>
        <v>0</v>
      </c>
      <c r="G333" s="335"/>
    </row>
    <row r="334" spans="2:7" ht="15.75" customHeight="1">
      <c r="B334" s="335"/>
      <c r="C334" s="248"/>
      <c r="D334" s="164">
        <f>'4 жастағы балалар К'!AF117</f>
        <v>1</v>
      </c>
      <c r="E334" s="335"/>
      <c r="F334" s="164">
        <f>'4 жастағы балалар Т'!AF117</f>
        <v>0</v>
      </c>
      <c r="G334" s="335"/>
    </row>
    <row r="335" spans="2:7" ht="15.75" customHeight="1">
      <c r="B335" s="336"/>
      <c r="C335" s="248"/>
      <c r="D335" s="164">
        <f>'4 жастағы балалар К'!AG117</f>
        <v>0</v>
      </c>
      <c r="E335" s="335"/>
      <c r="F335" s="164">
        <f>'4 жастағы балалар Т'!AG117</f>
        <v>0</v>
      </c>
      <c r="G335" s="335"/>
    </row>
    <row r="336" spans="2:7" ht="15.75" customHeight="1">
      <c r="B336" s="339">
        <v>13</v>
      </c>
      <c r="C336" s="248"/>
      <c r="D336" s="164">
        <f>'4 жастағы балалар К'!AH117</f>
        <v>0</v>
      </c>
      <c r="E336" s="335"/>
      <c r="F336" s="164">
        <f>'4 жастағы балалар Т'!AH117</f>
        <v>0</v>
      </c>
      <c r="G336" s="335"/>
    </row>
    <row r="337" spans="2:7" ht="15.75" customHeight="1">
      <c r="B337" s="335"/>
      <c r="C337" s="248"/>
      <c r="D337" s="164">
        <f>'4 жастағы балалар К'!AI117</f>
        <v>1</v>
      </c>
      <c r="E337" s="335"/>
      <c r="F337" s="164">
        <f>'4 жастағы балалар Т'!AI117</f>
        <v>0</v>
      </c>
      <c r="G337" s="335"/>
    </row>
    <row r="338" spans="2:7" ht="15.75" customHeight="1">
      <c r="B338" s="336"/>
      <c r="C338" s="248"/>
      <c r="D338" s="164">
        <f>'4 жастағы балалар К'!AJ117</f>
        <v>0</v>
      </c>
      <c r="E338" s="335"/>
      <c r="F338" s="164">
        <f>'4 жастағы балалар Т'!AJ117</f>
        <v>0</v>
      </c>
      <c r="G338" s="335"/>
    </row>
    <row r="339" spans="2:7" ht="15.75" customHeight="1">
      <c r="B339" s="339">
        <v>14</v>
      </c>
      <c r="C339" s="248"/>
      <c r="D339" s="164">
        <f>'4 жастағы балалар К'!AK117</f>
        <v>0</v>
      </c>
      <c r="E339" s="335"/>
      <c r="F339" s="164">
        <f>'4 жастағы балалар Т'!AK117</f>
        <v>0</v>
      </c>
      <c r="G339" s="335"/>
    </row>
    <row r="340" spans="2:7" ht="15.75" customHeight="1">
      <c r="B340" s="335"/>
      <c r="C340" s="248"/>
      <c r="D340" s="164">
        <f>'4 жастағы балалар К'!AL117</f>
        <v>0</v>
      </c>
      <c r="E340" s="335"/>
      <c r="F340" s="164">
        <f>'4 жастағы балалар Т'!AL117</f>
        <v>0</v>
      </c>
      <c r="G340" s="335"/>
    </row>
    <row r="341" spans="2:7" ht="15.75" customHeight="1">
      <c r="B341" s="336"/>
      <c r="C341" s="248"/>
      <c r="D341" s="164">
        <f>'4 жастағы балалар К'!AM117</f>
        <v>0</v>
      </c>
      <c r="E341" s="335"/>
      <c r="F341" s="164">
        <f>'4 жастағы балалар Т'!AM117</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К'!AN117</f>
        <v>0</v>
      </c>
      <c r="E345" s="335"/>
      <c r="F345" s="164">
        <f>'4 жастағы балалар Т'!AN117</f>
        <v>0</v>
      </c>
      <c r="G345" s="335"/>
    </row>
    <row r="346" spans="2:7" ht="15.75" customHeight="1">
      <c r="B346" s="335"/>
      <c r="C346" s="248"/>
      <c r="D346" s="164">
        <f>'4 жастағы балалар К'!AO117</f>
        <v>0</v>
      </c>
      <c r="E346" s="335"/>
      <c r="F346" s="164">
        <f>'4 жастағы балалар Т'!AO117</f>
        <v>0</v>
      </c>
      <c r="G346" s="335"/>
    </row>
    <row r="347" spans="2:7" ht="15.75" customHeight="1">
      <c r="B347" s="336"/>
      <c r="C347" s="248"/>
      <c r="D347" s="164">
        <f>'4 жастағы балалар К'!AP117</f>
        <v>0</v>
      </c>
      <c r="E347" s="335"/>
      <c r="F347" s="164">
        <f>'4 жастағы балалар Т'!AP117</f>
        <v>0</v>
      </c>
      <c r="G347" s="335"/>
    </row>
    <row r="348" spans="2:7" ht="15.75" customHeight="1">
      <c r="B348" s="339">
        <v>17</v>
      </c>
      <c r="C348" s="248"/>
      <c r="D348" s="164">
        <f>'4 жастағы балалар К'!AQ117</f>
        <v>0</v>
      </c>
      <c r="E348" s="335"/>
      <c r="F348" s="164">
        <f>'4 жастағы балалар Т'!AQ117</f>
        <v>0</v>
      </c>
      <c r="G348" s="335"/>
    </row>
    <row r="349" spans="2:7" ht="15.75" customHeight="1">
      <c r="B349" s="335"/>
      <c r="C349" s="248"/>
      <c r="D349" s="164">
        <f>'4 жастағы балалар К'!AR117</f>
        <v>0</v>
      </c>
      <c r="E349" s="335"/>
      <c r="F349" s="164">
        <f>'4 жастағы балалар Т'!AR117</f>
        <v>0</v>
      </c>
      <c r="G349" s="335"/>
    </row>
    <row r="350" spans="2:7" ht="15.75" customHeight="1">
      <c r="B350" s="336"/>
      <c r="C350" s="248"/>
      <c r="D350" s="164">
        <f>'4 жастағы балалар К'!AS117</f>
        <v>0</v>
      </c>
      <c r="E350" s="335"/>
      <c r="F350" s="164">
        <f>'4 жастағы балалар Т'!AS117</f>
        <v>0</v>
      </c>
      <c r="G350" s="335"/>
    </row>
    <row r="351" spans="2:7" ht="15.75" customHeight="1">
      <c r="B351" s="339">
        <v>18</v>
      </c>
      <c r="C351" s="248"/>
      <c r="D351" s="164">
        <f>'4 жастағы балалар К'!AT117</f>
        <v>0</v>
      </c>
      <c r="E351" s="335"/>
      <c r="F351" s="164" t="str">
        <f>'4 жастағы балалар Т'!AT117</f>
        <v xml:space="preserve"> </v>
      </c>
      <c r="G351" s="335"/>
    </row>
    <row r="352" spans="2:7" ht="15.75" customHeight="1">
      <c r="B352" s="335"/>
      <c r="C352" s="248"/>
      <c r="D352" s="164">
        <f>'4 жастағы балалар К'!AU117</f>
        <v>0</v>
      </c>
      <c r="E352" s="335"/>
      <c r="F352" s="164">
        <f>'4 жастағы балалар Т'!AU117</f>
        <v>0</v>
      </c>
      <c r="G352" s="335"/>
    </row>
    <row r="353" spans="2:7" ht="15.75" customHeight="1">
      <c r="B353" s="336"/>
      <c r="C353" s="248"/>
      <c r="D353" s="164">
        <f>'4 жастағы балалар К'!AV117</f>
        <v>0</v>
      </c>
      <c r="E353" s="335"/>
      <c r="F353" s="164">
        <f>'4 жастағы балалар Т'!AV117</f>
        <v>0</v>
      </c>
      <c r="G353" s="335"/>
    </row>
    <row r="354" spans="2:7" ht="15.75" customHeight="1">
      <c r="B354" s="339">
        <v>19</v>
      </c>
      <c r="C354" s="248"/>
      <c r="D354" s="164">
        <f>'4 жастағы балалар К'!AW117</f>
        <v>0</v>
      </c>
      <c r="E354" s="335"/>
      <c r="F354" s="164">
        <f>'4 жастағы балалар Т'!AW117</f>
        <v>0</v>
      </c>
      <c r="G354" s="335"/>
    </row>
    <row r="355" spans="2:7" ht="15.75" customHeight="1">
      <c r="B355" s="335"/>
      <c r="C355" s="248"/>
      <c r="D355" s="164">
        <f>'4 жастағы балалар К'!AX117</f>
        <v>0</v>
      </c>
      <c r="E355" s="335"/>
      <c r="F355" s="164" t="str">
        <f>'4 жастағы балалар Т'!AX117</f>
        <v xml:space="preserve"> </v>
      </c>
      <c r="G355" s="335"/>
    </row>
    <row r="356" spans="2:7" ht="15.75" customHeight="1">
      <c r="B356" s="336"/>
      <c r="C356" s="248"/>
      <c r="D356" s="164">
        <f>'4 жастағы балалар К'!AY117</f>
        <v>0</v>
      </c>
      <c r="E356" s="335"/>
      <c r="F356" s="164">
        <f>'4 жастағы балалар Т'!AY117</f>
        <v>0</v>
      </c>
      <c r="G356" s="335"/>
    </row>
    <row r="357" spans="2:7" ht="15.75" customHeight="1">
      <c r="B357" s="339">
        <v>20</v>
      </c>
      <c r="C357" s="248"/>
      <c r="D357" s="164">
        <f>'4 жастағы балалар К'!AZ117</f>
        <v>0</v>
      </c>
      <c r="E357" s="335"/>
      <c r="F357" s="164" t="str">
        <f>'4 жастағы балалар Т'!AZ117</f>
        <v xml:space="preserve"> </v>
      </c>
      <c r="G357" s="335"/>
    </row>
    <row r="358" spans="2:7" ht="15.75" customHeight="1">
      <c r="B358" s="335"/>
      <c r="C358" s="248"/>
      <c r="D358" s="164">
        <f>'4 жастағы балалар К'!BA117</f>
        <v>0</v>
      </c>
      <c r="E358" s="335"/>
      <c r="F358" s="164">
        <f>'4 жастағы балалар Т'!BA117</f>
        <v>0</v>
      </c>
      <c r="G358" s="335"/>
    </row>
    <row r="359" spans="2:7" ht="15.75" customHeight="1">
      <c r="B359" s="336"/>
      <c r="C359" s="248"/>
      <c r="D359" s="164">
        <f>'4 жастағы балалар К'!BB117</f>
        <v>0</v>
      </c>
      <c r="E359" s="335"/>
      <c r="F359" s="164">
        <f>'4 жастағы балалар Т'!BB117</f>
        <v>0</v>
      </c>
      <c r="G359" s="335"/>
    </row>
    <row r="360" spans="2:7" ht="15.75" customHeight="1">
      <c r="B360" s="339">
        <v>21</v>
      </c>
      <c r="C360" s="248"/>
      <c r="D360" s="164">
        <f>'4 жастағы балалар К'!BC117</f>
        <v>0</v>
      </c>
      <c r="E360" s="335"/>
      <c r="F360" s="164" t="str">
        <f>'4 жастағы балалар Т'!BC117</f>
        <v xml:space="preserve"> </v>
      </c>
      <c r="G360" s="335"/>
    </row>
    <row r="361" spans="2:7" ht="15.75" customHeight="1">
      <c r="B361" s="335"/>
      <c r="C361" s="248"/>
      <c r="D361" s="164">
        <f>'4 жастағы балалар К'!BD117</f>
        <v>0</v>
      </c>
      <c r="E361" s="335"/>
      <c r="F361" s="164">
        <f>'4 жастағы балалар Т'!BD117</f>
        <v>0</v>
      </c>
      <c r="G361" s="335"/>
    </row>
    <row r="362" spans="2:7" ht="15.75" customHeight="1">
      <c r="B362" s="336"/>
      <c r="C362" s="248"/>
      <c r="D362" s="164">
        <f>'4 жастағы балалар К'!BE117</f>
        <v>0</v>
      </c>
      <c r="E362" s="335"/>
      <c r="F362" s="164">
        <f>'4 жастағы балалар Т'!BE117</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Т'!BF117</f>
        <v>0</v>
      </c>
      <c r="G366" s="335"/>
    </row>
    <row r="367" spans="2:7" ht="15.75" customHeight="1">
      <c r="B367" s="335"/>
      <c r="C367" s="248"/>
      <c r="D367" s="164" t="e">
        <f>'4 жастағы балалар К'!#REF!</f>
        <v>#REF!</v>
      </c>
      <c r="E367" s="335"/>
      <c r="F367" s="164" t="str">
        <f>'4 жастағы балалар Т'!BG117</f>
        <v xml:space="preserve"> </v>
      </c>
      <c r="G367" s="335"/>
    </row>
    <row r="368" spans="2:7" ht="15.75" customHeight="1">
      <c r="B368" s="336"/>
      <c r="C368" s="248"/>
      <c r="D368" s="164" t="e">
        <f>'4 жастағы балалар К'!#REF!</f>
        <v>#REF!</v>
      </c>
      <c r="E368" s="335"/>
      <c r="F368" s="164">
        <f>'4 жастағы балалар Т'!BH117</f>
        <v>0</v>
      </c>
      <c r="G368" s="335"/>
    </row>
    <row r="369" spans="2:7" ht="15.75" customHeight="1">
      <c r="B369" s="339">
        <v>24</v>
      </c>
      <c r="C369" s="248"/>
      <c r="D369" s="164" t="e">
        <f>'4 жастағы балалар К'!#REF!</f>
        <v>#REF!</v>
      </c>
      <c r="E369" s="335"/>
      <c r="F369" s="164">
        <f>'4 жастағы балалар Т'!BI117</f>
        <v>0</v>
      </c>
      <c r="G369" s="335"/>
    </row>
    <row r="370" spans="2:7" ht="15.75" customHeight="1">
      <c r="B370" s="335"/>
      <c r="C370" s="248"/>
      <c r="D370" s="164" t="e">
        <f>'4 жастағы балалар К'!#REF!</f>
        <v>#REF!</v>
      </c>
      <c r="E370" s="335"/>
      <c r="F370" s="164" t="str">
        <f>'4 жастағы балалар Т'!BJ117</f>
        <v xml:space="preserve"> </v>
      </c>
      <c r="G370" s="335"/>
    </row>
    <row r="371" spans="2:7" ht="15.75" customHeight="1">
      <c r="B371" s="336"/>
      <c r="C371" s="248"/>
      <c r="D371" s="164" t="e">
        <f>'4 жастағы балалар К'!#REF!</f>
        <v>#REF!</v>
      </c>
      <c r="E371" s="335"/>
      <c r="F371" s="164">
        <f>'4 жастағы балалар Т'!BK117</f>
        <v>0</v>
      </c>
      <c r="G371" s="335"/>
    </row>
    <row r="372" spans="2:7" ht="15.75" customHeight="1">
      <c r="B372" s="339">
        <v>25</v>
      </c>
      <c r="C372" s="248"/>
      <c r="D372" s="164" t="e">
        <f>'4 жастағы балалар К'!#REF!</f>
        <v>#REF!</v>
      </c>
      <c r="E372" s="335"/>
      <c r="F372" s="164">
        <f>'4 жастағы балалар Т'!BL117</f>
        <v>0</v>
      </c>
      <c r="G372" s="335"/>
    </row>
    <row r="373" spans="2:7" ht="15.75" customHeight="1">
      <c r="B373" s="335"/>
      <c r="C373" s="248"/>
      <c r="D373" s="164" t="e">
        <f>'4 жастағы балалар К'!#REF!</f>
        <v>#REF!</v>
      </c>
      <c r="E373" s="335"/>
      <c r="F373" s="164" t="str">
        <f>'4 жастағы балалар Т'!BM117</f>
        <v xml:space="preserve"> </v>
      </c>
      <c r="G373" s="335"/>
    </row>
    <row r="374" spans="2:7" ht="15.75" customHeight="1">
      <c r="B374" s="336"/>
      <c r="C374" s="248"/>
      <c r="D374" s="164" t="e">
        <f>'4 жастағы балалар К'!#REF!</f>
        <v>#REF!</v>
      </c>
      <c r="E374" s="335"/>
      <c r="F374" s="164">
        <f>'4 жастағы балалар Т'!BN117</f>
        <v>0</v>
      </c>
      <c r="G374" s="335"/>
    </row>
    <row r="375" spans="2:7" ht="15.75" customHeight="1">
      <c r="B375" s="339">
        <v>26</v>
      </c>
      <c r="C375" s="248"/>
      <c r="D375" s="164" t="e">
        <f>'4 жастағы балалар К'!#REF!</f>
        <v>#REF!</v>
      </c>
      <c r="E375" s="335"/>
      <c r="F375" s="164" t="str">
        <f>'4 жастағы балалар Т'!BO117</f>
        <v xml:space="preserve"> </v>
      </c>
      <c r="G375" s="335"/>
    </row>
    <row r="376" spans="2:7" ht="15.75" customHeight="1">
      <c r="B376" s="335"/>
      <c r="C376" s="248"/>
      <c r="D376" s="164" t="e">
        <f>'4 жастағы балалар К'!#REF!</f>
        <v>#REF!</v>
      </c>
      <c r="E376" s="335"/>
      <c r="F376" s="164">
        <f>'4 жастағы балалар Т'!BP117</f>
        <v>0</v>
      </c>
      <c r="G376" s="335"/>
    </row>
    <row r="377" spans="2:7" ht="15.75" customHeight="1">
      <c r="B377" s="336"/>
      <c r="C377" s="248"/>
      <c r="D377" s="164" t="e">
        <f>'4 жастағы балалар К'!#REF!</f>
        <v>#REF!</v>
      </c>
      <c r="E377" s="335"/>
      <c r="F377" s="164">
        <f>'4 жастағы балалар Т'!BQ117</f>
        <v>0</v>
      </c>
      <c r="G377" s="335"/>
    </row>
    <row r="378" spans="2:7" ht="15.75" customHeight="1">
      <c r="B378" s="339">
        <v>27</v>
      </c>
      <c r="C378" s="248"/>
      <c r="D378" s="164" t="e">
        <f>'4 жастағы балалар К'!#REF!</f>
        <v>#REF!</v>
      </c>
      <c r="E378" s="335"/>
      <c r="F378" s="164">
        <f>'4 жастағы балалар Т'!BR117</f>
        <v>0</v>
      </c>
      <c r="G378" s="335"/>
    </row>
    <row r="379" spans="2:7" ht="15.75" customHeight="1">
      <c r="B379" s="335"/>
      <c r="C379" s="248"/>
      <c r="D379" s="164" t="e">
        <f>'4 жастағы балалар К'!#REF!</f>
        <v>#REF!</v>
      </c>
      <c r="E379" s="335"/>
      <c r="F379" s="164" t="str">
        <f>'4 жастағы балалар Т'!BS117</f>
        <v xml:space="preserve">  </v>
      </c>
      <c r="G379" s="335"/>
    </row>
    <row r="380" spans="2:7" ht="15.75" customHeight="1">
      <c r="B380" s="336"/>
      <c r="C380" s="248"/>
      <c r="D380" s="164" t="e">
        <f>'4 жастағы балалар К'!#REF!</f>
        <v>#REF!</v>
      </c>
      <c r="E380" s="335"/>
      <c r="F380" s="164">
        <f>'4 жастағы балалар Т'!BT117</f>
        <v>0</v>
      </c>
      <c r="G380" s="335"/>
    </row>
    <row r="381" spans="2:7" ht="15.75" customHeight="1">
      <c r="B381" s="339">
        <v>28</v>
      </c>
      <c r="C381" s="248"/>
      <c r="D381" s="164" t="e">
        <f>'4 жастағы балалар К'!#REF!</f>
        <v>#REF!</v>
      </c>
      <c r="E381" s="335"/>
      <c r="F381" s="164">
        <f>'4 жастағы балалар Т'!BU117</f>
        <v>0</v>
      </c>
      <c r="G381" s="335"/>
    </row>
    <row r="382" spans="2:7" ht="15.75" customHeight="1">
      <c r="B382" s="335"/>
      <c r="C382" s="248"/>
      <c r="D382" s="164" t="e">
        <f>'4 жастағы балалар К'!#REF!</f>
        <v>#REF!</v>
      </c>
      <c r="E382" s="335"/>
      <c r="F382" s="164" t="str">
        <f>'4 жастағы балалар Т'!BV117</f>
        <v xml:space="preserve">            </v>
      </c>
      <c r="G382" s="335"/>
    </row>
    <row r="383" spans="2:7" ht="15.75" customHeight="1">
      <c r="B383" s="336"/>
      <c r="C383" s="248"/>
      <c r="D383" s="164" t="e">
        <f>'4 жастағы балалар К'!#REF!</f>
        <v>#REF!</v>
      </c>
      <c r="E383" s="335"/>
      <c r="F383" s="164">
        <f>'4 жастағы балалар Т'!BW117</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Т'!BX117</f>
        <v xml:space="preserve"> </v>
      </c>
      <c r="G387" s="335"/>
    </row>
    <row r="388" spans="2:7" ht="15.75" customHeight="1">
      <c r="B388" s="335"/>
      <c r="C388" s="248"/>
      <c r="D388" s="335"/>
      <c r="E388" s="335"/>
      <c r="F388" s="164">
        <f>'4 жастағы балалар Т'!BY117</f>
        <v>0</v>
      </c>
      <c r="G388" s="335"/>
    </row>
    <row r="389" spans="2:7" ht="15.75" customHeight="1">
      <c r="B389" s="336"/>
      <c r="C389" s="248"/>
      <c r="D389" s="335"/>
      <c r="E389" s="335"/>
      <c r="F389" s="164">
        <f>'4 жастағы балалар Т'!BZ117</f>
        <v>0</v>
      </c>
      <c r="G389" s="335"/>
    </row>
    <row r="390" spans="2:7" ht="15.75" customHeight="1">
      <c r="B390" s="339">
        <v>31</v>
      </c>
      <c r="C390" s="248"/>
      <c r="D390" s="335"/>
      <c r="E390" s="335"/>
      <c r="F390" s="164">
        <f>'4 жастағы балалар Т'!CA117</f>
        <v>0</v>
      </c>
      <c r="G390" s="335"/>
    </row>
    <row r="391" spans="2:7" ht="15.75" customHeight="1">
      <c r="B391" s="335"/>
      <c r="C391" s="248"/>
      <c r="D391" s="335"/>
      <c r="E391" s="335"/>
      <c r="F391" s="164" t="str">
        <f>'4 жастағы балалар Т'!CB117</f>
        <v xml:space="preserve"> </v>
      </c>
      <c r="G391" s="335"/>
    </row>
    <row r="392" spans="2:7" ht="15.75" customHeight="1">
      <c r="B392" s="336"/>
      <c r="C392" s="248"/>
      <c r="D392" s="335"/>
      <c r="E392" s="335"/>
      <c r="F392" s="164">
        <f>'4 жастағы балалар Т'!CC117</f>
        <v>0</v>
      </c>
      <c r="G392" s="335"/>
    </row>
    <row r="393" spans="2:7" ht="15.75" customHeight="1">
      <c r="B393" s="339">
        <v>32</v>
      </c>
      <c r="C393" s="248"/>
      <c r="D393" s="335"/>
      <c r="E393" s="335"/>
      <c r="F393" s="164" t="str">
        <f>'4 жастағы балалар Т'!CD117</f>
        <v xml:space="preserve"> </v>
      </c>
      <c r="G393" s="335"/>
    </row>
    <row r="394" spans="2:7" ht="15.75" customHeight="1">
      <c r="B394" s="335"/>
      <c r="C394" s="248"/>
      <c r="D394" s="335"/>
      <c r="E394" s="335"/>
      <c r="F394" s="164">
        <f>'4 жастағы балалар Т'!CE117</f>
        <v>0</v>
      </c>
      <c r="G394" s="335"/>
    </row>
    <row r="395" spans="2:7" ht="15.75" customHeight="1">
      <c r="B395" s="336"/>
      <c r="C395" s="248"/>
      <c r="D395" s="335"/>
      <c r="E395" s="335"/>
      <c r="F395" s="164">
        <f>'4 жастағы балалар Т'!CF117</f>
        <v>0</v>
      </c>
      <c r="G395" s="335"/>
    </row>
    <row r="396" spans="2:7" ht="15.75" customHeight="1">
      <c r="B396" s="339">
        <v>33</v>
      </c>
      <c r="C396" s="248"/>
      <c r="D396" s="335"/>
      <c r="E396" s="335"/>
      <c r="F396" s="164" t="str">
        <f>'4 жастағы балалар Т'!CG117</f>
        <v xml:space="preserve"> </v>
      </c>
      <c r="G396" s="335"/>
    </row>
    <row r="397" spans="2:7" ht="15.75" customHeight="1">
      <c r="B397" s="335"/>
      <c r="C397" s="248"/>
      <c r="D397" s="335"/>
      <c r="E397" s="335"/>
      <c r="F397" s="164">
        <f>'4 жастағы балалар Т'!CH117</f>
        <v>0</v>
      </c>
      <c r="G397" s="335"/>
    </row>
    <row r="398" spans="2:7" ht="15.75" customHeight="1">
      <c r="B398" s="336"/>
      <c r="C398" s="248"/>
      <c r="D398" s="335"/>
      <c r="E398" s="335"/>
      <c r="F398" s="164">
        <f>'4 жастағы балалар Т'!CI117</f>
        <v>0</v>
      </c>
      <c r="G398" s="335"/>
    </row>
    <row r="399" spans="2:7" ht="15.75" customHeight="1">
      <c r="B399" s="339">
        <v>34</v>
      </c>
      <c r="C399" s="248"/>
      <c r="D399" s="335"/>
      <c r="E399" s="335"/>
      <c r="F399" s="164" t="str">
        <f>'4 жастағы балалар Т'!CJ117</f>
        <v xml:space="preserve"> </v>
      </c>
      <c r="G399" s="335"/>
    </row>
    <row r="400" spans="2:7" ht="15.75" customHeight="1">
      <c r="B400" s="335"/>
      <c r="C400" s="248"/>
      <c r="D400" s="335"/>
      <c r="E400" s="335"/>
      <c r="F400" s="164">
        <f>'4 жастағы балалар Т'!CK117</f>
        <v>0</v>
      </c>
      <c r="G400" s="335"/>
    </row>
    <row r="401" spans="2:7" ht="15.75" customHeight="1">
      <c r="B401" s="336"/>
      <c r="C401" s="248"/>
      <c r="D401" s="335"/>
      <c r="E401" s="335"/>
      <c r="F401" s="164">
        <f>'4 жастағы балалар Т'!CL117</f>
        <v>0</v>
      </c>
      <c r="G401" s="335"/>
    </row>
    <row r="402" spans="2:7" ht="15.75" customHeight="1">
      <c r="B402" s="339">
        <v>35</v>
      </c>
      <c r="C402" s="248"/>
      <c r="D402" s="335"/>
      <c r="E402" s="335"/>
      <c r="F402" s="164">
        <f>'4 жастағы балалар Т'!CM117</f>
        <v>0</v>
      </c>
      <c r="G402" s="335"/>
    </row>
    <row r="403" spans="2:7" ht="15.75" customHeight="1">
      <c r="B403" s="335"/>
      <c r="C403" s="248"/>
      <c r="D403" s="335"/>
      <c r="E403" s="335"/>
      <c r="F403" s="164">
        <f>'4 жастағы балалар Т'!CN117</f>
        <v>0</v>
      </c>
      <c r="G403" s="335"/>
    </row>
    <row r="404" spans="2:7" ht="15.75" customHeight="1">
      <c r="B404" s="336"/>
      <c r="C404" s="249"/>
      <c r="D404" s="336"/>
      <c r="E404" s="336"/>
      <c r="F404" s="164">
        <f>'4 жастағы балалар Т'!CO117</f>
        <v>0</v>
      </c>
      <c r="G404" s="336"/>
    </row>
    <row r="405" spans="2:7" ht="15.75" customHeight="1">
      <c r="B405" s="250">
        <f>СВОД3!V12</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6.75" customHeight="1">
      <c r="B4" s="400" t="s">
        <v>651</v>
      </c>
      <c r="C4" s="328"/>
      <c r="D4" s="235" t="str">
        <f>'4 жастағы балалар Ф'!C13</f>
        <v xml:space="preserve">Даниярқызы Айша </v>
      </c>
      <c r="E4" s="236"/>
      <c r="F4" s="236"/>
      <c r="G4" s="232"/>
      <c r="H4" s="232"/>
    </row>
    <row r="5" spans="2:12" ht="18.75" customHeight="1">
      <c r="B5" s="401" t="s">
        <v>1</v>
      </c>
      <c r="C5" s="328"/>
      <c r="D5" s="237">
        <f>'4 жастағы балалар Ф'!A13</f>
        <v>0</v>
      </c>
      <c r="E5" s="237"/>
      <c r="F5" s="237"/>
      <c r="G5" s="232"/>
      <c r="H5" s="232"/>
    </row>
    <row r="6" spans="2:12" ht="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1.5"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8.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Ф'!D13</f>
        <v>0</v>
      </c>
      <c r="D101" s="164">
        <f>'4 жастағы балалар К'!D13</f>
        <v>0</v>
      </c>
      <c r="E101" s="164">
        <f>'4 жастағы балалар П'!D13</f>
        <v>0</v>
      </c>
      <c r="F101" s="164">
        <f>'4 жастағы балалар Т'!D13</f>
        <v>0</v>
      </c>
      <c r="G101" s="164">
        <f>'4 жастағы балалар С'!D13</f>
        <v>0</v>
      </c>
    </row>
    <row r="102" spans="2:7" ht="15.75" customHeight="1">
      <c r="B102" s="335"/>
      <c r="C102" s="164">
        <f>'4 жастағы балалар Ф'!E13</f>
        <v>1</v>
      </c>
      <c r="D102" s="164">
        <f>'4 жастағы балалар К'!E13</f>
        <v>1</v>
      </c>
      <c r="E102" s="164">
        <f>'4 жастағы балалар П'!E13</f>
        <v>0</v>
      </c>
      <c r="F102" s="164">
        <f>'4 жастағы балалар Т'!E13</f>
        <v>0</v>
      </c>
      <c r="G102" s="164">
        <f>'4 жастағы балалар С'!E13</f>
        <v>0</v>
      </c>
    </row>
    <row r="103" spans="2:7" ht="15.75" customHeight="1">
      <c r="B103" s="336"/>
      <c r="C103" s="164">
        <f>'4 жастағы балалар Ф'!F13</f>
        <v>0</v>
      </c>
      <c r="D103" s="164">
        <f>'4 жастағы балалар К'!F13</f>
        <v>0</v>
      </c>
      <c r="E103" s="164">
        <f>'4 жастағы балалар П'!F13</f>
        <v>0</v>
      </c>
      <c r="F103" s="164">
        <f>'4 жастағы балалар Т'!F13</f>
        <v>1</v>
      </c>
      <c r="G103" s="164">
        <f>'4 жастағы балалар С'!F13</f>
        <v>1</v>
      </c>
    </row>
    <row r="104" spans="2:7" ht="15.75" customHeight="1">
      <c r="B104" s="339">
        <v>3</v>
      </c>
      <c r="C104" s="164">
        <f>'4 жастағы балалар Ф'!G13</f>
        <v>0</v>
      </c>
      <c r="D104" s="164">
        <f>'4 жастағы балалар К'!G13</f>
        <v>0</v>
      </c>
      <c r="E104" s="164">
        <f>'4 жастағы балалар П'!G13</f>
        <v>0</v>
      </c>
      <c r="F104" s="164">
        <f>'4 жастағы балалар Т'!G13</f>
        <v>0</v>
      </c>
      <c r="G104" s="164">
        <f>'4 жастағы балалар С'!G13</f>
        <v>0</v>
      </c>
    </row>
    <row r="105" spans="2:7" ht="15.75" customHeight="1">
      <c r="B105" s="335"/>
      <c r="C105" s="164">
        <f>'4 жастағы балалар Ф'!H13</f>
        <v>1</v>
      </c>
      <c r="D105" s="164">
        <f>'4 жастағы балалар К'!H13</f>
        <v>1</v>
      </c>
      <c r="E105" s="164">
        <f>'4 жастағы балалар П'!H13</f>
        <v>0</v>
      </c>
      <c r="F105" s="164">
        <f>'4 жастағы балалар Т'!H13</f>
        <v>0</v>
      </c>
      <c r="G105" s="164">
        <f>'4 жастағы балалар С'!H13</f>
        <v>0</v>
      </c>
    </row>
    <row r="106" spans="2:7" ht="15.75" customHeight="1">
      <c r="B106" s="336"/>
      <c r="C106" s="164">
        <f>'4 жастағы балалар Ф'!I13</f>
        <v>0</v>
      </c>
      <c r="D106" s="164">
        <f>'4 жастағы балалар К'!I13</f>
        <v>0</v>
      </c>
      <c r="E106" s="164">
        <f>'4 жастағы балалар П'!I13</f>
        <v>0</v>
      </c>
      <c r="F106" s="164">
        <f>'4 жастағы балалар Т'!I13</f>
        <v>1</v>
      </c>
      <c r="G106" s="164">
        <f>'4 жастағы балалар С'!I13</f>
        <v>1</v>
      </c>
    </row>
    <row r="107" spans="2:7" ht="15.75" customHeight="1">
      <c r="B107" s="339">
        <v>4</v>
      </c>
      <c r="C107" s="164">
        <f>'4 жастағы балалар Ф'!J13</f>
        <v>0</v>
      </c>
      <c r="D107" s="164">
        <f>'4 жастағы балалар К'!J13</f>
        <v>0</v>
      </c>
      <c r="E107" s="164">
        <f>'4 жастағы балалар П'!J13</f>
        <v>0</v>
      </c>
      <c r="F107" s="164">
        <f>'4 жастағы балалар Т'!J13</f>
        <v>0</v>
      </c>
      <c r="G107" s="164">
        <f>'4 жастағы балалар С'!J13</f>
        <v>0</v>
      </c>
    </row>
    <row r="108" spans="2:7" ht="15.75" customHeight="1">
      <c r="B108" s="335"/>
      <c r="C108" s="164">
        <f>'4 жастағы балалар Ф'!K13</f>
        <v>1</v>
      </c>
      <c r="D108" s="164">
        <f>'4 жастағы балалар К'!K13</f>
        <v>1</v>
      </c>
      <c r="E108" s="164">
        <f>'4 жастағы балалар П'!K13</f>
        <v>0</v>
      </c>
      <c r="F108" s="164">
        <f>'4 жастағы балалар Т'!K13</f>
        <v>0</v>
      </c>
      <c r="G108" s="164">
        <f>'4 жастағы балалар С'!K13</f>
        <v>0</v>
      </c>
    </row>
    <row r="109" spans="2:7" ht="15.75" customHeight="1">
      <c r="B109" s="336"/>
      <c r="C109" s="164">
        <f>'4 жастағы балалар Ф'!L13</f>
        <v>0</v>
      </c>
      <c r="D109" s="164">
        <f>'4 жастағы балалар К'!L13</f>
        <v>0</v>
      </c>
      <c r="E109" s="164">
        <f>'4 жастағы балалар П'!L13</f>
        <v>0</v>
      </c>
      <c r="F109" s="164">
        <f>'4 жастағы балалар Т'!L13</f>
        <v>1</v>
      </c>
      <c r="G109" s="164">
        <f>'4 жастағы балалар С'!L13</f>
        <v>1</v>
      </c>
    </row>
    <row r="110" spans="2:7" ht="15.75" customHeight="1">
      <c r="B110" s="339">
        <v>5</v>
      </c>
      <c r="C110" s="164">
        <f>'4 жастағы балалар Ф'!M13</f>
        <v>0</v>
      </c>
      <c r="D110" s="164">
        <f>'4 жастағы балалар К'!M13</f>
        <v>0</v>
      </c>
      <c r="E110" s="164">
        <f>'4 жастағы балалар П'!M13</f>
        <v>0</v>
      </c>
      <c r="F110" s="164">
        <f>'4 жастағы балалар Т'!M13</f>
        <v>0</v>
      </c>
      <c r="G110" s="164">
        <f>'4 жастағы балалар С'!M13</f>
        <v>0</v>
      </c>
    </row>
    <row r="111" spans="2:7" ht="15.75" customHeight="1">
      <c r="B111" s="335"/>
      <c r="C111" s="164">
        <f>'4 жастағы балалар Ф'!N13</f>
        <v>1</v>
      </c>
      <c r="D111" s="164">
        <f>'4 жастағы балалар К'!N13</f>
        <v>1</v>
      </c>
      <c r="E111" s="164">
        <f>'4 жастағы балалар П'!N13</f>
        <v>0</v>
      </c>
      <c r="F111" s="164">
        <f>'4 жастағы балалар Т'!N13</f>
        <v>0</v>
      </c>
      <c r="G111" s="164">
        <f>'4 жастағы балалар С'!N13</f>
        <v>0</v>
      </c>
    </row>
    <row r="112" spans="2:7" ht="15.75" customHeight="1">
      <c r="B112" s="336"/>
      <c r="C112" s="164">
        <f>'4 жастағы балалар Ф'!O13</f>
        <v>0</v>
      </c>
      <c r="D112" s="164">
        <f>'4 жастағы балалар К'!O13</f>
        <v>0</v>
      </c>
      <c r="E112" s="164">
        <f>'4 жастағы балалар П'!O13</f>
        <v>0</v>
      </c>
      <c r="F112" s="164">
        <f>'4 жастағы балалар Т'!O13</f>
        <v>1</v>
      </c>
      <c r="G112" s="164">
        <f>'4 жастағы балалар С'!O13</f>
        <v>1</v>
      </c>
    </row>
    <row r="113" spans="2:7" ht="15.75" customHeight="1">
      <c r="B113" s="339">
        <v>6</v>
      </c>
      <c r="C113" s="164">
        <f>'4 жастағы балалар Ф'!P13</f>
        <v>0</v>
      </c>
      <c r="D113" s="164">
        <f>'4 жастағы балалар К'!P13</f>
        <v>0</v>
      </c>
      <c r="E113" s="164">
        <f>'4 жастағы балалар П'!P13</f>
        <v>0</v>
      </c>
      <c r="F113" s="164">
        <f>'4 жастағы балалар Т'!P13</f>
        <v>0</v>
      </c>
      <c r="G113" s="164">
        <f>'4 жастағы балалар С'!P13</f>
        <v>0</v>
      </c>
    </row>
    <row r="114" spans="2:7" ht="15.75" customHeight="1">
      <c r="B114" s="335"/>
      <c r="C114" s="164">
        <f>'4 жастағы балалар Ф'!Q13</f>
        <v>0</v>
      </c>
      <c r="D114" s="164">
        <f>'4 жастағы балалар К'!Q13</f>
        <v>1</v>
      </c>
      <c r="E114" s="164">
        <f>'4 жастағы балалар П'!Q13</f>
        <v>0</v>
      </c>
      <c r="F114" s="164">
        <f>'4 жастағы балалар Т'!Q13</f>
        <v>0</v>
      </c>
      <c r="G114" s="164">
        <f>'4 жастағы балалар С'!Q13</f>
        <v>0</v>
      </c>
    </row>
    <row r="115" spans="2:7" ht="15.75" customHeight="1">
      <c r="B115" s="336"/>
      <c r="C115" s="164">
        <f>'4 жастағы балалар Ф'!R13</f>
        <v>1</v>
      </c>
      <c r="D115" s="164">
        <f>'4 жастағы балалар К'!R13</f>
        <v>0</v>
      </c>
      <c r="E115" s="164">
        <f>'4 жастағы балалар П'!R13</f>
        <v>0</v>
      </c>
      <c r="F115" s="164">
        <f>'4 жастағы балалар Т'!R13</f>
        <v>1</v>
      </c>
      <c r="G115" s="164">
        <f>'4 жастағы балалар С'!R13</f>
        <v>1</v>
      </c>
    </row>
    <row r="116" spans="2:7" ht="15.75" customHeight="1">
      <c r="B116" s="339">
        <v>7</v>
      </c>
      <c r="C116" s="397"/>
      <c r="D116" s="164">
        <f>'4 жастағы балалар К'!S13</f>
        <v>0</v>
      </c>
      <c r="E116" s="397"/>
      <c r="F116" s="164">
        <f>'4 жастағы балалар Т'!S13</f>
        <v>0</v>
      </c>
      <c r="G116" s="397"/>
    </row>
    <row r="117" spans="2:7" ht="15.75" customHeight="1">
      <c r="B117" s="335"/>
      <c r="C117" s="335"/>
      <c r="D117" s="164">
        <f>'4 жастағы балалар Т'!T13</f>
        <v>0</v>
      </c>
      <c r="E117" s="335"/>
      <c r="F117" s="164">
        <f>'4 жастағы балалар Т'!T13</f>
        <v>0</v>
      </c>
      <c r="G117" s="335"/>
    </row>
    <row r="118" spans="2:7" ht="15.75" customHeight="1">
      <c r="B118" s="336"/>
      <c r="C118" s="335"/>
      <c r="D118" s="164">
        <f>'4 жастағы балалар К'!U13</f>
        <v>0</v>
      </c>
      <c r="E118" s="335"/>
      <c r="F118" s="164">
        <f>'4 жастағы балалар Т'!U13</f>
        <v>1</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К'!V13</f>
        <v>0</v>
      </c>
      <c r="E122" s="335"/>
      <c r="F122" s="164">
        <f>'4 жастағы балалар Т'!V13</f>
        <v>0</v>
      </c>
      <c r="G122" s="335"/>
    </row>
    <row r="123" spans="2:7" ht="15.75" customHeight="1">
      <c r="B123" s="335"/>
      <c r="C123" s="335"/>
      <c r="D123" s="164">
        <f>'4 жастағы балалар К'!W13</f>
        <v>1</v>
      </c>
      <c r="E123" s="335"/>
      <c r="F123" s="164">
        <f>'4 жастағы балалар Т'!W13</f>
        <v>0</v>
      </c>
      <c r="G123" s="335"/>
    </row>
    <row r="124" spans="2:7" ht="15.75" customHeight="1">
      <c r="B124" s="336"/>
      <c r="C124" s="335"/>
      <c r="D124" s="164">
        <f>'4 жастағы балалар К'!X13</f>
        <v>0</v>
      </c>
      <c r="E124" s="335"/>
      <c r="F124" s="164">
        <f>'4 жастағы балалар Т'!X13</f>
        <v>0</v>
      </c>
      <c r="G124" s="335"/>
    </row>
    <row r="125" spans="2:7" ht="15.75" customHeight="1">
      <c r="B125" s="339">
        <v>10</v>
      </c>
      <c r="C125" s="335"/>
      <c r="D125" s="164">
        <f>'4 жастағы балалар К'!Y13</f>
        <v>0</v>
      </c>
      <c r="E125" s="335"/>
      <c r="F125" s="164">
        <f>'4 жастағы балалар Т'!Y13</f>
        <v>0</v>
      </c>
      <c r="G125" s="335"/>
    </row>
    <row r="126" spans="2:7" ht="15.75" customHeight="1">
      <c r="B126" s="335"/>
      <c r="C126" s="335"/>
      <c r="D126" s="164">
        <f>'4 жастағы балалар К'!Z13</f>
        <v>0</v>
      </c>
      <c r="E126" s="335"/>
      <c r="F126" s="164">
        <f>'4 жастағы балалар Т'!Z13</f>
        <v>0</v>
      </c>
      <c r="G126" s="335"/>
    </row>
    <row r="127" spans="2:7" ht="15.75" customHeight="1">
      <c r="B127" s="336"/>
      <c r="C127" s="335"/>
      <c r="D127" s="164">
        <f>'4 жастағы балалар К'!AA13</f>
        <v>0</v>
      </c>
      <c r="E127" s="335"/>
      <c r="F127" s="164">
        <f>'4 жастағы балалар Т'!AA13</f>
        <v>0</v>
      </c>
      <c r="G127" s="335"/>
    </row>
    <row r="128" spans="2:7" ht="15.75" customHeight="1">
      <c r="B128" s="339">
        <v>11</v>
      </c>
      <c r="C128" s="335"/>
      <c r="D128" s="164">
        <f>'4 жастағы балалар К'!AB13</f>
        <v>0</v>
      </c>
      <c r="E128" s="335"/>
      <c r="F128" s="164">
        <f>'4 жастағы балалар Т'!AB13</f>
        <v>0</v>
      </c>
      <c r="G128" s="335"/>
    </row>
    <row r="129" spans="2:7" ht="15.75" customHeight="1">
      <c r="B129" s="335"/>
      <c r="C129" s="335"/>
      <c r="D129" s="164">
        <f>'4 жастағы балалар К'!AC13</f>
        <v>0</v>
      </c>
      <c r="E129" s="335"/>
      <c r="F129" s="164">
        <f>'4 жастағы балалар Т'!AC13</f>
        <v>0</v>
      </c>
      <c r="G129" s="335"/>
    </row>
    <row r="130" spans="2:7" ht="15.75" customHeight="1">
      <c r="B130" s="336"/>
      <c r="C130" s="335"/>
      <c r="D130" s="164">
        <f>'4 жастағы балалар К'!AD13</f>
        <v>0</v>
      </c>
      <c r="E130" s="335"/>
      <c r="F130" s="164">
        <f>'4 жастағы балалар Т'!AD13</f>
        <v>0</v>
      </c>
      <c r="G130" s="335"/>
    </row>
    <row r="131" spans="2:7" ht="15.75" customHeight="1">
      <c r="B131" s="339">
        <v>12</v>
      </c>
      <c r="C131" s="335"/>
      <c r="D131" s="164">
        <f>'4 жастағы балалар К'!AE13</f>
        <v>0</v>
      </c>
      <c r="E131" s="335"/>
      <c r="F131" s="164">
        <f>'4 жастағы балалар Т'!AE13</f>
        <v>0</v>
      </c>
      <c r="G131" s="335"/>
    </row>
    <row r="132" spans="2:7" ht="15.75" customHeight="1">
      <c r="B132" s="335"/>
      <c r="C132" s="335"/>
      <c r="D132" s="164">
        <f>'4 жастағы балалар К'!AF13</f>
        <v>0</v>
      </c>
      <c r="E132" s="335"/>
      <c r="F132" s="164">
        <f>'4 жастағы балалар Т'!AF13</f>
        <v>0</v>
      </c>
      <c r="G132" s="335"/>
    </row>
    <row r="133" spans="2:7" ht="15.75" customHeight="1">
      <c r="B133" s="336"/>
      <c r="C133" s="335"/>
      <c r="D133" s="164">
        <f>'4 жастағы балалар К'!AG13</f>
        <v>0</v>
      </c>
      <c r="E133" s="335"/>
      <c r="F133" s="164">
        <f>'4 жастағы балалар Т'!AG13</f>
        <v>0</v>
      </c>
      <c r="G133" s="335"/>
    </row>
    <row r="134" spans="2:7" ht="15.75" customHeight="1">
      <c r="B134" s="339">
        <v>13</v>
      </c>
      <c r="C134" s="335"/>
      <c r="D134" s="164">
        <f>'4 жастағы балалар К'!AH13</f>
        <v>0</v>
      </c>
      <c r="E134" s="335"/>
      <c r="F134" s="164">
        <f>'4 жастағы балалар Т'!AH13</f>
        <v>0</v>
      </c>
      <c r="G134" s="335"/>
    </row>
    <row r="135" spans="2:7" ht="15.75" customHeight="1">
      <c r="B135" s="335"/>
      <c r="C135" s="335"/>
      <c r="D135" s="164">
        <f>'4 жастағы балалар К'!AI13</f>
        <v>0</v>
      </c>
      <c r="E135" s="335"/>
      <c r="F135" s="164">
        <f>'4 жастағы балалар Т'!AI13</f>
        <v>0</v>
      </c>
      <c r="G135" s="335"/>
    </row>
    <row r="136" spans="2:7" ht="15.75" customHeight="1">
      <c r="B136" s="336"/>
      <c r="C136" s="335"/>
      <c r="D136" s="164">
        <f>'4 жастағы балалар К'!AJ13</f>
        <v>0</v>
      </c>
      <c r="E136" s="335"/>
      <c r="F136" s="164">
        <f>'4 жастағы балалар Т'!AJ13</f>
        <v>0</v>
      </c>
      <c r="G136" s="335"/>
    </row>
    <row r="137" spans="2:7" ht="15.75" customHeight="1">
      <c r="B137" s="339">
        <v>14</v>
      </c>
      <c r="C137" s="335"/>
      <c r="D137" s="164">
        <f>'4 жастағы балалар К'!AK13</f>
        <v>0</v>
      </c>
      <c r="E137" s="335"/>
      <c r="F137" s="164">
        <f>'4 жастағы балалар Т'!AK13</f>
        <v>0</v>
      </c>
      <c r="G137" s="335"/>
    </row>
    <row r="138" spans="2:7" ht="15.75" customHeight="1">
      <c r="B138" s="335"/>
      <c r="C138" s="335"/>
      <c r="D138" s="164">
        <f>'4 жастағы балалар К'!AL13</f>
        <v>0</v>
      </c>
      <c r="E138" s="335"/>
      <c r="F138" s="164">
        <f>'4 жастағы балалар Т'!AL13</f>
        <v>0</v>
      </c>
      <c r="G138" s="335"/>
    </row>
    <row r="139" spans="2:7" ht="15.75" customHeight="1">
      <c r="B139" s="336"/>
      <c r="C139" s="335"/>
      <c r="D139" s="164">
        <f>'4 жастағы балалар К'!AM13</f>
        <v>0</v>
      </c>
      <c r="E139" s="335"/>
      <c r="F139" s="164">
        <f>'4 жастағы балалар Т'!AM13</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К'!AN13</f>
        <v>0</v>
      </c>
      <c r="E143" s="335"/>
      <c r="F143" s="164">
        <f>'4 жастағы балалар Т'!AN13</f>
        <v>0</v>
      </c>
      <c r="G143" s="335"/>
    </row>
    <row r="144" spans="2:7" ht="15.75" customHeight="1">
      <c r="B144" s="335"/>
      <c r="C144" s="335"/>
      <c r="D144" s="164">
        <f>'4 жастағы балалар К'!AO13</f>
        <v>0</v>
      </c>
      <c r="E144" s="335"/>
      <c r="F144" s="164">
        <f>'4 жастағы балалар Т'!AO13</f>
        <v>0</v>
      </c>
      <c r="G144" s="335"/>
    </row>
    <row r="145" spans="2:7" ht="15.75" customHeight="1">
      <c r="B145" s="336"/>
      <c r="C145" s="335"/>
      <c r="D145" s="164">
        <f>'4 жастағы балалар К'!AP13</f>
        <v>0</v>
      </c>
      <c r="E145" s="335"/>
      <c r="F145" s="164">
        <f>'4 жастағы балалар Т'!AP13</f>
        <v>0</v>
      </c>
      <c r="G145" s="335"/>
    </row>
    <row r="146" spans="2:7" ht="15.75" customHeight="1">
      <c r="B146" s="339">
        <v>17</v>
      </c>
      <c r="C146" s="335"/>
      <c r="D146" s="164">
        <f>'4 жастағы балалар К'!AQ13</f>
        <v>0</v>
      </c>
      <c r="E146" s="335"/>
      <c r="F146" s="164">
        <f>'4 жастағы балалар Т'!AQ13</f>
        <v>0</v>
      </c>
      <c r="G146" s="335"/>
    </row>
    <row r="147" spans="2:7" ht="15.75" customHeight="1">
      <c r="B147" s="335"/>
      <c r="C147" s="335"/>
      <c r="D147" s="164">
        <f>'4 жастағы балалар К'!AR13</f>
        <v>0</v>
      </c>
      <c r="E147" s="335"/>
      <c r="F147" s="164">
        <f>'4 жастағы балалар Т'!AR13</f>
        <v>0</v>
      </c>
      <c r="G147" s="335"/>
    </row>
    <row r="148" spans="2:7" ht="15.75" customHeight="1">
      <c r="B148" s="336"/>
      <c r="C148" s="335"/>
      <c r="D148" s="164">
        <f>'4 жастағы балалар К'!AS13</f>
        <v>0</v>
      </c>
      <c r="E148" s="335"/>
      <c r="F148" s="164">
        <f>'4 жастағы балалар Т'!AS13</f>
        <v>0</v>
      </c>
      <c r="G148" s="335"/>
    </row>
    <row r="149" spans="2:7" ht="15.75" customHeight="1">
      <c r="B149" s="339">
        <v>18</v>
      </c>
      <c r="C149" s="335"/>
      <c r="D149" s="164">
        <f>'4 жастағы балалар К'!AT13</f>
        <v>0</v>
      </c>
      <c r="E149" s="335"/>
      <c r="F149" s="164">
        <f>'4 жастағы балалар Т'!AT13</f>
        <v>0</v>
      </c>
      <c r="G149" s="335"/>
    </row>
    <row r="150" spans="2:7" ht="15.75" customHeight="1">
      <c r="B150" s="335"/>
      <c r="C150" s="335"/>
      <c r="D150" s="164">
        <f>'4 жастағы балалар К'!AU13</f>
        <v>0</v>
      </c>
      <c r="E150" s="335"/>
      <c r="F150" s="164">
        <f>'4 жастағы балалар Т'!AU13</f>
        <v>0</v>
      </c>
      <c r="G150" s="335"/>
    </row>
    <row r="151" spans="2:7" ht="15.75" customHeight="1">
      <c r="B151" s="336"/>
      <c r="C151" s="335"/>
      <c r="D151" s="164">
        <f>'4 жастағы балалар К'!AV13</f>
        <v>0</v>
      </c>
      <c r="E151" s="335"/>
      <c r="F151" s="164">
        <f>'4 жастағы балалар Т'!AV13</f>
        <v>1</v>
      </c>
      <c r="G151" s="335"/>
    </row>
    <row r="152" spans="2:7" ht="15.75" customHeight="1">
      <c r="B152" s="339">
        <v>19</v>
      </c>
      <c r="C152" s="335"/>
      <c r="D152" s="397"/>
      <c r="E152" s="335"/>
      <c r="F152" s="164">
        <f>'4 жастағы балалар Т'!AW13</f>
        <v>0</v>
      </c>
      <c r="G152" s="335"/>
    </row>
    <row r="153" spans="2:7" ht="15.75" customHeight="1">
      <c r="B153" s="335"/>
      <c r="C153" s="335"/>
      <c r="D153" s="335"/>
      <c r="E153" s="335"/>
      <c r="F153" s="164">
        <f>'4 жастағы балалар Т'!AX13</f>
        <v>0</v>
      </c>
      <c r="G153" s="335"/>
    </row>
    <row r="154" spans="2:7" ht="15.75" customHeight="1">
      <c r="B154" s="336"/>
      <c r="C154" s="335"/>
      <c r="D154" s="335"/>
      <c r="E154" s="335"/>
      <c r="F154" s="164">
        <f>'4 жастағы балалар Т'!AY13</f>
        <v>0</v>
      </c>
      <c r="G154" s="335"/>
    </row>
    <row r="155" spans="2:7" ht="15.75" customHeight="1">
      <c r="B155" s="339">
        <v>20</v>
      </c>
      <c r="C155" s="335"/>
      <c r="D155" s="335"/>
      <c r="E155" s="335"/>
      <c r="F155" s="164">
        <f>'4 жастағы балалар Т'!AZ13</f>
        <v>0</v>
      </c>
      <c r="G155" s="335"/>
    </row>
    <row r="156" spans="2:7" ht="15.75" customHeight="1">
      <c r="B156" s="335"/>
      <c r="C156" s="335"/>
      <c r="D156" s="335"/>
      <c r="E156" s="335"/>
      <c r="F156" s="164">
        <f>'4 жастағы балалар Т'!BA13</f>
        <v>0</v>
      </c>
      <c r="G156" s="335"/>
    </row>
    <row r="157" spans="2:7" ht="15.75" customHeight="1">
      <c r="B157" s="336"/>
      <c r="C157" s="335"/>
      <c r="D157" s="335"/>
      <c r="E157" s="335"/>
      <c r="F157" s="164">
        <f>'4 жастағы балалар Т'!BB13</f>
        <v>0</v>
      </c>
      <c r="G157" s="335"/>
    </row>
    <row r="158" spans="2:7" ht="15.75" customHeight="1">
      <c r="B158" s="339">
        <v>21</v>
      </c>
      <c r="C158" s="335"/>
      <c r="D158" s="335"/>
      <c r="E158" s="335"/>
      <c r="F158" s="164">
        <f>'4 жастағы балалар Т'!BC13</f>
        <v>0</v>
      </c>
      <c r="G158" s="335"/>
    </row>
    <row r="159" spans="2:7" ht="15.75" customHeight="1">
      <c r="B159" s="335"/>
      <c r="C159" s="335"/>
      <c r="D159" s="335"/>
      <c r="E159" s="335"/>
      <c r="F159" s="164">
        <f>'4 жастағы балалар Т'!BD13</f>
        <v>0</v>
      </c>
      <c r="G159" s="335"/>
    </row>
    <row r="160" spans="2:7" ht="15.75" customHeight="1">
      <c r="B160" s="336"/>
      <c r="C160" s="335"/>
      <c r="D160" s="335"/>
      <c r="E160" s="335"/>
      <c r="F160" s="164">
        <f>'4 жастағы балалар Т'!BE13</f>
        <v>1</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Т'!BF13</f>
        <v>0</v>
      </c>
      <c r="G164" s="335"/>
    </row>
    <row r="165" spans="2:7" ht="15.75" customHeight="1">
      <c r="B165" s="335"/>
      <c r="C165" s="335"/>
      <c r="D165" s="335"/>
      <c r="E165" s="335"/>
      <c r="F165" s="164">
        <f>'4 жастағы балалар Т'!BG13</f>
        <v>0</v>
      </c>
      <c r="G165" s="335"/>
    </row>
    <row r="166" spans="2:7" ht="15.75" customHeight="1">
      <c r="B166" s="336"/>
      <c r="C166" s="335"/>
      <c r="D166" s="335"/>
      <c r="E166" s="335"/>
      <c r="F166" s="164">
        <f>'4 жастағы балалар Т'!BH13</f>
        <v>0</v>
      </c>
      <c r="G166" s="335"/>
    </row>
    <row r="167" spans="2:7" ht="15.75" customHeight="1">
      <c r="B167" s="339">
        <v>24</v>
      </c>
      <c r="C167" s="335"/>
      <c r="D167" s="335"/>
      <c r="E167" s="335"/>
      <c r="F167" s="164">
        <f>'4 жастағы балалар Т'!BI13</f>
        <v>0</v>
      </c>
      <c r="G167" s="335"/>
    </row>
    <row r="168" spans="2:7" ht="15.75" customHeight="1">
      <c r="B168" s="335"/>
      <c r="C168" s="335"/>
      <c r="D168" s="335"/>
      <c r="E168" s="335"/>
      <c r="F168" s="164">
        <f>'4 жастағы балалар Т'!BJ13</f>
        <v>0</v>
      </c>
      <c r="G168" s="335"/>
    </row>
    <row r="169" spans="2:7" ht="15.75" customHeight="1">
      <c r="B169" s="336"/>
      <c r="C169" s="335"/>
      <c r="D169" s="335"/>
      <c r="E169" s="335"/>
      <c r="F169" s="164">
        <f>'4 жастағы балалар Т'!BK13</f>
        <v>0</v>
      </c>
      <c r="G169" s="335"/>
    </row>
    <row r="170" spans="2:7" ht="15.75" customHeight="1">
      <c r="B170" s="339">
        <v>25</v>
      </c>
      <c r="C170" s="335"/>
      <c r="D170" s="335"/>
      <c r="E170" s="335"/>
      <c r="F170" s="164">
        <f>'4 жастағы балалар Т'!BL13</f>
        <v>0</v>
      </c>
      <c r="G170" s="335"/>
    </row>
    <row r="171" spans="2:7" ht="15.75" customHeight="1">
      <c r="B171" s="335"/>
      <c r="C171" s="335"/>
      <c r="D171" s="335"/>
      <c r="E171" s="335"/>
      <c r="F171" s="164">
        <f>'4 жастағы балалар Т'!BM13</f>
        <v>0</v>
      </c>
      <c r="G171" s="335"/>
    </row>
    <row r="172" spans="2:7" ht="15.75" customHeight="1">
      <c r="B172" s="336"/>
      <c r="C172" s="335"/>
      <c r="D172" s="335"/>
      <c r="E172" s="335"/>
      <c r="F172" s="164">
        <f>'4 жастағы балалар Т'!BN13</f>
        <v>0</v>
      </c>
      <c r="G172" s="335"/>
    </row>
    <row r="173" spans="2:7" ht="15.75" customHeight="1">
      <c r="B173" s="339">
        <v>26</v>
      </c>
      <c r="C173" s="335"/>
      <c r="D173" s="335"/>
      <c r="E173" s="335"/>
      <c r="F173" s="164">
        <f>'4 жастағы балалар Т'!BO13</f>
        <v>0</v>
      </c>
      <c r="G173" s="335"/>
    </row>
    <row r="174" spans="2:7" ht="15.75" customHeight="1">
      <c r="B174" s="335"/>
      <c r="C174" s="335"/>
      <c r="D174" s="335"/>
      <c r="E174" s="335"/>
      <c r="F174" s="164">
        <f>'4 жастағы балалар Т'!BP13</f>
        <v>0</v>
      </c>
      <c r="G174" s="335"/>
    </row>
    <row r="175" spans="2:7" ht="15.75" customHeight="1">
      <c r="B175" s="336"/>
      <c r="C175" s="335"/>
      <c r="D175" s="335"/>
      <c r="E175" s="335"/>
      <c r="F175" s="164">
        <f>'4 жастағы балалар Т'!BQ13</f>
        <v>1</v>
      </c>
      <c r="G175" s="335"/>
    </row>
    <row r="176" spans="2:7" ht="15.75" customHeight="1">
      <c r="B176" s="339">
        <v>27</v>
      </c>
      <c r="C176" s="335"/>
      <c r="D176" s="335"/>
      <c r="E176" s="335"/>
      <c r="F176" s="164">
        <f>'4 жастағы балалар Т'!BR13</f>
        <v>0</v>
      </c>
      <c r="G176" s="335"/>
    </row>
    <row r="177" spans="2:7" ht="15.75" customHeight="1">
      <c r="B177" s="335"/>
      <c r="C177" s="335"/>
      <c r="D177" s="335"/>
      <c r="E177" s="335"/>
      <c r="F177" s="164">
        <f>'4 жастағы балалар Т'!BS13</f>
        <v>0</v>
      </c>
      <c r="G177" s="335"/>
    </row>
    <row r="178" spans="2:7" ht="15.75" customHeight="1">
      <c r="B178" s="336"/>
      <c r="C178" s="335"/>
      <c r="D178" s="335"/>
      <c r="E178" s="335"/>
      <c r="F178" s="164">
        <f>'4 жастағы балалар Т'!BT13</f>
        <v>0</v>
      </c>
      <c r="G178" s="335"/>
    </row>
    <row r="179" spans="2:7" ht="15.75" customHeight="1">
      <c r="B179" s="339">
        <v>28</v>
      </c>
      <c r="C179" s="335"/>
      <c r="D179" s="335"/>
      <c r="E179" s="335"/>
      <c r="F179" s="164">
        <f>'4 жастағы балалар Т'!BU13</f>
        <v>0</v>
      </c>
      <c r="G179" s="335"/>
    </row>
    <row r="180" spans="2:7" ht="15.75" customHeight="1">
      <c r="B180" s="335"/>
      <c r="C180" s="335"/>
      <c r="D180" s="335"/>
      <c r="E180" s="335"/>
      <c r="F180" s="164">
        <f>'4 жастағы балалар Т'!BV13</f>
        <v>0</v>
      </c>
      <c r="G180" s="335"/>
    </row>
    <row r="181" spans="2:7" ht="15.75" customHeight="1">
      <c r="B181" s="336"/>
      <c r="C181" s="335"/>
      <c r="D181" s="335"/>
      <c r="E181" s="335"/>
      <c r="F181" s="164">
        <f>'4 жастағы балалар Т'!BW13</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Т'!BX13</f>
        <v>0</v>
      </c>
      <c r="G185" s="335"/>
    </row>
    <row r="186" spans="2:7" ht="15.75" customHeight="1">
      <c r="B186" s="335"/>
      <c r="C186" s="335"/>
      <c r="D186" s="335"/>
      <c r="E186" s="335"/>
      <c r="F186" s="164">
        <f>'4 жастағы балалар Т'!BY13</f>
        <v>0</v>
      </c>
      <c r="G186" s="335"/>
    </row>
    <row r="187" spans="2:7" ht="15.75" customHeight="1">
      <c r="B187" s="336"/>
      <c r="C187" s="336"/>
      <c r="D187" s="336"/>
      <c r="E187" s="336"/>
      <c r="F187" s="164">
        <f>'4 жастағы балалар Т'!BZ13</f>
        <v>1</v>
      </c>
      <c r="G187" s="336"/>
    </row>
    <row r="188" spans="2:7" ht="15.75" customHeight="1"/>
    <row r="189" spans="2:7" ht="15.75" customHeight="1">
      <c r="B189" s="382" t="s">
        <v>664</v>
      </c>
      <c r="C189" s="332"/>
      <c r="D189" s="332"/>
      <c r="E189" s="332"/>
      <c r="F189" s="332"/>
      <c r="G189" s="333"/>
    </row>
    <row r="190" spans="2:7" ht="32.2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Ф'!D59</f>
        <v>1</v>
      </c>
      <c r="D194" s="252">
        <f>'4 жастағы балалар К'!D59</f>
        <v>1</v>
      </c>
      <c r="E194" s="252">
        <f>'4 жастағы балалар П'!D59</f>
        <v>1</v>
      </c>
      <c r="F194" s="252">
        <f>'4 жастағы балалар Т'!D59</f>
        <v>1</v>
      </c>
      <c r="G194" s="252">
        <f>'4 жастағы балалар С'!D59</f>
        <v>1</v>
      </c>
    </row>
    <row r="195" spans="2:7" ht="15.75" customHeight="1">
      <c r="B195" s="335"/>
      <c r="C195" s="252">
        <f>'4 жастағы балалар Ф'!E59</f>
        <v>0</v>
      </c>
      <c r="D195" s="252">
        <f>'4 жастағы балалар К'!E59</f>
        <v>0</v>
      </c>
      <c r="E195" s="252">
        <f>'4 жастағы балалар П'!E59</f>
        <v>0</v>
      </c>
      <c r="F195" s="252">
        <f>'4 жастағы балалар Т'!E59</f>
        <v>0</v>
      </c>
      <c r="G195" s="252">
        <f>'4 жастағы балалар С'!E59</f>
        <v>0</v>
      </c>
    </row>
    <row r="196" spans="2:7" ht="15.75" customHeight="1">
      <c r="B196" s="336"/>
      <c r="C196" s="252">
        <f>'4 жастағы балалар Ф'!F59</f>
        <v>0</v>
      </c>
      <c r="D196" s="252">
        <f>'4 жастағы балалар К'!F59</f>
        <v>0</v>
      </c>
      <c r="E196" s="252">
        <f>'4 жастағы балалар П'!F59</f>
        <v>0</v>
      </c>
      <c r="F196" s="252">
        <f>'4 жастағы балалар Т'!F59</f>
        <v>0</v>
      </c>
      <c r="G196" s="252">
        <f>'4 жастағы балалар С'!F59</f>
        <v>0</v>
      </c>
    </row>
    <row r="197" spans="2:7" ht="15.75" customHeight="1">
      <c r="B197" s="339">
        <v>3</v>
      </c>
      <c r="C197" s="252">
        <f>'4 жастағы балалар Ф'!G59</f>
        <v>1</v>
      </c>
      <c r="D197" s="252">
        <f>'4 жастағы балалар К'!G59</f>
        <v>1</v>
      </c>
      <c r="E197" s="252">
        <f>'4 жастағы балалар П'!G59</f>
        <v>1</v>
      </c>
      <c r="F197" s="252">
        <f>'4 жастағы балалар Т'!G59</f>
        <v>1</v>
      </c>
      <c r="G197" s="252">
        <f>'4 жастағы балалар С'!G59</f>
        <v>1</v>
      </c>
    </row>
    <row r="198" spans="2:7" ht="15.75" customHeight="1">
      <c r="B198" s="335"/>
      <c r="C198" s="252">
        <f>'4 жастағы балалар Ф'!H59</f>
        <v>0</v>
      </c>
      <c r="D198" s="252">
        <f>'4 жастағы балалар К'!H59</f>
        <v>0</v>
      </c>
      <c r="E198" s="252">
        <f>'4 жастағы балалар П'!H59</f>
        <v>0</v>
      </c>
      <c r="F198" s="252">
        <f>'4 жастағы балалар Т'!H59</f>
        <v>0</v>
      </c>
      <c r="G198" s="252">
        <f>'4 жастағы балалар С'!H59</f>
        <v>0</v>
      </c>
    </row>
    <row r="199" spans="2:7" ht="15.75" customHeight="1">
      <c r="B199" s="336"/>
      <c r="C199" s="252">
        <f>'4 жастағы балалар Ф'!I59</f>
        <v>0</v>
      </c>
      <c r="D199" s="252">
        <f>'4 жастағы балалар К'!I59</f>
        <v>0</v>
      </c>
      <c r="E199" s="252">
        <f>'4 жастағы балалар П'!I59</f>
        <v>0</v>
      </c>
      <c r="F199" s="252">
        <f>'4 жастағы балалар Т'!I59</f>
        <v>0</v>
      </c>
      <c r="G199" s="252">
        <f>'4 жастағы балалар С'!I59</f>
        <v>0</v>
      </c>
    </row>
    <row r="200" spans="2:7" ht="15.75" customHeight="1">
      <c r="B200" s="339">
        <v>4</v>
      </c>
      <c r="C200" s="252">
        <f>'4 жастағы балалар Ф'!J59</f>
        <v>1</v>
      </c>
      <c r="D200" s="252">
        <f>'4 жастағы балалар К'!J59</f>
        <v>1</v>
      </c>
      <c r="E200" s="252">
        <f>'4 жастағы балалар П'!J59</f>
        <v>1</v>
      </c>
      <c r="F200" s="252">
        <f>'4 жастағы балалар Т'!J59</f>
        <v>1</v>
      </c>
      <c r="G200" s="252">
        <f>'4 жастағы балалар С'!J59</f>
        <v>1</v>
      </c>
    </row>
    <row r="201" spans="2:7" ht="15.75" customHeight="1">
      <c r="B201" s="335"/>
      <c r="C201" s="252">
        <f>'4 жастағы балалар Ф'!K59</f>
        <v>0</v>
      </c>
      <c r="D201" s="252">
        <f>'4 жастағы балалар К'!K59</f>
        <v>0</v>
      </c>
      <c r="E201" s="252">
        <f>'4 жастағы балалар П'!K59</f>
        <v>0</v>
      </c>
      <c r="F201" s="252">
        <f>'4 жастағы балалар Т'!K59</f>
        <v>0</v>
      </c>
      <c r="G201" s="252">
        <f>'4 жастағы балалар С'!K59</f>
        <v>0</v>
      </c>
    </row>
    <row r="202" spans="2:7" ht="15.75" customHeight="1">
      <c r="B202" s="336"/>
      <c r="C202" s="252">
        <f>'4 жастағы балалар Ф'!L59</f>
        <v>0</v>
      </c>
      <c r="D202" s="252">
        <f>'4 жастағы балалар К'!L59</f>
        <v>0</v>
      </c>
      <c r="E202" s="252">
        <f>'4 жастағы балалар П'!L59</f>
        <v>0</v>
      </c>
      <c r="F202" s="252">
        <f>'4 жастағы балалар Т'!L59</f>
        <v>0</v>
      </c>
      <c r="G202" s="252">
        <f>'4 жастағы балалар С'!L59</f>
        <v>0</v>
      </c>
    </row>
    <row r="203" spans="2:7" ht="15.75" customHeight="1">
      <c r="B203" s="339">
        <v>5</v>
      </c>
      <c r="C203" s="252">
        <f>'4 жастағы балалар Ф'!M59</f>
        <v>1</v>
      </c>
      <c r="D203" s="252">
        <f>'4 жастағы балалар К'!M59</f>
        <v>1</v>
      </c>
      <c r="E203" s="252">
        <f>'4 жастағы балалар П'!M59</f>
        <v>0</v>
      </c>
      <c r="F203" s="252">
        <f>'4 жастағы балалар Т'!M59</f>
        <v>1</v>
      </c>
      <c r="G203" s="252">
        <f>'4 жастағы балалар С'!M59</f>
        <v>1</v>
      </c>
    </row>
    <row r="204" spans="2:7" ht="15.75" customHeight="1">
      <c r="B204" s="335"/>
      <c r="C204" s="252">
        <f>'4 жастағы балалар Ф'!N59</f>
        <v>0</v>
      </c>
      <c r="D204" s="252">
        <f>'4 жастағы балалар К'!N59</f>
        <v>0</v>
      </c>
      <c r="E204" s="252">
        <f>'4 жастағы балалар П'!N59</f>
        <v>1</v>
      </c>
      <c r="F204" s="252">
        <f>'4 жастағы балалар Т'!N59</f>
        <v>0</v>
      </c>
      <c r="G204" s="252">
        <f>'4 жастағы балалар С'!N59</f>
        <v>0</v>
      </c>
    </row>
    <row r="205" spans="2:7" ht="15.75" customHeight="1">
      <c r="B205" s="336"/>
      <c r="C205" s="252">
        <f>'4 жастағы балалар Ф'!O59</f>
        <v>0</v>
      </c>
      <c r="D205" s="252">
        <f>'4 жастағы балалар К'!O59</f>
        <v>0</v>
      </c>
      <c r="E205" s="252">
        <f>'4 жастағы балалар П'!O59</f>
        <v>0</v>
      </c>
      <c r="F205" s="252">
        <f>'4 жастағы балалар Т'!O59</f>
        <v>0</v>
      </c>
      <c r="G205" s="252">
        <f>'4 жастағы балалар С'!O59</f>
        <v>0</v>
      </c>
    </row>
    <row r="206" spans="2:7" ht="15.75" customHeight="1">
      <c r="B206" s="339">
        <v>6</v>
      </c>
      <c r="C206" s="252">
        <f>'4 жастағы балалар Ф'!P59</f>
        <v>1</v>
      </c>
      <c r="D206" s="252">
        <f>'4 жастағы балалар К'!P59</f>
        <v>1</v>
      </c>
      <c r="E206" s="252">
        <f>'4 жастағы балалар П'!P59</f>
        <v>1</v>
      </c>
      <c r="F206" s="252">
        <f>'4 жастағы балалар Т'!P59</f>
        <v>1</v>
      </c>
      <c r="G206" s="252">
        <f>'4 жастағы балалар С'!P59</f>
        <v>1</v>
      </c>
    </row>
    <row r="207" spans="2:7" ht="15.75" customHeight="1">
      <c r="B207" s="335"/>
      <c r="C207" s="252">
        <f>'4 жастағы балалар Ф'!Q59</f>
        <v>0</v>
      </c>
      <c r="D207" s="252">
        <f>'4 жастағы балалар К'!Q59</f>
        <v>0</v>
      </c>
      <c r="E207" s="252">
        <f>'4 жастағы балалар П'!Q59</f>
        <v>0</v>
      </c>
      <c r="F207" s="252">
        <f>'4 жастағы балалар Т'!Q59</f>
        <v>0</v>
      </c>
      <c r="G207" s="252">
        <f>'4 жастағы балалар С'!Q59</f>
        <v>0</v>
      </c>
    </row>
    <row r="208" spans="2:7" ht="15.75" customHeight="1">
      <c r="B208" s="336"/>
      <c r="C208" s="252">
        <f>'4 жастағы балалар Ф'!R59</f>
        <v>0</v>
      </c>
      <c r="D208" s="252">
        <f>'4 жастағы балалар К'!R59</f>
        <v>0</v>
      </c>
      <c r="E208" s="252">
        <f>'4 жастағы балалар П'!R59</f>
        <v>0</v>
      </c>
      <c r="F208" s="252">
        <f>'4 жастағы балалар Т'!R59</f>
        <v>0</v>
      </c>
      <c r="G208" s="252">
        <f>'4 жастағы балалар С'!R59</f>
        <v>0</v>
      </c>
    </row>
    <row r="209" spans="2:7" ht="15.75" customHeight="1">
      <c r="B209" s="339">
        <v>7</v>
      </c>
      <c r="C209" s="252">
        <f>'4 жастағы балалар Ф'!S59</f>
        <v>1</v>
      </c>
      <c r="D209" s="252">
        <f>'4 жастағы балалар К'!S59</f>
        <v>1</v>
      </c>
      <c r="E209" s="252">
        <f>'4 жастағы балалар П'!S59</f>
        <v>1</v>
      </c>
      <c r="F209" s="252">
        <f>'4 жастағы балалар Т'!S59</f>
        <v>1</v>
      </c>
      <c r="G209" s="252">
        <f>'4 жастағы балалар С'!S59</f>
        <v>1</v>
      </c>
    </row>
    <row r="210" spans="2:7" ht="15.75" customHeight="1">
      <c r="B210" s="335"/>
      <c r="C210" s="252">
        <f>'4 жастағы балалар Ф'!T59</f>
        <v>0</v>
      </c>
      <c r="D210" s="252">
        <f>'4 жастағы балалар Т'!T59</f>
        <v>0</v>
      </c>
      <c r="E210" s="252">
        <f>'4 жастағы балалар П'!T59</f>
        <v>0</v>
      </c>
      <c r="F210" s="252">
        <f>'4 жастағы балалар Т'!T59</f>
        <v>0</v>
      </c>
      <c r="G210" s="252">
        <f>'4 жастағы балалар С'!T59</f>
        <v>0</v>
      </c>
    </row>
    <row r="211" spans="2:7" ht="15.75" customHeight="1">
      <c r="B211" s="336"/>
      <c r="C211" s="252">
        <f>'4 жастағы балалар Ф'!U59</f>
        <v>0</v>
      </c>
      <c r="D211" s="252">
        <f>'4 жастағы балалар К'!U59</f>
        <v>0</v>
      </c>
      <c r="E211" s="252">
        <f>'4 жастағы балалар П'!U59</f>
        <v>0</v>
      </c>
      <c r="F211" s="252">
        <f>'4 жастағы балалар Т'!U59</f>
        <v>0</v>
      </c>
      <c r="G211" s="252">
        <f>'4 жастағы балалар С'!U59</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К'!V59</f>
        <v>1</v>
      </c>
      <c r="E215" s="335"/>
      <c r="F215" s="252">
        <f>'4 жастағы балалар Т'!V59</f>
        <v>1</v>
      </c>
      <c r="G215" s="335"/>
    </row>
    <row r="216" spans="2:7" ht="15.75" customHeight="1">
      <c r="B216" s="335"/>
      <c r="C216" s="248"/>
      <c r="D216" s="252">
        <f>'4 жастағы балалар К'!W59</f>
        <v>0</v>
      </c>
      <c r="E216" s="335"/>
      <c r="F216" s="252">
        <f>'4 жастағы балалар Т'!W59</f>
        <v>0</v>
      </c>
      <c r="G216" s="335"/>
    </row>
    <row r="217" spans="2:7" ht="15.75" customHeight="1">
      <c r="B217" s="336"/>
      <c r="C217" s="248"/>
      <c r="D217" s="252">
        <f>'4 жастағы балалар К'!X59</f>
        <v>0</v>
      </c>
      <c r="E217" s="335"/>
      <c r="F217" s="252">
        <f>'4 жастағы балалар Т'!X59</f>
        <v>0</v>
      </c>
      <c r="G217" s="335"/>
    </row>
    <row r="218" spans="2:7" ht="15.75" customHeight="1">
      <c r="B218" s="339">
        <v>10</v>
      </c>
      <c r="C218" s="248"/>
      <c r="D218" s="252">
        <f>'4 жастағы балалар К'!Y59</f>
        <v>1</v>
      </c>
      <c r="E218" s="335"/>
      <c r="F218" s="252">
        <f>'4 жастағы балалар Т'!Y59</f>
        <v>1</v>
      </c>
      <c r="G218" s="335"/>
    </row>
    <row r="219" spans="2:7" ht="15.75" customHeight="1">
      <c r="B219" s="335"/>
      <c r="C219" s="248"/>
      <c r="D219" s="252">
        <f>'4 жастағы балалар К'!Z59</f>
        <v>0</v>
      </c>
      <c r="E219" s="335"/>
      <c r="F219" s="252">
        <f>'4 жастағы балалар Т'!Z59</f>
        <v>0</v>
      </c>
      <c r="G219" s="335"/>
    </row>
    <row r="220" spans="2:7" ht="15.75" customHeight="1">
      <c r="B220" s="336"/>
      <c r="C220" s="248"/>
      <c r="D220" s="252">
        <f>'4 жастағы балалар К'!AA59</f>
        <v>0</v>
      </c>
      <c r="E220" s="335"/>
      <c r="F220" s="252">
        <f>'4 жастағы балалар Т'!AA59</f>
        <v>0</v>
      </c>
      <c r="G220" s="335"/>
    </row>
    <row r="221" spans="2:7" ht="15.75" customHeight="1">
      <c r="B221" s="339">
        <v>11</v>
      </c>
      <c r="C221" s="248"/>
      <c r="D221" s="252">
        <f>'4 жастағы балалар К'!AB59</f>
        <v>1</v>
      </c>
      <c r="E221" s="335"/>
      <c r="F221" s="252">
        <f>'4 жастағы балалар Т'!AB59</f>
        <v>1</v>
      </c>
      <c r="G221" s="335"/>
    </row>
    <row r="222" spans="2:7" ht="15.75" customHeight="1">
      <c r="B222" s="335"/>
      <c r="C222" s="248"/>
      <c r="D222" s="252">
        <f>'4 жастағы балалар К'!AC59</f>
        <v>0</v>
      </c>
      <c r="E222" s="335"/>
      <c r="F222" s="252">
        <f>'4 жастағы балалар Т'!AC59</f>
        <v>0</v>
      </c>
      <c r="G222" s="335"/>
    </row>
    <row r="223" spans="2:7" ht="15.75" customHeight="1">
      <c r="B223" s="336"/>
      <c r="C223" s="248"/>
      <c r="D223" s="252">
        <f>'4 жастағы балалар К'!AD59</f>
        <v>0</v>
      </c>
      <c r="E223" s="335"/>
      <c r="F223" s="252">
        <f>'4 жастағы балалар Т'!AD59</f>
        <v>0</v>
      </c>
      <c r="G223" s="335"/>
    </row>
    <row r="224" spans="2:7" ht="15.75" customHeight="1">
      <c r="B224" s="339">
        <v>12</v>
      </c>
      <c r="C224" s="248"/>
      <c r="D224" s="252">
        <f>'4 жастағы балалар К'!AE59</f>
        <v>1</v>
      </c>
      <c r="E224" s="335"/>
      <c r="F224" s="252">
        <f>'4 жастағы балалар Т'!AE59</f>
        <v>1</v>
      </c>
      <c r="G224" s="335"/>
    </row>
    <row r="225" spans="2:7" ht="15.75" customHeight="1">
      <c r="B225" s="335"/>
      <c r="C225" s="248"/>
      <c r="D225" s="252">
        <f>'4 жастағы балалар К'!AF59</f>
        <v>0</v>
      </c>
      <c r="E225" s="335"/>
      <c r="F225" s="252">
        <f>'4 жастағы балалар Т'!AF59</f>
        <v>0</v>
      </c>
      <c r="G225" s="335"/>
    </row>
    <row r="226" spans="2:7" ht="15.75" customHeight="1">
      <c r="B226" s="336"/>
      <c r="C226" s="248"/>
      <c r="D226" s="252">
        <f>'4 жастағы балалар К'!AG59</f>
        <v>0</v>
      </c>
      <c r="E226" s="335"/>
      <c r="F226" s="252">
        <f>'4 жастағы балалар Т'!AG59</f>
        <v>0</v>
      </c>
      <c r="G226" s="335"/>
    </row>
    <row r="227" spans="2:7" ht="15.75" customHeight="1">
      <c r="B227" s="339">
        <v>13</v>
      </c>
      <c r="C227" s="248"/>
      <c r="D227" s="252">
        <f>'4 жастағы балалар К'!AH59</f>
        <v>1</v>
      </c>
      <c r="E227" s="335"/>
      <c r="F227" s="252">
        <f>'4 жастағы балалар Т'!AH59</f>
        <v>1</v>
      </c>
      <c r="G227" s="335"/>
    </row>
    <row r="228" spans="2:7" ht="15.75" customHeight="1">
      <c r="B228" s="335"/>
      <c r="C228" s="248"/>
      <c r="D228" s="252">
        <f>'4 жастағы балалар К'!AI59</f>
        <v>0</v>
      </c>
      <c r="E228" s="335"/>
      <c r="F228" s="252">
        <f>'4 жастағы балалар Т'!AI59</f>
        <v>0</v>
      </c>
      <c r="G228" s="335"/>
    </row>
    <row r="229" spans="2:7" ht="15.75" customHeight="1">
      <c r="B229" s="336"/>
      <c r="C229" s="248"/>
      <c r="D229" s="252">
        <f>'4 жастағы балалар К'!AJ59</f>
        <v>0</v>
      </c>
      <c r="E229" s="335"/>
      <c r="F229" s="252">
        <f>'4 жастағы балалар Т'!AJ59</f>
        <v>0</v>
      </c>
      <c r="G229" s="335"/>
    </row>
    <row r="230" spans="2:7" ht="15.75" customHeight="1">
      <c r="B230" s="339">
        <v>14</v>
      </c>
      <c r="C230" s="248"/>
      <c r="D230" s="252">
        <f>'4 жастағы балалар К'!AK59</f>
        <v>0</v>
      </c>
      <c r="E230" s="335"/>
      <c r="F230" s="252">
        <f>'4 жастағы балалар Т'!AK59</f>
        <v>1</v>
      </c>
      <c r="G230" s="335"/>
    </row>
    <row r="231" spans="2:7" ht="15.75" customHeight="1">
      <c r="B231" s="335"/>
      <c r="C231" s="248"/>
      <c r="D231" s="252">
        <f>'4 жастағы балалар К'!AL59</f>
        <v>1</v>
      </c>
      <c r="E231" s="335"/>
      <c r="F231" s="252">
        <f>'4 жастағы балалар Т'!AL59</f>
        <v>0</v>
      </c>
      <c r="G231" s="335"/>
    </row>
    <row r="232" spans="2:7" ht="15.75" customHeight="1">
      <c r="B232" s="336"/>
      <c r="C232" s="248"/>
      <c r="D232" s="252">
        <f>'4 жастағы балалар К'!AM59</f>
        <v>0</v>
      </c>
      <c r="E232" s="335"/>
      <c r="F232" s="252">
        <f>'4 жастағы балалар Т'!AM59</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К'!AN59</f>
        <v>1</v>
      </c>
      <c r="E236" s="335"/>
      <c r="F236" s="252">
        <f>'4 жастағы балалар Т'!AN59</f>
        <v>1</v>
      </c>
      <c r="G236" s="335"/>
    </row>
    <row r="237" spans="2:7" ht="15.75" customHeight="1">
      <c r="B237" s="335"/>
      <c r="C237" s="248"/>
      <c r="D237" s="252">
        <f>'4 жастағы балалар К'!AO59</f>
        <v>0</v>
      </c>
      <c r="E237" s="335"/>
      <c r="F237" s="252">
        <f>'4 жастағы балалар Т'!AO59</f>
        <v>0</v>
      </c>
      <c r="G237" s="335"/>
    </row>
    <row r="238" spans="2:7" ht="15.75" customHeight="1">
      <c r="B238" s="336"/>
      <c r="C238" s="248"/>
      <c r="D238" s="252">
        <f>'4 жастағы балалар К'!AP59</f>
        <v>0</v>
      </c>
      <c r="E238" s="335"/>
      <c r="F238" s="252">
        <f>'4 жастағы балалар Т'!AP59</f>
        <v>0</v>
      </c>
      <c r="G238" s="335"/>
    </row>
    <row r="239" spans="2:7" ht="15.75" customHeight="1">
      <c r="B239" s="339">
        <v>17</v>
      </c>
      <c r="C239" s="248"/>
      <c r="D239" s="252">
        <f>'4 жастағы балалар К'!AQ59</f>
        <v>1</v>
      </c>
      <c r="E239" s="335"/>
      <c r="F239" s="252">
        <f>'4 жастағы балалар Т'!AQ59</f>
        <v>1</v>
      </c>
      <c r="G239" s="335"/>
    </row>
    <row r="240" spans="2:7" ht="15.75" customHeight="1">
      <c r="B240" s="335"/>
      <c r="C240" s="248"/>
      <c r="D240" s="252">
        <f>'4 жастағы балалар К'!AR59</f>
        <v>0</v>
      </c>
      <c r="E240" s="335"/>
      <c r="F240" s="252">
        <f>'4 жастағы балалар Т'!AR59</f>
        <v>0</v>
      </c>
      <c r="G240" s="335"/>
    </row>
    <row r="241" spans="2:7" ht="15.75" customHeight="1">
      <c r="B241" s="336"/>
      <c r="C241" s="248"/>
      <c r="D241" s="252">
        <f>'4 жастағы балалар К'!AS59</f>
        <v>0</v>
      </c>
      <c r="E241" s="335"/>
      <c r="F241" s="252">
        <f>'4 жастағы балалар Т'!AS59</f>
        <v>0</v>
      </c>
      <c r="G241" s="335"/>
    </row>
    <row r="242" spans="2:7" ht="15.75" customHeight="1">
      <c r="B242" s="339">
        <v>18</v>
      </c>
      <c r="C242" s="248"/>
      <c r="D242" s="252">
        <f>'4 жастағы балалар К'!AT59</f>
        <v>0</v>
      </c>
      <c r="E242" s="335"/>
      <c r="F242" s="252">
        <f>'4 жастағы балалар Т'!AT59</f>
        <v>1</v>
      </c>
      <c r="G242" s="335"/>
    </row>
    <row r="243" spans="2:7" ht="15.75" customHeight="1">
      <c r="B243" s="335"/>
      <c r="C243" s="248"/>
      <c r="D243" s="252">
        <f>'4 жастағы балалар К'!AU59</f>
        <v>1</v>
      </c>
      <c r="E243" s="335"/>
      <c r="F243" s="252">
        <f>'4 жастағы балалар Т'!AU59</f>
        <v>0</v>
      </c>
      <c r="G243" s="335"/>
    </row>
    <row r="244" spans="2:7" ht="15.75" customHeight="1">
      <c r="B244" s="336"/>
      <c r="C244" s="248"/>
      <c r="D244" s="252">
        <f>'4 жастағы балалар К'!AV59</f>
        <v>0</v>
      </c>
      <c r="E244" s="335"/>
      <c r="F244" s="252">
        <f>'4 жастағы балалар Т'!AV59</f>
        <v>0</v>
      </c>
      <c r="G244" s="335"/>
    </row>
    <row r="245" spans="2:7" ht="15.75" customHeight="1">
      <c r="B245" s="339">
        <v>19</v>
      </c>
      <c r="C245" s="248"/>
      <c r="D245" s="252">
        <f>'4 жастағы балалар К'!AW59</f>
        <v>0</v>
      </c>
      <c r="E245" s="335"/>
      <c r="F245" s="252">
        <f>'4 жастағы балалар Т'!AW59</f>
        <v>1</v>
      </c>
      <c r="G245" s="335"/>
    </row>
    <row r="246" spans="2:7" ht="15.75" customHeight="1">
      <c r="B246" s="335"/>
      <c r="C246" s="248"/>
      <c r="D246" s="252">
        <f>'4 жастағы балалар К'!AX59</f>
        <v>1</v>
      </c>
      <c r="E246" s="335"/>
      <c r="F246" s="252">
        <f>'4 жастағы балалар Т'!AX59</f>
        <v>0</v>
      </c>
      <c r="G246" s="335"/>
    </row>
    <row r="247" spans="2:7" ht="15.75" customHeight="1">
      <c r="B247" s="336"/>
      <c r="C247" s="248"/>
      <c r="D247" s="252">
        <f>'4 жастағы балалар К'!AY59</f>
        <v>0</v>
      </c>
      <c r="E247" s="335"/>
      <c r="F247" s="252">
        <f>'4 жастағы балалар Т'!AY59</f>
        <v>0</v>
      </c>
      <c r="G247" s="335"/>
    </row>
    <row r="248" spans="2:7" ht="15.75" customHeight="1">
      <c r="B248" s="339">
        <v>20</v>
      </c>
      <c r="C248" s="248"/>
      <c r="D248" s="252">
        <f>'4 жастағы балалар К'!AZ59</f>
        <v>0</v>
      </c>
      <c r="E248" s="335"/>
      <c r="F248" s="252">
        <f>'4 жастағы балалар Т'!AZ59</f>
        <v>1</v>
      </c>
      <c r="G248" s="335"/>
    </row>
    <row r="249" spans="2:7" ht="15.75" customHeight="1">
      <c r="B249" s="335"/>
      <c r="C249" s="248"/>
      <c r="D249" s="252">
        <f>'4 жастағы балалар К'!BA59</f>
        <v>1</v>
      </c>
      <c r="E249" s="335"/>
      <c r="F249" s="252">
        <f>'4 жастағы балалар Т'!BA59</f>
        <v>0</v>
      </c>
      <c r="G249" s="335"/>
    </row>
    <row r="250" spans="2:7" ht="15.75" customHeight="1">
      <c r="B250" s="336"/>
      <c r="C250" s="248"/>
      <c r="D250" s="252">
        <f>'4 жастағы балалар К'!BB59</f>
        <v>0</v>
      </c>
      <c r="E250" s="335"/>
      <c r="F250" s="252">
        <f>'4 жастағы балалар Т'!BB59</f>
        <v>0</v>
      </c>
      <c r="G250" s="335"/>
    </row>
    <row r="251" spans="2:7" ht="15.75" customHeight="1">
      <c r="B251" s="339">
        <v>21</v>
      </c>
      <c r="C251" s="248"/>
      <c r="D251" s="252">
        <f>'4 жастағы балалар К'!BC59</f>
        <v>0</v>
      </c>
      <c r="E251" s="335"/>
      <c r="F251" s="252">
        <f>'4 жастағы балалар Т'!BC59</f>
        <v>1</v>
      </c>
      <c r="G251" s="335"/>
    </row>
    <row r="252" spans="2:7" ht="15.75" customHeight="1">
      <c r="B252" s="335"/>
      <c r="C252" s="248"/>
      <c r="D252" s="252">
        <f>'4 жастағы балалар К'!BD59</f>
        <v>1</v>
      </c>
      <c r="E252" s="335"/>
      <c r="F252" s="252">
        <f>'4 жастағы балалар Т'!BD59</f>
        <v>0</v>
      </c>
      <c r="G252" s="335"/>
    </row>
    <row r="253" spans="2:7" ht="15.75" customHeight="1">
      <c r="B253" s="336"/>
      <c r="C253" s="248"/>
      <c r="D253" s="252">
        <f>'4 жастағы балалар К'!BE59</f>
        <v>0</v>
      </c>
      <c r="E253" s="335"/>
      <c r="F253" s="252">
        <f>'4 жастағы балалар Т'!BE59</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Т'!BF59</f>
        <v>1</v>
      </c>
      <c r="G257" s="335"/>
    </row>
    <row r="258" spans="2:7" ht="15.75" customHeight="1">
      <c r="B258" s="335"/>
      <c r="C258" s="248"/>
      <c r="D258" s="252" t="e">
        <f>'4 жастағы балалар К'!#REF!</f>
        <v>#REF!</v>
      </c>
      <c r="E258" s="335"/>
      <c r="F258" s="252">
        <f>'4 жастағы балалар Т'!BG59</f>
        <v>0</v>
      </c>
      <c r="G258" s="335"/>
    </row>
    <row r="259" spans="2:7" ht="15.75" customHeight="1">
      <c r="B259" s="336"/>
      <c r="C259" s="248"/>
      <c r="D259" s="252" t="e">
        <f>'4 жастағы балалар К'!#REF!</f>
        <v>#REF!</v>
      </c>
      <c r="E259" s="335"/>
      <c r="F259" s="252">
        <f>'4 жастағы балалар Т'!BH59</f>
        <v>0</v>
      </c>
      <c r="G259" s="335"/>
    </row>
    <row r="260" spans="2:7" ht="15.75" customHeight="1">
      <c r="B260" s="339">
        <v>24</v>
      </c>
      <c r="C260" s="248"/>
      <c r="D260" s="252" t="e">
        <f>'4 жастағы балалар К'!#REF!</f>
        <v>#REF!</v>
      </c>
      <c r="E260" s="335"/>
      <c r="F260" s="252">
        <f>'4 жастағы балалар Т'!BI59</f>
        <v>1</v>
      </c>
      <c r="G260" s="335"/>
    </row>
    <row r="261" spans="2:7" ht="15.75" customHeight="1">
      <c r="B261" s="335"/>
      <c r="C261" s="248"/>
      <c r="D261" s="252" t="e">
        <f>'4 жастағы балалар К'!#REF!</f>
        <v>#REF!</v>
      </c>
      <c r="E261" s="335"/>
      <c r="F261" s="252">
        <f>'4 жастағы балалар Т'!BJ59</f>
        <v>0</v>
      </c>
      <c r="G261" s="335"/>
    </row>
    <row r="262" spans="2:7" ht="15.75" customHeight="1">
      <c r="B262" s="336"/>
      <c r="C262" s="248"/>
      <c r="D262" s="252" t="e">
        <f>'4 жастағы балалар К'!#REF!</f>
        <v>#REF!</v>
      </c>
      <c r="E262" s="335"/>
      <c r="F262" s="252">
        <f>'4 жастағы балалар Т'!BK59</f>
        <v>0</v>
      </c>
      <c r="G262" s="335"/>
    </row>
    <row r="263" spans="2:7" ht="15.75" customHeight="1">
      <c r="B263" s="339">
        <v>25</v>
      </c>
      <c r="C263" s="248"/>
      <c r="D263" s="252" t="e">
        <f>'4 жастағы балалар К'!#REF!</f>
        <v>#REF!</v>
      </c>
      <c r="E263" s="335"/>
      <c r="F263" s="252">
        <f>'4 жастағы балалар Т'!BL59</f>
        <v>1</v>
      </c>
      <c r="G263" s="335"/>
    </row>
    <row r="264" spans="2:7" ht="15.75" customHeight="1">
      <c r="B264" s="335"/>
      <c r="C264" s="248"/>
      <c r="D264" s="252" t="e">
        <f>'4 жастағы балалар К'!#REF!</f>
        <v>#REF!</v>
      </c>
      <c r="E264" s="335"/>
      <c r="F264" s="252">
        <f>'4 жастағы балалар Т'!BM59</f>
        <v>0</v>
      </c>
      <c r="G264" s="335"/>
    </row>
    <row r="265" spans="2:7" ht="15.75" customHeight="1">
      <c r="B265" s="336"/>
      <c r="C265" s="248"/>
      <c r="D265" s="252" t="e">
        <f>'4 жастағы балалар К'!#REF!</f>
        <v>#REF!</v>
      </c>
      <c r="E265" s="335"/>
      <c r="F265" s="252">
        <f>'4 жастағы балалар Т'!BN59</f>
        <v>0</v>
      </c>
      <c r="G265" s="335"/>
    </row>
    <row r="266" spans="2:7" ht="15.75" customHeight="1">
      <c r="B266" s="339">
        <v>26</v>
      </c>
      <c r="C266" s="248"/>
      <c r="D266" s="252" t="e">
        <f>'4 жастағы балалар К'!#REF!</f>
        <v>#REF!</v>
      </c>
      <c r="E266" s="335"/>
      <c r="F266" s="252">
        <f>'4 жастағы балалар Т'!BO59</f>
        <v>1</v>
      </c>
      <c r="G266" s="335"/>
    </row>
    <row r="267" spans="2:7" ht="15.75" customHeight="1">
      <c r="B267" s="335"/>
      <c r="C267" s="248"/>
      <c r="D267" s="252" t="e">
        <f>'4 жастағы балалар К'!#REF!</f>
        <v>#REF!</v>
      </c>
      <c r="E267" s="335"/>
      <c r="F267" s="252">
        <f>'4 жастағы балалар Т'!BP59</f>
        <v>0</v>
      </c>
      <c r="G267" s="335"/>
    </row>
    <row r="268" spans="2:7" ht="15.75" customHeight="1">
      <c r="B268" s="336"/>
      <c r="C268" s="248"/>
      <c r="D268" s="252" t="e">
        <f>'4 жастағы балалар К'!#REF!</f>
        <v>#REF!</v>
      </c>
      <c r="E268" s="335"/>
      <c r="F268" s="252">
        <f>'4 жастағы балалар Т'!BQ59</f>
        <v>0</v>
      </c>
      <c r="G268" s="335"/>
    </row>
    <row r="269" spans="2:7" ht="15.75" customHeight="1">
      <c r="B269" s="339">
        <v>27</v>
      </c>
      <c r="C269" s="248"/>
      <c r="D269" s="252" t="e">
        <f>'4 жастағы балалар К'!#REF!</f>
        <v>#REF!</v>
      </c>
      <c r="E269" s="335"/>
      <c r="F269" s="252">
        <f>'4 жастағы балалар Т'!BR59</f>
        <v>1</v>
      </c>
      <c r="G269" s="335"/>
    </row>
    <row r="270" spans="2:7" ht="15.75" customHeight="1">
      <c r="B270" s="335"/>
      <c r="C270" s="248"/>
      <c r="D270" s="252" t="e">
        <f>'4 жастағы балалар К'!#REF!</f>
        <v>#REF!</v>
      </c>
      <c r="E270" s="335"/>
      <c r="F270" s="252">
        <f>'4 жастағы балалар Т'!BS59</f>
        <v>0</v>
      </c>
      <c r="G270" s="335"/>
    </row>
    <row r="271" spans="2:7" ht="15.75" customHeight="1">
      <c r="B271" s="336"/>
      <c r="C271" s="248"/>
      <c r="D271" s="252" t="e">
        <f>'4 жастағы балалар К'!#REF!</f>
        <v>#REF!</v>
      </c>
      <c r="E271" s="335"/>
      <c r="F271" s="252">
        <f>'4 жастағы балалар Т'!BT59</f>
        <v>0</v>
      </c>
      <c r="G271" s="335"/>
    </row>
    <row r="272" spans="2:7" ht="15.75" customHeight="1">
      <c r="B272" s="339">
        <v>28</v>
      </c>
      <c r="C272" s="248"/>
      <c r="D272" s="252" t="e">
        <f>'4 жастағы балалар К'!#REF!</f>
        <v>#REF!</v>
      </c>
      <c r="E272" s="335"/>
      <c r="F272" s="252">
        <f>'4 жастағы балалар Т'!BU59</f>
        <v>1</v>
      </c>
      <c r="G272" s="335"/>
    </row>
    <row r="273" spans="2:7" ht="15.75" customHeight="1">
      <c r="B273" s="335"/>
      <c r="C273" s="248"/>
      <c r="D273" s="252" t="e">
        <f>'4 жастағы балалар К'!#REF!</f>
        <v>#REF!</v>
      </c>
      <c r="E273" s="335"/>
      <c r="F273" s="252">
        <f>'4 жастағы балалар Т'!BV59</f>
        <v>0</v>
      </c>
      <c r="G273" s="335"/>
    </row>
    <row r="274" spans="2:7" ht="15.75" customHeight="1">
      <c r="B274" s="336"/>
      <c r="C274" s="248"/>
      <c r="D274" s="252" t="e">
        <f>'4 жастағы балалар К'!#REF!</f>
        <v>#REF!</v>
      </c>
      <c r="E274" s="335"/>
      <c r="F274" s="252">
        <f>'4 жастағы балалар Т'!BW59</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Т'!BX59</f>
        <v>1</v>
      </c>
      <c r="G278" s="335"/>
    </row>
    <row r="279" spans="2:7" ht="15.75" customHeight="1">
      <c r="B279" s="335"/>
      <c r="C279" s="248"/>
      <c r="D279" s="335"/>
      <c r="E279" s="335"/>
      <c r="F279" s="252">
        <f>'4 жастағы балалар Т'!BY59</f>
        <v>0</v>
      </c>
      <c r="G279" s="335"/>
    </row>
    <row r="280" spans="2:7" ht="15.75" customHeight="1">
      <c r="B280" s="336"/>
      <c r="C280" s="248"/>
      <c r="D280" s="335"/>
      <c r="E280" s="335"/>
      <c r="F280" s="252">
        <f>'4 жастағы балалар Т'!BZ59</f>
        <v>0</v>
      </c>
      <c r="G280" s="335"/>
    </row>
    <row r="281" spans="2:7" ht="15.75" customHeight="1">
      <c r="B281" s="339">
        <v>31</v>
      </c>
      <c r="C281" s="248"/>
      <c r="D281" s="335"/>
      <c r="E281" s="335"/>
      <c r="F281" s="252">
        <f>'4 жастағы балалар Т'!CA59</f>
        <v>1</v>
      </c>
      <c r="G281" s="335"/>
    </row>
    <row r="282" spans="2:7" ht="15.75" customHeight="1">
      <c r="B282" s="335"/>
      <c r="C282" s="248"/>
      <c r="D282" s="335"/>
      <c r="E282" s="335"/>
      <c r="F282" s="252">
        <f>'4 жастағы балалар Т'!CB59</f>
        <v>0</v>
      </c>
      <c r="G282" s="335"/>
    </row>
    <row r="283" spans="2:7" ht="15.75" customHeight="1">
      <c r="B283" s="336"/>
      <c r="C283" s="248"/>
      <c r="D283" s="335"/>
      <c r="E283" s="335"/>
      <c r="F283" s="252">
        <f>'4 жастағы балалар Т'!CC59</f>
        <v>0</v>
      </c>
      <c r="G283" s="335"/>
    </row>
    <row r="284" spans="2:7" ht="15.75" customHeight="1">
      <c r="B284" s="339">
        <v>32</v>
      </c>
      <c r="C284" s="248"/>
      <c r="D284" s="335"/>
      <c r="E284" s="335"/>
      <c r="F284" s="252">
        <f>'4 жастағы балалар Т'!CD59</f>
        <v>1</v>
      </c>
      <c r="G284" s="335"/>
    </row>
    <row r="285" spans="2:7" ht="15.75" customHeight="1">
      <c r="B285" s="335"/>
      <c r="C285" s="248"/>
      <c r="D285" s="335"/>
      <c r="E285" s="335"/>
      <c r="F285" s="252">
        <f>'4 жастағы балалар Т'!CE59</f>
        <v>0</v>
      </c>
      <c r="G285" s="335"/>
    </row>
    <row r="286" spans="2:7" ht="15.75" customHeight="1">
      <c r="B286" s="336"/>
      <c r="C286" s="248"/>
      <c r="D286" s="335"/>
      <c r="E286" s="335"/>
      <c r="F286" s="252">
        <f>'4 жастағы балалар Т'!CF59</f>
        <v>0</v>
      </c>
      <c r="G286" s="335"/>
    </row>
    <row r="287" spans="2:7" ht="15.75" customHeight="1">
      <c r="B287" s="339">
        <v>33</v>
      </c>
      <c r="C287" s="248"/>
      <c r="D287" s="335"/>
      <c r="E287" s="335"/>
      <c r="F287" s="252">
        <f>'4 жастағы балалар Т'!CG59</f>
        <v>1</v>
      </c>
      <c r="G287" s="335"/>
    </row>
    <row r="288" spans="2:7" ht="15.75" customHeight="1">
      <c r="B288" s="335"/>
      <c r="C288" s="248"/>
      <c r="D288" s="335"/>
      <c r="E288" s="335"/>
      <c r="F288" s="252">
        <f>'4 жастағы балалар Т'!CH59</f>
        <v>0</v>
      </c>
      <c r="G288" s="335"/>
    </row>
    <row r="289" spans="2:7" ht="15.75" customHeight="1">
      <c r="B289" s="336"/>
      <c r="C289" s="248"/>
      <c r="D289" s="335"/>
      <c r="E289" s="335"/>
      <c r="F289" s="252">
        <f>'4 жастағы балалар Т'!CI59</f>
        <v>0</v>
      </c>
      <c r="G289" s="335"/>
    </row>
    <row r="290" spans="2:7" ht="15.75" customHeight="1">
      <c r="B290" s="339">
        <v>34</v>
      </c>
      <c r="C290" s="248"/>
      <c r="D290" s="335"/>
      <c r="E290" s="335"/>
      <c r="F290" s="252">
        <f>'4 жастағы балалар Т'!CJ59</f>
        <v>1</v>
      </c>
      <c r="G290" s="335"/>
    </row>
    <row r="291" spans="2:7" ht="15.75" customHeight="1">
      <c r="B291" s="335"/>
      <c r="C291" s="248"/>
      <c r="D291" s="335"/>
      <c r="E291" s="335"/>
      <c r="F291" s="252">
        <f>'4 жастағы балалар Т'!CK59</f>
        <v>0</v>
      </c>
      <c r="G291" s="335"/>
    </row>
    <row r="292" spans="2:7" ht="15.75" customHeight="1">
      <c r="B292" s="336"/>
      <c r="C292" s="248"/>
      <c r="D292" s="335"/>
      <c r="E292" s="335"/>
      <c r="F292" s="252">
        <f>'4 жастағы балалар Т'!CL59</f>
        <v>0</v>
      </c>
      <c r="G292" s="335"/>
    </row>
    <row r="293" spans="2:7" ht="15.75" customHeight="1">
      <c r="B293" s="339">
        <v>35</v>
      </c>
      <c r="C293" s="248"/>
      <c r="D293" s="335"/>
      <c r="E293" s="335"/>
      <c r="F293" s="252">
        <f>'4 жастағы балалар Т'!CM59</f>
        <v>1</v>
      </c>
      <c r="G293" s="335"/>
    </row>
    <row r="294" spans="2:7" ht="15.75" customHeight="1">
      <c r="B294" s="335"/>
      <c r="C294" s="248"/>
      <c r="D294" s="335"/>
      <c r="E294" s="335"/>
      <c r="F294" s="252">
        <f>'4 жастағы балалар Т'!CN59</f>
        <v>0</v>
      </c>
      <c r="G294" s="335"/>
    </row>
    <row r="295" spans="2:7" ht="15.75" customHeight="1">
      <c r="B295" s="336"/>
      <c r="C295" s="249"/>
      <c r="D295" s="336"/>
      <c r="E295" s="336"/>
      <c r="F295" s="252">
        <f>'4 жастағы балалар Т'!CO59</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Ф'!D118</f>
        <v>0</v>
      </c>
      <c r="D303" s="164">
        <f>'4 жастағы балалар К'!D118</f>
        <v>0</v>
      </c>
      <c r="E303" s="164">
        <f>'4 жастағы балалар П'!D118</f>
        <v>0</v>
      </c>
      <c r="F303" s="164">
        <f>'4 жастағы балалар Т'!D118</f>
        <v>0</v>
      </c>
      <c r="G303" s="164">
        <f>'4 жастағы балалар С'!D118</f>
        <v>0</v>
      </c>
    </row>
    <row r="304" spans="2:7" ht="15.75" customHeight="1">
      <c r="B304" s="335"/>
      <c r="C304" s="164">
        <f>'4 жастағы балалар Ф'!E118</f>
        <v>0</v>
      </c>
      <c r="D304" s="164">
        <f>'4 жастағы балалар К'!E118</f>
        <v>0</v>
      </c>
      <c r="E304" s="164">
        <f>'4 жастағы балалар П'!E118</f>
        <v>0</v>
      </c>
      <c r="F304" s="164">
        <f>'4 жастағы балалар Т'!E118</f>
        <v>0</v>
      </c>
      <c r="G304" s="164">
        <f>'4 жастағы балалар С'!E118</f>
        <v>0</v>
      </c>
    </row>
    <row r="305" spans="2:7" ht="15.75" customHeight="1">
      <c r="B305" s="336"/>
      <c r="C305" s="164">
        <f>'4 жастағы балалар Ф'!F118</f>
        <v>0</v>
      </c>
      <c r="D305" s="164">
        <f>'4 жастағы балалар К'!F118</f>
        <v>0</v>
      </c>
      <c r="E305" s="164">
        <f>'4 жастағы балалар П'!F118</f>
        <v>0</v>
      </c>
      <c r="F305" s="164">
        <f>'4 жастағы балалар Т'!F118</f>
        <v>0</v>
      </c>
      <c r="G305" s="164">
        <f>'4 жастағы балалар С'!F118</f>
        <v>0</v>
      </c>
    </row>
    <row r="306" spans="2:7" ht="15.75" customHeight="1">
      <c r="B306" s="339">
        <v>3</v>
      </c>
      <c r="C306" s="164">
        <f>'4 жастағы балалар Ф'!G118</f>
        <v>0</v>
      </c>
      <c r="D306" s="164">
        <f>'4 жастағы балалар К'!G118</f>
        <v>0</v>
      </c>
      <c r="E306" s="164">
        <f>'4 жастағы балалар П'!G118</f>
        <v>0</v>
      </c>
      <c r="F306" s="164">
        <f>'4 жастағы балалар Т'!G118</f>
        <v>0</v>
      </c>
      <c r="G306" s="164">
        <f>'4 жастағы балалар С'!G118</f>
        <v>0</v>
      </c>
    </row>
    <row r="307" spans="2:7" ht="15.75" customHeight="1">
      <c r="B307" s="335"/>
      <c r="C307" s="164">
        <f>'4 жастағы балалар Ф'!H118</f>
        <v>0</v>
      </c>
      <c r="D307" s="164">
        <f>'4 жастағы балалар К'!H118</f>
        <v>0</v>
      </c>
      <c r="E307" s="164">
        <f>'4 жастағы балалар П'!H118</f>
        <v>0</v>
      </c>
      <c r="F307" s="164">
        <f>'4 жастағы балалар Т'!H118</f>
        <v>0</v>
      </c>
      <c r="G307" s="164">
        <f>'4 жастағы балалар С'!H118</f>
        <v>0</v>
      </c>
    </row>
    <row r="308" spans="2:7" ht="15.75" customHeight="1">
      <c r="B308" s="336"/>
      <c r="C308" s="164">
        <f>'4 жастағы балалар Ф'!I118</f>
        <v>0</v>
      </c>
      <c r="D308" s="164">
        <f>'4 жастағы балалар К'!I118</f>
        <v>0</v>
      </c>
      <c r="E308" s="164">
        <f>'4 жастағы балалар П'!I118</f>
        <v>0</v>
      </c>
      <c r="F308" s="164">
        <f>'4 жастағы балалар Т'!I118</f>
        <v>0</v>
      </c>
      <c r="G308" s="164">
        <f>'4 жастағы балалар С'!I118</f>
        <v>0</v>
      </c>
    </row>
    <row r="309" spans="2:7" ht="15.75" customHeight="1">
      <c r="B309" s="339">
        <v>4</v>
      </c>
      <c r="C309" s="164">
        <f>'4 жастағы балалар Ф'!J118</f>
        <v>0</v>
      </c>
      <c r="D309" s="164">
        <f>'4 жастағы балалар К'!J118</f>
        <v>0</v>
      </c>
      <c r="E309" s="164">
        <f>'4 жастағы балалар П'!J118</f>
        <v>0</v>
      </c>
      <c r="F309" s="164">
        <f>'4 жастағы балалар Т'!J118</f>
        <v>0</v>
      </c>
      <c r="G309" s="164">
        <f>'4 жастағы балалар С'!J118</f>
        <v>0</v>
      </c>
    </row>
    <row r="310" spans="2:7" ht="15.75" customHeight="1">
      <c r="B310" s="335"/>
      <c r="C310" s="164">
        <f>'4 жастағы балалар Ф'!K118</f>
        <v>0</v>
      </c>
      <c r="D310" s="164">
        <f>'4 жастағы балалар К'!K118</f>
        <v>0</v>
      </c>
      <c r="E310" s="164">
        <f>'4 жастағы балалар П'!K118</f>
        <v>0</v>
      </c>
      <c r="F310" s="164">
        <f>'4 жастағы балалар Т'!K118</f>
        <v>0</v>
      </c>
      <c r="G310" s="164">
        <f>'4 жастағы балалар С'!K118</f>
        <v>0</v>
      </c>
    </row>
    <row r="311" spans="2:7" ht="15.75" customHeight="1">
      <c r="B311" s="336"/>
      <c r="C311" s="164">
        <f>'4 жастағы балалар Ф'!L118</f>
        <v>0</v>
      </c>
      <c r="D311" s="164">
        <f>'4 жастағы балалар К'!L118</f>
        <v>0</v>
      </c>
      <c r="E311" s="164">
        <f>'4 жастағы балалар П'!L118</f>
        <v>0</v>
      </c>
      <c r="F311" s="164">
        <f>'4 жастағы балалар Т'!L118</f>
        <v>0</v>
      </c>
      <c r="G311" s="164">
        <f>'4 жастағы балалар С'!L118</f>
        <v>0</v>
      </c>
    </row>
    <row r="312" spans="2:7" ht="15.75" customHeight="1">
      <c r="B312" s="339">
        <v>5</v>
      </c>
      <c r="C312" s="164">
        <f>'4 жастағы балалар Ф'!M118</f>
        <v>0</v>
      </c>
      <c r="D312" s="164">
        <f>'4 жастағы балалар К'!M118</f>
        <v>0</v>
      </c>
      <c r="E312" s="164">
        <f>'4 жастағы балалар П'!M118</f>
        <v>0</v>
      </c>
      <c r="F312" s="164">
        <f>'4 жастағы балалар Т'!M118</f>
        <v>0</v>
      </c>
      <c r="G312" s="164">
        <f>'4 жастағы балалар С'!M118</f>
        <v>0</v>
      </c>
    </row>
    <row r="313" spans="2:7" ht="15.75" customHeight="1">
      <c r="B313" s="335"/>
      <c r="C313" s="164">
        <f>'4 жастағы балалар Ф'!N118</f>
        <v>0</v>
      </c>
      <c r="D313" s="164">
        <f>'4 жастағы балалар К'!N118</f>
        <v>0</v>
      </c>
      <c r="E313" s="164">
        <f>'4 жастағы балалар П'!N118</f>
        <v>0</v>
      </c>
      <c r="F313" s="164">
        <f>'4 жастағы балалар Т'!N118</f>
        <v>0</v>
      </c>
      <c r="G313" s="164">
        <f>'4 жастағы балалар С'!N118</f>
        <v>0</v>
      </c>
    </row>
    <row r="314" spans="2:7" ht="15.75" customHeight="1">
      <c r="B314" s="336"/>
      <c r="C314" s="164">
        <f>'4 жастағы балалар Ф'!O118</f>
        <v>0</v>
      </c>
      <c r="D314" s="164">
        <f>'4 жастағы балалар К'!O118</f>
        <v>0</v>
      </c>
      <c r="E314" s="164">
        <f>'4 жастағы балалар П'!O118</f>
        <v>0</v>
      </c>
      <c r="F314" s="164">
        <f>'4 жастағы балалар Т'!O118</f>
        <v>0</v>
      </c>
      <c r="G314" s="164">
        <f>'4 жастағы балалар С'!O118</f>
        <v>0</v>
      </c>
    </row>
    <row r="315" spans="2:7" ht="15.75" customHeight="1">
      <c r="B315" s="339">
        <v>6</v>
      </c>
      <c r="C315" s="164">
        <f>'4 жастағы балалар Ф'!P118</f>
        <v>0</v>
      </c>
      <c r="D315" s="164">
        <f>'4 жастағы балалар К'!P118</f>
        <v>0</v>
      </c>
      <c r="E315" s="164">
        <f>'4 жастағы балалар П'!P118</f>
        <v>0</v>
      </c>
      <c r="F315" s="164">
        <f>'4 жастағы балалар Т'!P118</f>
        <v>0</v>
      </c>
      <c r="G315" s="164">
        <f>'4 жастағы балалар С'!P118</f>
        <v>0</v>
      </c>
    </row>
    <row r="316" spans="2:7" ht="15.75" customHeight="1">
      <c r="B316" s="335"/>
      <c r="C316" s="164">
        <f>'4 жастағы балалар Ф'!Q118</f>
        <v>0</v>
      </c>
      <c r="D316" s="164">
        <f>'4 жастағы балалар К'!Q118</f>
        <v>0</v>
      </c>
      <c r="E316" s="164">
        <f>'4 жастағы балалар П'!Q118</f>
        <v>0</v>
      </c>
      <c r="F316" s="164">
        <f>'4 жастағы балалар Т'!Q118</f>
        <v>0</v>
      </c>
      <c r="G316" s="164">
        <f>'4 жастағы балалар С'!Q118</f>
        <v>0</v>
      </c>
    </row>
    <row r="317" spans="2:7" ht="15.75" customHeight="1">
      <c r="B317" s="336"/>
      <c r="C317" s="164">
        <f>'4 жастағы балалар Ф'!R118</f>
        <v>0</v>
      </c>
      <c r="D317" s="164">
        <f>'4 жастағы балалар К'!R118</f>
        <v>0</v>
      </c>
      <c r="E317" s="164">
        <f>'4 жастағы балалар П'!R118</f>
        <v>0</v>
      </c>
      <c r="F317" s="164">
        <f>'4 жастағы балалар Т'!R118</f>
        <v>0</v>
      </c>
      <c r="G317" s="164">
        <f>'4 жастағы балалар С'!R118</f>
        <v>0</v>
      </c>
    </row>
    <row r="318" spans="2:7" ht="15.75" customHeight="1">
      <c r="B318" s="339">
        <v>7</v>
      </c>
      <c r="C318" s="164">
        <f>'4 жастағы балалар Ф'!S118</f>
        <v>0</v>
      </c>
      <c r="D318" s="164">
        <f>'4 жастағы балалар К'!S118</f>
        <v>0</v>
      </c>
      <c r="E318" s="164">
        <f>'4 жастағы балалар П'!S118</f>
        <v>0</v>
      </c>
      <c r="F318" s="164">
        <f>'4 жастағы балалар Т'!S118</f>
        <v>0</v>
      </c>
      <c r="G318" s="164">
        <f>'4 жастағы балалар С'!S118</f>
        <v>0</v>
      </c>
    </row>
    <row r="319" spans="2:7" ht="15.75" customHeight="1">
      <c r="B319" s="335"/>
      <c r="C319" s="164">
        <f>'4 жастағы балалар Ф'!T118</f>
        <v>0</v>
      </c>
      <c r="D319" s="164">
        <f>'4 жастағы балалар Т'!T118</f>
        <v>0</v>
      </c>
      <c r="E319" s="164">
        <f>'4 жастағы балалар П'!T118</f>
        <v>0</v>
      </c>
      <c r="F319" s="164">
        <f>'4 жастағы балалар Т'!T118</f>
        <v>0</v>
      </c>
      <c r="G319" s="164">
        <f>'4 жастағы балалар С'!T118</f>
        <v>0</v>
      </c>
    </row>
    <row r="320" spans="2:7" ht="15.75" customHeight="1">
      <c r="B320" s="336"/>
      <c r="C320" s="164">
        <f>'4 жастағы балалар Ф'!U118</f>
        <v>0</v>
      </c>
      <c r="D320" s="164">
        <f>'4 жастағы балалар К'!U118</f>
        <v>0</v>
      </c>
      <c r="E320" s="164">
        <f>'4 жастағы балалар П'!U118</f>
        <v>0</v>
      </c>
      <c r="F320" s="164">
        <f>'4 жастағы балалар Т'!U118</f>
        <v>0</v>
      </c>
      <c r="G320" s="164">
        <f>'4 жастағы балалар С'!U118</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К'!V118</f>
        <v>0</v>
      </c>
      <c r="E324" s="335"/>
      <c r="F324" s="164">
        <f>'4 жастағы балалар Т'!V118</f>
        <v>0</v>
      </c>
      <c r="G324" s="335"/>
    </row>
    <row r="325" spans="2:7" ht="15.75" customHeight="1">
      <c r="B325" s="335"/>
      <c r="C325" s="248"/>
      <c r="D325" s="164">
        <f>'4 жастағы балалар К'!W118</f>
        <v>0</v>
      </c>
      <c r="E325" s="335"/>
      <c r="F325" s="164">
        <f>'4 жастағы балалар Т'!W118</f>
        <v>0</v>
      </c>
      <c r="G325" s="335"/>
    </row>
    <row r="326" spans="2:7" ht="15.75" customHeight="1">
      <c r="B326" s="336"/>
      <c r="C326" s="248"/>
      <c r="D326" s="164">
        <f>'4 жастағы балалар К'!X118</f>
        <v>0</v>
      </c>
      <c r="E326" s="335"/>
      <c r="F326" s="164">
        <f>'4 жастағы балалар Т'!X118</f>
        <v>0</v>
      </c>
      <c r="G326" s="335"/>
    </row>
    <row r="327" spans="2:7" ht="15.75" customHeight="1">
      <c r="B327" s="339">
        <v>10</v>
      </c>
      <c r="C327" s="248"/>
      <c r="D327" s="164">
        <f>'4 жастағы балалар К'!Y118</f>
        <v>0</v>
      </c>
      <c r="E327" s="335"/>
      <c r="F327" s="164">
        <f>'4 жастағы балалар Т'!Y118</f>
        <v>0</v>
      </c>
      <c r="G327" s="335"/>
    </row>
    <row r="328" spans="2:7" ht="15.75" customHeight="1">
      <c r="B328" s="335"/>
      <c r="C328" s="248"/>
      <c r="D328" s="164">
        <f>'4 жастағы балалар К'!Z118</f>
        <v>0</v>
      </c>
      <c r="E328" s="335"/>
      <c r="F328" s="164">
        <f>'4 жастағы балалар Т'!Z118</f>
        <v>0</v>
      </c>
      <c r="G328" s="335"/>
    </row>
    <row r="329" spans="2:7" ht="15.75" customHeight="1">
      <c r="B329" s="336"/>
      <c r="C329" s="248"/>
      <c r="D329" s="164">
        <f>'4 жастағы балалар К'!AA118</f>
        <v>0</v>
      </c>
      <c r="E329" s="335"/>
      <c r="F329" s="164">
        <f>'4 жастағы балалар Т'!AA118</f>
        <v>0</v>
      </c>
      <c r="G329" s="335"/>
    </row>
    <row r="330" spans="2:7" ht="15.75" customHeight="1">
      <c r="B330" s="339">
        <v>11</v>
      </c>
      <c r="C330" s="248"/>
      <c r="D330" s="164">
        <f>'4 жастағы балалар К'!AB118</f>
        <v>0</v>
      </c>
      <c r="E330" s="335"/>
      <c r="F330" s="164">
        <f>'4 жастағы балалар Т'!AB118</f>
        <v>0</v>
      </c>
      <c r="G330" s="335"/>
    </row>
    <row r="331" spans="2:7" ht="15.75" customHeight="1">
      <c r="B331" s="335"/>
      <c r="C331" s="248"/>
      <c r="D331" s="164">
        <f>'4 жастағы балалар К'!AC118</f>
        <v>0</v>
      </c>
      <c r="E331" s="335"/>
      <c r="F331" s="164">
        <f>'4 жастағы балалар Т'!AC118</f>
        <v>0</v>
      </c>
      <c r="G331" s="335"/>
    </row>
    <row r="332" spans="2:7" ht="15.75" customHeight="1">
      <c r="B332" s="336"/>
      <c r="C332" s="248"/>
      <c r="D332" s="164">
        <f>'4 жастағы балалар К'!AD118</f>
        <v>0</v>
      </c>
      <c r="E332" s="335"/>
      <c r="F332" s="164">
        <f>'4 жастағы балалар Т'!AD118</f>
        <v>0</v>
      </c>
      <c r="G332" s="335"/>
    </row>
    <row r="333" spans="2:7" ht="15.75" customHeight="1">
      <c r="B333" s="339">
        <v>12</v>
      </c>
      <c r="C333" s="248"/>
      <c r="D333" s="164">
        <f>'4 жастағы балалар К'!AE118</f>
        <v>0</v>
      </c>
      <c r="E333" s="335"/>
      <c r="F333" s="164">
        <f>'4 жастағы балалар Т'!AE118</f>
        <v>0</v>
      </c>
      <c r="G333" s="335"/>
    </row>
    <row r="334" spans="2:7" ht="15.75" customHeight="1">
      <c r="B334" s="335"/>
      <c r="C334" s="248"/>
      <c r="D334" s="164">
        <f>'4 жастағы балалар К'!AF118</f>
        <v>1</v>
      </c>
      <c r="E334" s="335"/>
      <c r="F334" s="164">
        <f>'4 жастағы балалар Т'!AF118</f>
        <v>0</v>
      </c>
      <c r="G334" s="335"/>
    </row>
    <row r="335" spans="2:7" ht="15.75" customHeight="1">
      <c r="B335" s="336"/>
      <c r="C335" s="248"/>
      <c r="D335" s="164">
        <f>'4 жастағы балалар К'!AG118</f>
        <v>0</v>
      </c>
      <c r="E335" s="335"/>
      <c r="F335" s="164">
        <f>'4 жастағы балалар Т'!AG118</f>
        <v>0</v>
      </c>
      <c r="G335" s="335"/>
    </row>
    <row r="336" spans="2:7" ht="15.75" customHeight="1">
      <c r="B336" s="339">
        <v>13</v>
      </c>
      <c r="C336" s="248"/>
      <c r="D336" s="164">
        <f>'4 жастағы балалар К'!AH118</f>
        <v>0</v>
      </c>
      <c r="E336" s="335"/>
      <c r="F336" s="164">
        <f>'4 жастағы балалар Т'!AH118</f>
        <v>0</v>
      </c>
      <c r="G336" s="335"/>
    </row>
    <row r="337" spans="2:7" ht="15.75" customHeight="1">
      <c r="B337" s="335"/>
      <c r="C337" s="248"/>
      <c r="D337" s="164">
        <f>'4 жастағы балалар К'!AI118</f>
        <v>1</v>
      </c>
      <c r="E337" s="335"/>
      <c r="F337" s="164">
        <f>'4 жастағы балалар Т'!AI118</f>
        <v>0</v>
      </c>
      <c r="G337" s="335"/>
    </row>
    <row r="338" spans="2:7" ht="15.75" customHeight="1">
      <c r="B338" s="336"/>
      <c r="C338" s="248"/>
      <c r="D338" s="164">
        <f>'4 жастағы балалар К'!AJ118</f>
        <v>0</v>
      </c>
      <c r="E338" s="335"/>
      <c r="F338" s="164">
        <f>'4 жастағы балалар Т'!AJ118</f>
        <v>0</v>
      </c>
      <c r="G338" s="335"/>
    </row>
    <row r="339" spans="2:7" ht="15.75" customHeight="1">
      <c r="B339" s="339">
        <v>14</v>
      </c>
      <c r="C339" s="248"/>
      <c r="D339" s="164">
        <f>'4 жастағы балалар К'!AK118</f>
        <v>0</v>
      </c>
      <c r="E339" s="335"/>
      <c r="F339" s="164">
        <f>'4 жастағы балалар Т'!AK118</f>
        <v>0</v>
      </c>
      <c r="G339" s="335"/>
    </row>
    <row r="340" spans="2:7" ht="15.75" customHeight="1">
      <c r="B340" s="335"/>
      <c r="C340" s="248"/>
      <c r="D340" s="164">
        <f>'4 жастағы балалар К'!AL118</f>
        <v>0</v>
      </c>
      <c r="E340" s="335"/>
      <c r="F340" s="164">
        <f>'4 жастағы балалар Т'!AL118</f>
        <v>0</v>
      </c>
      <c r="G340" s="335"/>
    </row>
    <row r="341" spans="2:7" ht="15.75" customHeight="1">
      <c r="B341" s="336"/>
      <c r="C341" s="248"/>
      <c r="D341" s="164">
        <f>'4 жастағы балалар К'!AM118</f>
        <v>0</v>
      </c>
      <c r="E341" s="335"/>
      <c r="F341" s="164">
        <f>'4 жастағы балалар Т'!AM118</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К'!AN118</f>
        <v>0</v>
      </c>
      <c r="E345" s="335"/>
      <c r="F345" s="164">
        <f>'4 жастағы балалар Т'!AN118</f>
        <v>0</v>
      </c>
      <c r="G345" s="335"/>
    </row>
    <row r="346" spans="2:7" ht="15.75" customHeight="1">
      <c r="B346" s="335"/>
      <c r="C346" s="248"/>
      <c r="D346" s="164">
        <f>'4 жастағы балалар К'!AO118</f>
        <v>0</v>
      </c>
      <c r="E346" s="335"/>
      <c r="F346" s="164">
        <f>'4 жастағы балалар Т'!AO118</f>
        <v>0</v>
      </c>
      <c r="G346" s="335"/>
    </row>
    <row r="347" spans="2:7" ht="15.75" customHeight="1">
      <c r="B347" s="336"/>
      <c r="C347" s="248"/>
      <c r="D347" s="164">
        <f>'4 жастағы балалар К'!AP118</f>
        <v>0</v>
      </c>
      <c r="E347" s="335"/>
      <c r="F347" s="164">
        <f>'4 жастағы балалар Т'!AP118</f>
        <v>0</v>
      </c>
      <c r="G347" s="335"/>
    </row>
    <row r="348" spans="2:7" ht="15.75" customHeight="1">
      <c r="B348" s="339">
        <v>17</v>
      </c>
      <c r="C348" s="248"/>
      <c r="D348" s="164">
        <f>'4 жастағы балалар К'!AQ118</f>
        <v>0</v>
      </c>
      <c r="E348" s="335"/>
      <c r="F348" s="164">
        <f>'4 жастағы балалар Т'!AQ118</f>
        <v>0</v>
      </c>
      <c r="G348" s="335"/>
    </row>
    <row r="349" spans="2:7" ht="15.75" customHeight="1">
      <c r="B349" s="335"/>
      <c r="C349" s="248"/>
      <c r="D349" s="164">
        <f>'4 жастағы балалар К'!AR118</f>
        <v>0</v>
      </c>
      <c r="E349" s="335"/>
      <c r="F349" s="164">
        <f>'4 жастағы балалар Т'!AR118</f>
        <v>0</v>
      </c>
      <c r="G349" s="335"/>
    </row>
    <row r="350" spans="2:7" ht="15.75" customHeight="1">
      <c r="B350" s="336"/>
      <c r="C350" s="248"/>
      <c r="D350" s="164">
        <f>'4 жастағы балалар К'!AS118</f>
        <v>0</v>
      </c>
      <c r="E350" s="335"/>
      <c r="F350" s="164">
        <f>'4 жастағы балалар Т'!AS118</f>
        <v>0</v>
      </c>
      <c r="G350" s="335"/>
    </row>
    <row r="351" spans="2:7" ht="15.75" customHeight="1">
      <c r="B351" s="339">
        <v>18</v>
      </c>
      <c r="C351" s="248"/>
      <c r="D351" s="164">
        <f>'4 жастағы балалар К'!AT118</f>
        <v>0</v>
      </c>
      <c r="E351" s="335"/>
      <c r="F351" s="164" t="str">
        <f>'4 жастағы балалар Т'!AT118</f>
        <v xml:space="preserve"> </v>
      </c>
      <c r="G351" s="335"/>
    </row>
    <row r="352" spans="2:7" ht="15.75" customHeight="1">
      <c r="B352" s="335"/>
      <c r="C352" s="248"/>
      <c r="D352" s="164">
        <f>'4 жастағы балалар К'!AU118</f>
        <v>0</v>
      </c>
      <c r="E352" s="335"/>
      <c r="F352" s="164">
        <f>'4 жастағы балалар Т'!AU118</f>
        <v>0</v>
      </c>
      <c r="G352" s="335"/>
    </row>
    <row r="353" spans="2:7" ht="15.75" customHeight="1">
      <c r="B353" s="336"/>
      <c r="C353" s="248"/>
      <c r="D353" s="164">
        <f>'4 жастағы балалар К'!AV118</f>
        <v>0</v>
      </c>
      <c r="E353" s="335"/>
      <c r="F353" s="164">
        <f>'4 жастағы балалар Т'!AV118</f>
        <v>0</v>
      </c>
      <c r="G353" s="335"/>
    </row>
    <row r="354" spans="2:7" ht="15.75" customHeight="1">
      <c r="B354" s="339">
        <v>19</v>
      </c>
      <c r="C354" s="248"/>
      <c r="D354" s="164">
        <f>'4 жастағы балалар К'!AW118</f>
        <v>0</v>
      </c>
      <c r="E354" s="335"/>
      <c r="F354" s="164">
        <f>'4 жастағы балалар Т'!AW118</f>
        <v>0</v>
      </c>
      <c r="G354" s="335"/>
    </row>
    <row r="355" spans="2:7" ht="15.75" customHeight="1">
      <c r="B355" s="335"/>
      <c r="C355" s="248"/>
      <c r="D355" s="164">
        <f>'4 жастағы балалар К'!AX118</f>
        <v>0</v>
      </c>
      <c r="E355" s="335"/>
      <c r="F355" s="164" t="str">
        <f>'4 жастағы балалар Т'!AX118</f>
        <v xml:space="preserve"> </v>
      </c>
      <c r="G355" s="335"/>
    </row>
    <row r="356" spans="2:7" ht="15.75" customHeight="1">
      <c r="B356" s="336"/>
      <c r="C356" s="248"/>
      <c r="D356" s="164">
        <f>'4 жастағы балалар К'!AY118</f>
        <v>0</v>
      </c>
      <c r="E356" s="335"/>
      <c r="F356" s="164">
        <f>'4 жастағы балалар Т'!AY118</f>
        <v>0</v>
      </c>
      <c r="G356" s="335"/>
    </row>
    <row r="357" spans="2:7" ht="15.75" customHeight="1">
      <c r="B357" s="339">
        <v>20</v>
      </c>
      <c r="C357" s="248"/>
      <c r="D357" s="164">
        <f>'4 жастағы балалар К'!AZ118</f>
        <v>0</v>
      </c>
      <c r="E357" s="335"/>
      <c r="F357" s="164" t="str">
        <f>'4 жастағы балалар Т'!AZ118</f>
        <v xml:space="preserve"> </v>
      </c>
      <c r="G357" s="335"/>
    </row>
    <row r="358" spans="2:7" ht="15.75" customHeight="1">
      <c r="B358" s="335"/>
      <c r="C358" s="248"/>
      <c r="D358" s="164">
        <f>'4 жастағы балалар К'!BA118</f>
        <v>0</v>
      </c>
      <c r="E358" s="335"/>
      <c r="F358" s="164">
        <f>'4 жастағы балалар Т'!BA118</f>
        <v>0</v>
      </c>
      <c r="G358" s="335"/>
    </row>
    <row r="359" spans="2:7" ht="15.75" customHeight="1">
      <c r="B359" s="336"/>
      <c r="C359" s="248"/>
      <c r="D359" s="164">
        <f>'4 жастағы балалар К'!BB118</f>
        <v>0</v>
      </c>
      <c r="E359" s="335"/>
      <c r="F359" s="164">
        <f>'4 жастағы балалар Т'!BB118</f>
        <v>0</v>
      </c>
      <c r="G359" s="335"/>
    </row>
    <row r="360" spans="2:7" ht="15.75" customHeight="1">
      <c r="B360" s="339">
        <v>21</v>
      </c>
      <c r="C360" s="248"/>
      <c r="D360" s="164">
        <f>'4 жастағы балалар К'!BC118</f>
        <v>0</v>
      </c>
      <c r="E360" s="335"/>
      <c r="F360" s="164" t="str">
        <f>'4 жастағы балалар Т'!BC118</f>
        <v xml:space="preserve"> </v>
      </c>
      <c r="G360" s="335"/>
    </row>
    <row r="361" spans="2:7" ht="15.75" customHeight="1">
      <c r="B361" s="335"/>
      <c r="C361" s="248"/>
      <c r="D361" s="164">
        <f>'4 жастағы балалар К'!BD118</f>
        <v>0</v>
      </c>
      <c r="E361" s="335"/>
      <c r="F361" s="164">
        <f>'4 жастағы балалар Т'!BD118</f>
        <v>0</v>
      </c>
      <c r="G361" s="335"/>
    </row>
    <row r="362" spans="2:7" ht="15.75" customHeight="1">
      <c r="B362" s="336"/>
      <c r="C362" s="248"/>
      <c r="D362" s="164">
        <f>'4 жастағы балалар К'!BE118</f>
        <v>0</v>
      </c>
      <c r="E362" s="335"/>
      <c r="F362" s="164">
        <f>'4 жастағы балалар Т'!BE118</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Т'!BF118</f>
        <v>0</v>
      </c>
      <c r="G366" s="335"/>
    </row>
    <row r="367" spans="2:7" ht="15.75" customHeight="1">
      <c r="B367" s="335"/>
      <c r="C367" s="248"/>
      <c r="D367" s="164" t="e">
        <f>'4 жастағы балалар К'!#REF!</f>
        <v>#REF!</v>
      </c>
      <c r="E367" s="335"/>
      <c r="F367" s="164" t="str">
        <f>'4 жастағы балалар Т'!BG118</f>
        <v xml:space="preserve"> </v>
      </c>
      <c r="G367" s="335"/>
    </row>
    <row r="368" spans="2:7" ht="15.75" customHeight="1">
      <c r="B368" s="336"/>
      <c r="C368" s="248"/>
      <c r="D368" s="164" t="e">
        <f>'4 жастағы балалар К'!#REF!</f>
        <v>#REF!</v>
      </c>
      <c r="E368" s="335"/>
      <c r="F368" s="164">
        <f>'4 жастағы балалар Т'!BH118</f>
        <v>0</v>
      </c>
      <c r="G368" s="335"/>
    </row>
    <row r="369" spans="2:7" ht="15.75" customHeight="1">
      <c r="B369" s="339">
        <v>24</v>
      </c>
      <c r="C369" s="248"/>
      <c r="D369" s="164" t="e">
        <f>'4 жастағы балалар К'!#REF!</f>
        <v>#REF!</v>
      </c>
      <c r="E369" s="335"/>
      <c r="F369" s="164">
        <f>'4 жастағы балалар Т'!BI118</f>
        <v>0</v>
      </c>
      <c r="G369" s="335"/>
    </row>
    <row r="370" spans="2:7" ht="15.75" customHeight="1">
      <c r="B370" s="335"/>
      <c r="C370" s="248"/>
      <c r="D370" s="164" t="e">
        <f>'4 жастағы балалар К'!#REF!</f>
        <v>#REF!</v>
      </c>
      <c r="E370" s="335"/>
      <c r="F370" s="164" t="str">
        <f>'4 жастағы балалар Т'!BJ118</f>
        <v xml:space="preserve">  </v>
      </c>
      <c r="G370" s="335"/>
    </row>
    <row r="371" spans="2:7" ht="15.75" customHeight="1">
      <c r="B371" s="336"/>
      <c r="C371" s="248"/>
      <c r="D371" s="164" t="e">
        <f>'4 жастағы балалар К'!#REF!</f>
        <v>#REF!</v>
      </c>
      <c r="E371" s="335"/>
      <c r="F371" s="164">
        <f>'4 жастағы балалар Т'!BK118</f>
        <v>0</v>
      </c>
      <c r="G371" s="335"/>
    </row>
    <row r="372" spans="2:7" ht="15.75" customHeight="1">
      <c r="B372" s="339">
        <v>25</v>
      </c>
      <c r="C372" s="248"/>
      <c r="D372" s="164" t="e">
        <f>'4 жастағы балалар К'!#REF!</f>
        <v>#REF!</v>
      </c>
      <c r="E372" s="335"/>
      <c r="F372" s="164">
        <f>'4 жастағы балалар Т'!BL118</f>
        <v>0</v>
      </c>
      <c r="G372" s="335"/>
    </row>
    <row r="373" spans="2:7" ht="15.75" customHeight="1">
      <c r="B373" s="335"/>
      <c r="C373" s="248"/>
      <c r="D373" s="164" t="e">
        <f>'4 жастағы балалар К'!#REF!</f>
        <v>#REF!</v>
      </c>
      <c r="E373" s="335"/>
      <c r="F373" s="164" t="str">
        <f>'4 жастағы балалар Т'!BM118</f>
        <v xml:space="preserve"> </v>
      </c>
      <c r="G373" s="335"/>
    </row>
    <row r="374" spans="2:7" ht="15.75" customHeight="1">
      <c r="B374" s="336"/>
      <c r="C374" s="248"/>
      <c r="D374" s="164" t="e">
        <f>'4 жастағы балалар К'!#REF!</f>
        <v>#REF!</v>
      </c>
      <c r="E374" s="335"/>
      <c r="F374" s="164">
        <f>'4 жастағы балалар Т'!BN118</f>
        <v>0</v>
      </c>
      <c r="G374" s="335"/>
    </row>
    <row r="375" spans="2:7" ht="15.75" customHeight="1">
      <c r="B375" s="339">
        <v>26</v>
      </c>
      <c r="C375" s="248"/>
      <c r="D375" s="164" t="e">
        <f>'4 жастағы балалар К'!#REF!</f>
        <v>#REF!</v>
      </c>
      <c r="E375" s="335"/>
      <c r="F375" s="164" t="str">
        <f>'4 жастағы балалар Т'!BO118</f>
        <v xml:space="preserve"> </v>
      </c>
      <c r="G375" s="335"/>
    </row>
    <row r="376" spans="2:7" ht="15.75" customHeight="1">
      <c r="B376" s="335"/>
      <c r="C376" s="248"/>
      <c r="D376" s="164" t="e">
        <f>'4 жастағы балалар К'!#REF!</f>
        <v>#REF!</v>
      </c>
      <c r="E376" s="335"/>
      <c r="F376" s="164">
        <f>'4 жастағы балалар Т'!BP118</f>
        <v>0</v>
      </c>
      <c r="G376" s="335"/>
    </row>
    <row r="377" spans="2:7" ht="15.75" customHeight="1">
      <c r="B377" s="336"/>
      <c r="C377" s="248"/>
      <c r="D377" s="164" t="e">
        <f>'4 жастағы балалар К'!#REF!</f>
        <v>#REF!</v>
      </c>
      <c r="E377" s="335"/>
      <c r="F377" s="164">
        <f>'4 жастағы балалар Т'!BQ118</f>
        <v>0</v>
      </c>
      <c r="G377" s="335"/>
    </row>
    <row r="378" spans="2:7" ht="15.75" customHeight="1">
      <c r="B378" s="339">
        <v>27</v>
      </c>
      <c r="C378" s="248"/>
      <c r="D378" s="164" t="e">
        <f>'4 жастағы балалар К'!#REF!</f>
        <v>#REF!</v>
      </c>
      <c r="E378" s="335"/>
      <c r="F378" s="164">
        <f>'4 жастағы балалар Т'!BR118</f>
        <v>0</v>
      </c>
      <c r="G378" s="335"/>
    </row>
    <row r="379" spans="2:7" ht="15.75" customHeight="1">
      <c r="B379" s="335"/>
      <c r="C379" s="248"/>
      <c r="D379" s="164" t="e">
        <f>'4 жастағы балалар К'!#REF!</f>
        <v>#REF!</v>
      </c>
      <c r="E379" s="335"/>
      <c r="F379" s="164" t="str">
        <f>'4 жастағы балалар Т'!BS118</f>
        <v xml:space="preserve"> </v>
      </c>
      <c r="G379" s="335"/>
    </row>
    <row r="380" spans="2:7" ht="15.75" customHeight="1">
      <c r="B380" s="336"/>
      <c r="C380" s="248"/>
      <c r="D380" s="164" t="e">
        <f>'4 жастағы балалар К'!#REF!</f>
        <v>#REF!</v>
      </c>
      <c r="E380" s="335"/>
      <c r="F380" s="164">
        <f>'4 жастағы балалар Т'!BT118</f>
        <v>0</v>
      </c>
      <c r="G380" s="335"/>
    </row>
    <row r="381" spans="2:7" ht="15.75" customHeight="1">
      <c r="B381" s="339">
        <v>28</v>
      </c>
      <c r="C381" s="248"/>
      <c r="D381" s="164" t="e">
        <f>'4 жастағы балалар К'!#REF!</f>
        <v>#REF!</v>
      </c>
      <c r="E381" s="335"/>
      <c r="F381" s="164">
        <f>'4 жастағы балалар Т'!BU118</f>
        <v>0</v>
      </c>
      <c r="G381" s="335"/>
    </row>
    <row r="382" spans="2:7" ht="15.75" customHeight="1">
      <c r="B382" s="335"/>
      <c r="C382" s="248"/>
      <c r="D382" s="164" t="e">
        <f>'4 жастағы балалар К'!#REF!</f>
        <v>#REF!</v>
      </c>
      <c r="E382" s="335"/>
      <c r="F382" s="164" t="str">
        <f>'4 жастағы балалар Т'!BV118</f>
        <v xml:space="preserve">       </v>
      </c>
      <c r="G382" s="335"/>
    </row>
    <row r="383" spans="2:7" ht="15.75" customHeight="1">
      <c r="B383" s="336"/>
      <c r="C383" s="248"/>
      <c r="D383" s="164" t="e">
        <f>'4 жастағы балалар К'!#REF!</f>
        <v>#REF!</v>
      </c>
      <c r="E383" s="335"/>
      <c r="F383" s="164">
        <f>'4 жастағы балалар Т'!BW118</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Т'!BX118</f>
        <v xml:space="preserve">  </v>
      </c>
      <c r="G387" s="335"/>
    </row>
    <row r="388" spans="2:7" ht="15.75" customHeight="1">
      <c r="B388" s="335"/>
      <c r="C388" s="248"/>
      <c r="D388" s="335"/>
      <c r="E388" s="335"/>
      <c r="F388" s="164">
        <f>'4 жастағы балалар Т'!BY118</f>
        <v>0</v>
      </c>
      <c r="G388" s="335"/>
    </row>
    <row r="389" spans="2:7" ht="15.75" customHeight="1">
      <c r="B389" s="336"/>
      <c r="C389" s="248"/>
      <c r="D389" s="335"/>
      <c r="E389" s="335"/>
      <c r="F389" s="164">
        <f>'4 жастағы балалар Т'!BZ118</f>
        <v>0</v>
      </c>
      <c r="G389" s="335"/>
    </row>
    <row r="390" spans="2:7" ht="15.75" customHeight="1">
      <c r="B390" s="339">
        <v>31</v>
      </c>
      <c r="C390" s="248"/>
      <c r="D390" s="335"/>
      <c r="E390" s="335"/>
      <c r="F390" s="164">
        <f>'4 жастағы балалар Т'!CA118</f>
        <v>0</v>
      </c>
      <c r="G390" s="335"/>
    </row>
    <row r="391" spans="2:7" ht="15.75" customHeight="1">
      <c r="B391" s="335"/>
      <c r="C391" s="248"/>
      <c r="D391" s="335"/>
      <c r="E391" s="335"/>
      <c r="F391" s="164" t="str">
        <f>'4 жастағы балалар Т'!CB118</f>
        <v xml:space="preserve">  </v>
      </c>
      <c r="G391" s="335"/>
    </row>
    <row r="392" spans="2:7" ht="15.75" customHeight="1">
      <c r="B392" s="336"/>
      <c r="C392" s="248"/>
      <c r="D392" s="335"/>
      <c r="E392" s="335"/>
      <c r="F392" s="164">
        <f>'4 жастағы балалар Т'!CC118</f>
        <v>0</v>
      </c>
      <c r="G392" s="335"/>
    </row>
    <row r="393" spans="2:7" ht="15.75" customHeight="1">
      <c r="B393" s="339">
        <v>32</v>
      </c>
      <c r="C393" s="248"/>
      <c r="D393" s="335"/>
      <c r="E393" s="335"/>
      <c r="F393" s="164" t="str">
        <f>'4 жастағы балалар Т'!CD118</f>
        <v xml:space="preserve"> </v>
      </c>
      <c r="G393" s="335"/>
    </row>
    <row r="394" spans="2:7" ht="15.75" customHeight="1">
      <c r="B394" s="335"/>
      <c r="C394" s="248"/>
      <c r="D394" s="335"/>
      <c r="E394" s="335"/>
      <c r="F394" s="164">
        <f>'4 жастағы балалар Т'!CE118</f>
        <v>0</v>
      </c>
      <c r="G394" s="335"/>
    </row>
    <row r="395" spans="2:7" ht="15.75" customHeight="1">
      <c r="B395" s="336"/>
      <c r="C395" s="248"/>
      <c r="D395" s="335"/>
      <c r="E395" s="335"/>
      <c r="F395" s="164">
        <f>'4 жастағы балалар Т'!CF118</f>
        <v>0</v>
      </c>
      <c r="G395" s="335"/>
    </row>
    <row r="396" spans="2:7" ht="15.75" customHeight="1">
      <c r="B396" s="339">
        <v>33</v>
      </c>
      <c r="C396" s="248"/>
      <c r="D396" s="335"/>
      <c r="E396" s="335"/>
      <c r="F396" s="164" t="str">
        <f>'4 жастағы балалар Т'!CG118</f>
        <v xml:space="preserve"> </v>
      </c>
      <c r="G396" s="335"/>
    </row>
    <row r="397" spans="2:7" ht="15.75" customHeight="1">
      <c r="B397" s="335"/>
      <c r="C397" s="248"/>
      <c r="D397" s="335"/>
      <c r="E397" s="335"/>
      <c r="F397" s="164">
        <f>'4 жастағы балалар Т'!CH118</f>
        <v>0</v>
      </c>
      <c r="G397" s="335"/>
    </row>
    <row r="398" spans="2:7" ht="15.75" customHeight="1">
      <c r="B398" s="336"/>
      <c r="C398" s="248"/>
      <c r="D398" s="335"/>
      <c r="E398" s="335"/>
      <c r="F398" s="164">
        <f>'4 жастағы балалар Т'!CI118</f>
        <v>0</v>
      </c>
      <c r="G398" s="335"/>
    </row>
    <row r="399" spans="2:7" ht="15.75" customHeight="1">
      <c r="B399" s="339">
        <v>34</v>
      </c>
      <c r="C399" s="248"/>
      <c r="D399" s="335"/>
      <c r="E399" s="335"/>
      <c r="F399" s="164" t="str">
        <f>'4 жастағы балалар Т'!CJ118</f>
        <v xml:space="preserve"> </v>
      </c>
      <c r="G399" s="335"/>
    </row>
    <row r="400" spans="2:7" ht="15.75" customHeight="1">
      <c r="B400" s="335"/>
      <c r="C400" s="248"/>
      <c r="D400" s="335"/>
      <c r="E400" s="335"/>
      <c r="F400" s="164">
        <f>'4 жастағы балалар Т'!CK118</f>
        <v>0</v>
      </c>
      <c r="G400" s="335"/>
    </row>
    <row r="401" spans="2:7" ht="15.75" customHeight="1">
      <c r="B401" s="336"/>
      <c r="C401" s="248"/>
      <c r="D401" s="335"/>
      <c r="E401" s="335"/>
      <c r="F401" s="164">
        <f>'4 жастағы балалар Т'!CL118</f>
        <v>0</v>
      </c>
      <c r="G401" s="335"/>
    </row>
    <row r="402" spans="2:7" ht="15.75" customHeight="1">
      <c r="B402" s="339">
        <v>35</v>
      </c>
      <c r="C402" s="248"/>
      <c r="D402" s="335"/>
      <c r="E402" s="335"/>
      <c r="F402" s="164">
        <f>'4 жастағы балалар Т'!CM118</f>
        <v>0</v>
      </c>
      <c r="G402" s="335"/>
    </row>
    <row r="403" spans="2:7" ht="15.75" customHeight="1">
      <c r="B403" s="335"/>
      <c r="C403" s="248"/>
      <c r="D403" s="335"/>
      <c r="E403" s="335"/>
      <c r="F403" s="164">
        <f>'4 жастағы балалар Т'!CN118</f>
        <v>0</v>
      </c>
      <c r="G403" s="335"/>
    </row>
    <row r="404" spans="2:7" ht="15.75" customHeight="1">
      <c r="B404" s="336"/>
      <c r="C404" s="249"/>
      <c r="D404" s="336"/>
      <c r="E404" s="336"/>
      <c r="F404" s="164">
        <f>'4 жастағы балалар Т'!CO118</f>
        <v>0</v>
      </c>
      <c r="G404" s="336"/>
    </row>
    <row r="405" spans="2:7" ht="15.75" customHeight="1">
      <c r="B405" s="250">
        <f>СВОД3!V13</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8.25" customHeight="1">
      <c r="B4" s="400" t="s">
        <v>651</v>
      </c>
      <c r="C4" s="328"/>
      <c r="D4" s="238" t="s">
        <v>67</v>
      </c>
      <c r="E4" s="236"/>
      <c r="F4" s="236"/>
      <c r="G4" s="232"/>
      <c r="H4" s="232"/>
    </row>
    <row r="5" spans="2:12" ht="18.75" customHeight="1">
      <c r="B5" s="401" t="s">
        <v>1</v>
      </c>
      <c r="C5" s="328"/>
      <c r="D5" s="323">
        <v>43688</v>
      </c>
      <c r="E5" s="237"/>
      <c r="F5" s="237"/>
      <c r="G5" s="232"/>
      <c r="H5" s="232"/>
    </row>
    <row r="6" spans="2:12" ht="8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1.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Ф'!D14</f>
        <v>0</v>
      </c>
      <c r="D101" s="164">
        <f>'4 жастағы балалар К'!D14</f>
        <v>0</v>
      </c>
      <c r="E101" s="164">
        <f>'4 жастағы балалар П'!D14</f>
        <v>0</v>
      </c>
      <c r="F101" s="164">
        <f>'4 жастағы балалар Т'!D14</f>
        <v>0</v>
      </c>
      <c r="G101" s="164">
        <f>'4 жастағы балалар С'!D14</f>
        <v>0</v>
      </c>
    </row>
    <row r="102" spans="2:7" ht="15.75" customHeight="1">
      <c r="B102" s="335"/>
      <c r="C102" s="164">
        <f>'4 жастағы балалар Ф'!E14</f>
        <v>1</v>
      </c>
      <c r="D102" s="164">
        <f>'4 жастағы балалар К'!E14</f>
        <v>1</v>
      </c>
      <c r="E102" s="164">
        <f>'4 жастағы балалар П'!E14</f>
        <v>0</v>
      </c>
      <c r="F102" s="164">
        <f>'4 жастағы балалар Т'!E14</f>
        <v>0</v>
      </c>
      <c r="G102" s="164">
        <f>'4 жастағы балалар С'!E14</f>
        <v>0</v>
      </c>
    </row>
    <row r="103" spans="2:7" ht="15.75" customHeight="1">
      <c r="B103" s="336"/>
      <c r="C103" s="164">
        <f>'4 жастағы балалар Ф'!F14</f>
        <v>0</v>
      </c>
      <c r="D103" s="164">
        <f>'4 жастағы балалар К'!F14</f>
        <v>0</v>
      </c>
      <c r="E103" s="164">
        <f>'4 жастағы балалар П'!F14</f>
        <v>0</v>
      </c>
      <c r="F103" s="164">
        <f>'4 жастағы балалар Т'!F14</f>
        <v>0</v>
      </c>
      <c r="G103" s="164">
        <f>'4 жастағы балалар С'!F14</f>
        <v>0</v>
      </c>
    </row>
    <row r="104" spans="2:7" ht="15.75" customHeight="1">
      <c r="B104" s="339">
        <v>3</v>
      </c>
      <c r="C104" s="164">
        <f>'4 жастағы балалар Ф'!G14</f>
        <v>0</v>
      </c>
      <c r="D104" s="164">
        <f>'4 жастағы балалар К'!G14</f>
        <v>0</v>
      </c>
      <c r="E104" s="164">
        <f>'4 жастағы балалар П'!G14</f>
        <v>0</v>
      </c>
      <c r="F104" s="164">
        <f>'4 жастағы балалар Т'!G14</f>
        <v>0</v>
      </c>
      <c r="G104" s="164">
        <f>'4 жастағы балалар С'!G14</f>
        <v>0</v>
      </c>
    </row>
    <row r="105" spans="2:7" ht="15.75" customHeight="1">
      <c r="B105" s="335"/>
      <c r="C105" s="164">
        <f>'4 жастағы балалар Ф'!H14</f>
        <v>1</v>
      </c>
      <c r="D105" s="164">
        <f>'4 жастағы балалар К'!H14</f>
        <v>1</v>
      </c>
      <c r="E105" s="164">
        <f>'4 жастағы балалар П'!H14</f>
        <v>0</v>
      </c>
      <c r="F105" s="164">
        <f>'4 жастағы балалар Т'!H14</f>
        <v>0</v>
      </c>
      <c r="G105" s="164">
        <f>'4 жастағы балалар С'!H14</f>
        <v>0</v>
      </c>
    </row>
    <row r="106" spans="2:7" ht="15.75" customHeight="1">
      <c r="B106" s="336"/>
      <c r="C106" s="164">
        <f>'4 жастағы балалар Ф'!I14</f>
        <v>0</v>
      </c>
      <c r="D106" s="164">
        <f>'4 жастағы балалар К'!I14</f>
        <v>0</v>
      </c>
      <c r="E106" s="164">
        <f>'4 жастағы балалар П'!I14</f>
        <v>0</v>
      </c>
      <c r="F106" s="164">
        <f>'4 жастағы балалар Т'!I14</f>
        <v>0</v>
      </c>
      <c r="G106" s="164">
        <f>'4 жастағы балалар С'!I14</f>
        <v>0</v>
      </c>
    </row>
    <row r="107" spans="2:7" ht="15.75" customHeight="1">
      <c r="B107" s="339">
        <v>4</v>
      </c>
      <c r="C107" s="164">
        <f>'4 жастағы балалар Ф'!J14</f>
        <v>0</v>
      </c>
      <c r="D107" s="164">
        <f>'4 жастағы балалар К'!J14</f>
        <v>0</v>
      </c>
      <c r="E107" s="164">
        <f>'4 жастағы балалар П'!J14</f>
        <v>0</v>
      </c>
      <c r="F107" s="164">
        <f>'4 жастағы балалар Т'!J14</f>
        <v>0</v>
      </c>
      <c r="G107" s="164">
        <f>'4 жастағы балалар С'!J14</f>
        <v>0</v>
      </c>
    </row>
    <row r="108" spans="2:7" ht="15.75" customHeight="1">
      <c r="B108" s="335"/>
      <c r="C108" s="164">
        <f>'4 жастағы балалар Ф'!K14</f>
        <v>1</v>
      </c>
      <c r="D108" s="164">
        <f>'4 жастағы балалар К'!K14</f>
        <v>1</v>
      </c>
      <c r="E108" s="164">
        <f>'4 жастағы балалар П'!K14</f>
        <v>0</v>
      </c>
      <c r="F108" s="164">
        <f>'4 жастағы балалар Т'!K14</f>
        <v>0</v>
      </c>
      <c r="G108" s="164">
        <f>'4 жастағы балалар С'!K14</f>
        <v>0</v>
      </c>
    </row>
    <row r="109" spans="2:7" ht="15.75" customHeight="1">
      <c r="B109" s="336"/>
      <c r="C109" s="164">
        <f>'4 жастағы балалар Ф'!L14</f>
        <v>0</v>
      </c>
      <c r="D109" s="164">
        <f>'4 жастағы балалар К'!L14</f>
        <v>0</v>
      </c>
      <c r="E109" s="164">
        <f>'4 жастағы балалар П'!L14</f>
        <v>0</v>
      </c>
      <c r="F109" s="164">
        <f>'4 жастағы балалар Т'!L14</f>
        <v>0</v>
      </c>
      <c r="G109" s="164">
        <f>'4 жастағы балалар С'!L14</f>
        <v>0</v>
      </c>
    </row>
    <row r="110" spans="2:7" ht="15.75" customHeight="1">
      <c r="B110" s="339">
        <v>5</v>
      </c>
      <c r="C110" s="164">
        <f>'4 жастағы балалар Ф'!M14</f>
        <v>0</v>
      </c>
      <c r="D110" s="164">
        <f>'4 жастағы балалар К'!M14</f>
        <v>0</v>
      </c>
      <c r="E110" s="164">
        <f>'4 жастағы балалар П'!M14</f>
        <v>0</v>
      </c>
      <c r="F110" s="164">
        <f>'4 жастағы балалар Т'!M14</f>
        <v>0</v>
      </c>
      <c r="G110" s="164">
        <f>'4 жастағы балалар С'!M14</f>
        <v>0</v>
      </c>
    </row>
    <row r="111" spans="2:7" ht="15.75" customHeight="1">
      <c r="B111" s="335"/>
      <c r="C111" s="164">
        <f>'4 жастағы балалар Ф'!N14</f>
        <v>1</v>
      </c>
      <c r="D111" s="164">
        <f>'4 жастағы балалар К'!N14</f>
        <v>1</v>
      </c>
      <c r="E111" s="164">
        <f>'4 жастағы балалар П'!N14</f>
        <v>0</v>
      </c>
      <c r="F111" s="164">
        <f>'4 жастағы балалар Т'!N14</f>
        <v>0</v>
      </c>
      <c r="G111" s="164">
        <f>'4 жастағы балалар С'!N14</f>
        <v>0</v>
      </c>
    </row>
    <row r="112" spans="2:7" ht="15.75" customHeight="1">
      <c r="B112" s="336"/>
      <c r="C112" s="164">
        <f>'4 жастағы балалар Ф'!O14</f>
        <v>0</v>
      </c>
      <c r="D112" s="164">
        <f>'4 жастағы балалар К'!O14</f>
        <v>0</v>
      </c>
      <c r="E112" s="164">
        <f>'4 жастағы балалар П'!O14</f>
        <v>0</v>
      </c>
      <c r="F112" s="164">
        <f>'4 жастағы балалар Т'!O14</f>
        <v>0</v>
      </c>
      <c r="G112" s="164">
        <f>'4 жастағы балалар С'!O14</f>
        <v>0</v>
      </c>
    </row>
    <row r="113" spans="2:7" ht="15.75" customHeight="1">
      <c r="B113" s="339">
        <v>6</v>
      </c>
      <c r="C113" s="164">
        <f>'4 жастағы балалар Ф'!P14</f>
        <v>0</v>
      </c>
      <c r="D113" s="164">
        <f>'4 жастағы балалар К'!P14</f>
        <v>0</v>
      </c>
      <c r="E113" s="164">
        <f>'4 жастағы балалар П'!P14</f>
        <v>0</v>
      </c>
      <c r="F113" s="164">
        <f>'4 жастағы балалар Т'!P14</f>
        <v>0</v>
      </c>
      <c r="G113" s="164">
        <f>'4 жастағы балалар С'!P14</f>
        <v>0</v>
      </c>
    </row>
    <row r="114" spans="2:7" ht="15.75" customHeight="1">
      <c r="B114" s="335"/>
      <c r="C114" s="164">
        <f>'4 жастағы балалар Ф'!Q14</f>
        <v>0</v>
      </c>
      <c r="D114" s="164">
        <f>'4 жастағы балалар К'!Q14</f>
        <v>1</v>
      </c>
      <c r="E114" s="164">
        <f>'4 жастағы балалар П'!Q14</f>
        <v>0</v>
      </c>
      <c r="F114" s="164">
        <f>'4 жастағы балалар Т'!Q14</f>
        <v>0</v>
      </c>
      <c r="G114" s="164">
        <f>'4 жастағы балалар С'!Q14</f>
        <v>0</v>
      </c>
    </row>
    <row r="115" spans="2:7" ht="15.75" customHeight="1">
      <c r="B115" s="336"/>
      <c r="C115" s="164">
        <f>'4 жастағы балалар Ф'!R14</f>
        <v>1</v>
      </c>
      <c r="D115" s="164">
        <f>'4 жастағы балалар К'!R14</f>
        <v>0</v>
      </c>
      <c r="E115" s="164">
        <f>'4 жастағы балалар П'!R14</f>
        <v>0</v>
      </c>
      <c r="F115" s="164">
        <f>'4 жастағы балалар Т'!R14</f>
        <v>0</v>
      </c>
      <c r="G115" s="164">
        <f>'4 жастағы балалар С'!R14</f>
        <v>0</v>
      </c>
    </row>
    <row r="116" spans="2:7" ht="15.75" customHeight="1">
      <c r="B116" s="339">
        <v>7</v>
      </c>
      <c r="C116" s="397"/>
      <c r="D116" s="164">
        <f>'4 жастағы балалар К'!S14</f>
        <v>0</v>
      </c>
      <c r="E116" s="397"/>
      <c r="F116" s="164">
        <f>'4 жастағы балалар Т'!S14</f>
        <v>0</v>
      </c>
      <c r="G116" s="397"/>
    </row>
    <row r="117" spans="2:7" ht="15.75" customHeight="1">
      <c r="B117" s="335"/>
      <c r="C117" s="335"/>
      <c r="D117" s="164">
        <f>'4 жастағы балалар Т'!T14</f>
        <v>0</v>
      </c>
      <c r="E117" s="335"/>
      <c r="F117" s="164">
        <f>'4 жастағы балалар Т'!T14</f>
        <v>0</v>
      </c>
      <c r="G117" s="335"/>
    </row>
    <row r="118" spans="2:7" ht="15.75" customHeight="1">
      <c r="B118" s="336"/>
      <c r="C118" s="335"/>
      <c r="D118" s="164">
        <f>'4 жастағы балалар К'!U14</f>
        <v>0</v>
      </c>
      <c r="E118" s="335"/>
      <c r="F118" s="164">
        <f>'4 жастағы балалар Т'!U14</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К'!V14</f>
        <v>0</v>
      </c>
      <c r="E122" s="335"/>
      <c r="F122" s="164">
        <f>'4 жастағы балалар Т'!V14</f>
        <v>0</v>
      </c>
      <c r="G122" s="335"/>
    </row>
    <row r="123" spans="2:7" ht="15.75" customHeight="1">
      <c r="B123" s="335"/>
      <c r="C123" s="335"/>
      <c r="D123" s="164">
        <f>'4 жастағы балалар К'!W14</f>
        <v>1</v>
      </c>
      <c r="E123" s="335"/>
      <c r="F123" s="164">
        <f>'4 жастағы балалар Т'!W14</f>
        <v>0</v>
      </c>
      <c r="G123" s="335"/>
    </row>
    <row r="124" spans="2:7" ht="15.75" customHeight="1">
      <c r="B124" s="336"/>
      <c r="C124" s="335"/>
      <c r="D124" s="164">
        <f>'4 жастағы балалар К'!X14</f>
        <v>0</v>
      </c>
      <c r="E124" s="335"/>
      <c r="F124" s="164">
        <f>'4 жастағы балалар Т'!X14</f>
        <v>0</v>
      </c>
      <c r="G124" s="335"/>
    </row>
    <row r="125" spans="2:7" ht="15.75" customHeight="1">
      <c r="B125" s="339">
        <v>10</v>
      </c>
      <c r="C125" s="335"/>
      <c r="D125" s="164">
        <f>'4 жастағы балалар К'!Y14</f>
        <v>0</v>
      </c>
      <c r="E125" s="335"/>
      <c r="F125" s="164">
        <f>'4 жастағы балалар Т'!Y14</f>
        <v>0</v>
      </c>
      <c r="G125" s="335"/>
    </row>
    <row r="126" spans="2:7" ht="15.75" customHeight="1">
      <c r="B126" s="335"/>
      <c r="C126" s="335"/>
      <c r="D126" s="164">
        <f>'4 жастағы балалар К'!Z14</f>
        <v>0</v>
      </c>
      <c r="E126" s="335"/>
      <c r="F126" s="164">
        <f>'4 жастағы балалар Т'!Z14</f>
        <v>0</v>
      </c>
      <c r="G126" s="335"/>
    </row>
    <row r="127" spans="2:7" ht="15.75" customHeight="1">
      <c r="B127" s="336"/>
      <c r="C127" s="335"/>
      <c r="D127" s="164">
        <f>'4 жастағы балалар К'!AA14</f>
        <v>0</v>
      </c>
      <c r="E127" s="335"/>
      <c r="F127" s="164">
        <f>'4 жастағы балалар Т'!AA14</f>
        <v>0</v>
      </c>
      <c r="G127" s="335"/>
    </row>
    <row r="128" spans="2:7" ht="15.75" customHeight="1">
      <c r="B128" s="339">
        <v>11</v>
      </c>
      <c r="C128" s="335"/>
      <c r="D128" s="164">
        <f>'4 жастағы балалар К'!AB14</f>
        <v>0</v>
      </c>
      <c r="E128" s="335"/>
      <c r="F128" s="164">
        <f>'4 жастағы балалар Т'!AB14</f>
        <v>0</v>
      </c>
      <c r="G128" s="335"/>
    </row>
    <row r="129" spans="2:7" ht="15.75" customHeight="1">
      <c r="B129" s="335"/>
      <c r="C129" s="335"/>
      <c r="D129" s="164">
        <f>'4 жастағы балалар К'!AC14</f>
        <v>0</v>
      </c>
      <c r="E129" s="335"/>
      <c r="F129" s="164">
        <f>'4 жастағы балалар Т'!AC14</f>
        <v>0</v>
      </c>
      <c r="G129" s="335"/>
    </row>
    <row r="130" spans="2:7" ht="15.75" customHeight="1">
      <c r="B130" s="336"/>
      <c r="C130" s="335"/>
      <c r="D130" s="164">
        <f>'4 жастағы балалар К'!AD14</f>
        <v>0</v>
      </c>
      <c r="E130" s="335"/>
      <c r="F130" s="164">
        <f>'4 жастағы балалар Т'!AD14</f>
        <v>0</v>
      </c>
      <c r="G130" s="335"/>
    </row>
    <row r="131" spans="2:7" ht="15.75" customHeight="1">
      <c r="B131" s="339">
        <v>12</v>
      </c>
      <c r="C131" s="335"/>
      <c r="D131" s="164">
        <f>'4 жастағы балалар К'!AE14</f>
        <v>0</v>
      </c>
      <c r="E131" s="335"/>
      <c r="F131" s="164">
        <f>'4 жастағы балалар Т'!AE14</f>
        <v>0</v>
      </c>
      <c r="G131" s="335"/>
    </row>
    <row r="132" spans="2:7" ht="15.75" customHeight="1">
      <c r="B132" s="335"/>
      <c r="C132" s="335"/>
      <c r="D132" s="164">
        <f>'4 жастағы балалар К'!AF14</f>
        <v>0</v>
      </c>
      <c r="E132" s="335"/>
      <c r="F132" s="164">
        <f>'4 жастағы балалар Т'!AF14</f>
        <v>0</v>
      </c>
      <c r="G132" s="335"/>
    </row>
    <row r="133" spans="2:7" ht="15.75" customHeight="1">
      <c r="B133" s="336"/>
      <c r="C133" s="335"/>
      <c r="D133" s="164">
        <f>'4 жастағы балалар К'!AG14</f>
        <v>0</v>
      </c>
      <c r="E133" s="335"/>
      <c r="F133" s="164">
        <f>'4 жастағы балалар Т'!AG14</f>
        <v>0</v>
      </c>
      <c r="G133" s="335"/>
    </row>
    <row r="134" spans="2:7" ht="15.75" customHeight="1">
      <c r="B134" s="339">
        <v>13</v>
      </c>
      <c r="C134" s="335"/>
      <c r="D134" s="164">
        <f>'4 жастағы балалар К'!AH14</f>
        <v>0</v>
      </c>
      <c r="E134" s="335"/>
      <c r="F134" s="164">
        <f>'4 жастағы балалар Т'!AH14</f>
        <v>0</v>
      </c>
      <c r="G134" s="335"/>
    </row>
    <row r="135" spans="2:7" ht="15.75" customHeight="1">
      <c r="B135" s="335"/>
      <c r="C135" s="335"/>
      <c r="D135" s="164">
        <f>'4 жастағы балалар К'!AI14</f>
        <v>0</v>
      </c>
      <c r="E135" s="335"/>
      <c r="F135" s="164">
        <f>'4 жастағы балалар Т'!AI14</f>
        <v>0</v>
      </c>
      <c r="G135" s="335"/>
    </row>
    <row r="136" spans="2:7" ht="15.75" customHeight="1">
      <c r="B136" s="336"/>
      <c r="C136" s="335"/>
      <c r="D136" s="164">
        <f>'4 жастағы балалар К'!AJ14</f>
        <v>0</v>
      </c>
      <c r="E136" s="335"/>
      <c r="F136" s="164">
        <f>'4 жастағы балалар Т'!AJ14</f>
        <v>0</v>
      </c>
      <c r="G136" s="335"/>
    </row>
    <row r="137" spans="2:7" ht="15.75" customHeight="1">
      <c r="B137" s="339">
        <v>14</v>
      </c>
      <c r="C137" s="335"/>
      <c r="D137" s="164">
        <f>'4 жастағы балалар К'!AK14</f>
        <v>0</v>
      </c>
      <c r="E137" s="335"/>
      <c r="F137" s="164">
        <f>'4 жастағы балалар Т'!AK14</f>
        <v>0</v>
      </c>
      <c r="G137" s="335"/>
    </row>
    <row r="138" spans="2:7" ht="15.75" customHeight="1">
      <c r="B138" s="335"/>
      <c r="C138" s="335"/>
      <c r="D138" s="164">
        <f>'4 жастағы балалар К'!AL14</f>
        <v>0</v>
      </c>
      <c r="E138" s="335"/>
      <c r="F138" s="164">
        <f>'4 жастағы балалар Т'!AL14</f>
        <v>0</v>
      </c>
      <c r="G138" s="335"/>
    </row>
    <row r="139" spans="2:7" ht="15.75" customHeight="1">
      <c r="B139" s="336"/>
      <c r="C139" s="335"/>
      <c r="D139" s="164">
        <f>'4 жастағы балалар К'!AM14</f>
        <v>0</v>
      </c>
      <c r="E139" s="335"/>
      <c r="F139" s="164">
        <f>'4 жастағы балалар Т'!AM14</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К'!AN14</f>
        <v>0</v>
      </c>
      <c r="E143" s="335"/>
      <c r="F143" s="164">
        <f>'4 жастағы балалар Т'!AN14</f>
        <v>0</v>
      </c>
      <c r="G143" s="335"/>
    </row>
    <row r="144" spans="2:7" ht="15.75" customHeight="1">
      <c r="B144" s="335"/>
      <c r="C144" s="335"/>
      <c r="D144" s="164">
        <f>'4 жастағы балалар К'!AO14</f>
        <v>0</v>
      </c>
      <c r="E144" s="335"/>
      <c r="F144" s="164">
        <f>'4 жастағы балалар Т'!AO14</f>
        <v>0</v>
      </c>
      <c r="G144" s="335"/>
    </row>
    <row r="145" spans="2:7" ht="15.75" customHeight="1">
      <c r="B145" s="336"/>
      <c r="C145" s="335"/>
      <c r="D145" s="164">
        <f>'4 жастағы балалар К'!AP14</f>
        <v>0</v>
      </c>
      <c r="E145" s="335"/>
      <c r="F145" s="164">
        <f>'4 жастағы балалар Т'!AP14</f>
        <v>0</v>
      </c>
      <c r="G145" s="335"/>
    </row>
    <row r="146" spans="2:7" ht="15.75" customHeight="1">
      <c r="B146" s="339">
        <v>17</v>
      </c>
      <c r="C146" s="335"/>
      <c r="D146" s="164">
        <f>'4 жастағы балалар К'!AQ14</f>
        <v>0</v>
      </c>
      <c r="E146" s="335"/>
      <c r="F146" s="164">
        <f>'4 жастағы балалар Т'!AQ14</f>
        <v>0</v>
      </c>
      <c r="G146" s="335"/>
    </row>
    <row r="147" spans="2:7" ht="15.75" customHeight="1">
      <c r="B147" s="335"/>
      <c r="C147" s="335"/>
      <c r="D147" s="164">
        <f>'4 жастағы балалар К'!AR14</f>
        <v>0</v>
      </c>
      <c r="E147" s="335"/>
      <c r="F147" s="164">
        <f>'4 жастағы балалар Т'!AR14</f>
        <v>0</v>
      </c>
      <c r="G147" s="335"/>
    </row>
    <row r="148" spans="2:7" ht="15.75" customHeight="1">
      <c r="B148" s="336"/>
      <c r="C148" s="335"/>
      <c r="D148" s="164">
        <f>'4 жастағы балалар К'!AS14</f>
        <v>0</v>
      </c>
      <c r="E148" s="335"/>
      <c r="F148" s="164">
        <f>'4 жастағы балалар Т'!AS14</f>
        <v>0</v>
      </c>
      <c r="G148" s="335"/>
    </row>
    <row r="149" spans="2:7" ht="15.75" customHeight="1">
      <c r="B149" s="339">
        <v>18</v>
      </c>
      <c r="C149" s="335"/>
      <c r="D149" s="164">
        <f>'4 жастағы балалар К'!AT14</f>
        <v>0</v>
      </c>
      <c r="E149" s="335"/>
      <c r="F149" s="164">
        <f>'4 жастағы балалар Т'!AT14</f>
        <v>0</v>
      </c>
      <c r="G149" s="335"/>
    </row>
    <row r="150" spans="2:7" ht="15.75" customHeight="1">
      <c r="B150" s="335"/>
      <c r="C150" s="335"/>
      <c r="D150" s="164">
        <f>'4 жастағы балалар К'!AU14</f>
        <v>0</v>
      </c>
      <c r="E150" s="335"/>
      <c r="F150" s="164">
        <f>'4 жастағы балалар Т'!AU14</f>
        <v>0</v>
      </c>
      <c r="G150" s="335"/>
    </row>
    <row r="151" spans="2:7" ht="15.75" customHeight="1">
      <c r="B151" s="336"/>
      <c r="C151" s="335"/>
      <c r="D151" s="164">
        <f>'4 жастағы балалар К'!AV14</f>
        <v>0</v>
      </c>
      <c r="E151" s="335"/>
      <c r="F151" s="164">
        <f>'4 жастағы балалар Т'!AV14</f>
        <v>0</v>
      </c>
      <c r="G151" s="335"/>
    </row>
    <row r="152" spans="2:7" ht="15.75" customHeight="1">
      <c r="B152" s="339">
        <v>19</v>
      </c>
      <c r="C152" s="335"/>
      <c r="D152" s="397"/>
      <c r="E152" s="335"/>
      <c r="F152" s="164">
        <f>'4 жастағы балалар Т'!AW14</f>
        <v>0</v>
      </c>
      <c r="G152" s="335"/>
    </row>
    <row r="153" spans="2:7" ht="15.75" customHeight="1">
      <c r="B153" s="335"/>
      <c r="C153" s="335"/>
      <c r="D153" s="335"/>
      <c r="E153" s="335"/>
      <c r="F153" s="164">
        <f>'4 жастағы балалар Т'!AX14</f>
        <v>0</v>
      </c>
      <c r="G153" s="335"/>
    </row>
    <row r="154" spans="2:7" ht="15.75" customHeight="1">
      <c r="B154" s="336"/>
      <c r="C154" s="335"/>
      <c r="D154" s="335"/>
      <c r="E154" s="335"/>
      <c r="F154" s="164">
        <f>'4 жастағы балалар Т'!AY14</f>
        <v>0</v>
      </c>
      <c r="G154" s="335"/>
    </row>
    <row r="155" spans="2:7" ht="15.75" customHeight="1">
      <c r="B155" s="339">
        <v>20</v>
      </c>
      <c r="C155" s="335"/>
      <c r="D155" s="335"/>
      <c r="E155" s="335"/>
      <c r="F155" s="164">
        <f>'4 жастағы балалар Т'!AZ14</f>
        <v>0</v>
      </c>
      <c r="G155" s="335"/>
    </row>
    <row r="156" spans="2:7" ht="15.75" customHeight="1">
      <c r="B156" s="335"/>
      <c r="C156" s="335"/>
      <c r="D156" s="335"/>
      <c r="E156" s="335"/>
      <c r="F156" s="164">
        <f>'4 жастағы балалар Т'!BA14</f>
        <v>0</v>
      </c>
      <c r="G156" s="335"/>
    </row>
    <row r="157" spans="2:7" ht="15.75" customHeight="1">
      <c r="B157" s="336"/>
      <c r="C157" s="335"/>
      <c r="D157" s="335"/>
      <c r="E157" s="335"/>
      <c r="F157" s="164">
        <f>'4 жастағы балалар Т'!BB14</f>
        <v>0</v>
      </c>
      <c r="G157" s="335"/>
    </row>
    <row r="158" spans="2:7" ht="15.75" customHeight="1">
      <c r="B158" s="339">
        <v>21</v>
      </c>
      <c r="C158" s="335"/>
      <c r="D158" s="335"/>
      <c r="E158" s="335"/>
      <c r="F158" s="164">
        <f>'4 жастағы балалар Т'!BC14</f>
        <v>0</v>
      </c>
      <c r="G158" s="335"/>
    </row>
    <row r="159" spans="2:7" ht="15.75" customHeight="1">
      <c r="B159" s="335"/>
      <c r="C159" s="335"/>
      <c r="D159" s="335"/>
      <c r="E159" s="335"/>
      <c r="F159" s="164">
        <f>'4 жастағы балалар Т'!BD14</f>
        <v>0</v>
      </c>
      <c r="G159" s="335"/>
    </row>
    <row r="160" spans="2:7" ht="15.75" customHeight="1">
      <c r="B160" s="336"/>
      <c r="C160" s="335"/>
      <c r="D160" s="335"/>
      <c r="E160" s="335"/>
      <c r="F160" s="164">
        <f>'4 жастағы балалар Т'!BE14</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Т'!BF14</f>
        <v>0</v>
      </c>
      <c r="G164" s="335"/>
    </row>
    <row r="165" spans="2:7" ht="15.75" customHeight="1">
      <c r="B165" s="335"/>
      <c r="C165" s="335"/>
      <c r="D165" s="335"/>
      <c r="E165" s="335"/>
      <c r="F165" s="164">
        <f>'4 жастағы балалар Т'!BG14</f>
        <v>0</v>
      </c>
      <c r="G165" s="335"/>
    </row>
    <row r="166" spans="2:7" ht="15.75" customHeight="1">
      <c r="B166" s="336"/>
      <c r="C166" s="335"/>
      <c r="D166" s="335"/>
      <c r="E166" s="335"/>
      <c r="F166" s="164">
        <f>'4 жастағы балалар Т'!BH14</f>
        <v>0</v>
      </c>
      <c r="G166" s="335"/>
    </row>
    <row r="167" spans="2:7" ht="15.75" customHeight="1">
      <c r="B167" s="339">
        <v>24</v>
      </c>
      <c r="C167" s="335"/>
      <c r="D167" s="335"/>
      <c r="E167" s="335"/>
      <c r="F167" s="164">
        <f>'4 жастағы балалар Т'!BI14</f>
        <v>0</v>
      </c>
      <c r="G167" s="335"/>
    </row>
    <row r="168" spans="2:7" ht="15.75" customHeight="1">
      <c r="B168" s="335"/>
      <c r="C168" s="335"/>
      <c r="D168" s="335"/>
      <c r="E168" s="335"/>
      <c r="F168" s="164">
        <f>'4 жастағы балалар Т'!BJ14</f>
        <v>0</v>
      </c>
      <c r="G168" s="335"/>
    </row>
    <row r="169" spans="2:7" ht="15.75" customHeight="1">
      <c r="B169" s="336"/>
      <c r="C169" s="335"/>
      <c r="D169" s="335"/>
      <c r="E169" s="335"/>
      <c r="F169" s="164">
        <f>'4 жастағы балалар Т'!BK14</f>
        <v>0</v>
      </c>
      <c r="G169" s="335"/>
    </row>
    <row r="170" spans="2:7" ht="15.75" customHeight="1">
      <c r="B170" s="339">
        <v>25</v>
      </c>
      <c r="C170" s="335"/>
      <c r="D170" s="335"/>
      <c r="E170" s="335"/>
      <c r="F170" s="164">
        <f>'4 жастағы балалар Т'!BL14</f>
        <v>0</v>
      </c>
      <c r="G170" s="335"/>
    </row>
    <row r="171" spans="2:7" ht="15.75" customHeight="1">
      <c r="B171" s="335"/>
      <c r="C171" s="335"/>
      <c r="D171" s="335"/>
      <c r="E171" s="335"/>
      <c r="F171" s="164">
        <f>'4 жастағы балалар Т'!BM14</f>
        <v>0</v>
      </c>
      <c r="G171" s="335"/>
    </row>
    <row r="172" spans="2:7" ht="15.75" customHeight="1">
      <c r="B172" s="336"/>
      <c r="C172" s="335"/>
      <c r="D172" s="335"/>
      <c r="E172" s="335"/>
      <c r="F172" s="164">
        <f>'4 жастағы балалар Т'!BN14</f>
        <v>0</v>
      </c>
      <c r="G172" s="335"/>
    </row>
    <row r="173" spans="2:7" ht="15.75" customHeight="1">
      <c r="B173" s="339">
        <v>26</v>
      </c>
      <c r="C173" s="335"/>
      <c r="D173" s="335"/>
      <c r="E173" s="335"/>
      <c r="F173" s="164">
        <f>'4 жастағы балалар Т'!BO14</f>
        <v>0</v>
      </c>
      <c r="G173" s="335"/>
    </row>
    <row r="174" spans="2:7" ht="15.75" customHeight="1">
      <c r="B174" s="335"/>
      <c r="C174" s="335"/>
      <c r="D174" s="335"/>
      <c r="E174" s="335"/>
      <c r="F174" s="164">
        <f>'4 жастағы балалар Т'!BP14</f>
        <v>0</v>
      </c>
      <c r="G174" s="335"/>
    </row>
    <row r="175" spans="2:7" ht="15.75" customHeight="1">
      <c r="B175" s="336"/>
      <c r="C175" s="335"/>
      <c r="D175" s="335"/>
      <c r="E175" s="335"/>
      <c r="F175" s="164">
        <f>'4 жастағы балалар Т'!BQ14</f>
        <v>0</v>
      </c>
      <c r="G175" s="335"/>
    </row>
    <row r="176" spans="2:7" ht="15.75" customHeight="1">
      <c r="B176" s="339">
        <v>27</v>
      </c>
      <c r="C176" s="335"/>
      <c r="D176" s="335"/>
      <c r="E176" s="335"/>
      <c r="F176" s="164">
        <f>'4 жастағы балалар Т'!BR14</f>
        <v>0</v>
      </c>
      <c r="G176" s="335"/>
    </row>
    <row r="177" spans="2:7" ht="15.75" customHeight="1">
      <c r="B177" s="335"/>
      <c r="C177" s="335"/>
      <c r="D177" s="335"/>
      <c r="E177" s="335"/>
      <c r="F177" s="164">
        <f>'4 жастағы балалар Т'!BS14</f>
        <v>0</v>
      </c>
      <c r="G177" s="335"/>
    </row>
    <row r="178" spans="2:7" ht="15.75" customHeight="1">
      <c r="B178" s="336"/>
      <c r="C178" s="335"/>
      <c r="D178" s="335"/>
      <c r="E178" s="335"/>
      <c r="F178" s="164">
        <f>'4 жастағы балалар Т'!BT14</f>
        <v>0</v>
      </c>
      <c r="G178" s="335"/>
    </row>
    <row r="179" spans="2:7" ht="15.75" customHeight="1">
      <c r="B179" s="339">
        <v>28</v>
      </c>
      <c r="C179" s="335"/>
      <c r="D179" s="335"/>
      <c r="E179" s="335"/>
      <c r="F179" s="164">
        <f>'4 жастағы балалар Т'!BU14</f>
        <v>0</v>
      </c>
      <c r="G179" s="335"/>
    </row>
    <row r="180" spans="2:7" ht="15.75" customHeight="1">
      <c r="B180" s="335"/>
      <c r="C180" s="335"/>
      <c r="D180" s="335"/>
      <c r="E180" s="335"/>
      <c r="F180" s="164">
        <f>'4 жастағы балалар Т'!BV14</f>
        <v>0</v>
      </c>
      <c r="G180" s="335"/>
    </row>
    <row r="181" spans="2:7" ht="15.75" customHeight="1">
      <c r="B181" s="336"/>
      <c r="C181" s="335"/>
      <c r="D181" s="335"/>
      <c r="E181" s="335"/>
      <c r="F181" s="164">
        <f>'4 жастағы балалар Т'!BW14</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Т'!BX14</f>
        <v>0</v>
      </c>
      <c r="G185" s="335"/>
    </row>
    <row r="186" spans="2:7" ht="15.75" customHeight="1">
      <c r="B186" s="335"/>
      <c r="C186" s="335"/>
      <c r="D186" s="335"/>
      <c r="E186" s="335"/>
      <c r="F186" s="164">
        <f>'4 жастағы балалар Т'!BY14</f>
        <v>0</v>
      </c>
      <c r="G186" s="335"/>
    </row>
    <row r="187" spans="2:7" ht="15.75" customHeight="1">
      <c r="B187" s="336"/>
      <c r="C187" s="336"/>
      <c r="D187" s="336"/>
      <c r="E187" s="336"/>
      <c r="F187" s="164">
        <f>'4 жастағы балалар Т'!BZ14</f>
        <v>0</v>
      </c>
      <c r="G187" s="336"/>
    </row>
    <row r="188" spans="2:7" ht="15.75" customHeight="1"/>
    <row r="189" spans="2:7" ht="15.75" customHeight="1">
      <c r="B189" s="382" t="s">
        <v>664</v>
      </c>
      <c r="C189" s="332"/>
      <c r="D189" s="332"/>
      <c r="E189" s="332"/>
      <c r="F189" s="332"/>
      <c r="G189" s="333"/>
    </row>
    <row r="190" spans="2:7" ht="32.2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Ф'!D60</f>
        <v>1</v>
      </c>
      <c r="D194" s="252">
        <f>'4 жастағы балалар К'!D60</f>
        <v>1</v>
      </c>
      <c r="E194" s="252">
        <f>'4 жастағы балалар П'!D60</f>
        <v>1</v>
      </c>
      <c r="F194" s="252">
        <f>'4 жастағы балалар Т'!D60</f>
        <v>1</v>
      </c>
      <c r="G194" s="252">
        <f>'4 жастағы балалар С'!D60</f>
        <v>1</v>
      </c>
    </row>
    <row r="195" spans="2:7" ht="15.75" customHeight="1">
      <c r="B195" s="335"/>
      <c r="C195" s="252">
        <f>'4 жастағы балалар Ф'!E60</f>
        <v>0</v>
      </c>
      <c r="D195" s="252">
        <f>'4 жастағы балалар К'!E60</f>
        <v>0</v>
      </c>
      <c r="E195" s="252">
        <f>'4 жастағы балалар П'!E60</f>
        <v>0</v>
      </c>
      <c r="F195" s="252">
        <f>'4 жастағы балалар Т'!E60</f>
        <v>0</v>
      </c>
      <c r="G195" s="252">
        <f>'4 жастағы балалар С'!E60</f>
        <v>0</v>
      </c>
    </row>
    <row r="196" spans="2:7" ht="15.75" customHeight="1">
      <c r="B196" s="336"/>
      <c r="C196" s="252">
        <f>'4 жастағы балалар Ф'!F60</f>
        <v>0</v>
      </c>
      <c r="D196" s="252">
        <f>'4 жастағы балалар К'!F60</f>
        <v>0</v>
      </c>
      <c r="E196" s="252">
        <f>'4 жастағы балалар П'!F60</f>
        <v>0</v>
      </c>
      <c r="F196" s="252">
        <f>'4 жастағы балалар Т'!F60</f>
        <v>0</v>
      </c>
      <c r="G196" s="252">
        <f>'4 жастағы балалар С'!F60</f>
        <v>0</v>
      </c>
    </row>
    <row r="197" spans="2:7" ht="15.75" customHeight="1">
      <c r="B197" s="339">
        <v>3</v>
      </c>
      <c r="C197" s="252">
        <f>'4 жастағы балалар Ф'!G60</f>
        <v>1</v>
      </c>
      <c r="D197" s="252">
        <f>'4 жастағы балалар К'!G60</f>
        <v>1</v>
      </c>
      <c r="E197" s="252">
        <f>'4 жастағы балалар П'!G60</f>
        <v>1</v>
      </c>
      <c r="F197" s="252">
        <f>'4 жастағы балалар Т'!G60</f>
        <v>1</v>
      </c>
      <c r="G197" s="252">
        <f>'4 жастағы балалар С'!G60</f>
        <v>1</v>
      </c>
    </row>
    <row r="198" spans="2:7" ht="15.75" customHeight="1">
      <c r="B198" s="335"/>
      <c r="C198" s="252">
        <f>'4 жастағы балалар Ф'!H60</f>
        <v>0</v>
      </c>
      <c r="D198" s="252">
        <f>'4 жастағы балалар К'!H60</f>
        <v>0</v>
      </c>
      <c r="E198" s="252">
        <f>'4 жастағы балалар П'!H60</f>
        <v>0</v>
      </c>
      <c r="F198" s="252">
        <f>'4 жастағы балалар Т'!H60</f>
        <v>0</v>
      </c>
      <c r="G198" s="252">
        <f>'4 жастағы балалар С'!H60</f>
        <v>0</v>
      </c>
    </row>
    <row r="199" spans="2:7" ht="15.75" customHeight="1">
      <c r="B199" s="336"/>
      <c r="C199" s="252">
        <f>'4 жастағы балалар Ф'!I60</f>
        <v>0</v>
      </c>
      <c r="D199" s="252">
        <f>'4 жастағы балалар К'!I60</f>
        <v>0</v>
      </c>
      <c r="E199" s="252">
        <f>'4 жастағы балалар П'!I60</f>
        <v>0</v>
      </c>
      <c r="F199" s="252">
        <f>'4 жастағы балалар Т'!I60</f>
        <v>0</v>
      </c>
      <c r="G199" s="252">
        <f>'4 жастағы балалар С'!I60</f>
        <v>0</v>
      </c>
    </row>
    <row r="200" spans="2:7" ht="15.75" customHeight="1">
      <c r="B200" s="339">
        <v>4</v>
      </c>
      <c r="C200" s="252">
        <f>'4 жастағы балалар Ф'!J60</f>
        <v>1</v>
      </c>
      <c r="D200" s="252">
        <f>'4 жастағы балалар К'!J60</f>
        <v>1</v>
      </c>
      <c r="E200" s="252">
        <f>'4 жастағы балалар П'!J60</f>
        <v>1</v>
      </c>
      <c r="F200" s="252">
        <f>'4 жастағы балалар Т'!J60</f>
        <v>1</v>
      </c>
      <c r="G200" s="252">
        <f>'4 жастағы балалар С'!J60</f>
        <v>1</v>
      </c>
    </row>
    <row r="201" spans="2:7" ht="15.75" customHeight="1">
      <c r="B201" s="335"/>
      <c r="C201" s="252">
        <f>'4 жастағы балалар Ф'!K60</f>
        <v>0</v>
      </c>
      <c r="D201" s="252">
        <f>'4 жастағы балалар К'!K60</f>
        <v>0</v>
      </c>
      <c r="E201" s="252">
        <f>'4 жастағы балалар П'!K60</f>
        <v>0</v>
      </c>
      <c r="F201" s="252">
        <f>'4 жастағы балалар Т'!K60</f>
        <v>0</v>
      </c>
      <c r="G201" s="252">
        <f>'4 жастағы балалар С'!K60</f>
        <v>0</v>
      </c>
    </row>
    <row r="202" spans="2:7" ht="15.75" customHeight="1">
      <c r="B202" s="336"/>
      <c r="C202" s="252">
        <f>'4 жастағы балалар Ф'!L60</f>
        <v>0</v>
      </c>
      <c r="D202" s="252">
        <f>'4 жастағы балалар К'!L60</f>
        <v>0</v>
      </c>
      <c r="E202" s="252">
        <f>'4 жастағы балалар П'!L60</f>
        <v>0</v>
      </c>
      <c r="F202" s="252">
        <f>'4 жастағы балалар Т'!L60</f>
        <v>0</v>
      </c>
      <c r="G202" s="252">
        <f>'4 жастағы балалар С'!L60</f>
        <v>0</v>
      </c>
    </row>
    <row r="203" spans="2:7" ht="15.75" customHeight="1">
      <c r="B203" s="339">
        <v>5</v>
      </c>
      <c r="C203" s="252">
        <f>'4 жастағы балалар Ф'!M60</f>
        <v>1</v>
      </c>
      <c r="D203" s="252">
        <f>'4 жастағы балалар К'!M60</f>
        <v>1</v>
      </c>
      <c r="E203" s="252">
        <f>'4 жастағы балалар П'!M60</f>
        <v>0</v>
      </c>
      <c r="F203" s="252">
        <f>'4 жастағы балалар Т'!M60</f>
        <v>1</v>
      </c>
      <c r="G203" s="252">
        <f>'4 жастағы балалар С'!M60</f>
        <v>1</v>
      </c>
    </row>
    <row r="204" spans="2:7" ht="15.75" customHeight="1">
      <c r="B204" s="335"/>
      <c r="C204" s="252">
        <f>'4 жастағы балалар Ф'!N60</f>
        <v>0</v>
      </c>
      <c r="D204" s="252">
        <f>'4 жастағы балалар К'!N60</f>
        <v>0</v>
      </c>
      <c r="E204" s="252">
        <f>'4 жастағы балалар П'!N60</f>
        <v>1</v>
      </c>
      <c r="F204" s="252">
        <f>'4 жастағы балалар Т'!N60</f>
        <v>0</v>
      </c>
      <c r="G204" s="252">
        <f>'4 жастағы балалар С'!N60</f>
        <v>0</v>
      </c>
    </row>
    <row r="205" spans="2:7" ht="15.75" customHeight="1">
      <c r="B205" s="336"/>
      <c r="C205" s="252">
        <f>'4 жастағы балалар Ф'!O60</f>
        <v>0</v>
      </c>
      <c r="D205" s="252">
        <f>'4 жастағы балалар К'!O60</f>
        <v>0</v>
      </c>
      <c r="E205" s="252">
        <f>'4 жастағы балалар П'!O60</f>
        <v>0</v>
      </c>
      <c r="F205" s="252">
        <f>'4 жастағы балалар Т'!O60</f>
        <v>0</v>
      </c>
      <c r="G205" s="252">
        <f>'4 жастағы балалар С'!O60</f>
        <v>0</v>
      </c>
    </row>
    <row r="206" spans="2:7" ht="15.75" customHeight="1">
      <c r="B206" s="339">
        <v>6</v>
      </c>
      <c r="C206" s="252">
        <f>'4 жастағы балалар Ф'!P60</f>
        <v>1</v>
      </c>
      <c r="D206" s="252">
        <f>'4 жастағы балалар К'!P60</f>
        <v>1</v>
      </c>
      <c r="E206" s="252">
        <f>'4 жастағы балалар П'!P60</f>
        <v>1</v>
      </c>
      <c r="F206" s="252">
        <f>'4 жастағы балалар Т'!P60</f>
        <v>1</v>
      </c>
      <c r="G206" s="252">
        <f>'4 жастағы балалар С'!P60</f>
        <v>1</v>
      </c>
    </row>
    <row r="207" spans="2:7" ht="15.75" customHeight="1">
      <c r="B207" s="335"/>
      <c r="C207" s="252">
        <f>'4 жастағы балалар Ф'!Q60</f>
        <v>0</v>
      </c>
      <c r="D207" s="252">
        <f>'4 жастағы балалар К'!Q60</f>
        <v>0</v>
      </c>
      <c r="E207" s="252">
        <f>'4 жастағы балалар П'!Q60</f>
        <v>0</v>
      </c>
      <c r="F207" s="252">
        <f>'4 жастағы балалар Т'!Q60</f>
        <v>0</v>
      </c>
      <c r="G207" s="252">
        <f>'4 жастағы балалар С'!Q60</f>
        <v>0</v>
      </c>
    </row>
    <row r="208" spans="2:7" ht="15.75" customHeight="1">
      <c r="B208" s="336"/>
      <c r="C208" s="252">
        <f>'4 жастағы балалар Ф'!R60</f>
        <v>0</v>
      </c>
      <c r="D208" s="252">
        <f>'4 жастағы балалар К'!R60</f>
        <v>0</v>
      </c>
      <c r="E208" s="252">
        <f>'4 жастағы балалар П'!R60</f>
        <v>0</v>
      </c>
      <c r="F208" s="252">
        <f>'4 жастағы балалар Т'!R60</f>
        <v>0</v>
      </c>
      <c r="G208" s="252">
        <f>'4 жастағы балалар С'!R60</f>
        <v>0</v>
      </c>
    </row>
    <row r="209" spans="2:7" ht="15.75" customHeight="1">
      <c r="B209" s="339">
        <v>7</v>
      </c>
      <c r="C209" s="252">
        <f>'4 жастағы балалар Ф'!S60</f>
        <v>1</v>
      </c>
      <c r="D209" s="252">
        <f>'4 жастағы балалар К'!S60</f>
        <v>1</v>
      </c>
      <c r="E209" s="252">
        <f>'4 жастағы балалар П'!S60</f>
        <v>1</v>
      </c>
      <c r="F209" s="252">
        <f>'4 жастағы балалар Т'!S60</f>
        <v>1</v>
      </c>
      <c r="G209" s="252">
        <f>'4 жастағы балалар С'!S60</f>
        <v>1</v>
      </c>
    </row>
    <row r="210" spans="2:7" ht="15.75" customHeight="1">
      <c r="B210" s="335"/>
      <c r="C210" s="252">
        <f>'4 жастағы балалар Ф'!T60</f>
        <v>0</v>
      </c>
      <c r="D210" s="252">
        <f>'4 жастағы балалар Т'!T60</f>
        <v>0</v>
      </c>
      <c r="E210" s="252">
        <f>'4 жастағы балалар П'!T60</f>
        <v>0</v>
      </c>
      <c r="F210" s="252">
        <f>'4 жастағы балалар Т'!T60</f>
        <v>0</v>
      </c>
      <c r="G210" s="252">
        <f>'4 жастағы балалар С'!T60</f>
        <v>0</v>
      </c>
    </row>
    <row r="211" spans="2:7" ht="15.75" customHeight="1">
      <c r="B211" s="336"/>
      <c r="C211" s="252">
        <f>'4 жастағы балалар Ф'!U60</f>
        <v>0</v>
      </c>
      <c r="D211" s="252">
        <f>'4 жастағы балалар К'!U60</f>
        <v>0</v>
      </c>
      <c r="E211" s="252">
        <f>'4 жастағы балалар П'!U60</f>
        <v>0</v>
      </c>
      <c r="F211" s="252">
        <f>'4 жастағы балалар Т'!U60</f>
        <v>0</v>
      </c>
      <c r="G211" s="252">
        <f>'4 жастағы балалар С'!U60</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К'!V60</f>
        <v>1</v>
      </c>
      <c r="E215" s="335"/>
      <c r="F215" s="252">
        <f>'4 жастағы балалар Т'!V60</f>
        <v>1</v>
      </c>
      <c r="G215" s="335"/>
    </row>
    <row r="216" spans="2:7" ht="15.75" customHeight="1">
      <c r="B216" s="335"/>
      <c r="C216" s="248"/>
      <c r="D216" s="252">
        <f>'4 жастағы балалар К'!W60</f>
        <v>0</v>
      </c>
      <c r="E216" s="335"/>
      <c r="F216" s="252">
        <f>'4 жастағы балалар Т'!W60</f>
        <v>0</v>
      </c>
      <c r="G216" s="335"/>
    </row>
    <row r="217" spans="2:7" ht="15.75" customHeight="1">
      <c r="B217" s="336"/>
      <c r="C217" s="248"/>
      <c r="D217" s="252">
        <f>'4 жастағы балалар К'!X60</f>
        <v>0</v>
      </c>
      <c r="E217" s="335"/>
      <c r="F217" s="252">
        <f>'4 жастағы балалар Т'!X60</f>
        <v>0</v>
      </c>
      <c r="G217" s="335"/>
    </row>
    <row r="218" spans="2:7" ht="15.75" customHeight="1">
      <c r="B218" s="339">
        <v>10</v>
      </c>
      <c r="C218" s="248"/>
      <c r="D218" s="252">
        <f>'4 жастағы балалар К'!Y60</f>
        <v>1</v>
      </c>
      <c r="E218" s="335"/>
      <c r="F218" s="252">
        <f>'4 жастағы балалар Т'!Y60</f>
        <v>1</v>
      </c>
      <c r="G218" s="335"/>
    </row>
    <row r="219" spans="2:7" ht="15.75" customHeight="1">
      <c r="B219" s="335"/>
      <c r="C219" s="248"/>
      <c r="D219" s="252">
        <f>'4 жастағы балалар К'!Z60</f>
        <v>0</v>
      </c>
      <c r="E219" s="335"/>
      <c r="F219" s="252">
        <f>'4 жастағы балалар Т'!Z60</f>
        <v>0</v>
      </c>
      <c r="G219" s="335"/>
    </row>
    <row r="220" spans="2:7" ht="15.75" customHeight="1">
      <c r="B220" s="336"/>
      <c r="C220" s="248"/>
      <c r="D220" s="252">
        <f>'4 жастағы балалар К'!AA60</f>
        <v>0</v>
      </c>
      <c r="E220" s="335"/>
      <c r="F220" s="252">
        <f>'4 жастағы балалар Т'!AA60</f>
        <v>0</v>
      </c>
      <c r="G220" s="335"/>
    </row>
    <row r="221" spans="2:7" ht="15.75" customHeight="1">
      <c r="B221" s="339">
        <v>11</v>
      </c>
      <c r="C221" s="248"/>
      <c r="D221" s="252">
        <f>'4 жастағы балалар К'!AB60</f>
        <v>1</v>
      </c>
      <c r="E221" s="335"/>
      <c r="F221" s="252">
        <f>'4 жастағы балалар Т'!AB60</f>
        <v>1</v>
      </c>
      <c r="G221" s="335"/>
    </row>
    <row r="222" spans="2:7" ht="15.75" customHeight="1">
      <c r="B222" s="335"/>
      <c r="C222" s="248"/>
      <c r="D222" s="252">
        <f>'4 жастағы балалар К'!AC60</f>
        <v>0</v>
      </c>
      <c r="E222" s="335"/>
      <c r="F222" s="252">
        <f>'4 жастағы балалар Т'!AC60</f>
        <v>0</v>
      </c>
      <c r="G222" s="335"/>
    </row>
    <row r="223" spans="2:7" ht="15.75" customHeight="1">
      <c r="B223" s="336"/>
      <c r="C223" s="248"/>
      <c r="D223" s="252">
        <f>'4 жастағы балалар К'!AD60</f>
        <v>0</v>
      </c>
      <c r="E223" s="335"/>
      <c r="F223" s="252">
        <f>'4 жастағы балалар Т'!AD60</f>
        <v>0</v>
      </c>
      <c r="G223" s="335"/>
    </row>
    <row r="224" spans="2:7" ht="15.75" customHeight="1">
      <c r="B224" s="339">
        <v>12</v>
      </c>
      <c r="C224" s="248"/>
      <c r="D224" s="252">
        <f>'4 жастағы балалар К'!AE60</f>
        <v>1</v>
      </c>
      <c r="E224" s="335"/>
      <c r="F224" s="252">
        <f>'4 жастағы балалар Т'!AE60</f>
        <v>1</v>
      </c>
      <c r="G224" s="335"/>
    </row>
    <row r="225" spans="2:7" ht="15.75" customHeight="1">
      <c r="B225" s="335"/>
      <c r="C225" s="248"/>
      <c r="D225" s="252">
        <f>'4 жастағы балалар К'!AF60</f>
        <v>0</v>
      </c>
      <c r="E225" s="335"/>
      <c r="F225" s="252">
        <f>'4 жастағы балалар Т'!AF60</f>
        <v>0</v>
      </c>
      <c r="G225" s="335"/>
    </row>
    <row r="226" spans="2:7" ht="15.75" customHeight="1">
      <c r="B226" s="336"/>
      <c r="C226" s="248"/>
      <c r="D226" s="252">
        <f>'4 жастағы балалар К'!AG60</f>
        <v>0</v>
      </c>
      <c r="E226" s="335"/>
      <c r="F226" s="252">
        <f>'4 жастағы балалар Т'!AG60</f>
        <v>0</v>
      </c>
      <c r="G226" s="335"/>
    </row>
    <row r="227" spans="2:7" ht="15.75" customHeight="1">
      <c r="B227" s="339">
        <v>13</v>
      </c>
      <c r="C227" s="248"/>
      <c r="D227" s="252">
        <f>'4 жастағы балалар К'!AH60</f>
        <v>1</v>
      </c>
      <c r="E227" s="335"/>
      <c r="F227" s="252">
        <f>'4 жастағы балалар Т'!AH60</f>
        <v>1</v>
      </c>
      <c r="G227" s="335"/>
    </row>
    <row r="228" spans="2:7" ht="15.75" customHeight="1">
      <c r="B228" s="335"/>
      <c r="C228" s="248"/>
      <c r="D228" s="252">
        <f>'4 жастағы балалар К'!AI60</f>
        <v>0</v>
      </c>
      <c r="E228" s="335"/>
      <c r="F228" s="252">
        <f>'4 жастағы балалар Т'!AI60</f>
        <v>0</v>
      </c>
      <c r="G228" s="335"/>
    </row>
    <row r="229" spans="2:7" ht="15.75" customHeight="1">
      <c r="B229" s="336"/>
      <c r="C229" s="248"/>
      <c r="D229" s="252">
        <f>'4 жастағы балалар К'!AJ60</f>
        <v>0</v>
      </c>
      <c r="E229" s="335"/>
      <c r="F229" s="252">
        <f>'4 жастағы балалар Т'!AJ60</f>
        <v>0</v>
      </c>
      <c r="G229" s="335"/>
    </row>
    <row r="230" spans="2:7" ht="15.75" customHeight="1">
      <c r="B230" s="339">
        <v>14</v>
      </c>
      <c r="C230" s="248"/>
      <c r="D230" s="252">
        <f>'4 жастағы балалар К'!AK60</f>
        <v>0</v>
      </c>
      <c r="E230" s="335"/>
      <c r="F230" s="252">
        <f>'4 жастағы балалар Т'!AK60</f>
        <v>1</v>
      </c>
      <c r="G230" s="335"/>
    </row>
    <row r="231" spans="2:7" ht="15.75" customHeight="1">
      <c r="B231" s="335"/>
      <c r="C231" s="248"/>
      <c r="D231" s="252">
        <f>'4 жастағы балалар К'!AL60</f>
        <v>1</v>
      </c>
      <c r="E231" s="335"/>
      <c r="F231" s="252">
        <f>'4 жастағы балалар Т'!AL60</f>
        <v>0</v>
      </c>
      <c r="G231" s="335"/>
    </row>
    <row r="232" spans="2:7" ht="15.75" customHeight="1">
      <c r="B232" s="336"/>
      <c r="C232" s="248"/>
      <c r="D232" s="252">
        <f>'4 жастағы балалар К'!AM60</f>
        <v>0</v>
      </c>
      <c r="E232" s="335"/>
      <c r="F232" s="252">
        <f>'4 жастағы балалар Т'!AM60</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К'!AN60</f>
        <v>1</v>
      </c>
      <c r="E236" s="335"/>
      <c r="F236" s="252">
        <f>'4 жастағы балалар Т'!AN60</f>
        <v>1</v>
      </c>
      <c r="G236" s="335"/>
    </row>
    <row r="237" spans="2:7" ht="15.75" customHeight="1">
      <c r="B237" s="335"/>
      <c r="C237" s="248"/>
      <c r="D237" s="252">
        <f>'4 жастағы балалар К'!AO60</f>
        <v>0</v>
      </c>
      <c r="E237" s="335"/>
      <c r="F237" s="252">
        <f>'4 жастағы балалар Т'!AO60</f>
        <v>0</v>
      </c>
      <c r="G237" s="335"/>
    </row>
    <row r="238" spans="2:7" ht="15.75" customHeight="1">
      <c r="B238" s="336"/>
      <c r="C238" s="248"/>
      <c r="D238" s="252">
        <f>'4 жастағы балалар К'!AP60</f>
        <v>0</v>
      </c>
      <c r="E238" s="335"/>
      <c r="F238" s="252">
        <f>'4 жастағы балалар Т'!AP60</f>
        <v>0</v>
      </c>
      <c r="G238" s="335"/>
    </row>
    <row r="239" spans="2:7" ht="15.75" customHeight="1">
      <c r="B239" s="339">
        <v>17</v>
      </c>
      <c r="C239" s="248"/>
      <c r="D239" s="252">
        <f>'4 жастағы балалар К'!AQ60</f>
        <v>1</v>
      </c>
      <c r="E239" s="335"/>
      <c r="F239" s="252">
        <f>'4 жастағы балалар Т'!AQ60</f>
        <v>1</v>
      </c>
      <c r="G239" s="335"/>
    </row>
    <row r="240" spans="2:7" ht="15.75" customHeight="1">
      <c r="B240" s="335"/>
      <c r="C240" s="248"/>
      <c r="D240" s="252">
        <f>'4 жастағы балалар К'!AR60</f>
        <v>0</v>
      </c>
      <c r="E240" s="335"/>
      <c r="F240" s="252">
        <f>'4 жастағы балалар Т'!AR60</f>
        <v>0</v>
      </c>
      <c r="G240" s="335"/>
    </row>
    <row r="241" spans="2:7" ht="15.75" customHeight="1">
      <c r="B241" s="336"/>
      <c r="C241" s="248"/>
      <c r="D241" s="252">
        <f>'4 жастағы балалар К'!AS60</f>
        <v>0</v>
      </c>
      <c r="E241" s="335"/>
      <c r="F241" s="252">
        <f>'4 жастағы балалар Т'!AS60</f>
        <v>0</v>
      </c>
      <c r="G241" s="335"/>
    </row>
    <row r="242" spans="2:7" ht="15.75" customHeight="1">
      <c r="B242" s="339">
        <v>18</v>
      </c>
      <c r="C242" s="248"/>
      <c r="D242" s="252">
        <f>'4 жастағы балалар К'!AT60</f>
        <v>0</v>
      </c>
      <c r="E242" s="335"/>
      <c r="F242" s="252">
        <f>'4 жастағы балалар Т'!AT60</f>
        <v>1</v>
      </c>
      <c r="G242" s="335"/>
    </row>
    <row r="243" spans="2:7" ht="15.75" customHeight="1">
      <c r="B243" s="335"/>
      <c r="C243" s="248"/>
      <c r="D243" s="252">
        <f>'4 жастағы балалар К'!AU60</f>
        <v>1</v>
      </c>
      <c r="E243" s="335"/>
      <c r="F243" s="252">
        <f>'4 жастағы балалар Т'!AU60</f>
        <v>0</v>
      </c>
      <c r="G243" s="335"/>
    </row>
    <row r="244" spans="2:7" ht="15.75" customHeight="1">
      <c r="B244" s="336"/>
      <c r="C244" s="248"/>
      <c r="D244" s="252">
        <f>'4 жастағы балалар К'!AV60</f>
        <v>0</v>
      </c>
      <c r="E244" s="335"/>
      <c r="F244" s="252">
        <f>'4 жастағы балалар Т'!AV60</f>
        <v>0</v>
      </c>
      <c r="G244" s="335"/>
    </row>
    <row r="245" spans="2:7" ht="15.75" customHeight="1">
      <c r="B245" s="339">
        <v>19</v>
      </c>
      <c r="C245" s="248"/>
      <c r="D245" s="252">
        <f>'4 жастағы балалар К'!AW60</f>
        <v>0</v>
      </c>
      <c r="E245" s="335"/>
      <c r="F245" s="252">
        <f>'4 жастағы балалар Т'!AW60</f>
        <v>1</v>
      </c>
      <c r="G245" s="335"/>
    </row>
    <row r="246" spans="2:7" ht="15.75" customHeight="1">
      <c r="B246" s="335"/>
      <c r="C246" s="248"/>
      <c r="D246" s="252">
        <f>'4 жастағы балалар К'!AX60</f>
        <v>1</v>
      </c>
      <c r="E246" s="335"/>
      <c r="F246" s="252">
        <f>'4 жастағы балалар Т'!AX60</f>
        <v>0</v>
      </c>
      <c r="G246" s="335"/>
    </row>
    <row r="247" spans="2:7" ht="15.75" customHeight="1">
      <c r="B247" s="336"/>
      <c r="C247" s="248"/>
      <c r="D247" s="252">
        <f>'4 жастағы балалар К'!AY60</f>
        <v>0</v>
      </c>
      <c r="E247" s="335"/>
      <c r="F247" s="252">
        <f>'4 жастағы балалар Т'!AY60</f>
        <v>0</v>
      </c>
      <c r="G247" s="335"/>
    </row>
    <row r="248" spans="2:7" ht="15.75" customHeight="1">
      <c r="B248" s="339">
        <v>20</v>
      </c>
      <c r="C248" s="248"/>
      <c r="D248" s="252">
        <f>'4 жастағы балалар К'!AZ60</f>
        <v>0</v>
      </c>
      <c r="E248" s="335"/>
      <c r="F248" s="252">
        <f>'4 жастағы балалар Т'!AZ60</f>
        <v>1</v>
      </c>
      <c r="G248" s="335"/>
    </row>
    <row r="249" spans="2:7" ht="15.75" customHeight="1">
      <c r="B249" s="335"/>
      <c r="C249" s="248"/>
      <c r="D249" s="252">
        <f>'4 жастағы балалар К'!BA60</f>
        <v>1</v>
      </c>
      <c r="E249" s="335"/>
      <c r="F249" s="252">
        <f>'4 жастағы балалар Т'!BA60</f>
        <v>0</v>
      </c>
      <c r="G249" s="335"/>
    </row>
    <row r="250" spans="2:7" ht="15.75" customHeight="1">
      <c r="B250" s="336"/>
      <c r="C250" s="248"/>
      <c r="D250" s="252">
        <f>'4 жастағы балалар К'!BB60</f>
        <v>0</v>
      </c>
      <c r="E250" s="335"/>
      <c r="F250" s="252">
        <f>'4 жастағы балалар Т'!BB60</f>
        <v>0</v>
      </c>
      <c r="G250" s="335"/>
    </row>
    <row r="251" spans="2:7" ht="15.75" customHeight="1">
      <c r="B251" s="339">
        <v>21</v>
      </c>
      <c r="C251" s="248"/>
      <c r="D251" s="252">
        <f>'4 жастағы балалар К'!BC60</f>
        <v>0</v>
      </c>
      <c r="E251" s="335"/>
      <c r="F251" s="252">
        <f>'4 жастағы балалар Т'!BC60</f>
        <v>1</v>
      </c>
      <c r="G251" s="335"/>
    </row>
    <row r="252" spans="2:7" ht="15.75" customHeight="1">
      <c r="B252" s="335"/>
      <c r="C252" s="248"/>
      <c r="D252" s="252">
        <f>'4 жастағы балалар К'!BD60</f>
        <v>0</v>
      </c>
      <c r="E252" s="335"/>
      <c r="F252" s="252">
        <f>'4 жастағы балалар Т'!BD60</f>
        <v>0</v>
      </c>
      <c r="G252" s="335"/>
    </row>
    <row r="253" spans="2:7" ht="15.75" customHeight="1">
      <c r="B253" s="336"/>
      <c r="C253" s="248"/>
      <c r="D253" s="252">
        <f>'4 жастағы балалар К'!BE60</f>
        <v>0</v>
      </c>
      <c r="E253" s="335"/>
      <c r="F253" s="252">
        <f>'4 жастағы балалар Т'!BE60</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Т'!BF60</f>
        <v>1</v>
      </c>
      <c r="G257" s="335"/>
    </row>
    <row r="258" spans="2:7" ht="15.75" customHeight="1">
      <c r="B258" s="335"/>
      <c r="C258" s="248"/>
      <c r="D258" s="252" t="e">
        <f>'4 жастағы балалар К'!#REF!</f>
        <v>#REF!</v>
      </c>
      <c r="E258" s="335"/>
      <c r="F258" s="252">
        <f>'4 жастағы балалар Т'!BG60</f>
        <v>0</v>
      </c>
      <c r="G258" s="335"/>
    </row>
    <row r="259" spans="2:7" ht="15.75" customHeight="1">
      <c r="B259" s="336"/>
      <c r="C259" s="248"/>
      <c r="D259" s="252" t="e">
        <f>'4 жастағы балалар К'!#REF!</f>
        <v>#REF!</v>
      </c>
      <c r="E259" s="335"/>
      <c r="F259" s="252">
        <f>'4 жастағы балалар Т'!BH60</f>
        <v>0</v>
      </c>
      <c r="G259" s="335"/>
    </row>
    <row r="260" spans="2:7" ht="15.75" customHeight="1">
      <c r="B260" s="339">
        <v>24</v>
      </c>
      <c r="C260" s="248"/>
      <c r="D260" s="252" t="e">
        <f>'4 жастағы балалар К'!#REF!</f>
        <v>#REF!</v>
      </c>
      <c r="E260" s="335"/>
      <c r="F260" s="252">
        <f>'4 жастағы балалар Т'!BI60</f>
        <v>1</v>
      </c>
      <c r="G260" s="335"/>
    </row>
    <row r="261" spans="2:7" ht="15.75" customHeight="1">
      <c r="B261" s="335"/>
      <c r="C261" s="248"/>
      <c r="D261" s="252" t="e">
        <f>'4 жастағы балалар К'!#REF!</f>
        <v>#REF!</v>
      </c>
      <c r="E261" s="335"/>
      <c r="F261" s="252">
        <f>'4 жастағы балалар Т'!BJ60</f>
        <v>0</v>
      </c>
      <c r="G261" s="335"/>
    </row>
    <row r="262" spans="2:7" ht="15.75" customHeight="1">
      <c r="B262" s="336"/>
      <c r="C262" s="248"/>
      <c r="D262" s="252" t="e">
        <f>'4 жастағы балалар К'!#REF!</f>
        <v>#REF!</v>
      </c>
      <c r="E262" s="335"/>
      <c r="F262" s="252">
        <f>'4 жастағы балалар Т'!BK60</f>
        <v>0</v>
      </c>
      <c r="G262" s="335"/>
    </row>
    <row r="263" spans="2:7" ht="15.75" customHeight="1">
      <c r="B263" s="339">
        <v>25</v>
      </c>
      <c r="C263" s="248"/>
      <c r="D263" s="252" t="e">
        <f>'4 жастағы балалар К'!#REF!</f>
        <v>#REF!</v>
      </c>
      <c r="E263" s="335"/>
      <c r="F263" s="252">
        <f>'4 жастағы балалар Т'!BL60</f>
        <v>1</v>
      </c>
      <c r="G263" s="335"/>
    </row>
    <row r="264" spans="2:7" ht="15.75" customHeight="1">
      <c r="B264" s="335"/>
      <c r="C264" s="248"/>
      <c r="D264" s="252" t="e">
        <f>'4 жастағы балалар К'!#REF!</f>
        <v>#REF!</v>
      </c>
      <c r="E264" s="335"/>
      <c r="F264" s="252">
        <f>'4 жастағы балалар Т'!BM60</f>
        <v>0</v>
      </c>
      <c r="G264" s="335"/>
    </row>
    <row r="265" spans="2:7" ht="15.75" customHeight="1">
      <c r="B265" s="336"/>
      <c r="C265" s="248"/>
      <c r="D265" s="252" t="e">
        <f>'4 жастағы балалар К'!#REF!</f>
        <v>#REF!</v>
      </c>
      <c r="E265" s="335"/>
      <c r="F265" s="252">
        <f>'4 жастағы балалар Т'!BN60</f>
        <v>0</v>
      </c>
      <c r="G265" s="335"/>
    </row>
    <row r="266" spans="2:7" ht="15.75" customHeight="1">
      <c r="B266" s="339">
        <v>26</v>
      </c>
      <c r="C266" s="248"/>
      <c r="D266" s="252" t="e">
        <f>'4 жастағы балалар К'!#REF!</f>
        <v>#REF!</v>
      </c>
      <c r="E266" s="335"/>
      <c r="F266" s="252">
        <f>'4 жастағы балалар Т'!BO60</f>
        <v>1</v>
      </c>
      <c r="G266" s="335"/>
    </row>
    <row r="267" spans="2:7" ht="15.75" customHeight="1">
      <c r="B267" s="335"/>
      <c r="C267" s="248"/>
      <c r="D267" s="252" t="e">
        <f>'4 жастағы балалар К'!#REF!</f>
        <v>#REF!</v>
      </c>
      <c r="E267" s="335"/>
      <c r="F267" s="252">
        <f>'4 жастағы балалар Т'!BP60</f>
        <v>0</v>
      </c>
      <c r="G267" s="335"/>
    </row>
    <row r="268" spans="2:7" ht="15.75" customHeight="1">
      <c r="B268" s="336"/>
      <c r="C268" s="248"/>
      <c r="D268" s="252" t="e">
        <f>'4 жастағы балалар К'!#REF!</f>
        <v>#REF!</v>
      </c>
      <c r="E268" s="335"/>
      <c r="F268" s="252">
        <f>'4 жастағы балалар Т'!BQ60</f>
        <v>0</v>
      </c>
      <c r="G268" s="335"/>
    </row>
    <row r="269" spans="2:7" ht="15.75" customHeight="1">
      <c r="B269" s="339">
        <v>27</v>
      </c>
      <c r="C269" s="248"/>
      <c r="D269" s="252" t="e">
        <f>'4 жастағы балалар К'!#REF!</f>
        <v>#REF!</v>
      </c>
      <c r="E269" s="335"/>
      <c r="F269" s="252">
        <f>'4 жастағы балалар Т'!BR60</f>
        <v>1</v>
      </c>
      <c r="G269" s="335"/>
    </row>
    <row r="270" spans="2:7" ht="15.75" customHeight="1">
      <c r="B270" s="335"/>
      <c r="C270" s="248"/>
      <c r="D270" s="252" t="e">
        <f>'4 жастағы балалар К'!#REF!</f>
        <v>#REF!</v>
      </c>
      <c r="E270" s="335"/>
      <c r="F270" s="252">
        <f>'4 жастағы балалар Т'!BS60</f>
        <v>0</v>
      </c>
      <c r="G270" s="335"/>
    </row>
    <row r="271" spans="2:7" ht="15.75" customHeight="1">
      <c r="B271" s="336"/>
      <c r="C271" s="248"/>
      <c r="D271" s="252" t="e">
        <f>'4 жастағы балалар К'!#REF!</f>
        <v>#REF!</v>
      </c>
      <c r="E271" s="335"/>
      <c r="F271" s="252">
        <f>'4 жастағы балалар Т'!BT60</f>
        <v>0</v>
      </c>
      <c r="G271" s="335"/>
    </row>
    <row r="272" spans="2:7" ht="15.75" customHeight="1">
      <c r="B272" s="339">
        <v>28</v>
      </c>
      <c r="C272" s="248"/>
      <c r="D272" s="252" t="e">
        <f>'4 жастағы балалар К'!#REF!</f>
        <v>#REF!</v>
      </c>
      <c r="E272" s="335"/>
      <c r="F272" s="252">
        <f>'4 жастағы балалар Т'!BU60</f>
        <v>1</v>
      </c>
      <c r="G272" s="335"/>
    </row>
    <row r="273" spans="2:7" ht="15.75" customHeight="1">
      <c r="B273" s="335"/>
      <c r="C273" s="248"/>
      <c r="D273" s="252" t="e">
        <f>'4 жастағы балалар К'!#REF!</f>
        <v>#REF!</v>
      </c>
      <c r="E273" s="335"/>
      <c r="F273" s="252">
        <f>'4 жастағы балалар Т'!BV60</f>
        <v>0</v>
      </c>
      <c r="G273" s="335"/>
    </row>
    <row r="274" spans="2:7" ht="15.75" customHeight="1">
      <c r="B274" s="336"/>
      <c r="C274" s="248"/>
      <c r="D274" s="252" t="e">
        <f>'4 жастағы балалар К'!#REF!</f>
        <v>#REF!</v>
      </c>
      <c r="E274" s="335"/>
      <c r="F274" s="252">
        <f>'4 жастағы балалар Т'!BW60</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Т'!BX60</f>
        <v>1</v>
      </c>
      <c r="G278" s="335"/>
    </row>
    <row r="279" spans="2:7" ht="15.75" customHeight="1">
      <c r="B279" s="335"/>
      <c r="C279" s="248"/>
      <c r="D279" s="335"/>
      <c r="E279" s="335"/>
      <c r="F279" s="252">
        <f>'4 жастағы балалар Т'!BY60</f>
        <v>0</v>
      </c>
      <c r="G279" s="335"/>
    </row>
    <row r="280" spans="2:7" ht="15.75" customHeight="1">
      <c r="B280" s="336"/>
      <c r="C280" s="248"/>
      <c r="D280" s="335"/>
      <c r="E280" s="335"/>
      <c r="F280" s="252">
        <f>'4 жастағы балалар Т'!BZ60</f>
        <v>0</v>
      </c>
      <c r="G280" s="335"/>
    </row>
    <row r="281" spans="2:7" ht="15.75" customHeight="1">
      <c r="B281" s="339">
        <v>31</v>
      </c>
      <c r="C281" s="248"/>
      <c r="D281" s="335"/>
      <c r="E281" s="335"/>
      <c r="F281" s="252">
        <f>'4 жастағы балалар Т'!CA60</f>
        <v>1</v>
      </c>
      <c r="G281" s="335"/>
    </row>
    <row r="282" spans="2:7" ht="15.75" customHeight="1">
      <c r="B282" s="335"/>
      <c r="C282" s="248"/>
      <c r="D282" s="335"/>
      <c r="E282" s="335"/>
      <c r="F282" s="252">
        <f>'4 жастағы балалар Т'!CB60</f>
        <v>0</v>
      </c>
      <c r="G282" s="335"/>
    </row>
    <row r="283" spans="2:7" ht="15.75" customHeight="1">
      <c r="B283" s="336"/>
      <c r="C283" s="248"/>
      <c r="D283" s="335"/>
      <c r="E283" s="335"/>
      <c r="F283" s="252">
        <f>'4 жастағы балалар Т'!CC60</f>
        <v>0</v>
      </c>
      <c r="G283" s="335"/>
    </row>
    <row r="284" spans="2:7" ht="15.75" customHeight="1">
      <c r="B284" s="339">
        <v>32</v>
      </c>
      <c r="C284" s="248"/>
      <c r="D284" s="335"/>
      <c r="E284" s="335"/>
      <c r="F284" s="252">
        <f>'4 жастағы балалар Т'!CD60</f>
        <v>1</v>
      </c>
      <c r="G284" s="335"/>
    </row>
    <row r="285" spans="2:7" ht="15.75" customHeight="1">
      <c r="B285" s="335"/>
      <c r="C285" s="248"/>
      <c r="D285" s="335"/>
      <c r="E285" s="335"/>
      <c r="F285" s="252">
        <f>'4 жастағы балалар Т'!CE60</f>
        <v>0</v>
      </c>
      <c r="G285" s="335"/>
    </row>
    <row r="286" spans="2:7" ht="15.75" customHeight="1">
      <c r="B286" s="336"/>
      <c r="C286" s="248"/>
      <c r="D286" s="335"/>
      <c r="E286" s="335"/>
      <c r="F286" s="252">
        <f>'4 жастағы балалар Т'!CF60</f>
        <v>0</v>
      </c>
      <c r="G286" s="335"/>
    </row>
    <row r="287" spans="2:7" ht="15.75" customHeight="1">
      <c r="B287" s="339">
        <v>33</v>
      </c>
      <c r="C287" s="248"/>
      <c r="D287" s="335"/>
      <c r="E287" s="335"/>
      <c r="F287" s="252">
        <f>'4 жастағы балалар Т'!CG60</f>
        <v>1</v>
      </c>
      <c r="G287" s="335"/>
    </row>
    <row r="288" spans="2:7" ht="15.75" customHeight="1">
      <c r="B288" s="335"/>
      <c r="C288" s="248"/>
      <c r="D288" s="335"/>
      <c r="E288" s="335"/>
      <c r="F288" s="252">
        <f>'4 жастағы балалар Т'!CH60</f>
        <v>0</v>
      </c>
      <c r="G288" s="335"/>
    </row>
    <row r="289" spans="2:7" ht="15.75" customHeight="1">
      <c r="B289" s="336"/>
      <c r="C289" s="248"/>
      <c r="D289" s="335"/>
      <c r="E289" s="335"/>
      <c r="F289" s="252">
        <f>'4 жастағы балалар Т'!CI60</f>
        <v>0</v>
      </c>
      <c r="G289" s="335"/>
    </row>
    <row r="290" spans="2:7" ht="15.75" customHeight="1">
      <c r="B290" s="339">
        <v>34</v>
      </c>
      <c r="C290" s="248"/>
      <c r="D290" s="335"/>
      <c r="E290" s="335"/>
      <c r="F290" s="252">
        <f>'4 жастағы балалар Т'!CJ60</f>
        <v>1</v>
      </c>
      <c r="G290" s="335"/>
    </row>
    <row r="291" spans="2:7" ht="15.75" customHeight="1">
      <c r="B291" s="335"/>
      <c r="C291" s="248"/>
      <c r="D291" s="335"/>
      <c r="E291" s="335"/>
      <c r="F291" s="252">
        <f>'4 жастағы балалар Т'!CK60</f>
        <v>0</v>
      </c>
      <c r="G291" s="335"/>
    </row>
    <row r="292" spans="2:7" ht="15.75" customHeight="1">
      <c r="B292" s="336"/>
      <c r="C292" s="248"/>
      <c r="D292" s="335"/>
      <c r="E292" s="335"/>
      <c r="F292" s="252">
        <f>'4 жастағы балалар Т'!CL60</f>
        <v>0</v>
      </c>
      <c r="G292" s="335"/>
    </row>
    <row r="293" spans="2:7" ht="15.75" customHeight="1">
      <c r="B293" s="339">
        <v>35</v>
      </c>
      <c r="C293" s="248"/>
      <c r="D293" s="335"/>
      <c r="E293" s="335"/>
      <c r="F293" s="252">
        <f>'4 жастағы балалар Т'!CM60</f>
        <v>1</v>
      </c>
      <c r="G293" s="335"/>
    </row>
    <row r="294" spans="2:7" ht="15.75" customHeight="1">
      <c r="B294" s="335"/>
      <c r="C294" s="248"/>
      <c r="D294" s="335"/>
      <c r="E294" s="335"/>
      <c r="F294" s="252">
        <f>'4 жастағы балалар Т'!CN60</f>
        <v>0</v>
      </c>
      <c r="G294" s="335"/>
    </row>
    <row r="295" spans="2:7" ht="15.75" customHeight="1">
      <c r="B295" s="336"/>
      <c r="C295" s="249"/>
      <c r="D295" s="336"/>
      <c r="E295" s="336"/>
      <c r="F295" s="252">
        <f>'4 жастағы балалар Т'!CO60</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Ф'!D119</f>
        <v>0</v>
      </c>
      <c r="D303" s="164">
        <f>'4 жастағы балалар К'!D119</f>
        <v>0</v>
      </c>
      <c r="E303" s="164">
        <f>'4 жастағы балалар П'!D119</f>
        <v>0</v>
      </c>
      <c r="F303" s="164">
        <f>'4 жастағы балалар Т'!D119</f>
        <v>0</v>
      </c>
      <c r="G303" s="164">
        <f>'4 жастағы балалар С'!D119</f>
        <v>0</v>
      </c>
    </row>
    <row r="304" spans="2:7" ht="15.75" customHeight="1">
      <c r="B304" s="335"/>
      <c r="C304" s="164">
        <f>'4 жастағы балалар Ф'!E119</f>
        <v>0</v>
      </c>
      <c r="D304" s="164">
        <f>'4 жастағы балалар К'!E119</f>
        <v>0</v>
      </c>
      <c r="E304" s="164">
        <f>'4 жастағы балалар П'!E119</f>
        <v>0</v>
      </c>
      <c r="F304" s="164">
        <f>'4 жастағы балалар Т'!E119</f>
        <v>0</v>
      </c>
      <c r="G304" s="164">
        <f>'4 жастағы балалар С'!E119</f>
        <v>0</v>
      </c>
    </row>
    <row r="305" spans="2:7" ht="15.75" customHeight="1">
      <c r="B305" s="336"/>
      <c r="C305" s="164">
        <f>'4 жастағы балалар Ф'!F119</f>
        <v>0</v>
      </c>
      <c r="D305" s="164">
        <f>'4 жастағы балалар К'!F119</f>
        <v>0</v>
      </c>
      <c r="E305" s="164">
        <f>'4 жастағы балалар П'!F119</f>
        <v>0</v>
      </c>
      <c r="F305" s="164">
        <f>'4 жастағы балалар Т'!F119</f>
        <v>0</v>
      </c>
      <c r="G305" s="164">
        <f>'4 жастағы балалар С'!F119</f>
        <v>0</v>
      </c>
    </row>
    <row r="306" spans="2:7" ht="15.75" customHeight="1">
      <c r="B306" s="339">
        <v>3</v>
      </c>
      <c r="C306" s="164">
        <f>'4 жастағы балалар Ф'!G119</f>
        <v>0</v>
      </c>
      <c r="D306" s="164">
        <f>'4 жастағы балалар К'!G119</f>
        <v>0</v>
      </c>
      <c r="E306" s="164">
        <f>'4 жастағы балалар П'!G119</f>
        <v>0</v>
      </c>
      <c r="F306" s="164">
        <f>'4 жастағы балалар Т'!G119</f>
        <v>0</v>
      </c>
      <c r="G306" s="164">
        <f>'4 жастағы балалар С'!G119</f>
        <v>0</v>
      </c>
    </row>
    <row r="307" spans="2:7" ht="15.75" customHeight="1">
      <c r="B307" s="335"/>
      <c r="C307" s="164">
        <f>'4 жастағы балалар Ф'!H119</f>
        <v>0</v>
      </c>
      <c r="D307" s="164">
        <f>'4 жастағы балалар К'!H119</f>
        <v>0</v>
      </c>
      <c r="E307" s="164">
        <f>'4 жастағы балалар П'!H119</f>
        <v>0</v>
      </c>
      <c r="F307" s="164">
        <f>'4 жастағы балалар Т'!H119</f>
        <v>0</v>
      </c>
      <c r="G307" s="164">
        <f>'4 жастағы балалар С'!H119</f>
        <v>0</v>
      </c>
    </row>
    <row r="308" spans="2:7" ht="15.75" customHeight="1">
      <c r="B308" s="336"/>
      <c r="C308" s="164">
        <f>'4 жастағы балалар Ф'!I119</f>
        <v>0</v>
      </c>
      <c r="D308" s="164">
        <f>'4 жастағы балалар К'!I119</f>
        <v>0</v>
      </c>
      <c r="E308" s="164">
        <f>'4 жастағы балалар П'!I119</f>
        <v>0</v>
      </c>
      <c r="F308" s="164">
        <f>'4 жастағы балалар Т'!I119</f>
        <v>0</v>
      </c>
      <c r="G308" s="164">
        <f>'4 жастағы балалар С'!I119</f>
        <v>0</v>
      </c>
    </row>
    <row r="309" spans="2:7" ht="15.75" customHeight="1">
      <c r="B309" s="339">
        <v>4</v>
      </c>
      <c r="C309" s="164">
        <f>'4 жастағы балалар Ф'!J119</f>
        <v>0</v>
      </c>
      <c r="D309" s="164">
        <f>'4 жастағы балалар К'!J119</f>
        <v>0</v>
      </c>
      <c r="E309" s="164">
        <f>'4 жастағы балалар П'!J119</f>
        <v>0</v>
      </c>
      <c r="F309" s="164">
        <f>'4 жастағы балалар Т'!J119</f>
        <v>0</v>
      </c>
      <c r="G309" s="164">
        <f>'4 жастағы балалар С'!J119</f>
        <v>0</v>
      </c>
    </row>
    <row r="310" spans="2:7" ht="15.75" customHeight="1">
      <c r="B310" s="335"/>
      <c r="C310" s="164">
        <f>'4 жастағы балалар Ф'!K119</f>
        <v>0</v>
      </c>
      <c r="D310" s="164">
        <f>'4 жастағы балалар К'!K119</f>
        <v>0</v>
      </c>
      <c r="E310" s="164">
        <f>'4 жастағы балалар П'!K119</f>
        <v>0</v>
      </c>
      <c r="F310" s="164">
        <f>'4 жастағы балалар Т'!K119</f>
        <v>0</v>
      </c>
      <c r="G310" s="164">
        <f>'4 жастағы балалар С'!K119</f>
        <v>0</v>
      </c>
    </row>
    <row r="311" spans="2:7" ht="15.75" customHeight="1">
      <c r="B311" s="336"/>
      <c r="C311" s="164">
        <f>'4 жастағы балалар Ф'!L119</f>
        <v>0</v>
      </c>
      <c r="D311" s="164">
        <f>'4 жастағы балалар К'!L119</f>
        <v>0</v>
      </c>
      <c r="E311" s="164">
        <f>'4 жастағы балалар П'!L119</f>
        <v>0</v>
      </c>
      <c r="F311" s="164">
        <f>'4 жастағы балалар Т'!L119</f>
        <v>0</v>
      </c>
      <c r="G311" s="164">
        <f>'4 жастағы балалар С'!L119</f>
        <v>0</v>
      </c>
    </row>
    <row r="312" spans="2:7" ht="15.75" customHeight="1">
      <c r="B312" s="339">
        <v>5</v>
      </c>
      <c r="C312" s="164">
        <f>'4 жастағы балалар Ф'!M119</f>
        <v>0</v>
      </c>
      <c r="D312" s="164">
        <f>'4 жастағы балалар К'!M119</f>
        <v>0</v>
      </c>
      <c r="E312" s="164">
        <f>'4 жастағы балалар П'!M119</f>
        <v>0</v>
      </c>
      <c r="F312" s="164">
        <f>'4 жастағы балалар Т'!M119</f>
        <v>0</v>
      </c>
      <c r="G312" s="164">
        <f>'4 жастағы балалар С'!M119</f>
        <v>0</v>
      </c>
    </row>
    <row r="313" spans="2:7" ht="15.75" customHeight="1">
      <c r="B313" s="335"/>
      <c r="C313" s="164">
        <f>'4 жастағы балалар Ф'!N119</f>
        <v>0</v>
      </c>
      <c r="D313" s="164">
        <f>'4 жастағы балалар К'!N119</f>
        <v>0</v>
      </c>
      <c r="E313" s="164">
        <f>'4 жастағы балалар П'!N119</f>
        <v>0</v>
      </c>
      <c r="F313" s="164">
        <f>'4 жастағы балалар Т'!N119</f>
        <v>0</v>
      </c>
      <c r="G313" s="164">
        <f>'4 жастағы балалар С'!N119</f>
        <v>0</v>
      </c>
    </row>
    <row r="314" spans="2:7" ht="15.75" customHeight="1">
      <c r="B314" s="336"/>
      <c r="C314" s="164">
        <f>'4 жастағы балалар Ф'!O119</f>
        <v>0</v>
      </c>
      <c r="D314" s="164">
        <f>'4 жастағы балалар К'!O119</f>
        <v>0</v>
      </c>
      <c r="E314" s="164">
        <f>'4 жастағы балалар П'!O119</f>
        <v>0</v>
      </c>
      <c r="F314" s="164">
        <f>'4 жастағы балалар Т'!O119</f>
        <v>0</v>
      </c>
      <c r="G314" s="164">
        <f>'4 жастағы балалар С'!O119</f>
        <v>0</v>
      </c>
    </row>
    <row r="315" spans="2:7" ht="15.75" customHeight="1">
      <c r="B315" s="339">
        <v>6</v>
      </c>
      <c r="C315" s="164">
        <f>'4 жастағы балалар Ф'!P119</f>
        <v>0</v>
      </c>
      <c r="D315" s="164">
        <f>'4 жастағы балалар К'!P119</f>
        <v>0</v>
      </c>
      <c r="E315" s="164">
        <f>'4 жастағы балалар П'!P119</f>
        <v>0</v>
      </c>
      <c r="F315" s="164">
        <f>'4 жастағы балалар Т'!P119</f>
        <v>0</v>
      </c>
      <c r="G315" s="164">
        <f>'4 жастағы балалар С'!P119</f>
        <v>0</v>
      </c>
    </row>
    <row r="316" spans="2:7" ht="15.75" customHeight="1">
      <c r="B316" s="335"/>
      <c r="C316" s="164">
        <f>'4 жастағы балалар Ф'!Q119</f>
        <v>0</v>
      </c>
      <c r="D316" s="164">
        <f>'4 жастағы балалар К'!Q119</f>
        <v>0</v>
      </c>
      <c r="E316" s="164">
        <f>'4 жастағы балалар П'!Q119</f>
        <v>0</v>
      </c>
      <c r="F316" s="164">
        <f>'4 жастағы балалар Т'!Q119</f>
        <v>0</v>
      </c>
      <c r="G316" s="164">
        <f>'4 жастағы балалар С'!Q119</f>
        <v>0</v>
      </c>
    </row>
    <row r="317" spans="2:7" ht="15.75" customHeight="1">
      <c r="B317" s="336"/>
      <c r="C317" s="164">
        <f>'4 жастағы балалар Ф'!R119</f>
        <v>0</v>
      </c>
      <c r="D317" s="164">
        <f>'4 жастағы балалар К'!R119</f>
        <v>0</v>
      </c>
      <c r="E317" s="164">
        <f>'4 жастағы балалар П'!R119</f>
        <v>0</v>
      </c>
      <c r="F317" s="164">
        <f>'4 жастағы балалар Т'!R119</f>
        <v>0</v>
      </c>
      <c r="G317" s="164">
        <f>'4 жастағы балалар С'!R119</f>
        <v>0</v>
      </c>
    </row>
    <row r="318" spans="2:7" ht="15.75" customHeight="1">
      <c r="B318" s="339">
        <v>7</v>
      </c>
      <c r="C318" s="164">
        <f>'4 жастағы балалар Ф'!S119</f>
        <v>0</v>
      </c>
      <c r="D318" s="164">
        <f>'4 жастағы балалар К'!S119</f>
        <v>0</v>
      </c>
      <c r="E318" s="164">
        <f>'4 жастағы балалар П'!S119</f>
        <v>0</v>
      </c>
      <c r="F318" s="164">
        <f>'4 жастағы балалар Т'!S119</f>
        <v>0</v>
      </c>
      <c r="G318" s="164">
        <f>'4 жастағы балалар С'!S119</f>
        <v>0</v>
      </c>
    </row>
    <row r="319" spans="2:7" ht="15.75" customHeight="1">
      <c r="B319" s="335"/>
      <c r="C319" s="164">
        <f>'4 жастағы балалар Ф'!T119</f>
        <v>0</v>
      </c>
      <c r="D319" s="164">
        <f>'4 жастағы балалар Т'!T119</f>
        <v>0</v>
      </c>
      <c r="E319" s="164">
        <f>'4 жастағы балалар П'!T119</f>
        <v>0</v>
      </c>
      <c r="F319" s="164">
        <f>'4 жастағы балалар Т'!T119</f>
        <v>0</v>
      </c>
      <c r="G319" s="164">
        <f>'4 жастағы балалар С'!T119</f>
        <v>0</v>
      </c>
    </row>
    <row r="320" spans="2:7" ht="15.75" customHeight="1">
      <c r="B320" s="336"/>
      <c r="C320" s="164">
        <f>'4 жастағы балалар Ф'!U119</f>
        <v>0</v>
      </c>
      <c r="D320" s="164">
        <f>'4 жастағы балалар К'!U119</f>
        <v>0</v>
      </c>
      <c r="E320" s="164">
        <f>'4 жастағы балалар П'!U119</f>
        <v>0</v>
      </c>
      <c r="F320" s="164">
        <f>'4 жастағы балалар Т'!U119</f>
        <v>0</v>
      </c>
      <c r="G320" s="164">
        <f>'4 жастағы балалар С'!U119</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К'!V119</f>
        <v>0</v>
      </c>
      <c r="E324" s="335"/>
      <c r="F324" s="164">
        <f>'4 жастағы балалар Т'!V119</f>
        <v>0</v>
      </c>
      <c r="G324" s="335"/>
    </row>
    <row r="325" spans="2:7" ht="15.75" customHeight="1">
      <c r="B325" s="335"/>
      <c r="C325" s="248"/>
      <c r="D325" s="164">
        <f>'4 жастағы балалар К'!W119</f>
        <v>0</v>
      </c>
      <c r="E325" s="335"/>
      <c r="F325" s="164">
        <f>'4 жастағы балалар Т'!W119</f>
        <v>0</v>
      </c>
      <c r="G325" s="335"/>
    </row>
    <row r="326" spans="2:7" ht="15.75" customHeight="1">
      <c r="B326" s="336"/>
      <c r="C326" s="248"/>
      <c r="D326" s="164">
        <f>'4 жастағы балалар К'!X119</f>
        <v>0</v>
      </c>
      <c r="E326" s="335"/>
      <c r="F326" s="164">
        <f>'4 жастағы балалар Т'!X119</f>
        <v>0</v>
      </c>
      <c r="G326" s="335"/>
    </row>
    <row r="327" spans="2:7" ht="15.75" customHeight="1">
      <c r="B327" s="339">
        <v>10</v>
      </c>
      <c r="C327" s="248"/>
      <c r="D327" s="164">
        <f>'4 жастағы балалар К'!Y119</f>
        <v>0</v>
      </c>
      <c r="E327" s="335"/>
      <c r="F327" s="164">
        <f>'4 жастағы балалар Т'!Y119</f>
        <v>0</v>
      </c>
      <c r="G327" s="335"/>
    </row>
    <row r="328" spans="2:7" ht="15.75" customHeight="1">
      <c r="B328" s="335"/>
      <c r="C328" s="248"/>
      <c r="D328" s="164">
        <f>'4 жастағы балалар К'!Z119</f>
        <v>0</v>
      </c>
      <c r="E328" s="335"/>
      <c r="F328" s="164">
        <f>'4 жастағы балалар Т'!Z119</f>
        <v>0</v>
      </c>
      <c r="G328" s="335"/>
    </row>
    <row r="329" spans="2:7" ht="15.75" customHeight="1">
      <c r="B329" s="336"/>
      <c r="C329" s="248"/>
      <c r="D329" s="164">
        <f>'4 жастағы балалар К'!AA119</f>
        <v>0</v>
      </c>
      <c r="E329" s="335"/>
      <c r="F329" s="164">
        <f>'4 жастағы балалар Т'!AA119</f>
        <v>0</v>
      </c>
      <c r="G329" s="335"/>
    </row>
    <row r="330" spans="2:7" ht="15.75" customHeight="1">
      <c r="B330" s="339">
        <v>11</v>
      </c>
      <c r="C330" s="248"/>
      <c r="D330" s="164">
        <f>'4 жастағы балалар К'!AB119</f>
        <v>0</v>
      </c>
      <c r="E330" s="335"/>
      <c r="F330" s="164">
        <f>'4 жастағы балалар Т'!AB119</f>
        <v>0</v>
      </c>
      <c r="G330" s="335"/>
    </row>
    <row r="331" spans="2:7" ht="15.75" customHeight="1">
      <c r="B331" s="335"/>
      <c r="C331" s="248"/>
      <c r="D331" s="164">
        <f>'4 жастағы балалар К'!AC119</f>
        <v>0</v>
      </c>
      <c r="E331" s="335"/>
      <c r="F331" s="164">
        <f>'4 жастағы балалар Т'!AC119</f>
        <v>0</v>
      </c>
      <c r="G331" s="335"/>
    </row>
    <row r="332" spans="2:7" ht="15.75" customHeight="1">
      <c r="B332" s="336"/>
      <c r="C332" s="248"/>
      <c r="D332" s="164">
        <f>'4 жастағы балалар К'!AD119</f>
        <v>0</v>
      </c>
      <c r="E332" s="335"/>
      <c r="F332" s="164">
        <f>'4 жастағы балалар Т'!AD119</f>
        <v>0</v>
      </c>
      <c r="G332" s="335"/>
    </row>
    <row r="333" spans="2:7" ht="15.75" customHeight="1">
      <c r="B333" s="339">
        <v>12</v>
      </c>
      <c r="C333" s="248"/>
      <c r="D333" s="164">
        <f>'4 жастағы балалар К'!AE119</f>
        <v>0</v>
      </c>
      <c r="E333" s="335"/>
      <c r="F333" s="164">
        <f>'4 жастағы балалар Т'!AE119</f>
        <v>0</v>
      </c>
      <c r="G333" s="335"/>
    </row>
    <row r="334" spans="2:7" ht="15.75" customHeight="1">
      <c r="B334" s="335"/>
      <c r="C334" s="248"/>
      <c r="D334" s="164">
        <f>'4 жастағы балалар К'!AF119</f>
        <v>1</v>
      </c>
      <c r="E334" s="335"/>
      <c r="F334" s="164">
        <f>'4 жастағы балалар Т'!AF119</f>
        <v>0</v>
      </c>
      <c r="G334" s="335"/>
    </row>
    <row r="335" spans="2:7" ht="15.75" customHeight="1">
      <c r="B335" s="336"/>
      <c r="C335" s="248"/>
      <c r="D335" s="164">
        <f>'4 жастағы балалар К'!AG119</f>
        <v>0</v>
      </c>
      <c r="E335" s="335"/>
      <c r="F335" s="164">
        <f>'4 жастағы балалар Т'!AG119</f>
        <v>0</v>
      </c>
      <c r="G335" s="335"/>
    </row>
    <row r="336" spans="2:7" ht="15.75" customHeight="1">
      <c r="B336" s="339">
        <v>13</v>
      </c>
      <c r="C336" s="248"/>
      <c r="D336" s="164">
        <f>'4 жастағы балалар К'!AH119</f>
        <v>0</v>
      </c>
      <c r="E336" s="335"/>
      <c r="F336" s="164">
        <f>'4 жастағы балалар Т'!AH119</f>
        <v>0</v>
      </c>
      <c r="G336" s="335"/>
    </row>
    <row r="337" spans="2:7" ht="15.75" customHeight="1">
      <c r="B337" s="335"/>
      <c r="C337" s="248"/>
      <c r="D337" s="164">
        <f>'4 жастағы балалар К'!AI119</f>
        <v>1</v>
      </c>
      <c r="E337" s="335"/>
      <c r="F337" s="164">
        <f>'4 жастағы балалар Т'!AI119</f>
        <v>0</v>
      </c>
      <c r="G337" s="335"/>
    </row>
    <row r="338" spans="2:7" ht="15.75" customHeight="1">
      <c r="B338" s="336"/>
      <c r="C338" s="248"/>
      <c r="D338" s="164">
        <f>'4 жастағы балалар К'!AJ119</f>
        <v>0</v>
      </c>
      <c r="E338" s="335"/>
      <c r="F338" s="164">
        <f>'4 жастағы балалар Т'!AJ119</f>
        <v>0</v>
      </c>
      <c r="G338" s="335"/>
    </row>
    <row r="339" spans="2:7" ht="15.75" customHeight="1">
      <c r="B339" s="339">
        <v>14</v>
      </c>
      <c r="C339" s="248"/>
      <c r="D339" s="164">
        <f>'4 жастағы балалар К'!AK119</f>
        <v>0</v>
      </c>
      <c r="E339" s="335"/>
      <c r="F339" s="164">
        <f>'4 жастағы балалар Т'!AK119</f>
        <v>0</v>
      </c>
      <c r="G339" s="335"/>
    </row>
    <row r="340" spans="2:7" ht="15.75" customHeight="1">
      <c r="B340" s="335"/>
      <c r="C340" s="248"/>
      <c r="D340" s="164">
        <f>'4 жастағы балалар К'!AL119</f>
        <v>0</v>
      </c>
      <c r="E340" s="335"/>
      <c r="F340" s="164">
        <f>'4 жастағы балалар Т'!AL119</f>
        <v>0</v>
      </c>
      <c r="G340" s="335"/>
    </row>
    <row r="341" spans="2:7" ht="15.75" customHeight="1">
      <c r="B341" s="336"/>
      <c r="C341" s="248"/>
      <c r="D341" s="164">
        <f>'4 жастағы балалар К'!AM119</f>
        <v>0</v>
      </c>
      <c r="E341" s="335"/>
      <c r="F341" s="164">
        <f>'4 жастағы балалар Т'!AM119</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К'!AN119</f>
        <v>0</v>
      </c>
      <c r="E345" s="335"/>
      <c r="F345" s="164">
        <f>'4 жастағы балалар Т'!AN119</f>
        <v>0</v>
      </c>
      <c r="G345" s="335"/>
    </row>
    <row r="346" spans="2:7" ht="15.75" customHeight="1">
      <c r="B346" s="335"/>
      <c r="C346" s="248"/>
      <c r="D346" s="164">
        <f>'4 жастағы балалар К'!AO119</f>
        <v>0</v>
      </c>
      <c r="E346" s="335"/>
      <c r="F346" s="164">
        <f>'4 жастағы балалар Т'!AO119</f>
        <v>0</v>
      </c>
      <c r="G346" s="335"/>
    </row>
    <row r="347" spans="2:7" ht="15.75" customHeight="1">
      <c r="B347" s="336"/>
      <c r="C347" s="248"/>
      <c r="D347" s="164">
        <f>'4 жастағы балалар К'!AP119</f>
        <v>0</v>
      </c>
      <c r="E347" s="335"/>
      <c r="F347" s="164">
        <f>'4 жастағы балалар Т'!AP119</f>
        <v>0</v>
      </c>
      <c r="G347" s="335"/>
    </row>
    <row r="348" spans="2:7" ht="15.75" customHeight="1">
      <c r="B348" s="339">
        <v>17</v>
      </c>
      <c r="C348" s="248"/>
      <c r="D348" s="164">
        <f>'4 жастағы балалар К'!AQ119</f>
        <v>0</v>
      </c>
      <c r="E348" s="335"/>
      <c r="F348" s="164">
        <f>'4 жастағы балалар Т'!AQ119</f>
        <v>0</v>
      </c>
      <c r="G348" s="335"/>
    </row>
    <row r="349" spans="2:7" ht="15.75" customHeight="1">
      <c r="B349" s="335"/>
      <c r="C349" s="248"/>
      <c r="D349" s="164">
        <f>'4 жастағы балалар К'!AR119</f>
        <v>0</v>
      </c>
      <c r="E349" s="335"/>
      <c r="F349" s="164">
        <f>'4 жастағы балалар Т'!AR119</f>
        <v>0</v>
      </c>
      <c r="G349" s="335"/>
    </row>
    <row r="350" spans="2:7" ht="15.75" customHeight="1">
      <c r="B350" s="336"/>
      <c r="C350" s="248"/>
      <c r="D350" s="164">
        <f>'4 жастағы балалар К'!AS119</f>
        <v>0</v>
      </c>
      <c r="E350" s="335"/>
      <c r="F350" s="164">
        <f>'4 жастағы балалар Т'!AS119</f>
        <v>0</v>
      </c>
      <c r="G350" s="335"/>
    </row>
    <row r="351" spans="2:7" ht="15.75" customHeight="1">
      <c r="B351" s="339">
        <v>18</v>
      </c>
      <c r="C351" s="248"/>
      <c r="D351" s="164">
        <f>'4 жастағы балалар К'!AT119</f>
        <v>0</v>
      </c>
      <c r="E351" s="335"/>
      <c r="F351" s="164" t="str">
        <f>'4 жастағы балалар Т'!AT119</f>
        <v xml:space="preserve"> </v>
      </c>
      <c r="G351" s="335"/>
    </row>
    <row r="352" spans="2:7" ht="15.75" customHeight="1">
      <c r="B352" s="335"/>
      <c r="C352" s="248"/>
      <c r="D352" s="164">
        <f>'4 жастағы балалар К'!AU119</f>
        <v>0</v>
      </c>
      <c r="E352" s="335"/>
      <c r="F352" s="164">
        <f>'4 жастағы балалар Т'!AU119</f>
        <v>0</v>
      </c>
      <c r="G352" s="335"/>
    </row>
    <row r="353" spans="2:7" ht="15.75" customHeight="1">
      <c r="B353" s="336"/>
      <c r="C353" s="248"/>
      <c r="D353" s="164">
        <f>'4 жастағы балалар К'!AV119</f>
        <v>0</v>
      </c>
      <c r="E353" s="335"/>
      <c r="F353" s="164">
        <f>'4 жастағы балалар Т'!AV119</f>
        <v>0</v>
      </c>
      <c r="G353" s="335"/>
    </row>
    <row r="354" spans="2:7" ht="15.75" customHeight="1">
      <c r="B354" s="339">
        <v>19</v>
      </c>
      <c r="C354" s="248"/>
      <c r="D354" s="164">
        <f>'4 жастағы балалар К'!AW119</f>
        <v>0</v>
      </c>
      <c r="E354" s="335"/>
      <c r="F354" s="164">
        <f>'4 жастағы балалар Т'!AW119</f>
        <v>0</v>
      </c>
      <c r="G354" s="335"/>
    </row>
    <row r="355" spans="2:7" ht="15.75" customHeight="1">
      <c r="B355" s="335"/>
      <c r="C355" s="248"/>
      <c r="D355" s="164">
        <f>'4 жастағы балалар К'!AX119</f>
        <v>0</v>
      </c>
      <c r="E355" s="335"/>
      <c r="F355" s="164" t="str">
        <f>'4 жастағы балалар Т'!AX119</f>
        <v xml:space="preserve"> </v>
      </c>
      <c r="G355" s="335"/>
    </row>
    <row r="356" spans="2:7" ht="15.75" customHeight="1">
      <c r="B356" s="336"/>
      <c r="C356" s="248"/>
      <c r="D356" s="164">
        <f>'4 жастағы балалар К'!AY119</f>
        <v>0</v>
      </c>
      <c r="E356" s="335"/>
      <c r="F356" s="164">
        <f>'4 жастағы балалар Т'!AY119</f>
        <v>0</v>
      </c>
      <c r="G356" s="335"/>
    </row>
    <row r="357" spans="2:7" ht="15.75" customHeight="1">
      <c r="B357" s="339">
        <v>20</v>
      </c>
      <c r="C357" s="248"/>
      <c r="D357" s="164">
        <f>'4 жастағы балалар К'!AZ119</f>
        <v>0</v>
      </c>
      <c r="E357" s="335"/>
      <c r="F357" s="164" t="str">
        <f>'4 жастағы балалар Т'!AZ119</f>
        <v xml:space="preserve"> </v>
      </c>
      <c r="G357" s="335"/>
    </row>
    <row r="358" spans="2:7" ht="15.75" customHeight="1">
      <c r="B358" s="335"/>
      <c r="C358" s="248"/>
      <c r="D358" s="164">
        <f>'4 жастағы балалар К'!BA119</f>
        <v>0</v>
      </c>
      <c r="E358" s="335"/>
      <c r="F358" s="164">
        <f>'4 жастағы балалар Т'!BA119</f>
        <v>0</v>
      </c>
      <c r="G358" s="335"/>
    </row>
    <row r="359" spans="2:7" ht="15.75" customHeight="1">
      <c r="B359" s="336"/>
      <c r="C359" s="248"/>
      <c r="D359" s="164">
        <f>'4 жастағы балалар К'!BB119</f>
        <v>0</v>
      </c>
      <c r="E359" s="335"/>
      <c r="F359" s="164">
        <f>'4 жастағы балалар Т'!BB119</f>
        <v>0</v>
      </c>
      <c r="G359" s="335"/>
    </row>
    <row r="360" spans="2:7" ht="15.75" customHeight="1">
      <c r="B360" s="339">
        <v>21</v>
      </c>
      <c r="C360" s="248"/>
      <c r="D360" s="164">
        <f>'4 жастағы балалар К'!BC119</f>
        <v>0</v>
      </c>
      <c r="E360" s="335"/>
      <c r="F360" s="164" t="str">
        <f>'4 жастағы балалар Т'!BC119</f>
        <v xml:space="preserve"> </v>
      </c>
      <c r="G360" s="335"/>
    </row>
    <row r="361" spans="2:7" ht="15.75" customHeight="1">
      <c r="B361" s="335"/>
      <c r="C361" s="248"/>
      <c r="D361" s="164">
        <f>'4 жастағы балалар К'!BD119</f>
        <v>0</v>
      </c>
      <c r="E361" s="335"/>
      <c r="F361" s="164">
        <f>'4 жастағы балалар Т'!BD119</f>
        <v>0</v>
      </c>
      <c r="G361" s="335"/>
    </row>
    <row r="362" spans="2:7" ht="15.75" customHeight="1">
      <c r="B362" s="336"/>
      <c r="C362" s="248"/>
      <c r="D362" s="164">
        <f>'4 жастағы балалар К'!BE119</f>
        <v>0</v>
      </c>
      <c r="E362" s="335"/>
      <c r="F362" s="164">
        <f>'4 жастағы балалар Т'!BE119</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Т'!BF119</f>
        <v>0</v>
      </c>
      <c r="G366" s="335"/>
    </row>
    <row r="367" spans="2:7" ht="15.75" customHeight="1">
      <c r="B367" s="335"/>
      <c r="C367" s="248"/>
      <c r="D367" s="164" t="e">
        <f>'4 жастағы балалар К'!#REF!</f>
        <v>#REF!</v>
      </c>
      <c r="E367" s="335"/>
      <c r="F367" s="164" t="str">
        <f>'4 жастағы балалар Т'!BG119</f>
        <v xml:space="preserve">  </v>
      </c>
      <c r="G367" s="335"/>
    </row>
    <row r="368" spans="2:7" ht="15.75" customHeight="1">
      <c r="B368" s="336"/>
      <c r="C368" s="248"/>
      <c r="D368" s="164" t="e">
        <f>'4 жастағы балалар К'!#REF!</f>
        <v>#REF!</v>
      </c>
      <c r="E368" s="335"/>
      <c r="F368" s="164">
        <f>'4 жастағы балалар Т'!BH119</f>
        <v>0</v>
      </c>
      <c r="G368" s="335"/>
    </row>
    <row r="369" spans="2:7" ht="15.75" customHeight="1">
      <c r="B369" s="339">
        <v>24</v>
      </c>
      <c r="C369" s="248"/>
      <c r="D369" s="164" t="e">
        <f>'4 жастағы балалар К'!#REF!</f>
        <v>#REF!</v>
      </c>
      <c r="E369" s="335"/>
      <c r="F369" s="164">
        <f>'4 жастағы балалар Т'!BI119</f>
        <v>0</v>
      </c>
      <c r="G369" s="335"/>
    </row>
    <row r="370" spans="2:7" ht="15.75" customHeight="1">
      <c r="B370" s="335"/>
      <c r="C370" s="248"/>
      <c r="D370" s="164" t="e">
        <f>'4 жастағы балалар К'!#REF!</f>
        <v>#REF!</v>
      </c>
      <c r="E370" s="335"/>
      <c r="F370" s="164" t="str">
        <f>'4 жастағы балалар Т'!BJ119</f>
        <v xml:space="preserve"> </v>
      </c>
      <c r="G370" s="335"/>
    </row>
    <row r="371" spans="2:7" ht="15.75" customHeight="1">
      <c r="B371" s="336"/>
      <c r="C371" s="248"/>
      <c r="D371" s="164" t="e">
        <f>'4 жастағы балалар К'!#REF!</f>
        <v>#REF!</v>
      </c>
      <c r="E371" s="335"/>
      <c r="F371" s="164">
        <f>'4 жастағы балалар Т'!BK119</f>
        <v>0</v>
      </c>
      <c r="G371" s="335"/>
    </row>
    <row r="372" spans="2:7" ht="15.75" customHeight="1">
      <c r="B372" s="339">
        <v>25</v>
      </c>
      <c r="C372" s="248"/>
      <c r="D372" s="164" t="e">
        <f>'4 жастағы балалар К'!#REF!</f>
        <v>#REF!</v>
      </c>
      <c r="E372" s="335"/>
      <c r="F372" s="164">
        <f>'4 жастағы балалар Т'!BL119</f>
        <v>0</v>
      </c>
      <c r="G372" s="335"/>
    </row>
    <row r="373" spans="2:7" ht="15.75" customHeight="1">
      <c r="B373" s="335"/>
      <c r="C373" s="248"/>
      <c r="D373" s="164" t="e">
        <f>'4 жастағы балалар К'!#REF!</f>
        <v>#REF!</v>
      </c>
      <c r="E373" s="335"/>
      <c r="F373" s="164" t="str">
        <f>'4 жастағы балалар Т'!BM119</f>
        <v xml:space="preserve"> </v>
      </c>
      <c r="G373" s="335"/>
    </row>
    <row r="374" spans="2:7" ht="15.75" customHeight="1">
      <c r="B374" s="336"/>
      <c r="C374" s="248"/>
      <c r="D374" s="164" t="e">
        <f>'4 жастағы балалар К'!#REF!</f>
        <v>#REF!</v>
      </c>
      <c r="E374" s="335"/>
      <c r="F374" s="164">
        <f>'4 жастағы балалар Т'!BN119</f>
        <v>0</v>
      </c>
      <c r="G374" s="335"/>
    </row>
    <row r="375" spans="2:7" ht="15.75" customHeight="1">
      <c r="B375" s="339">
        <v>26</v>
      </c>
      <c r="C375" s="248"/>
      <c r="D375" s="164" t="e">
        <f>'4 жастағы балалар К'!#REF!</f>
        <v>#REF!</v>
      </c>
      <c r="E375" s="335"/>
      <c r="F375" s="164" t="str">
        <f>'4 жастағы балалар Т'!BO119</f>
        <v xml:space="preserve"> </v>
      </c>
      <c r="G375" s="335"/>
    </row>
    <row r="376" spans="2:7" ht="15.75" customHeight="1">
      <c r="B376" s="335"/>
      <c r="C376" s="248"/>
      <c r="D376" s="164" t="e">
        <f>'4 жастағы балалар К'!#REF!</f>
        <v>#REF!</v>
      </c>
      <c r="E376" s="335"/>
      <c r="F376" s="164">
        <f>'4 жастағы балалар Т'!BP119</f>
        <v>0</v>
      </c>
      <c r="G376" s="335"/>
    </row>
    <row r="377" spans="2:7" ht="15.75" customHeight="1">
      <c r="B377" s="336"/>
      <c r="C377" s="248"/>
      <c r="D377" s="164" t="e">
        <f>'4 жастағы балалар К'!#REF!</f>
        <v>#REF!</v>
      </c>
      <c r="E377" s="335"/>
      <c r="F377" s="164">
        <f>'4 жастағы балалар Т'!BQ119</f>
        <v>0</v>
      </c>
      <c r="G377" s="335"/>
    </row>
    <row r="378" spans="2:7" ht="15.75" customHeight="1">
      <c r="B378" s="339">
        <v>27</v>
      </c>
      <c r="C378" s="248"/>
      <c r="D378" s="164" t="e">
        <f>'4 жастағы балалар К'!#REF!</f>
        <v>#REF!</v>
      </c>
      <c r="E378" s="335"/>
      <c r="F378" s="164">
        <f>'4 жастағы балалар Т'!BR119</f>
        <v>0</v>
      </c>
      <c r="G378" s="335"/>
    </row>
    <row r="379" spans="2:7" ht="15.75" customHeight="1">
      <c r="B379" s="335"/>
      <c r="C379" s="248"/>
      <c r="D379" s="164" t="e">
        <f>'4 жастағы балалар К'!#REF!</f>
        <v>#REF!</v>
      </c>
      <c r="E379" s="335"/>
      <c r="F379" s="164" t="str">
        <f>'4 жастағы балалар Т'!BS119</f>
        <v xml:space="preserve"> </v>
      </c>
      <c r="G379" s="335"/>
    </row>
    <row r="380" spans="2:7" ht="15.75" customHeight="1">
      <c r="B380" s="336"/>
      <c r="C380" s="248"/>
      <c r="D380" s="164" t="e">
        <f>'4 жастағы балалар К'!#REF!</f>
        <v>#REF!</v>
      </c>
      <c r="E380" s="335"/>
      <c r="F380" s="164">
        <f>'4 жастағы балалар Т'!BT119</f>
        <v>0</v>
      </c>
      <c r="G380" s="335"/>
    </row>
    <row r="381" spans="2:7" ht="15.75" customHeight="1">
      <c r="B381" s="339">
        <v>28</v>
      </c>
      <c r="C381" s="248"/>
      <c r="D381" s="164" t="e">
        <f>'4 жастағы балалар К'!#REF!</f>
        <v>#REF!</v>
      </c>
      <c r="E381" s="335"/>
      <c r="F381" s="164">
        <f>'4 жастағы балалар Т'!BU119</f>
        <v>0</v>
      </c>
      <c r="G381" s="335"/>
    </row>
    <row r="382" spans="2:7" ht="15.75" customHeight="1">
      <c r="B382" s="335"/>
      <c r="C382" s="248"/>
      <c r="D382" s="164" t="e">
        <f>'4 жастағы балалар К'!#REF!</f>
        <v>#REF!</v>
      </c>
      <c r="E382" s="335"/>
      <c r="F382" s="164" t="str">
        <f>'4 жастағы балалар Т'!BV119</f>
        <v xml:space="preserve"> </v>
      </c>
      <c r="G382" s="335"/>
    </row>
    <row r="383" spans="2:7" ht="15.75" customHeight="1">
      <c r="B383" s="336"/>
      <c r="C383" s="248"/>
      <c r="D383" s="164" t="e">
        <f>'4 жастағы балалар К'!#REF!</f>
        <v>#REF!</v>
      </c>
      <c r="E383" s="335"/>
      <c r="F383" s="164">
        <f>'4 жастағы балалар Т'!BW119</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Т'!BX119</f>
        <v xml:space="preserve"> </v>
      </c>
      <c r="G387" s="335"/>
    </row>
    <row r="388" spans="2:7" ht="15.75" customHeight="1">
      <c r="B388" s="335"/>
      <c r="C388" s="248"/>
      <c r="D388" s="335"/>
      <c r="E388" s="335"/>
      <c r="F388" s="164">
        <f>'4 жастағы балалар Т'!BY119</f>
        <v>0</v>
      </c>
      <c r="G388" s="335"/>
    </row>
    <row r="389" spans="2:7" ht="15.75" customHeight="1">
      <c r="B389" s="336"/>
      <c r="C389" s="248"/>
      <c r="D389" s="335"/>
      <c r="E389" s="335"/>
      <c r="F389" s="164">
        <f>'4 жастағы балалар Т'!BZ119</f>
        <v>0</v>
      </c>
      <c r="G389" s="335"/>
    </row>
    <row r="390" spans="2:7" ht="15.75" customHeight="1">
      <c r="B390" s="339">
        <v>31</v>
      </c>
      <c r="C390" s="248"/>
      <c r="D390" s="335"/>
      <c r="E390" s="335"/>
      <c r="F390" s="164">
        <f>'4 жастағы балалар Т'!CA119</f>
        <v>0</v>
      </c>
      <c r="G390" s="335"/>
    </row>
    <row r="391" spans="2:7" ht="15.75" customHeight="1">
      <c r="B391" s="335"/>
      <c r="C391" s="248"/>
      <c r="D391" s="335"/>
      <c r="E391" s="335"/>
      <c r="F391" s="164" t="str">
        <f>'4 жастағы балалар Т'!CB119</f>
        <v xml:space="preserve"> </v>
      </c>
      <c r="G391" s="335"/>
    </row>
    <row r="392" spans="2:7" ht="15.75" customHeight="1">
      <c r="B392" s="336"/>
      <c r="C392" s="248"/>
      <c r="D392" s="335"/>
      <c r="E392" s="335"/>
      <c r="F392" s="164">
        <f>'4 жастағы балалар Т'!CC119</f>
        <v>0</v>
      </c>
      <c r="G392" s="335"/>
    </row>
    <row r="393" spans="2:7" ht="15.75" customHeight="1">
      <c r="B393" s="339">
        <v>32</v>
      </c>
      <c r="C393" s="248"/>
      <c r="D393" s="335"/>
      <c r="E393" s="335"/>
      <c r="F393" s="164" t="str">
        <f>'4 жастағы балалар Т'!CD119</f>
        <v xml:space="preserve"> </v>
      </c>
      <c r="G393" s="335"/>
    </row>
    <row r="394" spans="2:7" ht="15.75" customHeight="1">
      <c r="B394" s="335"/>
      <c r="C394" s="248"/>
      <c r="D394" s="335"/>
      <c r="E394" s="335"/>
      <c r="F394" s="164">
        <f>'4 жастағы балалар Т'!CE119</f>
        <v>0</v>
      </c>
      <c r="G394" s="335"/>
    </row>
    <row r="395" spans="2:7" ht="15.75" customHeight="1">
      <c r="B395" s="336"/>
      <c r="C395" s="248"/>
      <c r="D395" s="335"/>
      <c r="E395" s="335"/>
      <c r="F395" s="164">
        <f>'4 жастағы балалар Т'!CF119</f>
        <v>0</v>
      </c>
      <c r="G395" s="335"/>
    </row>
    <row r="396" spans="2:7" ht="15.75" customHeight="1">
      <c r="B396" s="339">
        <v>33</v>
      </c>
      <c r="C396" s="248"/>
      <c r="D396" s="335"/>
      <c r="E396" s="335"/>
      <c r="F396" s="164" t="str">
        <f>'4 жастағы балалар Т'!CG119</f>
        <v xml:space="preserve"> </v>
      </c>
      <c r="G396" s="335"/>
    </row>
    <row r="397" spans="2:7" ht="15.75" customHeight="1">
      <c r="B397" s="335"/>
      <c r="C397" s="248"/>
      <c r="D397" s="335"/>
      <c r="E397" s="335"/>
      <c r="F397" s="164">
        <f>'4 жастағы балалар Т'!CH119</f>
        <v>0</v>
      </c>
      <c r="G397" s="335"/>
    </row>
    <row r="398" spans="2:7" ht="15.75" customHeight="1">
      <c r="B398" s="336"/>
      <c r="C398" s="248"/>
      <c r="D398" s="335"/>
      <c r="E398" s="335"/>
      <c r="F398" s="164">
        <f>'4 жастағы балалар Т'!CI119</f>
        <v>0</v>
      </c>
      <c r="G398" s="335"/>
    </row>
    <row r="399" spans="2:7" ht="15.75" customHeight="1">
      <c r="B399" s="339">
        <v>34</v>
      </c>
      <c r="C399" s="248"/>
      <c r="D399" s="335"/>
      <c r="E399" s="335"/>
      <c r="F399" s="164" t="str">
        <f>'4 жастағы балалар Т'!CJ119</f>
        <v xml:space="preserve">  </v>
      </c>
      <c r="G399" s="335"/>
    </row>
    <row r="400" spans="2:7" ht="15.75" customHeight="1">
      <c r="B400" s="335"/>
      <c r="C400" s="248"/>
      <c r="D400" s="335"/>
      <c r="E400" s="335"/>
      <c r="F400" s="164">
        <f>'4 жастағы балалар Т'!CK119</f>
        <v>0</v>
      </c>
      <c r="G400" s="335"/>
    </row>
    <row r="401" spans="2:7" ht="15.75" customHeight="1">
      <c r="B401" s="336"/>
      <c r="C401" s="248"/>
      <c r="D401" s="335"/>
      <c r="E401" s="335"/>
      <c r="F401" s="164">
        <f>'4 жастағы балалар Т'!CL119</f>
        <v>0</v>
      </c>
      <c r="G401" s="335"/>
    </row>
    <row r="402" spans="2:7" ht="15.75" customHeight="1">
      <c r="B402" s="339">
        <v>35</v>
      </c>
      <c r="C402" s="248"/>
      <c r="D402" s="335"/>
      <c r="E402" s="335"/>
      <c r="F402" s="164">
        <f>'4 жастағы балалар Т'!CM119</f>
        <v>0</v>
      </c>
      <c r="G402" s="335"/>
    </row>
    <row r="403" spans="2:7" ht="15.75" customHeight="1">
      <c r="B403" s="335"/>
      <c r="C403" s="248"/>
      <c r="D403" s="335"/>
      <c r="E403" s="335"/>
      <c r="F403" s="164">
        <f>'4 жастағы балалар Т'!CN119</f>
        <v>0</v>
      </c>
      <c r="G403" s="335"/>
    </row>
    <row r="404" spans="2:7" ht="15.75" customHeight="1">
      <c r="B404" s="336"/>
      <c r="C404" s="249"/>
      <c r="D404" s="336"/>
      <c r="E404" s="336"/>
      <c r="F404" s="164">
        <f>'4 жастағы балалар Т'!CO119</f>
        <v>0</v>
      </c>
      <c r="G404" s="336"/>
    </row>
    <row r="405" spans="2:7" ht="15.75" customHeight="1">
      <c r="B405" s="250">
        <f>СВОД3!V14</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8" t="s">
        <v>68</v>
      </c>
      <c r="E4" s="236"/>
      <c r="F4" s="236"/>
      <c r="G4" s="232"/>
      <c r="H4" s="232"/>
    </row>
    <row r="5" spans="2:12" ht="18.75" customHeight="1">
      <c r="B5" s="401" t="s">
        <v>1</v>
      </c>
      <c r="C5" s="328"/>
      <c r="D5" s="323">
        <v>43687</v>
      </c>
      <c r="E5" s="237"/>
      <c r="F5" s="237"/>
      <c r="G5" s="232"/>
      <c r="H5" s="232"/>
    </row>
    <row r="6" spans="2:12" ht="71.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1.5"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9.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Ф'!D15</f>
        <v>0</v>
      </c>
      <c r="D101" s="164">
        <f>'4 жастағы балалар К'!D15</f>
        <v>0</v>
      </c>
      <c r="E101" s="164">
        <f>'4 жастағы балалар П'!D15</f>
        <v>0</v>
      </c>
      <c r="F101" s="164">
        <f>'4 жастағы балалар Т'!D15</f>
        <v>0</v>
      </c>
      <c r="G101" s="164">
        <f>'4 жастағы балалар С'!D15</f>
        <v>0</v>
      </c>
    </row>
    <row r="102" spans="2:7" ht="15.75" customHeight="1">
      <c r="B102" s="335"/>
      <c r="C102" s="164">
        <f>'4 жастағы балалар Ф'!E15</f>
        <v>1</v>
      </c>
      <c r="D102" s="164">
        <f>'4 жастағы балалар К'!E15</f>
        <v>1</v>
      </c>
      <c r="E102" s="164">
        <f>'4 жастағы балалар П'!E15</f>
        <v>0</v>
      </c>
      <c r="F102" s="164">
        <f>'4 жастағы балалар Т'!E15</f>
        <v>0</v>
      </c>
      <c r="G102" s="164">
        <f>'4 жастағы балалар С'!E15</f>
        <v>0</v>
      </c>
    </row>
    <row r="103" spans="2:7" ht="15.75" customHeight="1">
      <c r="B103" s="336"/>
      <c r="C103" s="164">
        <f>'4 жастағы балалар Ф'!F15</f>
        <v>0</v>
      </c>
      <c r="D103" s="164">
        <f>'4 жастағы балалар К'!F15</f>
        <v>0</v>
      </c>
      <c r="E103" s="164">
        <f>'4 жастағы балалар П'!F15</f>
        <v>0</v>
      </c>
      <c r="F103" s="164">
        <f>'4 жастағы балалар Т'!F15</f>
        <v>0</v>
      </c>
      <c r="G103" s="164">
        <f>'4 жастағы балалар С'!F15</f>
        <v>0</v>
      </c>
    </row>
    <row r="104" spans="2:7" ht="15.75" customHeight="1">
      <c r="B104" s="339">
        <v>3</v>
      </c>
      <c r="C104" s="164">
        <f>'4 жастағы балалар Ф'!G15</f>
        <v>0</v>
      </c>
      <c r="D104" s="164">
        <f>'4 жастағы балалар К'!G15</f>
        <v>0</v>
      </c>
      <c r="E104" s="164">
        <f>'4 жастағы балалар П'!G15</f>
        <v>0</v>
      </c>
      <c r="F104" s="164">
        <f>'4 жастағы балалар Т'!G15</f>
        <v>0</v>
      </c>
      <c r="G104" s="164">
        <f>'4 жастағы балалар С'!G15</f>
        <v>0</v>
      </c>
    </row>
    <row r="105" spans="2:7" ht="15.75" customHeight="1">
      <c r="B105" s="335"/>
      <c r="C105" s="164">
        <f>'4 жастағы балалар Ф'!H15</f>
        <v>1</v>
      </c>
      <c r="D105" s="164">
        <f>'4 жастағы балалар К'!H15</f>
        <v>1</v>
      </c>
      <c r="E105" s="164">
        <f>'4 жастағы балалар П'!H15</f>
        <v>0</v>
      </c>
      <c r="F105" s="164">
        <f>'4 жастағы балалар Т'!H15</f>
        <v>0</v>
      </c>
      <c r="G105" s="164">
        <f>'4 жастағы балалар С'!H15</f>
        <v>0</v>
      </c>
    </row>
    <row r="106" spans="2:7" ht="15.75" customHeight="1">
      <c r="B106" s="336"/>
      <c r="C106" s="164">
        <f>'4 жастағы балалар Ф'!I15</f>
        <v>0</v>
      </c>
      <c r="D106" s="164">
        <f>'4 жастағы балалар К'!I15</f>
        <v>0</v>
      </c>
      <c r="E106" s="164">
        <f>'4 жастағы балалар П'!I15</f>
        <v>0</v>
      </c>
      <c r="F106" s="164">
        <f>'4 жастағы балалар Т'!I15</f>
        <v>0</v>
      </c>
      <c r="G106" s="164">
        <f>'4 жастағы балалар С'!I15</f>
        <v>0</v>
      </c>
    </row>
    <row r="107" spans="2:7" ht="15.75" customHeight="1">
      <c r="B107" s="339">
        <v>4</v>
      </c>
      <c r="C107" s="164">
        <f>'4 жастағы балалар Ф'!J15</f>
        <v>0</v>
      </c>
      <c r="D107" s="164">
        <f>'4 жастағы балалар К'!J15</f>
        <v>0</v>
      </c>
      <c r="E107" s="164">
        <f>'4 жастағы балалар П'!J15</f>
        <v>0</v>
      </c>
      <c r="F107" s="164">
        <f>'4 жастағы балалар Т'!J15</f>
        <v>0</v>
      </c>
      <c r="G107" s="164">
        <f>'4 жастағы балалар С'!J15</f>
        <v>0</v>
      </c>
    </row>
    <row r="108" spans="2:7" ht="15.75" customHeight="1">
      <c r="B108" s="335"/>
      <c r="C108" s="164">
        <f>'4 жастағы балалар Ф'!K15</f>
        <v>1</v>
      </c>
      <c r="D108" s="164">
        <f>'4 жастағы балалар К'!K15</f>
        <v>1</v>
      </c>
      <c r="E108" s="164">
        <f>'4 жастағы балалар П'!K15</f>
        <v>0</v>
      </c>
      <c r="F108" s="164">
        <f>'4 жастағы балалар Т'!K15</f>
        <v>0</v>
      </c>
      <c r="G108" s="164">
        <f>'4 жастағы балалар С'!K15</f>
        <v>0</v>
      </c>
    </row>
    <row r="109" spans="2:7" ht="15.75" customHeight="1">
      <c r="B109" s="336"/>
      <c r="C109" s="164">
        <f>'4 жастағы балалар Ф'!L15</f>
        <v>0</v>
      </c>
      <c r="D109" s="164">
        <f>'4 жастағы балалар К'!L15</f>
        <v>0</v>
      </c>
      <c r="E109" s="164">
        <f>'4 жастағы балалар П'!L15</f>
        <v>0</v>
      </c>
      <c r="F109" s="164">
        <f>'4 жастағы балалар Т'!L15</f>
        <v>0</v>
      </c>
      <c r="G109" s="164">
        <f>'4 жастағы балалар С'!L15</f>
        <v>0</v>
      </c>
    </row>
    <row r="110" spans="2:7" ht="15.75" customHeight="1">
      <c r="B110" s="339">
        <v>5</v>
      </c>
      <c r="C110" s="164">
        <f>'4 жастағы балалар Ф'!M15</f>
        <v>0</v>
      </c>
      <c r="D110" s="164">
        <f>'4 жастағы балалар К'!M15</f>
        <v>0</v>
      </c>
      <c r="E110" s="164">
        <f>'4 жастағы балалар П'!M15</f>
        <v>0</v>
      </c>
      <c r="F110" s="164">
        <f>'4 жастағы балалар Т'!M15</f>
        <v>0</v>
      </c>
      <c r="G110" s="164">
        <f>'4 жастағы балалар С'!M15</f>
        <v>0</v>
      </c>
    </row>
    <row r="111" spans="2:7" ht="15.75" customHeight="1">
      <c r="B111" s="335"/>
      <c r="C111" s="164">
        <f>'4 жастағы балалар Ф'!N15</f>
        <v>1</v>
      </c>
      <c r="D111" s="164">
        <f>'4 жастағы балалар К'!N15</f>
        <v>1</v>
      </c>
      <c r="E111" s="164">
        <f>'4 жастағы балалар П'!N15</f>
        <v>0</v>
      </c>
      <c r="F111" s="164">
        <f>'4 жастағы балалар Т'!N15</f>
        <v>0</v>
      </c>
      <c r="G111" s="164">
        <f>'4 жастағы балалар С'!N15</f>
        <v>0</v>
      </c>
    </row>
    <row r="112" spans="2:7" ht="15.75" customHeight="1">
      <c r="B112" s="336"/>
      <c r="C112" s="164">
        <f>'4 жастағы балалар Ф'!O15</f>
        <v>0</v>
      </c>
      <c r="D112" s="164">
        <f>'4 жастағы балалар К'!O15</f>
        <v>0</v>
      </c>
      <c r="E112" s="164">
        <f>'4 жастағы балалар П'!O15</f>
        <v>0</v>
      </c>
      <c r="F112" s="164">
        <f>'4 жастағы балалар Т'!O15</f>
        <v>0</v>
      </c>
      <c r="G112" s="164">
        <f>'4 жастағы балалар С'!O15</f>
        <v>0</v>
      </c>
    </row>
    <row r="113" spans="2:7" ht="15.75" customHeight="1">
      <c r="B113" s="339">
        <v>6</v>
      </c>
      <c r="C113" s="164">
        <f>'4 жастағы балалар Ф'!P15</f>
        <v>0</v>
      </c>
      <c r="D113" s="164">
        <f>'4 жастағы балалар К'!P15</f>
        <v>0</v>
      </c>
      <c r="E113" s="164">
        <f>'4 жастағы балалар П'!P15</f>
        <v>0</v>
      </c>
      <c r="F113" s="164">
        <f>'4 жастағы балалар Т'!P15</f>
        <v>0</v>
      </c>
      <c r="G113" s="164">
        <f>'4 жастағы балалар С'!P15</f>
        <v>0</v>
      </c>
    </row>
    <row r="114" spans="2:7" ht="15.75" customHeight="1">
      <c r="B114" s="335"/>
      <c r="C114" s="164">
        <f>'4 жастағы балалар Ф'!Q15</f>
        <v>0</v>
      </c>
      <c r="D114" s="164">
        <f>'4 жастағы балалар К'!Q15</f>
        <v>1</v>
      </c>
      <c r="E114" s="164">
        <f>'4 жастағы балалар П'!Q15</f>
        <v>0</v>
      </c>
      <c r="F114" s="164">
        <f>'4 жастағы балалар Т'!Q15</f>
        <v>0</v>
      </c>
      <c r="G114" s="164">
        <f>'4 жастағы балалар С'!Q15</f>
        <v>0</v>
      </c>
    </row>
    <row r="115" spans="2:7" ht="15.75" customHeight="1">
      <c r="B115" s="336"/>
      <c r="C115" s="164">
        <f>'4 жастағы балалар Ф'!R15</f>
        <v>1</v>
      </c>
      <c r="D115" s="164">
        <f>'4 жастағы балалар К'!R15</f>
        <v>0</v>
      </c>
      <c r="E115" s="164">
        <f>'4 жастағы балалар П'!R15</f>
        <v>0</v>
      </c>
      <c r="F115" s="164">
        <f>'4 жастағы балалар Т'!R15</f>
        <v>0</v>
      </c>
      <c r="G115" s="164">
        <f>'4 жастағы балалар С'!R15</f>
        <v>0</v>
      </c>
    </row>
    <row r="116" spans="2:7" ht="15.75" customHeight="1">
      <c r="B116" s="339">
        <v>7</v>
      </c>
      <c r="C116" s="397"/>
      <c r="D116" s="164">
        <f>'4 жастағы балалар К'!S15</f>
        <v>0</v>
      </c>
      <c r="E116" s="397"/>
      <c r="F116" s="164">
        <f>'4 жастағы балалар Т'!S15</f>
        <v>0</v>
      </c>
      <c r="G116" s="397"/>
    </row>
    <row r="117" spans="2:7" ht="15.75" customHeight="1">
      <c r="B117" s="335"/>
      <c r="C117" s="335"/>
      <c r="D117" s="164">
        <f>'4 жастағы балалар Т'!T15</f>
        <v>0</v>
      </c>
      <c r="E117" s="335"/>
      <c r="F117" s="164">
        <f>'4 жастағы балалар Т'!T15</f>
        <v>0</v>
      </c>
      <c r="G117" s="335"/>
    </row>
    <row r="118" spans="2:7" ht="15.75" customHeight="1">
      <c r="B118" s="336"/>
      <c r="C118" s="335"/>
      <c r="D118" s="164">
        <f>'4 жастағы балалар К'!U15</f>
        <v>0</v>
      </c>
      <c r="E118" s="335"/>
      <c r="F118" s="164">
        <f>'4 жастағы балалар Т'!U15</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К'!V15</f>
        <v>0</v>
      </c>
      <c r="E122" s="335"/>
      <c r="F122" s="164">
        <f>'4 жастағы балалар Т'!V15</f>
        <v>0</v>
      </c>
      <c r="G122" s="335"/>
    </row>
    <row r="123" spans="2:7" ht="15.75" customHeight="1">
      <c r="B123" s="335"/>
      <c r="C123" s="335"/>
      <c r="D123" s="164">
        <f>'4 жастағы балалар К'!W15</f>
        <v>1</v>
      </c>
      <c r="E123" s="335"/>
      <c r="F123" s="164">
        <f>'4 жастағы балалар Т'!W15</f>
        <v>0</v>
      </c>
      <c r="G123" s="335"/>
    </row>
    <row r="124" spans="2:7" ht="15.75" customHeight="1">
      <c r="B124" s="336"/>
      <c r="C124" s="335"/>
      <c r="D124" s="164">
        <f>'4 жастағы балалар К'!X15</f>
        <v>0</v>
      </c>
      <c r="E124" s="335"/>
      <c r="F124" s="164">
        <f>'4 жастағы балалар Т'!X15</f>
        <v>0</v>
      </c>
      <c r="G124" s="335"/>
    </row>
    <row r="125" spans="2:7" ht="15.75" customHeight="1">
      <c r="B125" s="339">
        <v>10</v>
      </c>
      <c r="C125" s="335"/>
      <c r="D125" s="164">
        <f>'4 жастағы балалар К'!Y15</f>
        <v>0</v>
      </c>
      <c r="E125" s="335"/>
      <c r="F125" s="164">
        <f>'4 жастағы балалар Т'!Y15</f>
        <v>0</v>
      </c>
      <c r="G125" s="335"/>
    </row>
    <row r="126" spans="2:7" ht="15.75" customHeight="1">
      <c r="B126" s="335"/>
      <c r="C126" s="335"/>
      <c r="D126" s="164">
        <f>'4 жастағы балалар К'!Z15</f>
        <v>0</v>
      </c>
      <c r="E126" s="335"/>
      <c r="F126" s="164">
        <f>'4 жастағы балалар Т'!Z15</f>
        <v>0</v>
      </c>
      <c r="G126" s="335"/>
    </row>
    <row r="127" spans="2:7" ht="15.75" customHeight="1">
      <c r="B127" s="336"/>
      <c r="C127" s="335"/>
      <c r="D127" s="164">
        <f>'4 жастағы балалар К'!AA15</f>
        <v>0</v>
      </c>
      <c r="E127" s="335"/>
      <c r="F127" s="164">
        <f>'4 жастағы балалар Т'!AA15</f>
        <v>0</v>
      </c>
      <c r="G127" s="335"/>
    </row>
    <row r="128" spans="2:7" ht="15.75" customHeight="1">
      <c r="B128" s="339">
        <v>11</v>
      </c>
      <c r="C128" s="335"/>
      <c r="D128" s="164">
        <f>'4 жастағы балалар К'!AB15</f>
        <v>0</v>
      </c>
      <c r="E128" s="335"/>
      <c r="F128" s="164">
        <f>'4 жастағы балалар Т'!AB15</f>
        <v>0</v>
      </c>
      <c r="G128" s="335"/>
    </row>
    <row r="129" spans="2:7" ht="15.75" customHeight="1">
      <c r="B129" s="335"/>
      <c r="C129" s="335"/>
      <c r="D129" s="164">
        <f>'4 жастағы балалар К'!AC15</f>
        <v>0</v>
      </c>
      <c r="E129" s="335"/>
      <c r="F129" s="164">
        <f>'4 жастағы балалар Т'!AC15</f>
        <v>0</v>
      </c>
      <c r="G129" s="335"/>
    </row>
    <row r="130" spans="2:7" ht="15.75" customHeight="1">
      <c r="B130" s="336"/>
      <c r="C130" s="335"/>
      <c r="D130" s="164">
        <f>'4 жастағы балалар К'!AD15</f>
        <v>0</v>
      </c>
      <c r="E130" s="335"/>
      <c r="F130" s="164">
        <f>'4 жастағы балалар Т'!AD15</f>
        <v>0</v>
      </c>
      <c r="G130" s="335"/>
    </row>
    <row r="131" spans="2:7" ht="15.75" customHeight="1">
      <c r="B131" s="339">
        <v>12</v>
      </c>
      <c r="C131" s="335"/>
      <c r="D131" s="164">
        <f>'4 жастағы балалар К'!AE15</f>
        <v>0</v>
      </c>
      <c r="E131" s="335"/>
      <c r="F131" s="164">
        <f>'4 жастағы балалар Т'!AE15</f>
        <v>0</v>
      </c>
      <c r="G131" s="335"/>
    </row>
    <row r="132" spans="2:7" ht="15.75" customHeight="1">
      <c r="B132" s="335"/>
      <c r="C132" s="335"/>
      <c r="D132" s="164">
        <f>'4 жастағы балалар К'!AF15</f>
        <v>0</v>
      </c>
      <c r="E132" s="335"/>
      <c r="F132" s="164">
        <f>'4 жастағы балалар Т'!AF15</f>
        <v>0</v>
      </c>
      <c r="G132" s="335"/>
    </row>
    <row r="133" spans="2:7" ht="15.75" customHeight="1">
      <c r="B133" s="336"/>
      <c r="C133" s="335"/>
      <c r="D133" s="164">
        <f>'4 жастағы балалар К'!AG15</f>
        <v>0</v>
      </c>
      <c r="E133" s="335"/>
      <c r="F133" s="164">
        <f>'4 жастағы балалар Т'!AG15</f>
        <v>0</v>
      </c>
      <c r="G133" s="335"/>
    </row>
    <row r="134" spans="2:7" ht="15.75" customHeight="1">
      <c r="B134" s="339">
        <v>13</v>
      </c>
      <c r="C134" s="335"/>
      <c r="D134" s="164">
        <f>'4 жастағы балалар К'!AH15</f>
        <v>0</v>
      </c>
      <c r="E134" s="335"/>
      <c r="F134" s="164">
        <f>'4 жастағы балалар Т'!AH15</f>
        <v>0</v>
      </c>
      <c r="G134" s="335"/>
    </row>
    <row r="135" spans="2:7" ht="15.75" customHeight="1">
      <c r="B135" s="335"/>
      <c r="C135" s="335"/>
      <c r="D135" s="164">
        <f>'4 жастағы балалар К'!AI15</f>
        <v>0</v>
      </c>
      <c r="E135" s="335"/>
      <c r="F135" s="164">
        <f>'4 жастағы балалар Т'!AI15</f>
        <v>0</v>
      </c>
      <c r="G135" s="335"/>
    </row>
    <row r="136" spans="2:7" ht="15.75" customHeight="1">
      <c r="B136" s="336"/>
      <c r="C136" s="335"/>
      <c r="D136" s="164">
        <f>'4 жастағы балалар К'!AJ15</f>
        <v>0</v>
      </c>
      <c r="E136" s="335"/>
      <c r="F136" s="164">
        <f>'4 жастағы балалар Т'!AJ15</f>
        <v>0</v>
      </c>
      <c r="G136" s="335"/>
    </row>
    <row r="137" spans="2:7" ht="15.75" customHeight="1">
      <c r="B137" s="339">
        <v>14</v>
      </c>
      <c r="C137" s="335"/>
      <c r="D137" s="164">
        <f>'4 жастағы балалар К'!AK15</f>
        <v>0</v>
      </c>
      <c r="E137" s="335"/>
      <c r="F137" s="164">
        <f>'4 жастағы балалар Т'!AK15</f>
        <v>0</v>
      </c>
      <c r="G137" s="335"/>
    </row>
    <row r="138" spans="2:7" ht="15.75" customHeight="1">
      <c r="B138" s="335"/>
      <c r="C138" s="335"/>
      <c r="D138" s="164">
        <f>'4 жастағы балалар К'!AL15</f>
        <v>0</v>
      </c>
      <c r="E138" s="335"/>
      <c r="F138" s="164">
        <f>'4 жастағы балалар Т'!AL15</f>
        <v>0</v>
      </c>
      <c r="G138" s="335"/>
    </row>
    <row r="139" spans="2:7" ht="15.75" customHeight="1">
      <c r="B139" s="336"/>
      <c r="C139" s="335"/>
      <c r="D139" s="164">
        <f>'4 жастағы балалар К'!AM15</f>
        <v>0</v>
      </c>
      <c r="E139" s="335"/>
      <c r="F139" s="164">
        <f>'4 жастағы балалар Т'!AM15</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К'!AN15</f>
        <v>0</v>
      </c>
      <c r="E143" s="335"/>
      <c r="F143" s="164">
        <f>'4 жастағы балалар Т'!AN15</f>
        <v>0</v>
      </c>
      <c r="G143" s="335"/>
    </row>
    <row r="144" spans="2:7" ht="15.75" customHeight="1">
      <c r="B144" s="335"/>
      <c r="C144" s="335"/>
      <c r="D144" s="164">
        <f>'4 жастағы балалар К'!AO15</f>
        <v>0</v>
      </c>
      <c r="E144" s="335"/>
      <c r="F144" s="164">
        <f>'4 жастағы балалар Т'!AO15</f>
        <v>0</v>
      </c>
      <c r="G144" s="335"/>
    </row>
    <row r="145" spans="2:7" ht="15.75" customHeight="1">
      <c r="B145" s="336"/>
      <c r="C145" s="335"/>
      <c r="D145" s="164">
        <f>'4 жастағы балалар К'!AP15</f>
        <v>0</v>
      </c>
      <c r="E145" s="335"/>
      <c r="F145" s="164">
        <f>'4 жастағы балалар Т'!AP15</f>
        <v>0</v>
      </c>
      <c r="G145" s="335"/>
    </row>
    <row r="146" spans="2:7" ht="15.75" customHeight="1">
      <c r="B146" s="339">
        <v>17</v>
      </c>
      <c r="C146" s="335"/>
      <c r="D146" s="164">
        <f>'4 жастағы балалар К'!AQ15</f>
        <v>0</v>
      </c>
      <c r="E146" s="335"/>
      <c r="F146" s="164">
        <f>'4 жастағы балалар Т'!AQ15</f>
        <v>0</v>
      </c>
      <c r="G146" s="335"/>
    </row>
    <row r="147" spans="2:7" ht="15.75" customHeight="1">
      <c r="B147" s="335"/>
      <c r="C147" s="335"/>
      <c r="D147" s="164">
        <f>'4 жастағы балалар К'!AR15</f>
        <v>0</v>
      </c>
      <c r="E147" s="335"/>
      <c r="F147" s="164">
        <f>'4 жастағы балалар Т'!AR15</f>
        <v>0</v>
      </c>
      <c r="G147" s="335"/>
    </row>
    <row r="148" spans="2:7" ht="15.75" customHeight="1">
      <c r="B148" s="336"/>
      <c r="C148" s="335"/>
      <c r="D148" s="164">
        <f>'4 жастағы балалар К'!AS15</f>
        <v>0</v>
      </c>
      <c r="E148" s="335"/>
      <c r="F148" s="164">
        <f>'4 жастағы балалар Т'!AS15</f>
        <v>0</v>
      </c>
      <c r="G148" s="335"/>
    </row>
    <row r="149" spans="2:7" ht="15.75" customHeight="1">
      <c r="B149" s="339">
        <v>18</v>
      </c>
      <c r="C149" s="335"/>
      <c r="D149" s="164">
        <f>'4 жастағы балалар К'!AT15</f>
        <v>0</v>
      </c>
      <c r="E149" s="335"/>
      <c r="F149" s="164">
        <f>'4 жастағы балалар Т'!AT15</f>
        <v>0</v>
      </c>
      <c r="G149" s="335"/>
    </row>
    <row r="150" spans="2:7" ht="15.75" customHeight="1">
      <c r="B150" s="335"/>
      <c r="C150" s="335"/>
      <c r="D150" s="164">
        <f>'4 жастағы балалар К'!AU15</f>
        <v>0</v>
      </c>
      <c r="E150" s="335"/>
      <c r="F150" s="164">
        <f>'4 жастағы балалар Т'!AU15</f>
        <v>0</v>
      </c>
      <c r="G150" s="335"/>
    </row>
    <row r="151" spans="2:7" ht="15.75" customHeight="1">
      <c r="B151" s="336"/>
      <c r="C151" s="335"/>
      <c r="D151" s="164">
        <f>'4 жастағы балалар К'!AV15</f>
        <v>0</v>
      </c>
      <c r="E151" s="335"/>
      <c r="F151" s="164">
        <f>'4 жастағы балалар Т'!AV15</f>
        <v>0</v>
      </c>
      <c r="G151" s="335"/>
    </row>
    <row r="152" spans="2:7" ht="15.75" customHeight="1">
      <c r="B152" s="339">
        <v>19</v>
      </c>
      <c r="C152" s="335"/>
      <c r="D152" s="397"/>
      <c r="E152" s="335"/>
      <c r="F152" s="164">
        <f>'4 жастағы балалар Т'!AW15</f>
        <v>0</v>
      </c>
      <c r="G152" s="335"/>
    </row>
    <row r="153" spans="2:7" ht="15.75" customHeight="1">
      <c r="B153" s="335"/>
      <c r="C153" s="335"/>
      <c r="D153" s="335"/>
      <c r="E153" s="335"/>
      <c r="F153" s="164">
        <f>'4 жастағы балалар Т'!AX15</f>
        <v>0</v>
      </c>
      <c r="G153" s="335"/>
    </row>
    <row r="154" spans="2:7" ht="15.75" customHeight="1">
      <c r="B154" s="336"/>
      <c r="C154" s="335"/>
      <c r="D154" s="335"/>
      <c r="E154" s="335"/>
      <c r="F154" s="164">
        <f>'4 жастағы балалар Т'!AY15</f>
        <v>0</v>
      </c>
      <c r="G154" s="335"/>
    </row>
    <row r="155" spans="2:7" ht="15.75" customHeight="1">
      <c r="B155" s="339">
        <v>20</v>
      </c>
      <c r="C155" s="335"/>
      <c r="D155" s="335"/>
      <c r="E155" s="335"/>
      <c r="F155" s="164">
        <f>'4 жастағы балалар Т'!AZ15</f>
        <v>0</v>
      </c>
      <c r="G155" s="335"/>
    </row>
    <row r="156" spans="2:7" ht="15.75" customHeight="1">
      <c r="B156" s="335"/>
      <c r="C156" s="335"/>
      <c r="D156" s="335"/>
      <c r="E156" s="335"/>
      <c r="F156" s="164">
        <f>'4 жастағы балалар Т'!BA15</f>
        <v>0</v>
      </c>
      <c r="G156" s="335"/>
    </row>
    <row r="157" spans="2:7" ht="15.75" customHeight="1">
      <c r="B157" s="336"/>
      <c r="C157" s="335"/>
      <c r="D157" s="335"/>
      <c r="E157" s="335"/>
      <c r="F157" s="164">
        <f>'4 жастағы балалар Т'!BB15</f>
        <v>0</v>
      </c>
      <c r="G157" s="335"/>
    </row>
    <row r="158" spans="2:7" ht="15.75" customHeight="1">
      <c r="B158" s="339">
        <v>21</v>
      </c>
      <c r="C158" s="335"/>
      <c r="D158" s="335"/>
      <c r="E158" s="335"/>
      <c r="F158" s="164">
        <f>'4 жастағы балалар Т'!BC15</f>
        <v>0</v>
      </c>
      <c r="G158" s="335"/>
    </row>
    <row r="159" spans="2:7" ht="15.75" customHeight="1">
      <c r="B159" s="335"/>
      <c r="C159" s="335"/>
      <c r="D159" s="335"/>
      <c r="E159" s="335"/>
      <c r="F159" s="164">
        <f>'4 жастағы балалар Т'!BD15</f>
        <v>0</v>
      </c>
      <c r="G159" s="335"/>
    </row>
    <row r="160" spans="2:7" ht="15.75" customHeight="1">
      <c r="B160" s="336"/>
      <c r="C160" s="335"/>
      <c r="D160" s="335"/>
      <c r="E160" s="335"/>
      <c r="F160" s="164">
        <f>'4 жастағы балалар Т'!BE15</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Т'!BF15</f>
        <v>0</v>
      </c>
      <c r="G164" s="335"/>
    </row>
    <row r="165" spans="2:7" ht="15.75" customHeight="1">
      <c r="B165" s="335"/>
      <c r="C165" s="335"/>
      <c r="D165" s="335"/>
      <c r="E165" s="335"/>
      <c r="F165" s="164">
        <f>'4 жастағы балалар Т'!BG15</f>
        <v>0</v>
      </c>
      <c r="G165" s="335"/>
    </row>
    <row r="166" spans="2:7" ht="15.75" customHeight="1">
      <c r="B166" s="336"/>
      <c r="C166" s="335"/>
      <c r="D166" s="335"/>
      <c r="E166" s="335"/>
      <c r="F166" s="164">
        <f>'4 жастағы балалар Т'!BH15</f>
        <v>0</v>
      </c>
      <c r="G166" s="335"/>
    </row>
    <row r="167" spans="2:7" ht="15.75" customHeight="1">
      <c r="B167" s="339">
        <v>24</v>
      </c>
      <c r="C167" s="335"/>
      <c r="D167" s="335"/>
      <c r="E167" s="335"/>
      <c r="F167" s="164">
        <f>'4 жастағы балалар Т'!BI15</f>
        <v>0</v>
      </c>
      <c r="G167" s="335"/>
    </row>
    <row r="168" spans="2:7" ht="15.75" customHeight="1">
      <c r="B168" s="335"/>
      <c r="C168" s="335"/>
      <c r="D168" s="335"/>
      <c r="E168" s="335"/>
      <c r="F168" s="164">
        <f>'4 жастағы балалар Т'!BJ15</f>
        <v>0</v>
      </c>
      <c r="G168" s="335"/>
    </row>
    <row r="169" spans="2:7" ht="15.75" customHeight="1">
      <c r="B169" s="336"/>
      <c r="C169" s="335"/>
      <c r="D169" s="335"/>
      <c r="E169" s="335"/>
      <c r="F169" s="164">
        <f>'4 жастағы балалар Т'!BK15</f>
        <v>0</v>
      </c>
      <c r="G169" s="335"/>
    </row>
    <row r="170" spans="2:7" ht="15.75" customHeight="1">
      <c r="B170" s="339">
        <v>25</v>
      </c>
      <c r="C170" s="335"/>
      <c r="D170" s="335"/>
      <c r="E170" s="335"/>
      <c r="F170" s="164">
        <f>'4 жастағы балалар Т'!BL15</f>
        <v>0</v>
      </c>
      <c r="G170" s="335"/>
    </row>
    <row r="171" spans="2:7" ht="15.75" customHeight="1">
      <c r="B171" s="335"/>
      <c r="C171" s="335"/>
      <c r="D171" s="335"/>
      <c r="E171" s="335"/>
      <c r="F171" s="164">
        <f>'4 жастағы балалар Т'!BM15</f>
        <v>0</v>
      </c>
      <c r="G171" s="335"/>
    </row>
    <row r="172" spans="2:7" ht="15.75" customHeight="1">
      <c r="B172" s="336"/>
      <c r="C172" s="335"/>
      <c r="D172" s="335"/>
      <c r="E172" s="335"/>
      <c r="F172" s="164">
        <f>'4 жастағы балалар Т'!BN15</f>
        <v>0</v>
      </c>
      <c r="G172" s="335"/>
    </row>
    <row r="173" spans="2:7" ht="15.75" customHeight="1">
      <c r="B173" s="339">
        <v>26</v>
      </c>
      <c r="C173" s="335"/>
      <c r="D173" s="335"/>
      <c r="E173" s="335"/>
      <c r="F173" s="164">
        <f>'4 жастағы балалар Т'!BO15</f>
        <v>0</v>
      </c>
      <c r="G173" s="335"/>
    </row>
    <row r="174" spans="2:7" ht="15.75" customHeight="1">
      <c r="B174" s="335"/>
      <c r="C174" s="335"/>
      <c r="D174" s="335"/>
      <c r="E174" s="335"/>
      <c r="F174" s="164">
        <f>'4 жастағы балалар Т'!BP15</f>
        <v>0</v>
      </c>
      <c r="G174" s="335"/>
    </row>
    <row r="175" spans="2:7" ht="15.75" customHeight="1">
      <c r="B175" s="336"/>
      <c r="C175" s="335"/>
      <c r="D175" s="335"/>
      <c r="E175" s="335"/>
      <c r="F175" s="164">
        <f>'4 жастағы балалар Т'!BQ15</f>
        <v>0</v>
      </c>
      <c r="G175" s="335"/>
    </row>
    <row r="176" spans="2:7" ht="15.75" customHeight="1">
      <c r="B176" s="339">
        <v>27</v>
      </c>
      <c r="C176" s="335"/>
      <c r="D176" s="335"/>
      <c r="E176" s="335"/>
      <c r="F176" s="164">
        <f>'4 жастағы балалар Т'!BR15</f>
        <v>0</v>
      </c>
      <c r="G176" s="335"/>
    </row>
    <row r="177" spans="2:7" ht="15.75" customHeight="1">
      <c r="B177" s="335"/>
      <c r="C177" s="335"/>
      <c r="D177" s="335"/>
      <c r="E177" s="335"/>
      <c r="F177" s="164">
        <f>'4 жастағы балалар Т'!BS15</f>
        <v>0</v>
      </c>
      <c r="G177" s="335"/>
    </row>
    <row r="178" spans="2:7" ht="15.75" customHeight="1">
      <c r="B178" s="336"/>
      <c r="C178" s="335"/>
      <c r="D178" s="335"/>
      <c r="E178" s="335"/>
      <c r="F178" s="164">
        <f>'4 жастағы балалар Т'!BT15</f>
        <v>0</v>
      </c>
      <c r="G178" s="335"/>
    </row>
    <row r="179" spans="2:7" ht="15.75" customHeight="1">
      <c r="B179" s="339">
        <v>28</v>
      </c>
      <c r="C179" s="335"/>
      <c r="D179" s="335"/>
      <c r="E179" s="335"/>
      <c r="F179" s="164">
        <f>'4 жастағы балалар Т'!BU15</f>
        <v>0</v>
      </c>
      <c r="G179" s="335"/>
    </row>
    <row r="180" spans="2:7" ht="15.75" customHeight="1">
      <c r="B180" s="335"/>
      <c r="C180" s="335"/>
      <c r="D180" s="335"/>
      <c r="E180" s="335"/>
      <c r="F180" s="164">
        <f>'4 жастағы балалар Т'!BV15</f>
        <v>0</v>
      </c>
      <c r="G180" s="335"/>
    </row>
    <row r="181" spans="2:7" ht="15.75" customHeight="1">
      <c r="B181" s="336"/>
      <c r="C181" s="335"/>
      <c r="D181" s="335"/>
      <c r="E181" s="335"/>
      <c r="F181" s="164">
        <f>'4 жастағы балалар Т'!BW15</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Т'!BX15</f>
        <v>0</v>
      </c>
      <c r="G185" s="335"/>
    </row>
    <row r="186" spans="2:7" ht="15.75" customHeight="1">
      <c r="B186" s="335"/>
      <c r="C186" s="335"/>
      <c r="D186" s="335"/>
      <c r="E186" s="335"/>
      <c r="F186" s="164">
        <f>'4 жастағы балалар Т'!BY15</f>
        <v>0</v>
      </c>
      <c r="G186" s="335"/>
    </row>
    <row r="187" spans="2:7" ht="15.75" customHeight="1">
      <c r="B187" s="336"/>
      <c r="C187" s="336"/>
      <c r="D187" s="336"/>
      <c r="E187" s="336"/>
      <c r="F187" s="164">
        <f>'4 жастағы балалар Т'!BZ15</f>
        <v>0</v>
      </c>
      <c r="G187" s="336"/>
    </row>
    <row r="188" spans="2:7" ht="15.75" customHeight="1"/>
    <row r="189" spans="2:7" ht="15.75" customHeight="1">
      <c r="B189" s="382" t="s">
        <v>664</v>
      </c>
      <c r="C189" s="332"/>
      <c r="D189" s="332"/>
      <c r="E189" s="332"/>
      <c r="F189" s="332"/>
      <c r="G189" s="333"/>
    </row>
    <row r="190" spans="2:7" ht="36"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Ф'!D61</f>
        <v>1</v>
      </c>
      <c r="D194" s="252">
        <f>'4 жастағы балалар К'!D61</f>
        <v>1</v>
      </c>
      <c r="E194" s="252">
        <f>'4 жастағы балалар П'!D61</f>
        <v>1</v>
      </c>
      <c r="F194" s="252">
        <f>'4 жастағы балалар Т'!D61</f>
        <v>1</v>
      </c>
      <c r="G194" s="252">
        <f>'4 жастағы балалар С'!D61</f>
        <v>1</v>
      </c>
    </row>
    <row r="195" spans="2:7" ht="15.75" customHeight="1">
      <c r="B195" s="335"/>
      <c r="C195" s="252">
        <f>'4 жастағы балалар Ф'!E61</f>
        <v>0</v>
      </c>
      <c r="D195" s="252">
        <f>'4 жастағы балалар К'!E61</f>
        <v>0</v>
      </c>
      <c r="E195" s="252">
        <f>'4 жастағы балалар П'!E61</f>
        <v>0</v>
      </c>
      <c r="F195" s="252">
        <f>'4 жастағы балалар Т'!E61</f>
        <v>0</v>
      </c>
      <c r="G195" s="252">
        <f>'4 жастағы балалар С'!E61</f>
        <v>0</v>
      </c>
    </row>
    <row r="196" spans="2:7" ht="15.75" customHeight="1">
      <c r="B196" s="336"/>
      <c r="C196" s="252">
        <f>'4 жастағы балалар Ф'!F61</f>
        <v>0</v>
      </c>
      <c r="D196" s="252">
        <f>'4 жастағы балалар К'!F61</f>
        <v>0</v>
      </c>
      <c r="E196" s="252">
        <f>'4 жастағы балалар П'!F61</f>
        <v>0</v>
      </c>
      <c r="F196" s="252">
        <f>'4 жастағы балалар Т'!F61</f>
        <v>0</v>
      </c>
      <c r="G196" s="252">
        <f>'4 жастағы балалар С'!F61</f>
        <v>0</v>
      </c>
    </row>
    <row r="197" spans="2:7" ht="15.75" customHeight="1">
      <c r="B197" s="339">
        <v>3</v>
      </c>
      <c r="C197" s="252">
        <f>'4 жастағы балалар Ф'!G61</f>
        <v>1</v>
      </c>
      <c r="D197" s="252">
        <f>'4 жастағы балалар К'!G61</f>
        <v>1</v>
      </c>
      <c r="E197" s="252">
        <f>'4 жастағы балалар П'!G61</f>
        <v>1</v>
      </c>
      <c r="F197" s="252">
        <f>'4 жастағы балалар Т'!G61</f>
        <v>1</v>
      </c>
      <c r="G197" s="252">
        <f>'4 жастағы балалар С'!G61</f>
        <v>1</v>
      </c>
    </row>
    <row r="198" spans="2:7" ht="15.75" customHeight="1">
      <c r="B198" s="335"/>
      <c r="C198" s="252">
        <f>'4 жастағы балалар Ф'!H61</f>
        <v>0</v>
      </c>
      <c r="D198" s="252">
        <f>'4 жастағы балалар К'!H61</f>
        <v>0</v>
      </c>
      <c r="E198" s="252">
        <f>'4 жастағы балалар П'!H61</f>
        <v>0</v>
      </c>
      <c r="F198" s="252">
        <f>'4 жастағы балалар Т'!H61</f>
        <v>0</v>
      </c>
      <c r="G198" s="252">
        <f>'4 жастағы балалар С'!H61</f>
        <v>0</v>
      </c>
    </row>
    <row r="199" spans="2:7" ht="15.75" customHeight="1">
      <c r="B199" s="336"/>
      <c r="C199" s="252">
        <f>'4 жастағы балалар Ф'!I61</f>
        <v>0</v>
      </c>
      <c r="D199" s="252">
        <f>'4 жастағы балалар К'!I61</f>
        <v>0</v>
      </c>
      <c r="E199" s="252">
        <f>'4 жастағы балалар П'!I61</f>
        <v>0</v>
      </c>
      <c r="F199" s="252">
        <f>'4 жастағы балалар Т'!I61</f>
        <v>0</v>
      </c>
      <c r="G199" s="252">
        <f>'4 жастағы балалар С'!I61</f>
        <v>0</v>
      </c>
    </row>
    <row r="200" spans="2:7" ht="15.75" customHeight="1">
      <c r="B200" s="339">
        <v>4</v>
      </c>
      <c r="C200" s="252">
        <f>'4 жастағы балалар Ф'!J61</f>
        <v>1</v>
      </c>
      <c r="D200" s="252">
        <f>'4 жастағы балалар К'!J61</f>
        <v>1</v>
      </c>
      <c r="E200" s="252">
        <f>'4 жастағы балалар П'!J61</f>
        <v>1</v>
      </c>
      <c r="F200" s="252">
        <f>'4 жастағы балалар Т'!J61</f>
        <v>1</v>
      </c>
      <c r="G200" s="252">
        <f>'4 жастағы балалар С'!J61</f>
        <v>1</v>
      </c>
    </row>
    <row r="201" spans="2:7" ht="15.75" customHeight="1">
      <c r="B201" s="335"/>
      <c r="C201" s="252">
        <f>'4 жастағы балалар Ф'!K61</f>
        <v>0</v>
      </c>
      <c r="D201" s="252">
        <f>'4 жастағы балалар К'!K61</f>
        <v>0</v>
      </c>
      <c r="E201" s="252">
        <f>'4 жастағы балалар П'!K61</f>
        <v>0</v>
      </c>
      <c r="F201" s="252">
        <f>'4 жастағы балалар Т'!K61</f>
        <v>0</v>
      </c>
      <c r="G201" s="252">
        <f>'4 жастағы балалар С'!K61</f>
        <v>0</v>
      </c>
    </row>
    <row r="202" spans="2:7" ht="15.75" customHeight="1">
      <c r="B202" s="336"/>
      <c r="C202" s="252">
        <f>'4 жастағы балалар Ф'!L61</f>
        <v>0</v>
      </c>
      <c r="D202" s="252">
        <f>'4 жастағы балалар К'!L61</f>
        <v>0</v>
      </c>
      <c r="E202" s="252">
        <f>'4 жастағы балалар П'!L61</f>
        <v>0</v>
      </c>
      <c r="F202" s="252">
        <f>'4 жастағы балалар Т'!L61</f>
        <v>0</v>
      </c>
      <c r="G202" s="252">
        <f>'4 жастағы балалар С'!L61</f>
        <v>0</v>
      </c>
    </row>
    <row r="203" spans="2:7" ht="15.75" customHeight="1">
      <c r="B203" s="339">
        <v>5</v>
      </c>
      <c r="C203" s="252">
        <f>'4 жастағы балалар Ф'!M61</f>
        <v>1</v>
      </c>
      <c r="D203" s="252">
        <f>'4 жастағы балалар К'!M61</f>
        <v>1</v>
      </c>
      <c r="E203" s="252">
        <f>'4 жастағы балалар П'!M61</f>
        <v>0</v>
      </c>
      <c r="F203" s="252">
        <f>'4 жастағы балалар Т'!M61</f>
        <v>1</v>
      </c>
      <c r="G203" s="252">
        <f>'4 жастағы балалар С'!M61</f>
        <v>1</v>
      </c>
    </row>
    <row r="204" spans="2:7" ht="15.75" customHeight="1">
      <c r="B204" s="335"/>
      <c r="C204" s="252">
        <f>'4 жастағы балалар Ф'!N61</f>
        <v>0</v>
      </c>
      <c r="D204" s="252">
        <f>'4 жастағы балалар К'!N61</f>
        <v>0</v>
      </c>
      <c r="E204" s="252">
        <f>'4 жастағы балалар П'!N61</f>
        <v>1</v>
      </c>
      <c r="F204" s="252">
        <f>'4 жастағы балалар Т'!N61</f>
        <v>0</v>
      </c>
      <c r="G204" s="252">
        <f>'4 жастағы балалар С'!N61</f>
        <v>0</v>
      </c>
    </row>
    <row r="205" spans="2:7" ht="15.75" customHeight="1">
      <c r="B205" s="336"/>
      <c r="C205" s="252">
        <f>'4 жастағы балалар Ф'!O61</f>
        <v>0</v>
      </c>
      <c r="D205" s="252">
        <f>'4 жастағы балалар К'!O61</f>
        <v>0</v>
      </c>
      <c r="E205" s="252">
        <f>'4 жастағы балалар П'!O61</f>
        <v>0</v>
      </c>
      <c r="F205" s="252">
        <f>'4 жастағы балалар Т'!O61</f>
        <v>0</v>
      </c>
      <c r="G205" s="252">
        <f>'4 жастағы балалар С'!O61</f>
        <v>0</v>
      </c>
    </row>
    <row r="206" spans="2:7" ht="15.75" customHeight="1">
      <c r="B206" s="339">
        <v>6</v>
      </c>
      <c r="C206" s="252">
        <f>'4 жастағы балалар Ф'!P61</f>
        <v>1</v>
      </c>
      <c r="D206" s="252">
        <f>'4 жастағы балалар К'!P61</f>
        <v>1</v>
      </c>
      <c r="E206" s="252">
        <f>'4 жастағы балалар П'!P61</f>
        <v>1</v>
      </c>
      <c r="F206" s="252">
        <f>'4 жастағы балалар Т'!P61</f>
        <v>1</v>
      </c>
      <c r="G206" s="252">
        <f>'4 жастағы балалар С'!P61</f>
        <v>1</v>
      </c>
    </row>
    <row r="207" spans="2:7" ht="15.75" customHeight="1">
      <c r="B207" s="335"/>
      <c r="C207" s="252">
        <f>'4 жастағы балалар Ф'!Q61</f>
        <v>0</v>
      </c>
      <c r="D207" s="252">
        <f>'4 жастағы балалар К'!Q61</f>
        <v>0</v>
      </c>
      <c r="E207" s="252">
        <f>'4 жастағы балалар П'!Q61</f>
        <v>0</v>
      </c>
      <c r="F207" s="252">
        <f>'4 жастағы балалар Т'!Q61</f>
        <v>0</v>
      </c>
      <c r="G207" s="252">
        <f>'4 жастағы балалар С'!Q61</f>
        <v>0</v>
      </c>
    </row>
    <row r="208" spans="2:7" ht="15.75" customHeight="1">
      <c r="B208" s="336"/>
      <c r="C208" s="252">
        <f>'4 жастағы балалар Ф'!R61</f>
        <v>0</v>
      </c>
      <c r="D208" s="252">
        <f>'4 жастағы балалар К'!R61</f>
        <v>0</v>
      </c>
      <c r="E208" s="252">
        <f>'4 жастағы балалар П'!R61</f>
        <v>0</v>
      </c>
      <c r="F208" s="252">
        <f>'4 жастағы балалар Т'!R61</f>
        <v>0</v>
      </c>
      <c r="G208" s="252">
        <f>'4 жастағы балалар С'!R61</f>
        <v>0</v>
      </c>
    </row>
    <row r="209" spans="2:7" ht="15.75" customHeight="1">
      <c r="B209" s="339">
        <v>7</v>
      </c>
      <c r="C209" s="252">
        <f>'4 жастағы балалар Ф'!S61</f>
        <v>1</v>
      </c>
      <c r="D209" s="252">
        <f>'4 жастағы балалар К'!S61</f>
        <v>1</v>
      </c>
      <c r="E209" s="252">
        <f>'4 жастағы балалар П'!S61</f>
        <v>1</v>
      </c>
      <c r="F209" s="252">
        <f>'4 жастағы балалар Т'!S61</f>
        <v>1</v>
      </c>
      <c r="G209" s="252">
        <f>'4 жастағы балалар С'!S61</f>
        <v>1</v>
      </c>
    </row>
    <row r="210" spans="2:7" ht="15.75" customHeight="1">
      <c r="B210" s="335"/>
      <c r="C210" s="252">
        <f>'4 жастағы балалар Ф'!T61</f>
        <v>0</v>
      </c>
      <c r="D210" s="252">
        <f>'4 жастағы балалар Т'!T61</f>
        <v>0</v>
      </c>
      <c r="E210" s="252">
        <f>'4 жастағы балалар П'!T61</f>
        <v>0</v>
      </c>
      <c r="F210" s="252">
        <f>'4 жастағы балалар Т'!T61</f>
        <v>0</v>
      </c>
      <c r="G210" s="252">
        <f>'4 жастағы балалар С'!T61</f>
        <v>0</v>
      </c>
    </row>
    <row r="211" spans="2:7" ht="15.75" customHeight="1">
      <c r="B211" s="336"/>
      <c r="C211" s="252">
        <f>'4 жастағы балалар Ф'!U61</f>
        <v>0</v>
      </c>
      <c r="D211" s="252">
        <f>'4 жастағы балалар К'!U61</f>
        <v>0</v>
      </c>
      <c r="E211" s="252">
        <f>'4 жастағы балалар П'!U61</f>
        <v>0</v>
      </c>
      <c r="F211" s="252">
        <f>'4 жастағы балалар Т'!U61</f>
        <v>0</v>
      </c>
      <c r="G211" s="252">
        <f>'4 жастағы балалар С'!U61</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К'!V61</f>
        <v>1</v>
      </c>
      <c r="E215" s="335"/>
      <c r="F215" s="252">
        <f>'4 жастағы балалар Т'!V61</f>
        <v>1</v>
      </c>
      <c r="G215" s="335"/>
    </row>
    <row r="216" spans="2:7" ht="15.75" customHeight="1">
      <c r="B216" s="335"/>
      <c r="C216" s="248"/>
      <c r="D216" s="252">
        <f>'4 жастағы балалар К'!W61</f>
        <v>0</v>
      </c>
      <c r="E216" s="335"/>
      <c r="F216" s="252">
        <f>'4 жастағы балалар Т'!W61</f>
        <v>0</v>
      </c>
      <c r="G216" s="335"/>
    </row>
    <row r="217" spans="2:7" ht="15.75" customHeight="1">
      <c r="B217" s="336"/>
      <c r="C217" s="248"/>
      <c r="D217" s="252">
        <f>'4 жастағы балалар К'!X61</f>
        <v>0</v>
      </c>
      <c r="E217" s="335"/>
      <c r="F217" s="252">
        <f>'4 жастағы балалар Т'!X61</f>
        <v>0</v>
      </c>
      <c r="G217" s="335"/>
    </row>
    <row r="218" spans="2:7" ht="15.75" customHeight="1">
      <c r="B218" s="339">
        <v>10</v>
      </c>
      <c r="C218" s="248"/>
      <c r="D218" s="252">
        <f>'4 жастағы балалар К'!Y61</f>
        <v>1</v>
      </c>
      <c r="E218" s="335"/>
      <c r="F218" s="252">
        <f>'4 жастағы балалар Т'!Y61</f>
        <v>1</v>
      </c>
      <c r="G218" s="335"/>
    </row>
    <row r="219" spans="2:7" ht="15.75" customHeight="1">
      <c r="B219" s="335"/>
      <c r="C219" s="248"/>
      <c r="D219" s="252">
        <f>'4 жастағы балалар К'!Z61</f>
        <v>0</v>
      </c>
      <c r="E219" s="335"/>
      <c r="F219" s="252">
        <f>'4 жастағы балалар Т'!Z61</f>
        <v>0</v>
      </c>
      <c r="G219" s="335"/>
    </row>
    <row r="220" spans="2:7" ht="15.75" customHeight="1">
      <c r="B220" s="336"/>
      <c r="C220" s="248"/>
      <c r="D220" s="252">
        <f>'4 жастағы балалар К'!AA61</f>
        <v>0</v>
      </c>
      <c r="E220" s="335"/>
      <c r="F220" s="252">
        <f>'4 жастағы балалар Т'!AA61</f>
        <v>0</v>
      </c>
      <c r="G220" s="335"/>
    </row>
    <row r="221" spans="2:7" ht="15.75" customHeight="1">
      <c r="B221" s="339">
        <v>11</v>
      </c>
      <c r="C221" s="248"/>
      <c r="D221" s="252">
        <f>'4 жастағы балалар К'!AB61</f>
        <v>1</v>
      </c>
      <c r="E221" s="335"/>
      <c r="F221" s="252">
        <f>'4 жастағы балалар Т'!AB61</f>
        <v>1</v>
      </c>
      <c r="G221" s="335"/>
    </row>
    <row r="222" spans="2:7" ht="15.75" customHeight="1">
      <c r="B222" s="335"/>
      <c r="C222" s="248"/>
      <c r="D222" s="252">
        <f>'4 жастағы балалар К'!AC61</f>
        <v>0</v>
      </c>
      <c r="E222" s="335"/>
      <c r="F222" s="252">
        <f>'4 жастағы балалар Т'!AC61</f>
        <v>0</v>
      </c>
      <c r="G222" s="335"/>
    </row>
    <row r="223" spans="2:7" ht="15.75" customHeight="1">
      <c r="B223" s="336"/>
      <c r="C223" s="248"/>
      <c r="D223" s="252">
        <f>'4 жастағы балалар К'!AD61</f>
        <v>0</v>
      </c>
      <c r="E223" s="335"/>
      <c r="F223" s="252">
        <f>'4 жастағы балалар Т'!AD61</f>
        <v>0</v>
      </c>
      <c r="G223" s="335"/>
    </row>
    <row r="224" spans="2:7" ht="15.75" customHeight="1">
      <c r="B224" s="339">
        <v>12</v>
      </c>
      <c r="C224" s="248"/>
      <c r="D224" s="252">
        <f>'4 жастағы балалар К'!AE61</f>
        <v>1</v>
      </c>
      <c r="E224" s="335"/>
      <c r="F224" s="252">
        <f>'4 жастағы балалар Т'!AE61</f>
        <v>1</v>
      </c>
      <c r="G224" s="335"/>
    </row>
    <row r="225" spans="2:7" ht="15.75" customHeight="1">
      <c r="B225" s="335"/>
      <c r="C225" s="248"/>
      <c r="D225" s="252">
        <f>'4 жастағы балалар К'!AF61</f>
        <v>0</v>
      </c>
      <c r="E225" s="335"/>
      <c r="F225" s="252">
        <f>'4 жастағы балалар Т'!AF61</f>
        <v>0</v>
      </c>
      <c r="G225" s="335"/>
    </row>
    <row r="226" spans="2:7" ht="15.75" customHeight="1">
      <c r="B226" s="336"/>
      <c r="C226" s="248"/>
      <c r="D226" s="252">
        <f>'4 жастағы балалар К'!AG61</f>
        <v>0</v>
      </c>
      <c r="E226" s="335"/>
      <c r="F226" s="252">
        <f>'4 жастағы балалар Т'!AG61</f>
        <v>0</v>
      </c>
      <c r="G226" s="335"/>
    </row>
    <row r="227" spans="2:7" ht="15.75" customHeight="1">
      <c r="B227" s="339">
        <v>13</v>
      </c>
      <c r="C227" s="248"/>
      <c r="D227" s="252">
        <f>'4 жастағы балалар К'!AH61</f>
        <v>1</v>
      </c>
      <c r="E227" s="335"/>
      <c r="F227" s="252">
        <f>'4 жастағы балалар Т'!AH61</f>
        <v>1</v>
      </c>
      <c r="G227" s="335"/>
    </row>
    <row r="228" spans="2:7" ht="15.75" customHeight="1">
      <c r="B228" s="335"/>
      <c r="C228" s="248"/>
      <c r="D228" s="252">
        <f>'4 жастағы балалар К'!AI61</f>
        <v>0</v>
      </c>
      <c r="E228" s="335"/>
      <c r="F228" s="252">
        <f>'4 жастағы балалар Т'!AI61</f>
        <v>0</v>
      </c>
      <c r="G228" s="335"/>
    </row>
    <row r="229" spans="2:7" ht="15.75" customHeight="1">
      <c r="B229" s="336"/>
      <c r="C229" s="248"/>
      <c r="D229" s="252">
        <f>'4 жастағы балалар К'!AJ61</f>
        <v>0</v>
      </c>
      <c r="E229" s="335"/>
      <c r="F229" s="252">
        <f>'4 жастағы балалар Т'!AJ61</f>
        <v>0</v>
      </c>
      <c r="G229" s="335"/>
    </row>
    <row r="230" spans="2:7" ht="15.75" customHeight="1">
      <c r="B230" s="339">
        <v>14</v>
      </c>
      <c r="C230" s="248"/>
      <c r="D230" s="252">
        <f>'4 жастағы балалар К'!AK61</f>
        <v>0</v>
      </c>
      <c r="E230" s="335"/>
      <c r="F230" s="252">
        <f>'4 жастағы балалар Т'!AK61</f>
        <v>1</v>
      </c>
      <c r="G230" s="335"/>
    </row>
    <row r="231" spans="2:7" ht="15.75" customHeight="1">
      <c r="B231" s="335"/>
      <c r="C231" s="248"/>
      <c r="D231" s="252">
        <f>'4 жастағы балалар К'!AL61</f>
        <v>1</v>
      </c>
      <c r="E231" s="335"/>
      <c r="F231" s="252">
        <f>'4 жастағы балалар Т'!AL61</f>
        <v>0</v>
      </c>
      <c r="G231" s="335"/>
    </row>
    <row r="232" spans="2:7" ht="15.75" customHeight="1">
      <c r="B232" s="336"/>
      <c r="C232" s="248"/>
      <c r="D232" s="252">
        <f>'4 жастағы балалар К'!AM61</f>
        <v>0</v>
      </c>
      <c r="E232" s="335"/>
      <c r="F232" s="252">
        <f>'4 жастағы балалар Т'!AM61</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К'!AN61</f>
        <v>1</v>
      </c>
      <c r="E236" s="335"/>
      <c r="F236" s="252">
        <f>'4 жастағы балалар Т'!AN61</f>
        <v>1</v>
      </c>
      <c r="G236" s="335"/>
    </row>
    <row r="237" spans="2:7" ht="15.75" customHeight="1">
      <c r="B237" s="335"/>
      <c r="C237" s="248"/>
      <c r="D237" s="252">
        <f>'4 жастағы балалар К'!AO61</f>
        <v>0</v>
      </c>
      <c r="E237" s="335"/>
      <c r="F237" s="252">
        <f>'4 жастағы балалар Т'!AO61</f>
        <v>0</v>
      </c>
      <c r="G237" s="335"/>
    </row>
    <row r="238" spans="2:7" ht="15.75" customHeight="1">
      <c r="B238" s="336"/>
      <c r="C238" s="248"/>
      <c r="D238" s="252">
        <f>'4 жастағы балалар К'!AP61</f>
        <v>0</v>
      </c>
      <c r="E238" s="335"/>
      <c r="F238" s="252">
        <f>'4 жастағы балалар Т'!AP61</f>
        <v>0</v>
      </c>
      <c r="G238" s="335"/>
    </row>
    <row r="239" spans="2:7" ht="15.75" customHeight="1">
      <c r="B239" s="339">
        <v>17</v>
      </c>
      <c r="C239" s="248"/>
      <c r="D239" s="252">
        <f>'4 жастағы балалар К'!AQ61</f>
        <v>1</v>
      </c>
      <c r="E239" s="335"/>
      <c r="F239" s="252">
        <f>'4 жастағы балалар Т'!AQ61</f>
        <v>1</v>
      </c>
      <c r="G239" s="335"/>
    </row>
    <row r="240" spans="2:7" ht="15.75" customHeight="1">
      <c r="B240" s="335"/>
      <c r="C240" s="248"/>
      <c r="D240" s="252">
        <f>'4 жастағы балалар К'!AR61</f>
        <v>0</v>
      </c>
      <c r="E240" s="335"/>
      <c r="F240" s="252">
        <f>'4 жастағы балалар Т'!AR61</f>
        <v>0</v>
      </c>
      <c r="G240" s="335"/>
    </row>
    <row r="241" spans="2:7" ht="15.75" customHeight="1">
      <c r="B241" s="336"/>
      <c r="C241" s="248"/>
      <c r="D241" s="252">
        <f>'4 жастағы балалар К'!AS61</f>
        <v>0</v>
      </c>
      <c r="E241" s="335"/>
      <c r="F241" s="252">
        <f>'4 жастағы балалар Т'!AS61</f>
        <v>0</v>
      </c>
      <c r="G241" s="335"/>
    </row>
    <row r="242" spans="2:7" ht="15.75" customHeight="1">
      <c r="B242" s="339">
        <v>18</v>
      </c>
      <c r="C242" s="248"/>
      <c r="D242" s="252">
        <f>'4 жастағы балалар К'!AT61</f>
        <v>0</v>
      </c>
      <c r="E242" s="335"/>
      <c r="F242" s="252">
        <f>'4 жастағы балалар Т'!AT61</f>
        <v>1</v>
      </c>
      <c r="G242" s="335"/>
    </row>
    <row r="243" spans="2:7" ht="15.75" customHeight="1">
      <c r="B243" s="335"/>
      <c r="C243" s="248"/>
      <c r="D243" s="252">
        <f>'4 жастағы балалар К'!AU61</f>
        <v>1</v>
      </c>
      <c r="E243" s="335"/>
      <c r="F243" s="252">
        <f>'4 жастағы балалар Т'!AU61</f>
        <v>0</v>
      </c>
      <c r="G243" s="335"/>
    </row>
    <row r="244" spans="2:7" ht="15.75" customHeight="1">
      <c r="B244" s="336"/>
      <c r="C244" s="248"/>
      <c r="D244" s="252">
        <f>'4 жастағы балалар К'!AV61</f>
        <v>0</v>
      </c>
      <c r="E244" s="335"/>
      <c r="F244" s="252">
        <f>'4 жастағы балалар Т'!AV61</f>
        <v>0</v>
      </c>
      <c r="G244" s="335"/>
    </row>
    <row r="245" spans="2:7" ht="15.75" customHeight="1">
      <c r="B245" s="339">
        <v>19</v>
      </c>
      <c r="C245" s="248"/>
      <c r="D245" s="252">
        <f>'4 жастағы балалар К'!AW61</f>
        <v>0</v>
      </c>
      <c r="E245" s="335"/>
      <c r="F245" s="252">
        <f>'4 жастағы балалар Т'!AW61</f>
        <v>1</v>
      </c>
      <c r="G245" s="335"/>
    </row>
    <row r="246" spans="2:7" ht="15.75" customHeight="1">
      <c r="B246" s="335"/>
      <c r="C246" s="248"/>
      <c r="D246" s="252">
        <f>'4 жастағы балалар К'!AX61</f>
        <v>1</v>
      </c>
      <c r="E246" s="335"/>
      <c r="F246" s="252">
        <f>'4 жастағы балалар Т'!AX61</f>
        <v>0</v>
      </c>
      <c r="G246" s="335"/>
    </row>
    <row r="247" spans="2:7" ht="15.75" customHeight="1">
      <c r="B247" s="336"/>
      <c r="C247" s="248"/>
      <c r="D247" s="252">
        <f>'4 жастағы балалар К'!AY61</f>
        <v>0</v>
      </c>
      <c r="E247" s="335"/>
      <c r="F247" s="252">
        <f>'4 жастағы балалар Т'!AY61</f>
        <v>0</v>
      </c>
      <c r="G247" s="335"/>
    </row>
    <row r="248" spans="2:7" ht="15.75" customHeight="1">
      <c r="B248" s="339">
        <v>20</v>
      </c>
      <c r="C248" s="248"/>
      <c r="D248" s="252">
        <f>'4 жастағы балалар К'!AZ61</f>
        <v>0</v>
      </c>
      <c r="E248" s="335"/>
      <c r="F248" s="252">
        <f>'4 жастағы балалар Т'!AZ61</f>
        <v>1</v>
      </c>
      <c r="G248" s="335"/>
    </row>
    <row r="249" spans="2:7" ht="15.75" customHeight="1">
      <c r="B249" s="335"/>
      <c r="C249" s="248"/>
      <c r="D249" s="252">
        <f>'4 жастағы балалар К'!BA61</f>
        <v>1</v>
      </c>
      <c r="E249" s="335"/>
      <c r="F249" s="252">
        <f>'4 жастағы балалар Т'!BA61</f>
        <v>0</v>
      </c>
      <c r="G249" s="335"/>
    </row>
    <row r="250" spans="2:7" ht="15.75" customHeight="1">
      <c r="B250" s="336"/>
      <c r="C250" s="248"/>
      <c r="D250" s="252">
        <f>'4 жастағы балалар К'!BB61</f>
        <v>0</v>
      </c>
      <c r="E250" s="335"/>
      <c r="F250" s="252">
        <f>'4 жастағы балалар Т'!BB61</f>
        <v>0</v>
      </c>
      <c r="G250" s="335"/>
    </row>
    <row r="251" spans="2:7" ht="15.75" customHeight="1">
      <c r="B251" s="339">
        <v>21</v>
      </c>
      <c r="C251" s="248"/>
      <c r="D251" s="252">
        <f>'4 жастағы балалар К'!BC61</f>
        <v>0</v>
      </c>
      <c r="E251" s="335"/>
      <c r="F251" s="252">
        <f>'4 жастағы балалар Т'!BC61</f>
        <v>1</v>
      </c>
      <c r="G251" s="335"/>
    </row>
    <row r="252" spans="2:7" ht="15.75" customHeight="1">
      <c r="B252" s="335"/>
      <c r="C252" s="248"/>
      <c r="D252" s="252">
        <f>'4 жастағы балалар К'!BD61</f>
        <v>1</v>
      </c>
      <c r="E252" s="335"/>
      <c r="F252" s="252">
        <f>'4 жастағы балалар Т'!BD61</f>
        <v>0</v>
      </c>
      <c r="G252" s="335"/>
    </row>
    <row r="253" spans="2:7" ht="15.75" customHeight="1">
      <c r="B253" s="336"/>
      <c r="C253" s="248"/>
      <c r="D253" s="252">
        <f>'4 жастағы балалар К'!BE61</f>
        <v>0</v>
      </c>
      <c r="E253" s="335"/>
      <c r="F253" s="252">
        <f>'4 жастағы балалар Т'!BE61</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Т'!BF61</f>
        <v>1</v>
      </c>
      <c r="G257" s="335"/>
    </row>
    <row r="258" spans="2:7" ht="15.75" customHeight="1">
      <c r="B258" s="335"/>
      <c r="C258" s="248"/>
      <c r="D258" s="252" t="e">
        <f>'4 жастағы балалар К'!#REF!</f>
        <v>#REF!</v>
      </c>
      <c r="E258" s="335"/>
      <c r="F258" s="252">
        <f>'4 жастағы балалар Т'!BG61</f>
        <v>0</v>
      </c>
      <c r="G258" s="335"/>
    </row>
    <row r="259" spans="2:7" ht="15.75" customHeight="1">
      <c r="B259" s="336"/>
      <c r="C259" s="248"/>
      <c r="D259" s="252" t="e">
        <f>'4 жастағы балалар К'!#REF!</f>
        <v>#REF!</v>
      </c>
      <c r="E259" s="335"/>
      <c r="F259" s="252">
        <f>'4 жастағы балалар Т'!BH61</f>
        <v>0</v>
      </c>
      <c r="G259" s="335"/>
    </row>
    <row r="260" spans="2:7" ht="15.75" customHeight="1">
      <c r="B260" s="339">
        <v>24</v>
      </c>
      <c r="C260" s="248"/>
      <c r="D260" s="252" t="e">
        <f>'4 жастағы балалар К'!#REF!</f>
        <v>#REF!</v>
      </c>
      <c r="E260" s="335"/>
      <c r="F260" s="252">
        <f>'4 жастағы балалар Т'!BI61</f>
        <v>1</v>
      </c>
      <c r="G260" s="335"/>
    </row>
    <row r="261" spans="2:7" ht="15.75" customHeight="1">
      <c r="B261" s="335"/>
      <c r="C261" s="248"/>
      <c r="D261" s="252" t="e">
        <f>'4 жастағы балалар К'!#REF!</f>
        <v>#REF!</v>
      </c>
      <c r="E261" s="335"/>
      <c r="F261" s="252">
        <f>'4 жастағы балалар Т'!BJ61</f>
        <v>0</v>
      </c>
      <c r="G261" s="335"/>
    </row>
    <row r="262" spans="2:7" ht="15.75" customHeight="1">
      <c r="B262" s="336"/>
      <c r="C262" s="248"/>
      <c r="D262" s="252" t="e">
        <f>'4 жастағы балалар К'!#REF!</f>
        <v>#REF!</v>
      </c>
      <c r="E262" s="335"/>
      <c r="F262" s="252">
        <f>'4 жастағы балалар Т'!BK61</f>
        <v>0</v>
      </c>
      <c r="G262" s="335"/>
    </row>
    <row r="263" spans="2:7" ht="15.75" customHeight="1">
      <c r="B263" s="339">
        <v>25</v>
      </c>
      <c r="C263" s="248"/>
      <c r="D263" s="252" t="e">
        <f>'4 жастағы балалар К'!#REF!</f>
        <v>#REF!</v>
      </c>
      <c r="E263" s="335"/>
      <c r="F263" s="252">
        <f>'4 жастағы балалар Т'!BL61</f>
        <v>1</v>
      </c>
      <c r="G263" s="335"/>
    </row>
    <row r="264" spans="2:7" ht="15.75" customHeight="1">
      <c r="B264" s="335"/>
      <c r="C264" s="248"/>
      <c r="D264" s="252" t="e">
        <f>'4 жастағы балалар К'!#REF!</f>
        <v>#REF!</v>
      </c>
      <c r="E264" s="335"/>
      <c r="F264" s="252">
        <f>'4 жастағы балалар Т'!BM61</f>
        <v>0</v>
      </c>
      <c r="G264" s="335"/>
    </row>
    <row r="265" spans="2:7" ht="15.75" customHeight="1">
      <c r="B265" s="336"/>
      <c r="C265" s="248"/>
      <c r="D265" s="252" t="e">
        <f>'4 жастағы балалар К'!#REF!</f>
        <v>#REF!</v>
      </c>
      <c r="E265" s="335"/>
      <c r="F265" s="252">
        <f>'4 жастағы балалар Т'!BN61</f>
        <v>0</v>
      </c>
      <c r="G265" s="335"/>
    </row>
    <row r="266" spans="2:7" ht="15.75" customHeight="1">
      <c r="B266" s="339">
        <v>26</v>
      </c>
      <c r="C266" s="248"/>
      <c r="D266" s="252" t="e">
        <f>'4 жастағы балалар К'!#REF!</f>
        <v>#REF!</v>
      </c>
      <c r="E266" s="335"/>
      <c r="F266" s="252">
        <f>'4 жастағы балалар Т'!BO61</f>
        <v>1</v>
      </c>
      <c r="G266" s="335"/>
    </row>
    <row r="267" spans="2:7" ht="15.75" customHeight="1">
      <c r="B267" s="335"/>
      <c r="C267" s="248"/>
      <c r="D267" s="252" t="e">
        <f>'4 жастағы балалар К'!#REF!</f>
        <v>#REF!</v>
      </c>
      <c r="E267" s="335"/>
      <c r="F267" s="252">
        <f>'4 жастағы балалар Т'!BP61</f>
        <v>0</v>
      </c>
      <c r="G267" s="335"/>
    </row>
    <row r="268" spans="2:7" ht="15.75" customHeight="1">
      <c r="B268" s="336"/>
      <c r="C268" s="248"/>
      <c r="D268" s="252" t="e">
        <f>'4 жастағы балалар К'!#REF!</f>
        <v>#REF!</v>
      </c>
      <c r="E268" s="335"/>
      <c r="F268" s="252">
        <f>'4 жастағы балалар Т'!BQ61</f>
        <v>0</v>
      </c>
      <c r="G268" s="335"/>
    </row>
    <row r="269" spans="2:7" ht="15.75" customHeight="1">
      <c r="B269" s="339">
        <v>27</v>
      </c>
      <c r="C269" s="248"/>
      <c r="D269" s="252" t="e">
        <f>'4 жастағы балалар К'!#REF!</f>
        <v>#REF!</v>
      </c>
      <c r="E269" s="335"/>
      <c r="F269" s="252">
        <f>'4 жастағы балалар Т'!BR61</f>
        <v>1</v>
      </c>
      <c r="G269" s="335"/>
    </row>
    <row r="270" spans="2:7" ht="15.75" customHeight="1">
      <c r="B270" s="335"/>
      <c r="C270" s="248"/>
      <c r="D270" s="252" t="e">
        <f>'4 жастағы балалар К'!#REF!</f>
        <v>#REF!</v>
      </c>
      <c r="E270" s="335"/>
      <c r="F270" s="252">
        <f>'4 жастағы балалар Т'!BS61</f>
        <v>0</v>
      </c>
      <c r="G270" s="335"/>
    </row>
    <row r="271" spans="2:7" ht="15.75" customHeight="1">
      <c r="B271" s="336"/>
      <c r="C271" s="248"/>
      <c r="D271" s="252" t="e">
        <f>'4 жастағы балалар К'!#REF!</f>
        <v>#REF!</v>
      </c>
      <c r="E271" s="335"/>
      <c r="F271" s="252">
        <f>'4 жастағы балалар Т'!BT61</f>
        <v>0</v>
      </c>
      <c r="G271" s="335"/>
    </row>
    <row r="272" spans="2:7" ht="15.75" customHeight="1">
      <c r="B272" s="339">
        <v>28</v>
      </c>
      <c r="C272" s="248"/>
      <c r="D272" s="252" t="e">
        <f>'4 жастағы балалар К'!#REF!</f>
        <v>#REF!</v>
      </c>
      <c r="E272" s="335"/>
      <c r="F272" s="252">
        <f>'4 жастағы балалар Т'!BU61</f>
        <v>1</v>
      </c>
      <c r="G272" s="335"/>
    </row>
    <row r="273" spans="2:7" ht="15.75" customHeight="1">
      <c r="B273" s="335"/>
      <c r="C273" s="248"/>
      <c r="D273" s="252" t="e">
        <f>'4 жастағы балалар К'!#REF!</f>
        <v>#REF!</v>
      </c>
      <c r="E273" s="335"/>
      <c r="F273" s="252">
        <f>'4 жастағы балалар Т'!BV61</f>
        <v>0</v>
      </c>
      <c r="G273" s="335"/>
    </row>
    <row r="274" spans="2:7" ht="15.75" customHeight="1">
      <c r="B274" s="336"/>
      <c r="C274" s="248"/>
      <c r="D274" s="252" t="e">
        <f>'4 жастағы балалар К'!#REF!</f>
        <v>#REF!</v>
      </c>
      <c r="E274" s="335"/>
      <c r="F274" s="252">
        <f>'4 жастағы балалар Т'!BW61</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Т'!BX61</f>
        <v>1</v>
      </c>
      <c r="G278" s="335"/>
    </row>
    <row r="279" spans="2:7" ht="15.75" customHeight="1">
      <c r="B279" s="335"/>
      <c r="C279" s="248"/>
      <c r="D279" s="335"/>
      <c r="E279" s="335"/>
      <c r="F279" s="252">
        <f>'4 жастағы балалар Т'!BY61</f>
        <v>0</v>
      </c>
      <c r="G279" s="335"/>
    </row>
    <row r="280" spans="2:7" ht="15.75" customHeight="1">
      <c r="B280" s="336"/>
      <c r="C280" s="248"/>
      <c r="D280" s="335"/>
      <c r="E280" s="335"/>
      <c r="F280" s="252">
        <f>'4 жастағы балалар Т'!BZ61</f>
        <v>0</v>
      </c>
      <c r="G280" s="335"/>
    </row>
    <row r="281" spans="2:7" ht="15.75" customHeight="1">
      <c r="B281" s="339">
        <v>31</v>
      </c>
      <c r="C281" s="248"/>
      <c r="D281" s="335"/>
      <c r="E281" s="335"/>
      <c r="F281" s="252">
        <f>'4 жастағы балалар Т'!CA61</f>
        <v>1</v>
      </c>
      <c r="G281" s="335"/>
    </row>
    <row r="282" spans="2:7" ht="15.75" customHeight="1">
      <c r="B282" s="335"/>
      <c r="C282" s="248"/>
      <c r="D282" s="335"/>
      <c r="E282" s="335"/>
      <c r="F282" s="252">
        <f>'4 жастағы балалар Т'!CB61</f>
        <v>0</v>
      </c>
      <c r="G282" s="335"/>
    </row>
    <row r="283" spans="2:7" ht="15.75" customHeight="1">
      <c r="B283" s="336"/>
      <c r="C283" s="248"/>
      <c r="D283" s="335"/>
      <c r="E283" s="335"/>
      <c r="F283" s="252">
        <f>'4 жастағы балалар Т'!CC61</f>
        <v>0</v>
      </c>
      <c r="G283" s="335"/>
    </row>
    <row r="284" spans="2:7" ht="15.75" customHeight="1">
      <c r="B284" s="339">
        <v>32</v>
      </c>
      <c r="C284" s="248"/>
      <c r="D284" s="335"/>
      <c r="E284" s="335"/>
      <c r="F284" s="252">
        <f>'4 жастағы балалар Т'!CD61</f>
        <v>1</v>
      </c>
      <c r="G284" s="335"/>
    </row>
    <row r="285" spans="2:7" ht="15.75" customHeight="1">
      <c r="B285" s="335"/>
      <c r="C285" s="248"/>
      <c r="D285" s="335"/>
      <c r="E285" s="335"/>
      <c r="F285" s="252">
        <f>'4 жастағы балалар Т'!CE61</f>
        <v>0</v>
      </c>
      <c r="G285" s="335"/>
    </row>
    <row r="286" spans="2:7" ht="15.75" customHeight="1">
      <c r="B286" s="336"/>
      <c r="C286" s="248"/>
      <c r="D286" s="335"/>
      <c r="E286" s="335"/>
      <c r="F286" s="252">
        <f>'4 жастағы балалар Т'!CF61</f>
        <v>0</v>
      </c>
      <c r="G286" s="335"/>
    </row>
    <row r="287" spans="2:7" ht="15.75" customHeight="1">
      <c r="B287" s="339">
        <v>33</v>
      </c>
      <c r="C287" s="248"/>
      <c r="D287" s="335"/>
      <c r="E287" s="335"/>
      <c r="F287" s="252">
        <f>'4 жастағы балалар Т'!CG61</f>
        <v>1</v>
      </c>
      <c r="G287" s="335"/>
    </row>
    <row r="288" spans="2:7" ht="15.75" customHeight="1">
      <c r="B288" s="335"/>
      <c r="C288" s="248"/>
      <c r="D288" s="335"/>
      <c r="E288" s="335"/>
      <c r="F288" s="252">
        <f>'4 жастағы балалар Т'!CH61</f>
        <v>0</v>
      </c>
      <c r="G288" s="335"/>
    </row>
    <row r="289" spans="2:7" ht="15.75" customHeight="1">
      <c r="B289" s="336"/>
      <c r="C289" s="248"/>
      <c r="D289" s="335"/>
      <c r="E289" s="335"/>
      <c r="F289" s="252">
        <f>'4 жастағы балалар Т'!CI61</f>
        <v>0</v>
      </c>
      <c r="G289" s="335"/>
    </row>
    <row r="290" spans="2:7" ht="15.75" customHeight="1">
      <c r="B290" s="339">
        <v>34</v>
      </c>
      <c r="C290" s="248"/>
      <c r="D290" s="335"/>
      <c r="E290" s="335"/>
      <c r="F290" s="252">
        <f>'4 жастағы балалар Т'!CJ61</f>
        <v>1</v>
      </c>
      <c r="G290" s="335"/>
    </row>
    <row r="291" spans="2:7" ht="15.75" customHeight="1">
      <c r="B291" s="335"/>
      <c r="C291" s="248"/>
      <c r="D291" s="335"/>
      <c r="E291" s="335"/>
      <c r="F291" s="252">
        <f>'4 жастағы балалар Т'!CK61</f>
        <v>0</v>
      </c>
      <c r="G291" s="335"/>
    </row>
    <row r="292" spans="2:7" ht="15.75" customHeight="1">
      <c r="B292" s="336"/>
      <c r="C292" s="248"/>
      <c r="D292" s="335"/>
      <c r="E292" s="335"/>
      <c r="F292" s="252">
        <f>'4 жастағы балалар Т'!CL61</f>
        <v>0</v>
      </c>
      <c r="G292" s="335"/>
    </row>
    <row r="293" spans="2:7" ht="15.75" customHeight="1">
      <c r="B293" s="339">
        <v>35</v>
      </c>
      <c r="C293" s="248"/>
      <c r="D293" s="335"/>
      <c r="E293" s="335"/>
      <c r="F293" s="252">
        <f>'4 жастағы балалар Т'!CM61</f>
        <v>1</v>
      </c>
      <c r="G293" s="335"/>
    </row>
    <row r="294" spans="2:7" ht="15.75" customHeight="1">
      <c r="B294" s="335"/>
      <c r="C294" s="248"/>
      <c r="D294" s="335"/>
      <c r="E294" s="335"/>
      <c r="F294" s="252">
        <f>'4 жастағы балалар Т'!CN61</f>
        <v>0</v>
      </c>
      <c r="G294" s="335"/>
    </row>
    <row r="295" spans="2:7" ht="15.75" customHeight="1">
      <c r="B295" s="336"/>
      <c r="C295" s="249"/>
      <c r="D295" s="336"/>
      <c r="E295" s="336"/>
      <c r="F295" s="252">
        <f>'4 жастағы балалар Т'!CO61</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Ф'!D120</f>
        <v>0</v>
      </c>
      <c r="D303" s="164">
        <f>'4 жастағы балалар К'!D120</f>
        <v>0</v>
      </c>
      <c r="E303" s="164">
        <f>'4 жастағы балалар П'!D120</f>
        <v>0</v>
      </c>
      <c r="F303" s="164">
        <f>'4 жастағы балалар Т'!D120</f>
        <v>0</v>
      </c>
      <c r="G303" s="164">
        <f>'4 жастағы балалар С'!D120</f>
        <v>0</v>
      </c>
    </row>
    <row r="304" spans="2:7" ht="15.75" customHeight="1">
      <c r="B304" s="335"/>
      <c r="C304" s="164">
        <f>'4 жастағы балалар Ф'!E120</f>
        <v>0</v>
      </c>
      <c r="D304" s="164">
        <f>'4 жастағы балалар К'!E120</f>
        <v>0</v>
      </c>
      <c r="E304" s="164">
        <f>'4 жастағы балалар П'!E120</f>
        <v>0</v>
      </c>
      <c r="F304" s="164">
        <f>'4 жастағы балалар Т'!E120</f>
        <v>0</v>
      </c>
      <c r="G304" s="164">
        <f>'4 жастағы балалар С'!E120</f>
        <v>0</v>
      </c>
    </row>
    <row r="305" spans="2:7" ht="15.75" customHeight="1">
      <c r="B305" s="336"/>
      <c r="C305" s="164">
        <f>'4 жастағы балалар Ф'!F120</f>
        <v>0</v>
      </c>
      <c r="D305" s="164">
        <f>'4 жастағы балалар К'!F120</f>
        <v>0</v>
      </c>
      <c r="E305" s="164">
        <f>'4 жастағы балалар П'!F120</f>
        <v>0</v>
      </c>
      <c r="F305" s="164">
        <f>'4 жастағы балалар Т'!F120</f>
        <v>0</v>
      </c>
      <c r="G305" s="164">
        <f>'4 жастағы балалар С'!F120</f>
        <v>0</v>
      </c>
    </row>
    <row r="306" spans="2:7" ht="15.75" customHeight="1">
      <c r="B306" s="339">
        <v>3</v>
      </c>
      <c r="C306" s="164">
        <f>'4 жастағы балалар Ф'!G120</f>
        <v>0</v>
      </c>
      <c r="D306" s="164">
        <f>'4 жастағы балалар К'!G120</f>
        <v>0</v>
      </c>
      <c r="E306" s="164">
        <f>'4 жастағы балалар П'!G120</f>
        <v>0</v>
      </c>
      <c r="F306" s="164">
        <f>'4 жастағы балалар Т'!G120</f>
        <v>0</v>
      </c>
      <c r="G306" s="164">
        <f>'4 жастағы балалар С'!G120</f>
        <v>0</v>
      </c>
    </row>
    <row r="307" spans="2:7" ht="15.75" customHeight="1">
      <c r="B307" s="335"/>
      <c r="C307" s="164">
        <f>'4 жастағы балалар Ф'!H120</f>
        <v>0</v>
      </c>
      <c r="D307" s="164">
        <f>'4 жастағы балалар К'!H120</f>
        <v>0</v>
      </c>
      <c r="E307" s="164">
        <f>'4 жастағы балалар П'!H120</f>
        <v>0</v>
      </c>
      <c r="F307" s="164">
        <f>'4 жастағы балалар Т'!H120</f>
        <v>0</v>
      </c>
      <c r="G307" s="164">
        <f>'4 жастағы балалар С'!H120</f>
        <v>0</v>
      </c>
    </row>
    <row r="308" spans="2:7" ht="15.75" customHeight="1">
      <c r="B308" s="336"/>
      <c r="C308" s="164">
        <f>'4 жастағы балалар Ф'!I120</f>
        <v>0</v>
      </c>
      <c r="D308" s="164">
        <f>'4 жастағы балалар К'!I120</f>
        <v>0</v>
      </c>
      <c r="E308" s="164">
        <f>'4 жастағы балалар П'!I120</f>
        <v>0</v>
      </c>
      <c r="F308" s="164">
        <f>'4 жастағы балалар Т'!I120</f>
        <v>0</v>
      </c>
      <c r="G308" s="164">
        <f>'4 жастағы балалар С'!I120</f>
        <v>0</v>
      </c>
    </row>
    <row r="309" spans="2:7" ht="15.75" customHeight="1">
      <c r="B309" s="339">
        <v>4</v>
      </c>
      <c r="C309" s="164">
        <f>'4 жастағы балалар Ф'!J120</f>
        <v>0</v>
      </c>
      <c r="D309" s="164">
        <f>'4 жастағы балалар К'!J120</f>
        <v>0</v>
      </c>
      <c r="E309" s="164">
        <f>'4 жастағы балалар П'!J120</f>
        <v>0</v>
      </c>
      <c r="F309" s="164">
        <f>'4 жастағы балалар Т'!J120</f>
        <v>0</v>
      </c>
      <c r="G309" s="164">
        <f>'4 жастағы балалар С'!J120</f>
        <v>0</v>
      </c>
    </row>
    <row r="310" spans="2:7" ht="15.75" customHeight="1">
      <c r="B310" s="335"/>
      <c r="C310" s="164">
        <f>'4 жастағы балалар Ф'!K120</f>
        <v>0</v>
      </c>
      <c r="D310" s="164">
        <f>'4 жастағы балалар К'!K120</f>
        <v>0</v>
      </c>
      <c r="E310" s="164">
        <f>'4 жастағы балалар П'!K120</f>
        <v>0</v>
      </c>
      <c r="F310" s="164">
        <f>'4 жастағы балалар Т'!K120</f>
        <v>0</v>
      </c>
      <c r="G310" s="164">
        <f>'4 жастағы балалар С'!K120</f>
        <v>0</v>
      </c>
    </row>
    <row r="311" spans="2:7" ht="15.75" customHeight="1">
      <c r="B311" s="336"/>
      <c r="C311" s="164">
        <f>'4 жастағы балалар Ф'!L120</f>
        <v>0</v>
      </c>
      <c r="D311" s="164">
        <f>'4 жастағы балалар К'!L120</f>
        <v>0</v>
      </c>
      <c r="E311" s="164">
        <f>'4 жастағы балалар П'!L120</f>
        <v>0</v>
      </c>
      <c r="F311" s="164">
        <f>'4 жастағы балалар Т'!L120</f>
        <v>0</v>
      </c>
      <c r="G311" s="164">
        <f>'4 жастағы балалар С'!L120</f>
        <v>0</v>
      </c>
    </row>
    <row r="312" spans="2:7" ht="15.75" customHeight="1">
      <c r="B312" s="339">
        <v>5</v>
      </c>
      <c r="C312" s="164">
        <f>'4 жастағы балалар Ф'!M120</f>
        <v>0</v>
      </c>
      <c r="D312" s="164">
        <f>'4 жастағы балалар К'!M120</f>
        <v>0</v>
      </c>
      <c r="E312" s="164">
        <f>'4 жастағы балалар П'!M120</f>
        <v>0</v>
      </c>
      <c r="F312" s="164">
        <f>'4 жастағы балалар Т'!M120</f>
        <v>0</v>
      </c>
      <c r="G312" s="164">
        <f>'4 жастағы балалар С'!M120</f>
        <v>0</v>
      </c>
    </row>
    <row r="313" spans="2:7" ht="15.75" customHeight="1">
      <c r="B313" s="335"/>
      <c r="C313" s="164">
        <f>'4 жастағы балалар Ф'!N120</f>
        <v>0</v>
      </c>
      <c r="D313" s="164">
        <f>'4 жастағы балалар К'!N120</f>
        <v>0</v>
      </c>
      <c r="E313" s="164">
        <f>'4 жастағы балалар П'!N120</f>
        <v>0</v>
      </c>
      <c r="F313" s="164">
        <f>'4 жастағы балалар Т'!N120</f>
        <v>0</v>
      </c>
      <c r="G313" s="164">
        <f>'4 жастағы балалар С'!N120</f>
        <v>0</v>
      </c>
    </row>
    <row r="314" spans="2:7" ht="15.75" customHeight="1">
      <c r="B314" s="336"/>
      <c r="C314" s="164">
        <f>'4 жастағы балалар Ф'!O120</f>
        <v>0</v>
      </c>
      <c r="D314" s="164">
        <f>'4 жастағы балалар К'!O120</f>
        <v>0</v>
      </c>
      <c r="E314" s="164">
        <f>'4 жастағы балалар П'!O120</f>
        <v>0</v>
      </c>
      <c r="F314" s="164">
        <f>'4 жастағы балалар Т'!O120</f>
        <v>0</v>
      </c>
      <c r="G314" s="164">
        <f>'4 жастағы балалар С'!O120</f>
        <v>0</v>
      </c>
    </row>
    <row r="315" spans="2:7" ht="15.75" customHeight="1">
      <c r="B315" s="339">
        <v>6</v>
      </c>
      <c r="C315" s="164">
        <f>'4 жастағы балалар Ф'!P120</f>
        <v>0</v>
      </c>
      <c r="D315" s="164">
        <f>'4 жастағы балалар К'!P120</f>
        <v>0</v>
      </c>
      <c r="E315" s="164">
        <f>'4 жастағы балалар П'!P120</f>
        <v>0</v>
      </c>
      <c r="F315" s="164">
        <f>'4 жастағы балалар Т'!P120</f>
        <v>0</v>
      </c>
      <c r="G315" s="164">
        <f>'4 жастағы балалар С'!P120</f>
        <v>0</v>
      </c>
    </row>
    <row r="316" spans="2:7" ht="15.75" customHeight="1">
      <c r="B316" s="335"/>
      <c r="C316" s="164">
        <f>'4 жастағы балалар Ф'!Q120</f>
        <v>0</v>
      </c>
      <c r="D316" s="164">
        <f>'4 жастағы балалар К'!Q120</f>
        <v>0</v>
      </c>
      <c r="E316" s="164">
        <f>'4 жастағы балалар П'!Q120</f>
        <v>0</v>
      </c>
      <c r="F316" s="164">
        <f>'4 жастағы балалар Т'!Q120</f>
        <v>0</v>
      </c>
      <c r="G316" s="164">
        <f>'4 жастағы балалар С'!Q120</f>
        <v>0</v>
      </c>
    </row>
    <row r="317" spans="2:7" ht="15.75" customHeight="1">
      <c r="B317" s="336"/>
      <c r="C317" s="164">
        <f>'4 жастағы балалар Ф'!R120</f>
        <v>0</v>
      </c>
      <c r="D317" s="164">
        <f>'4 жастағы балалар К'!R120</f>
        <v>0</v>
      </c>
      <c r="E317" s="164">
        <f>'4 жастағы балалар П'!R120</f>
        <v>0</v>
      </c>
      <c r="F317" s="164">
        <f>'4 жастағы балалар Т'!R120</f>
        <v>0</v>
      </c>
      <c r="G317" s="164">
        <f>'4 жастағы балалар С'!R120</f>
        <v>0</v>
      </c>
    </row>
    <row r="318" spans="2:7" ht="15.75" customHeight="1">
      <c r="B318" s="339">
        <v>7</v>
      </c>
      <c r="C318" s="164">
        <f>'4 жастағы балалар Ф'!S120</f>
        <v>0</v>
      </c>
      <c r="D318" s="164">
        <f>'4 жастағы балалар К'!S120</f>
        <v>0</v>
      </c>
      <c r="E318" s="164">
        <f>'4 жастағы балалар П'!S120</f>
        <v>0</v>
      </c>
      <c r="F318" s="164">
        <f>'4 жастағы балалар Т'!S120</f>
        <v>0</v>
      </c>
      <c r="G318" s="164">
        <f>'4 жастағы балалар С'!S120</f>
        <v>0</v>
      </c>
    </row>
    <row r="319" spans="2:7" ht="15.75" customHeight="1">
      <c r="B319" s="335"/>
      <c r="C319" s="164">
        <f>'4 жастағы балалар Ф'!T120</f>
        <v>0</v>
      </c>
      <c r="D319" s="164">
        <f>'4 жастағы балалар Т'!T120</f>
        <v>0</v>
      </c>
      <c r="E319" s="164">
        <f>'4 жастағы балалар П'!T120</f>
        <v>0</v>
      </c>
      <c r="F319" s="164">
        <f>'4 жастағы балалар Т'!T120</f>
        <v>0</v>
      </c>
      <c r="G319" s="164">
        <f>'4 жастағы балалар С'!T120</f>
        <v>0</v>
      </c>
    </row>
    <row r="320" spans="2:7" ht="15.75" customHeight="1">
      <c r="B320" s="336"/>
      <c r="C320" s="164">
        <f>'4 жастағы балалар Ф'!U120</f>
        <v>0</v>
      </c>
      <c r="D320" s="164">
        <f>'4 жастағы балалар К'!U120</f>
        <v>0</v>
      </c>
      <c r="E320" s="164">
        <f>'4 жастағы балалар П'!U120</f>
        <v>0</v>
      </c>
      <c r="F320" s="164">
        <f>'4 жастағы балалар Т'!U120</f>
        <v>0</v>
      </c>
      <c r="G320" s="164">
        <f>'4 жастағы балалар С'!U120</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К'!V120</f>
        <v>0</v>
      </c>
      <c r="E324" s="335"/>
      <c r="F324" s="164">
        <f>'4 жастағы балалар Т'!V120</f>
        <v>0</v>
      </c>
      <c r="G324" s="335"/>
    </row>
    <row r="325" spans="2:7" ht="15.75" customHeight="1">
      <c r="B325" s="335"/>
      <c r="C325" s="248"/>
      <c r="D325" s="164">
        <f>'4 жастағы балалар К'!W120</f>
        <v>0</v>
      </c>
      <c r="E325" s="335"/>
      <c r="F325" s="164">
        <f>'4 жастағы балалар Т'!W120</f>
        <v>0</v>
      </c>
      <c r="G325" s="335"/>
    </row>
    <row r="326" spans="2:7" ht="15.75" customHeight="1">
      <c r="B326" s="336"/>
      <c r="C326" s="248"/>
      <c r="D326" s="164">
        <f>'4 жастағы балалар К'!X120</f>
        <v>0</v>
      </c>
      <c r="E326" s="335"/>
      <c r="F326" s="164">
        <f>'4 жастағы балалар Т'!X120</f>
        <v>0</v>
      </c>
      <c r="G326" s="335"/>
    </row>
    <row r="327" spans="2:7" ht="15.75" customHeight="1">
      <c r="B327" s="339">
        <v>10</v>
      </c>
      <c r="C327" s="248"/>
      <c r="D327" s="164">
        <f>'4 жастағы балалар К'!Y120</f>
        <v>0</v>
      </c>
      <c r="E327" s="335"/>
      <c r="F327" s="164">
        <f>'4 жастағы балалар Т'!Y120</f>
        <v>0</v>
      </c>
      <c r="G327" s="335"/>
    </row>
    <row r="328" spans="2:7" ht="15.75" customHeight="1">
      <c r="B328" s="335"/>
      <c r="C328" s="248"/>
      <c r="D328" s="164">
        <f>'4 жастағы балалар К'!Z120</f>
        <v>0</v>
      </c>
      <c r="E328" s="335"/>
      <c r="F328" s="164">
        <f>'4 жастағы балалар Т'!Z120</f>
        <v>0</v>
      </c>
      <c r="G328" s="335"/>
    </row>
    <row r="329" spans="2:7" ht="15.75" customHeight="1">
      <c r="B329" s="336"/>
      <c r="C329" s="248"/>
      <c r="D329" s="164">
        <f>'4 жастағы балалар К'!AA120</f>
        <v>0</v>
      </c>
      <c r="E329" s="335"/>
      <c r="F329" s="164">
        <f>'4 жастағы балалар Т'!AA120</f>
        <v>0</v>
      </c>
      <c r="G329" s="335"/>
    </row>
    <row r="330" spans="2:7" ht="15.75" customHeight="1">
      <c r="B330" s="339">
        <v>11</v>
      </c>
      <c r="C330" s="248"/>
      <c r="D330" s="164">
        <f>'4 жастағы балалар К'!AB120</f>
        <v>0</v>
      </c>
      <c r="E330" s="335"/>
      <c r="F330" s="164">
        <f>'4 жастағы балалар Т'!AB120</f>
        <v>0</v>
      </c>
      <c r="G330" s="335"/>
    </row>
    <row r="331" spans="2:7" ht="15.75" customHeight="1">
      <c r="B331" s="335"/>
      <c r="C331" s="248"/>
      <c r="D331" s="164">
        <f>'4 жастағы балалар К'!AC120</f>
        <v>0</v>
      </c>
      <c r="E331" s="335"/>
      <c r="F331" s="164">
        <f>'4 жастағы балалар Т'!AC120</f>
        <v>0</v>
      </c>
      <c r="G331" s="335"/>
    </row>
    <row r="332" spans="2:7" ht="15.75" customHeight="1">
      <c r="B332" s="336"/>
      <c r="C332" s="248"/>
      <c r="D332" s="164">
        <f>'4 жастағы балалар К'!AD120</f>
        <v>0</v>
      </c>
      <c r="E332" s="335"/>
      <c r="F332" s="164">
        <f>'4 жастағы балалар Т'!AD120</f>
        <v>0</v>
      </c>
      <c r="G332" s="335"/>
    </row>
    <row r="333" spans="2:7" ht="15.75" customHeight="1">
      <c r="B333" s="339">
        <v>12</v>
      </c>
      <c r="C333" s="248"/>
      <c r="D333" s="164">
        <f>'4 жастағы балалар К'!AE120</f>
        <v>0</v>
      </c>
      <c r="E333" s="335"/>
      <c r="F333" s="164">
        <f>'4 жастағы балалар Т'!AE120</f>
        <v>0</v>
      </c>
      <c r="G333" s="335"/>
    </row>
    <row r="334" spans="2:7" ht="15.75" customHeight="1">
      <c r="B334" s="335"/>
      <c r="C334" s="248"/>
      <c r="D334" s="164">
        <f>'4 жастағы балалар К'!AF120</f>
        <v>1</v>
      </c>
      <c r="E334" s="335"/>
      <c r="F334" s="164">
        <f>'4 жастағы балалар Т'!AF120</f>
        <v>0</v>
      </c>
      <c r="G334" s="335"/>
    </row>
    <row r="335" spans="2:7" ht="15.75" customHeight="1">
      <c r="B335" s="336"/>
      <c r="C335" s="248"/>
      <c r="D335" s="164">
        <f>'4 жастағы балалар К'!AG120</f>
        <v>0</v>
      </c>
      <c r="E335" s="335"/>
      <c r="F335" s="164">
        <f>'4 жастағы балалар Т'!AG120</f>
        <v>0</v>
      </c>
      <c r="G335" s="335"/>
    </row>
    <row r="336" spans="2:7" ht="15.75" customHeight="1">
      <c r="B336" s="339">
        <v>13</v>
      </c>
      <c r="C336" s="248"/>
      <c r="D336" s="164">
        <f>'4 жастағы балалар К'!AH120</f>
        <v>0</v>
      </c>
      <c r="E336" s="335"/>
      <c r="F336" s="164">
        <f>'4 жастағы балалар Т'!AH120</f>
        <v>0</v>
      </c>
      <c r="G336" s="335"/>
    </row>
    <row r="337" spans="2:7" ht="15.75" customHeight="1">
      <c r="B337" s="335"/>
      <c r="C337" s="248"/>
      <c r="D337" s="164">
        <f>'4 жастағы балалар К'!AI120</f>
        <v>1</v>
      </c>
      <c r="E337" s="335"/>
      <c r="F337" s="164">
        <f>'4 жастағы балалар Т'!AI120</f>
        <v>0</v>
      </c>
      <c r="G337" s="335"/>
    </row>
    <row r="338" spans="2:7" ht="15.75" customHeight="1">
      <c r="B338" s="336"/>
      <c r="C338" s="248"/>
      <c r="D338" s="164">
        <f>'4 жастағы балалар К'!AJ120</f>
        <v>0</v>
      </c>
      <c r="E338" s="335"/>
      <c r="F338" s="164">
        <f>'4 жастағы балалар Т'!AJ120</f>
        <v>0</v>
      </c>
      <c r="G338" s="335"/>
    </row>
    <row r="339" spans="2:7" ht="15.75" customHeight="1">
      <c r="B339" s="339">
        <v>14</v>
      </c>
      <c r="C339" s="248"/>
      <c r="D339" s="164">
        <f>'4 жастағы балалар К'!AK120</f>
        <v>0</v>
      </c>
      <c r="E339" s="335"/>
      <c r="F339" s="164">
        <f>'4 жастағы балалар Т'!AK120</f>
        <v>0</v>
      </c>
      <c r="G339" s="335"/>
    </row>
    <row r="340" spans="2:7" ht="15.75" customHeight="1">
      <c r="B340" s="335"/>
      <c r="C340" s="248"/>
      <c r="D340" s="164">
        <f>'4 жастағы балалар К'!AL120</f>
        <v>0</v>
      </c>
      <c r="E340" s="335"/>
      <c r="F340" s="164">
        <f>'4 жастағы балалар Т'!AL120</f>
        <v>0</v>
      </c>
      <c r="G340" s="335"/>
    </row>
    <row r="341" spans="2:7" ht="15.75" customHeight="1">
      <c r="B341" s="336"/>
      <c r="C341" s="248"/>
      <c r="D341" s="164">
        <f>'4 жастағы балалар К'!AM120</f>
        <v>0</v>
      </c>
      <c r="E341" s="335"/>
      <c r="F341" s="164">
        <f>'4 жастағы балалар Т'!AM120</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К'!AN120</f>
        <v>0</v>
      </c>
      <c r="E345" s="335"/>
      <c r="F345" s="164">
        <f>'4 жастағы балалар Т'!AN120</f>
        <v>0</v>
      </c>
      <c r="G345" s="335"/>
    </row>
    <row r="346" spans="2:7" ht="15.75" customHeight="1">
      <c r="B346" s="335"/>
      <c r="C346" s="248"/>
      <c r="D346" s="164">
        <f>'4 жастағы балалар К'!AO120</f>
        <v>0</v>
      </c>
      <c r="E346" s="335"/>
      <c r="F346" s="164">
        <f>'4 жастағы балалар Т'!AO120</f>
        <v>0</v>
      </c>
      <c r="G346" s="335"/>
    </row>
    <row r="347" spans="2:7" ht="15.75" customHeight="1">
      <c r="B347" s="336"/>
      <c r="C347" s="248"/>
      <c r="D347" s="164">
        <f>'4 жастағы балалар К'!AP120</f>
        <v>0</v>
      </c>
      <c r="E347" s="335"/>
      <c r="F347" s="164">
        <f>'4 жастағы балалар Т'!AP120</f>
        <v>0</v>
      </c>
      <c r="G347" s="335"/>
    </row>
    <row r="348" spans="2:7" ht="15.75" customHeight="1">
      <c r="B348" s="339">
        <v>17</v>
      </c>
      <c r="C348" s="248"/>
      <c r="D348" s="164">
        <f>'4 жастағы балалар К'!AQ120</f>
        <v>0</v>
      </c>
      <c r="E348" s="335"/>
      <c r="F348" s="164">
        <f>'4 жастағы балалар Т'!AQ120</f>
        <v>0</v>
      </c>
      <c r="G348" s="335"/>
    </row>
    <row r="349" spans="2:7" ht="15.75" customHeight="1">
      <c r="B349" s="335"/>
      <c r="C349" s="248"/>
      <c r="D349" s="164">
        <f>'4 жастағы балалар К'!AR120</f>
        <v>0</v>
      </c>
      <c r="E349" s="335"/>
      <c r="F349" s="164">
        <f>'4 жастағы балалар Т'!AR120</f>
        <v>0</v>
      </c>
      <c r="G349" s="335"/>
    </row>
    <row r="350" spans="2:7" ht="15.75" customHeight="1">
      <c r="B350" s="336"/>
      <c r="C350" s="248"/>
      <c r="D350" s="164">
        <f>'4 жастағы балалар К'!AS120</f>
        <v>0</v>
      </c>
      <c r="E350" s="335"/>
      <c r="F350" s="164">
        <f>'4 жастағы балалар Т'!AS120</f>
        <v>0</v>
      </c>
      <c r="G350" s="335"/>
    </row>
    <row r="351" spans="2:7" ht="15.75" customHeight="1">
      <c r="B351" s="339">
        <v>18</v>
      </c>
      <c r="C351" s="248"/>
      <c r="D351" s="164">
        <f>'4 жастағы балалар К'!AT120</f>
        <v>0</v>
      </c>
      <c r="E351" s="335"/>
      <c r="F351" s="164" t="str">
        <f>'4 жастағы балалар Т'!AT120</f>
        <v xml:space="preserve"> </v>
      </c>
      <c r="G351" s="335"/>
    </row>
    <row r="352" spans="2:7" ht="15.75" customHeight="1">
      <c r="B352" s="335"/>
      <c r="C352" s="248"/>
      <c r="D352" s="164">
        <f>'4 жастағы балалар К'!AU120</f>
        <v>0</v>
      </c>
      <c r="E352" s="335"/>
      <c r="F352" s="164">
        <f>'4 жастағы балалар Т'!AU120</f>
        <v>0</v>
      </c>
      <c r="G352" s="335"/>
    </row>
    <row r="353" spans="2:7" ht="15.75" customHeight="1">
      <c r="B353" s="336"/>
      <c r="C353" s="248"/>
      <c r="D353" s="164">
        <f>'4 жастағы балалар К'!AV120</f>
        <v>0</v>
      </c>
      <c r="E353" s="335"/>
      <c r="F353" s="164">
        <f>'4 жастағы балалар Т'!AV120</f>
        <v>0</v>
      </c>
      <c r="G353" s="335"/>
    </row>
    <row r="354" spans="2:7" ht="15.75" customHeight="1">
      <c r="B354" s="339">
        <v>19</v>
      </c>
      <c r="C354" s="248"/>
      <c r="D354" s="164">
        <f>'4 жастағы балалар К'!AW120</f>
        <v>0</v>
      </c>
      <c r="E354" s="335"/>
      <c r="F354" s="164">
        <f>'4 жастағы балалар Т'!AW120</f>
        <v>0</v>
      </c>
      <c r="G354" s="335"/>
    </row>
    <row r="355" spans="2:7" ht="15.75" customHeight="1">
      <c r="B355" s="335"/>
      <c r="C355" s="248"/>
      <c r="D355" s="164">
        <f>'4 жастағы балалар К'!AX120</f>
        <v>0</v>
      </c>
      <c r="E355" s="335"/>
      <c r="F355" s="164" t="str">
        <f>'4 жастағы балалар Т'!AX120</f>
        <v xml:space="preserve"> </v>
      </c>
      <c r="G355" s="335"/>
    </row>
    <row r="356" spans="2:7" ht="15.75" customHeight="1">
      <c r="B356" s="336"/>
      <c r="C356" s="248"/>
      <c r="D356" s="164">
        <f>'4 жастағы балалар К'!AY120</f>
        <v>0</v>
      </c>
      <c r="E356" s="335"/>
      <c r="F356" s="164">
        <f>'4 жастағы балалар Т'!AY120</f>
        <v>0</v>
      </c>
      <c r="G356" s="335"/>
    </row>
    <row r="357" spans="2:7" ht="15.75" customHeight="1">
      <c r="B357" s="339">
        <v>20</v>
      </c>
      <c r="C357" s="248"/>
      <c r="D357" s="164">
        <f>'4 жастағы балалар К'!AZ120</f>
        <v>0</v>
      </c>
      <c r="E357" s="335"/>
      <c r="F357" s="164" t="str">
        <f>'4 жастағы балалар Т'!AZ120</f>
        <v xml:space="preserve"> </v>
      </c>
      <c r="G357" s="335"/>
    </row>
    <row r="358" spans="2:7" ht="15.75" customHeight="1">
      <c r="B358" s="335"/>
      <c r="C358" s="248"/>
      <c r="D358" s="164">
        <f>'4 жастағы балалар К'!BA120</f>
        <v>0</v>
      </c>
      <c r="E358" s="335"/>
      <c r="F358" s="164">
        <f>'4 жастағы балалар Т'!BA120</f>
        <v>0</v>
      </c>
      <c r="G358" s="335"/>
    </row>
    <row r="359" spans="2:7" ht="15.75" customHeight="1">
      <c r="B359" s="336"/>
      <c r="C359" s="248"/>
      <c r="D359" s="164">
        <f>'4 жастағы балалар К'!BB120</f>
        <v>0</v>
      </c>
      <c r="E359" s="335"/>
      <c r="F359" s="164">
        <f>'4 жастағы балалар Т'!BB120</f>
        <v>0</v>
      </c>
      <c r="G359" s="335"/>
    </row>
    <row r="360" spans="2:7" ht="15.75" customHeight="1">
      <c r="B360" s="339">
        <v>21</v>
      </c>
      <c r="C360" s="248"/>
      <c r="D360" s="164">
        <f>'4 жастағы балалар К'!BC120</f>
        <v>0</v>
      </c>
      <c r="E360" s="335"/>
      <c r="F360" s="164" t="str">
        <f>'4 жастағы балалар Т'!BC120</f>
        <v xml:space="preserve"> </v>
      </c>
      <c r="G360" s="335"/>
    </row>
    <row r="361" spans="2:7" ht="15.75" customHeight="1">
      <c r="B361" s="335"/>
      <c r="C361" s="248"/>
      <c r="D361" s="164">
        <f>'4 жастағы балалар К'!BD120</f>
        <v>0</v>
      </c>
      <c r="E361" s="335"/>
      <c r="F361" s="164">
        <f>'4 жастағы балалар Т'!BD120</f>
        <v>0</v>
      </c>
      <c r="G361" s="335"/>
    </row>
    <row r="362" spans="2:7" ht="15.75" customHeight="1">
      <c r="B362" s="336"/>
      <c r="C362" s="248"/>
      <c r="D362" s="164">
        <f>'4 жастағы балалар К'!BE120</f>
        <v>0</v>
      </c>
      <c r="E362" s="335"/>
      <c r="F362" s="164">
        <f>'4 жастағы балалар Т'!BE120</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Т'!BF120</f>
        <v>0</v>
      </c>
      <c r="G366" s="335"/>
    </row>
    <row r="367" spans="2:7" ht="15.75" customHeight="1">
      <c r="B367" s="335"/>
      <c r="C367" s="248"/>
      <c r="D367" s="164" t="e">
        <f>'4 жастағы балалар К'!#REF!</f>
        <v>#REF!</v>
      </c>
      <c r="E367" s="335"/>
      <c r="F367" s="164" t="str">
        <f>'4 жастағы балалар Т'!BG120</f>
        <v xml:space="preserve"> </v>
      </c>
      <c r="G367" s="335"/>
    </row>
    <row r="368" spans="2:7" ht="15.75" customHeight="1">
      <c r="B368" s="336"/>
      <c r="C368" s="248"/>
      <c r="D368" s="164" t="e">
        <f>'4 жастағы балалар К'!#REF!</f>
        <v>#REF!</v>
      </c>
      <c r="E368" s="335"/>
      <c r="F368" s="164">
        <f>'4 жастағы балалар Т'!BH120</f>
        <v>0</v>
      </c>
      <c r="G368" s="335"/>
    </row>
    <row r="369" spans="2:7" ht="15.75" customHeight="1">
      <c r="B369" s="339">
        <v>24</v>
      </c>
      <c r="C369" s="248"/>
      <c r="D369" s="164" t="e">
        <f>'4 жастағы балалар К'!#REF!</f>
        <v>#REF!</v>
      </c>
      <c r="E369" s="335"/>
      <c r="F369" s="164">
        <f>'4 жастағы балалар Т'!BI120</f>
        <v>0</v>
      </c>
      <c r="G369" s="335"/>
    </row>
    <row r="370" spans="2:7" ht="15.75" customHeight="1">
      <c r="B370" s="335"/>
      <c r="C370" s="248"/>
      <c r="D370" s="164" t="e">
        <f>'4 жастағы балалар К'!#REF!</f>
        <v>#REF!</v>
      </c>
      <c r="E370" s="335"/>
      <c r="F370" s="164" t="str">
        <f>'4 жастағы балалар Т'!BJ120</f>
        <v xml:space="preserve"> </v>
      </c>
      <c r="G370" s="335"/>
    </row>
    <row r="371" spans="2:7" ht="15.75" customHeight="1">
      <c r="B371" s="336"/>
      <c r="C371" s="248"/>
      <c r="D371" s="164" t="e">
        <f>'4 жастағы балалар К'!#REF!</f>
        <v>#REF!</v>
      </c>
      <c r="E371" s="335"/>
      <c r="F371" s="164">
        <f>'4 жастағы балалар Т'!BK120</f>
        <v>0</v>
      </c>
      <c r="G371" s="335"/>
    </row>
    <row r="372" spans="2:7" ht="15.75" customHeight="1">
      <c r="B372" s="339">
        <v>25</v>
      </c>
      <c r="C372" s="248"/>
      <c r="D372" s="164" t="e">
        <f>'4 жастағы балалар К'!#REF!</f>
        <v>#REF!</v>
      </c>
      <c r="E372" s="335"/>
      <c r="F372" s="164">
        <f>'4 жастағы балалар Т'!BL120</f>
        <v>0</v>
      </c>
      <c r="G372" s="335"/>
    </row>
    <row r="373" spans="2:7" ht="15.75" customHeight="1">
      <c r="B373" s="335"/>
      <c r="C373" s="248"/>
      <c r="D373" s="164" t="e">
        <f>'4 жастағы балалар К'!#REF!</f>
        <v>#REF!</v>
      </c>
      <c r="E373" s="335"/>
      <c r="F373" s="164" t="str">
        <f>'4 жастағы балалар Т'!BM120</f>
        <v xml:space="preserve"> </v>
      </c>
      <c r="G373" s="335"/>
    </row>
    <row r="374" spans="2:7" ht="15.75" customHeight="1">
      <c r="B374" s="336"/>
      <c r="C374" s="248"/>
      <c r="D374" s="164" t="e">
        <f>'4 жастағы балалар К'!#REF!</f>
        <v>#REF!</v>
      </c>
      <c r="E374" s="335"/>
      <c r="F374" s="164">
        <f>'4 жастағы балалар Т'!BN120</f>
        <v>0</v>
      </c>
      <c r="G374" s="335"/>
    </row>
    <row r="375" spans="2:7" ht="15.75" customHeight="1">
      <c r="B375" s="339">
        <v>26</v>
      </c>
      <c r="C375" s="248"/>
      <c r="D375" s="164" t="e">
        <f>'4 жастағы балалар К'!#REF!</f>
        <v>#REF!</v>
      </c>
      <c r="E375" s="335"/>
      <c r="F375" s="164" t="str">
        <f>'4 жастағы балалар Т'!BO120</f>
        <v xml:space="preserve"> </v>
      </c>
      <c r="G375" s="335"/>
    </row>
    <row r="376" spans="2:7" ht="15.75" customHeight="1">
      <c r="B376" s="335"/>
      <c r="C376" s="248"/>
      <c r="D376" s="164" t="e">
        <f>'4 жастағы балалар К'!#REF!</f>
        <v>#REF!</v>
      </c>
      <c r="E376" s="335"/>
      <c r="F376" s="164">
        <f>'4 жастағы балалар Т'!BP120</f>
        <v>0</v>
      </c>
      <c r="G376" s="335"/>
    </row>
    <row r="377" spans="2:7" ht="15.75" customHeight="1">
      <c r="B377" s="336"/>
      <c r="C377" s="248"/>
      <c r="D377" s="164" t="e">
        <f>'4 жастағы балалар К'!#REF!</f>
        <v>#REF!</v>
      </c>
      <c r="E377" s="335"/>
      <c r="F377" s="164">
        <f>'4 жастағы балалар Т'!BQ120</f>
        <v>0</v>
      </c>
      <c r="G377" s="335"/>
    </row>
    <row r="378" spans="2:7" ht="15.75" customHeight="1">
      <c r="B378" s="339">
        <v>27</v>
      </c>
      <c r="C378" s="248"/>
      <c r="D378" s="164" t="e">
        <f>'4 жастағы балалар К'!#REF!</f>
        <v>#REF!</v>
      </c>
      <c r="E378" s="335"/>
      <c r="F378" s="164">
        <f>'4 жастағы балалар Т'!BR120</f>
        <v>0</v>
      </c>
      <c r="G378" s="335"/>
    </row>
    <row r="379" spans="2:7" ht="15.75" customHeight="1">
      <c r="B379" s="335"/>
      <c r="C379" s="248"/>
      <c r="D379" s="164" t="e">
        <f>'4 жастағы балалар К'!#REF!</f>
        <v>#REF!</v>
      </c>
      <c r="E379" s="335"/>
      <c r="F379" s="164" t="str">
        <f>'4 жастағы балалар Т'!BS120</f>
        <v xml:space="preserve"> </v>
      </c>
      <c r="G379" s="335"/>
    </row>
    <row r="380" spans="2:7" ht="15.75" customHeight="1">
      <c r="B380" s="336"/>
      <c r="C380" s="248"/>
      <c r="D380" s="164" t="e">
        <f>'4 жастағы балалар К'!#REF!</f>
        <v>#REF!</v>
      </c>
      <c r="E380" s="335"/>
      <c r="F380" s="164">
        <f>'4 жастағы балалар Т'!BT120</f>
        <v>0</v>
      </c>
      <c r="G380" s="335"/>
    </row>
    <row r="381" spans="2:7" ht="15.75" customHeight="1">
      <c r="B381" s="339">
        <v>28</v>
      </c>
      <c r="C381" s="248"/>
      <c r="D381" s="164" t="e">
        <f>'4 жастағы балалар К'!#REF!</f>
        <v>#REF!</v>
      </c>
      <c r="E381" s="335"/>
      <c r="F381" s="164">
        <f>'4 жастағы балалар Т'!BU120</f>
        <v>0</v>
      </c>
      <c r="G381" s="335"/>
    </row>
    <row r="382" spans="2:7" ht="15.75" customHeight="1">
      <c r="B382" s="335"/>
      <c r="C382" s="248"/>
      <c r="D382" s="164" t="e">
        <f>'4 жастағы балалар К'!#REF!</f>
        <v>#REF!</v>
      </c>
      <c r="E382" s="335"/>
      <c r="F382" s="164" t="str">
        <f>'4 жастағы балалар Т'!BV120</f>
        <v xml:space="preserve"> </v>
      </c>
      <c r="G382" s="335"/>
    </row>
    <row r="383" spans="2:7" ht="15.75" customHeight="1">
      <c r="B383" s="336"/>
      <c r="C383" s="248"/>
      <c r="D383" s="164" t="e">
        <f>'4 жастағы балалар К'!#REF!</f>
        <v>#REF!</v>
      </c>
      <c r="E383" s="335"/>
      <c r="F383" s="164">
        <f>'4 жастағы балалар Т'!BW120</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Т'!BX120</f>
        <v xml:space="preserve"> </v>
      </c>
      <c r="G387" s="335"/>
    </row>
    <row r="388" spans="2:7" ht="15.75" customHeight="1">
      <c r="B388" s="335"/>
      <c r="C388" s="248"/>
      <c r="D388" s="335"/>
      <c r="E388" s="335"/>
      <c r="F388" s="164">
        <f>'4 жастағы балалар Т'!BY120</f>
        <v>0</v>
      </c>
      <c r="G388" s="335"/>
    </row>
    <row r="389" spans="2:7" ht="15.75" customHeight="1">
      <c r="B389" s="336"/>
      <c r="C389" s="248"/>
      <c r="D389" s="335"/>
      <c r="E389" s="335"/>
      <c r="F389" s="164">
        <f>'4 жастағы балалар Т'!BZ120</f>
        <v>0</v>
      </c>
      <c r="G389" s="335"/>
    </row>
    <row r="390" spans="2:7" ht="15.75" customHeight="1">
      <c r="B390" s="339">
        <v>31</v>
      </c>
      <c r="C390" s="248"/>
      <c r="D390" s="335"/>
      <c r="E390" s="335"/>
      <c r="F390" s="164">
        <f>'4 жастағы балалар Т'!CA120</f>
        <v>0</v>
      </c>
      <c r="G390" s="335"/>
    </row>
    <row r="391" spans="2:7" ht="15.75" customHeight="1">
      <c r="B391" s="335"/>
      <c r="C391" s="248"/>
      <c r="D391" s="335"/>
      <c r="E391" s="335"/>
      <c r="F391" s="164" t="str">
        <f>'4 жастағы балалар Т'!CB120</f>
        <v xml:space="preserve"> </v>
      </c>
      <c r="G391" s="335"/>
    </row>
    <row r="392" spans="2:7" ht="15.75" customHeight="1">
      <c r="B392" s="336"/>
      <c r="C392" s="248"/>
      <c r="D392" s="335"/>
      <c r="E392" s="335"/>
      <c r="F392" s="164">
        <f>'4 жастағы балалар Т'!CC120</f>
        <v>0</v>
      </c>
      <c r="G392" s="335"/>
    </row>
    <row r="393" spans="2:7" ht="15.75" customHeight="1">
      <c r="B393" s="339">
        <v>32</v>
      </c>
      <c r="C393" s="248"/>
      <c r="D393" s="335"/>
      <c r="E393" s="335"/>
      <c r="F393" s="164" t="str">
        <f>'4 жастағы балалар Т'!CD120</f>
        <v xml:space="preserve"> </v>
      </c>
      <c r="G393" s="335"/>
    </row>
    <row r="394" spans="2:7" ht="15.75" customHeight="1">
      <c r="B394" s="335"/>
      <c r="C394" s="248"/>
      <c r="D394" s="335"/>
      <c r="E394" s="335"/>
      <c r="F394" s="164">
        <f>'4 жастағы балалар Т'!CE120</f>
        <v>0</v>
      </c>
      <c r="G394" s="335"/>
    </row>
    <row r="395" spans="2:7" ht="15.75" customHeight="1">
      <c r="B395" s="336"/>
      <c r="C395" s="248"/>
      <c r="D395" s="335"/>
      <c r="E395" s="335"/>
      <c r="F395" s="164">
        <f>'4 жастағы балалар Т'!CF120</f>
        <v>0</v>
      </c>
      <c r="G395" s="335"/>
    </row>
    <row r="396" spans="2:7" ht="15.75" customHeight="1">
      <c r="B396" s="339">
        <v>33</v>
      </c>
      <c r="C396" s="248"/>
      <c r="D396" s="335"/>
      <c r="E396" s="335"/>
      <c r="F396" s="164" t="str">
        <f>'4 жастағы балалар Т'!CG120</f>
        <v xml:space="preserve"> </v>
      </c>
      <c r="G396" s="335"/>
    </row>
    <row r="397" spans="2:7" ht="15.75" customHeight="1">
      <c r="B397" s="335"/>
      <c r="C397" s="248"/>
      <c r="D397" s="335"/>
      <c r="E397" s="335"/>
      <c r="F397" s="164">
        <f>'4 жастағы балалар Т'!CH120</f>
        <v>0</v>
      </c>
      <c r="G397" s="335"/>
    </row>
    <row r="398" spans="2:7" ht="15.75" customHeight="1">
      <c r="B398" s="336"/>
      <c r="C398" s="248"/>
      <c r="D398" s="335"/>
      <c r="E398" s="335"/>
      <c r="F398" s="164">
        <f>'4 жастағы балалар Т'!CI120</f>
        <v>0</v>
      </c>
      <c r="G398" s="335"/>
    </row>
    <row r="399" spans="2:7" ht="15.75" customHeight="1">
      <c r="B399" s="339">
        <v>34</v>
      </c>
      <c r="C399" s="248"/>
      <c r="D399" s="335"/>
      <c r="E399" s="335"/>
      <c r="F399" s="164" t="str">
        <f>'4 жастағы балалар Т'!CJ120</f>
        <v xml:space="preserve"> </v>
      </c>
      <c r="G399" s="335"/>
    </row>
    <row r="400" spans="2:7" ht="15.75" customHeight="1">
      <c r="B400" s="335"/>
      <c r="C400" s="248"/>
      <c r="D400" s="335"/>
      <c r="E400" s="335"/>
      <c r="F400" s="164">
        <f>'4 жастағы балалар Т'!CK120</f>
        <v>0</v>
      </c>
      <c r="G400" s="335"/>
    </row>
    <row r="401" spans="2:7" ht="15.75" customHeight="1">
      <c r="B401" s="336"/>
      <c r="C401" s="248"/>
      <c r="D401" s="335"/>
      <c r="E401" s="335"/>
      <c r="F401" s="164">
        <f>'4 жастағы балалар Т'!CL120</f>
        <v>0</v>
      </c>
      <c r="G401" s="335"/>
    </row>
    <row r="402" spans="2:7" ht="15.75" customHeight="1">
      <c r="B402" s="339">
        <v>35</v>
      </c>
      <c r="C402" s="248"/>
      <c r="D402" s="335"/>
      <c r="E402" s="335"/>
      <c r="F402" s="164">
        <f>'4 жастағы балалар Т'!CM120</f>
        <v>0</v>
      </c>
      <c r="G402" s="335"/>
    </row>
    <row r="403" spans="2:7" ht="15.75" customHeight="1">
      <c r="B403" s="335"/>
      <c r="C403" s="248"/>
      <c r="D403" s="335"/>
      <c r="E403" s="335"/>
      <c r="F403" s="164">
        <f>'4 жастағы балалар Т'!CN120</f>
        <v>0</v>
      </c>
      <c r="G403" s="335"/>
    </row>
    <row r="404" spans="2:7" ht="15.75" customHeight="1">
      <c r="B404" s="336"/>
      <c r="C404" s="249"/>
      <c r="D404" s="336"/>
      <c r="E404" s="336"/>
      <c r="F404" s="164">
        <f>'4 жастағы балалар Т'!CO120</f>
        <v>0</v>
      </c>
      <c r="G404" s="336"/>
    </row>
    <row r="405" spans="2:7" ht="15.75" customHeight="1">
      <c r="B405" s="250">
        <f>СВОД3!V15</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t="str">
        <f>'4 жастағы балалар Ф'!C16</f>
        <v>Жұмағали Нұрәлі Досжанұлы</v>
      </c>
      <c r="E4" s="236"/>
      <c r="F4" s="236"/>
      <c r="G4" s="232"/>
      <c r="H4" s="232"/>
    </row>
    <row r="5" spans="2:12" ht="18.75" customHeight="1">
      <c r="B5" s="401" t="s">
        <v>1</v>
      </c>
      <c r="C5" s="328"/>
      <c r="D5" s="237">
        <f>'4 жастағы балалар Ф'!A16</f>
        <v>0</v>
      </c>
      <c r="E5" s="237"/>
      <c r="F5" s="237"/>
      <c r="G5" s="232"/>
      <c r="H5" s="232"/>
    </row>
    <row r="6" spans="2:12" ht="76.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1.5"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9"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Ф'!D16</f>
        <v>0</v>
      </c>
      <c r="D101" s="164">
        <f>'4 жастағы балалар К'!D16</f>
        <v>0</v>
      </c>
      <c r="E101" s="164">
        <f>'4 жастағы балалар П'!D16</f>
        <v>0</v>
      </c>
      <c r="F101" s="164">
        <f>'4 жастағы балалар Т'!D16</f>
        <v>0</v>
      </c>
      <c r="G101" s="164">
        <f>'4 жастағы балалар С'!D16</f>
        <v>0</v>
      </c>
    </row>
    <row r="102" spans="2:7" ht="15.75" customHeight="1">
      <c r="B102" s="335"/>
      <c r="C102" s="164">
        <f>'4 жастағы балалар Ф'!E16</f>
        <v>1</v>
      </c>
      <c r="D102" s="164">
        <f>'4 жастағы балалар К'!E16</f>
        <v>1</v>
      </c>
      <c r="E102" s="164">
        <f>'4 жастағы балалар П'!E16</f>
        <v>0</v>
      </c>
      <c r="F102" s="164">
        <f>'4 жастағы балалар Т'!E16</f>
        <v>0</v>
      </c>
      <c r="G102" s="164">
        <f>'4 жастағы балалар С'!E16</f>
        <v>0</v>
      </c>
    </row>
    <row r="103" spans="2:7" ht="15.75" customHeight="1">
      <c r="B103" s="336"/>
      <c r="C103" s="164">
        <f>'4 жастағы балалар Ф'!F16</f>
        <v>0</v>
      </c>
      <c r="D103" s="164">
        <f>'4 жастағы балалар К'!F16</f>
        <v>0</v>
      </c>
      <c r="E103" s="164">
        <f>'4 жастағы балалар П'!F16</f>
        <v>0</v>
      </c>
      <c r="F103" s="164">
        <f>'4 жастағы балалар Т'!F16</f>
        <v>0</v>
      </c>
      <c r="G103" s="164">
        <f>'4 жастағы балалар С'!F16</f>
        <v>0</v>
      </c>
    </row>
    <row r="104" spans="2:7" ht="15.75" customHeight="1">
      <c r="B104" s="339">
        <v>3</v>
      </c>
      <c r="C104" s="164">
        <f>'4 жастағы балалар Ф'!G16</f>
        <v>0</v>
      </c>
      <c r="D104" s="164">
        <f>'4 жастағы балалар К'!G16</f>
        <v>0</v>
      </c>
      <c r="E104" s="164">
        <f>'4 жастағы балалар П'!G16</f>
        <v>0</v>
      </c>
      <c r="F104" s="164">
        <f>'4 жастағы балалар Т'!G16</f>
        <v>0</v>
      </c>
      <c r="G104" s="164">
        <f>'4 жастағы балалар С'!G16</f>
        <v>0</v>
      </c>
    </row>
    <row r="105" spans="2:7" ht="15.75" customHeight="1">
      <c r="B105" s="335"/>
      <c r="C105" s="164">
        <f>'4 жастағы балалар Ф'!H16</f>
        <v>1</v>
      </c>
      <c r="D105" s="164">
        <f>'4 жастағы балалар К'!H16</f>
        <v>1</v>
      </c>
      <c r="E105" s="164">
        <f>'4 жастағы балалар П'!H16</f>
        <v>0</v>
      </c>
      <c r="F105" s="164">
        <f>'4 жастағы балалар Т'!H16</f>
        <v>0</v>
      </c>
      <c r="G105" s="164">
        <f>'4 жастағы балалар С'!H16</f>
        <v>0</v>
      </c>
    </row>
    <row r="106" spans="2:7" ht="15.75" customHeight="1">
      <c r="B106" s="336"/>
      <c r="C106" s="164">
        <f>'4 жастағы балалар Ф'!I16</f>
        <v>0</v>
      </c>
      <c r="D106" s="164">
        <f>'4 жастағы балалар К'!I16</f>
        <v>0</v>
      </c>
      <c r="E106" s="164">
        <f>'4 жастағы балалар П'!I16</f>
        <v>0</v>
      </c>
      <c r="F106" s="164">
        <f>'4 жастағы балалар Т'!I16</f>
        <v>0</v>
      </c>
      <c r="G106" s="164">
        <f>'4 жастағы балалар С'!I16</f>
        <v>0</v>
      </c>
    </row>
    <row r="107" spans="2:7" ht="15.75" customHeight="1">
      <c r="B107" s="339">
        <v>4</v>
      </c>
      <c r="C107" s="164">
        <f>'4 жастағы балалар Ф'!J16</f>
        <v>0</v>
      </c>
      <c r="D107" s="164">
        <f>'4 жастағы балалар К'!J16</f>
        <v>0</v>
      </c>
      <c r="E107" s="164">
        <f>'4 жастағы балалар П'!J16</f>
        <v>0</v>
      </c>
      <c r="F107" s="164">
        <f>'4 жастағы балалар Т'!J16</f>
        <v>0</v>
      </c>
      <c r="G107" s="164">
        <f>'4 жастағы балалар С'!J16</f>
        <v>0</v>
      </c>
    </row>
    <row r="108" spans="2:7" ht="15.75" customHeight="1">
      <c r="B108" s="335"/>
      <c r="C108" s="164">
        <f>'4 жастағы балалар Ф'!K16</f>
        <v>1</v>
      </c>
      <c r="D108" s="164">
        <f>'4 жастағы балалар К'!K16</f>
        <v>1</v>
      </c>
      <c r="E108" s="164">
        <f>'4 жастағы балалар П'!K16</f>
        <v>0</v>
      </c>
      <c r="F108" s="164">
        <f>'4 жастағы балалар Т'!K16</f>
        <v>0</v>
      </c>
      <c r="G108" s="164">
        <f>'4 жастағы балалар С'!K16</f>
        <v>0</v>
      </c>
    </row>
    <row r="109" spans="2:7" ht="15.75" customHeight="1">
      <c r="B109" s="336"/>
      <c r="C109" s="164">
        <f>'4 жастағы балалар Ф'!L16</f>
        <v>0</v>
      </c>
      <c r="D109" s="164">
        <f>'4 жастағы балалар К'!L16</f>
        <v>0</v>
      </c>
      <c r="E109" s="164">
        <f>'4 жастағы балалар П'!L16</f>
        <v>0</v>
      </c>
      <c r="F109" s="164">
        <f>'4 жастағы балалар Т'!L16</f>
        <v>0</v>
      </c>
      <c r="G109" s="164">
        <f>'4 жастағы балалар С'!L16</f>
        <v>0</v>
      </c>
    </row>
    <row r="110" spans="2:7" ht="15.75" customHeight="1">
      <c r="B110" s="339">
        <v>5</v>
      </c>
      <c r="C110" s="164">
        <f>'4 жастағы балалар Ф'!M16</f>
        <v>0</v>
      </c>
      <c r="D110" s="164">
        <f>'4 жастағы балалар К'!M16</f>
        <v>0</v>
      </c>
      <c r="E110" s="164">
        <f>'4 жастағы балалар П'!M16</f>
        <v>0</v>
      </c>
      <c r="F110" s="164">
        <f>'4 жастағы балалар Т'!M16</f>
        <v>0</v>
      </c>
      <c r="G110" s="164">
        <f>'4 жастағы балалар С'!M16</f>
        <v>0</v>
      </c>
    </row>
    <row r="111" spans="2:7" ht="15.75" customHeight="1">
      <c r="B111" s="335"/>
      <c r="C111" s="164">
        <f>'4 жастағы балалар Ф'!N16</f>
        <v>1</v>
      </c>
      <c r="D111" s="164">
        <f>'4 жастағы балалар К'!N16</f>
        <v>1</v>
      </c>
      <c r="E111" s="164">
        <f>'4 жастағы балалар П'!N16</f>
        <v>0</v>
      </c>
      <c r="F111" s="164">
        <f>'4 жастағы балалар Т'!N16</f>
        <v>0</v>
      </c>
      <c r="G111" s="164">
        <f>'4 жастағы балалар С'!N16</f>
        <v>0</v>
      </c>
    </row>
    <row r="112" spans="2:7" ht="15.75" customHeight="1">
      <c r="B112" s="336"/>
      <c r="C112" s="164">
        <f>'4 жастағы балалар Ф'!O16</f>
        <v>0</v>
      </c>
      <c r="D112" s="164">
        <f>'4 жастағы балалар К'!O16</f>
        <v>0</v>
      </c>
      <c r="E112" s="164">
        <f>'4 жастағы балалар П'!O16</f>
        <v>0</v>
      </c>
      <c r="F112" s="164">
        <f>'4 жастағы балалар Т'!O16</f>
        <v>0</v>
      </c>
      <c r="G112" s="164">
        <f>'4 жастағы балалар С'!O16</f>
        <v>0</v>
      </c>
    </row>
    <row r="113" spans="2:7" ht="15.75" customHeight="1">
      <c r="B113" s="339">
        <v>6</v>
      </c>
      <c r="C113" s="164">
        <f>'4 жастағы балалар Ф'!P16</f>
        <v>0</v>
      </c>
      <c r="D113" s="164">
        <f>'4 жастағы балалар К'!P16</f>
        <v>0</v>
      </c>
      <c r="E113" s="164">
        <f>'4 жастағы балалар П'!P16</f>
        <v>0</v>
      </c>
      <c r="F113" s="164">
        <f>'4 жастағы балалар Т'!P16</f>
        <v>0</v>
      </c>
      <c r="G113" s="164">
        <f>'4 жастағы балалар С'!P16</f>
        <v>0</v>
      </c>
    </row>
    <row r="114" spans="2:7" ht="15.75" customHeight="1">
      <c r="B114" s="335"/>
      <c r="C114" s="164">
        <f>'4 жастағы балалар Ф'!Q16</f>
        <v>0</v>
      </c>
      <c r="D114" s="164">
        <f>'4 жастағы балалар К'!Q16</f>
        <v>1</v>
      </c>
      <c r="E114" s="164">
        <f>'4 жастағы балалар П'!Q16</f>
        <v>0</v>
      </c>
      <c r="F114" s="164">
        <f>'4 жастағы балалар Т'!Q16</f>
        <v>0</v>
      </c>
      <c r="G114" s="164">
        <f>'4 жастағы балалар С'!Q16</f>
        <v>0</v>
      </c>
    </row>
    <row r="115" spans="2:7" ht="15.75" customHeight="1">
      <c r="B115" s="336"/>
      <c r="C115" s="164">
        <f>'4 жастағы балалар Ф'!R16</f>
        <v>1</v>
      </c>
      <c r="D115" s="164">
        <f>'4 жастағы балалар К'!R16</f>
        <v>0</v>
      </c>
      <c r="E115" s="164">
        <f>'4 жастағы балалар П'!R16</f>
        <v>0</v>
      </c>
      <c r="F115" s="164">
        <f>'4 жастағы балалар Т'!R16</f>
        <v>0</v>
      </c>
      <c r="G115" s="164">
        <f>'4 жастағы балалар С'!R16</f>
        <v>0</v>
      </c>
    </row>
    <row r="116" spans="2:7" ht="15.75" customHeight="1">
      <c r="B116" s="339">
        <v>7</v>
      </c>
      <c r="C116" s="397"/>
      <c r="D116" s="164">
        <f>'4 жастағы балалар К'!S16</f>
        <v>0</v>
      </c>
      <c r="E116" s="397"/>
      <c r="F116" s="164">
        <f>'4 жастағы балалар Т'!S16</f>
        <v>0</v>
      </c>
      <c r="G116" s="397"/>
    </row>
    <row r="117" spans="2:7" ht="15.75" customHeight="1">
      <c r="B117" s="335"/>
      <c r="C117" s="335"/>
      <c r="D117" s="164">
        <f>'4 жастағы балалар Т'!T16</f>
        <v>0</v>
      </c>
      <c r="E117" s="335"/>
      <c r="F117" s="164">
        <f>'4 жастағы балалар Т'!T16</f>
        <v>0</v>
      </c>
      <c r="G117" s="335"/>
    </row>
    <row r="118" spans="2:7" ht="15.75" customHeight="1">
      <c r="B118" s="336"/>
      <c r="C118" s="335"/>
      <c r="D118" s="164">
        <f>'4 жастағы балалар К'!U16</f>
        <v>0</v>
      </c>
      <c r="E118" s="335"/>
      <c r="F118" s="164">
        <f>'4 жастағы балалар Т'!U16</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К'!V16</f>
        <v>0</v>
      </c>
      <c r="E122" s="335"/>
      <c r="F122" s="164">
        <f>'4 жастағы балалар Т'!V16</f>
        <v>0</v>
      </c>
      <c r="G122" s="335"/>
    </row>
    <row r="123" spans="2:7" ht="15.75" customHeight="1">
      <c r="B123" s="335"/>
      <c r="C123" s="335"/>
      <c r="D123" s="164">
        <f>'4 жастағы балалар К'!W16</f>
        <v>1</v>
      </c>
      <c r="E123" s="335"/>
      <c r="F123" s="164">
        <f>'4 жастағы балалар Т'!W16</f>
        <v>0</v>
      </c>
      <c r="G123" s="335"/>
    </row>
    <row r="124" spans="2:7" ht="15.75" customHeight="1">
      <c r="B124" s="336"/>
      <c r="C124" s="335"/>
      <c r="D124" s="164">
        <f>'4 жастағы балалар К'!X16</f>
        <v>0</v>
      </c>
      <c r="E124" s="335"/>
      <c r="F124" s="164">
        <f>'4 жастағы балалар Т'!X16</f>
        <v>0</v>
      </c>
      <c r="G124" s="335"/>
    </row>
    <row r="125" spans="2:7" ht="15.75" customHeight="1">
      <c r="B125" s="339">
        <v>10</v>
      </c>
      <c r="C125" s="335"/>
      <c r="D125" s="164">
        <f>'4 жастағы балалар К'!Y16</f>
        <v>0</v>
      </c>
      <c r="E125" s="335"/>
      <c r="F125" s="164">
        <f>'4 жастағы балалар Т'!Y16</f>
        <v>0</v>
      </c>
      <c r="G125" s="335"/>
    </row>
    <row r="126" spans="2:7" ht="15.75" customHeight="1">
      <c r="B126" s="335"/>
      <c r="C126" s="335"/>
      <c r="D126" s="164">
        <f>'4 жастағы балалар К'!Z16</f>
        <v>0</v>
      </c>
      <c r="E126" s="335"/>
      <c r="F126" s="164">
        <f>'4 жастағы балалар Т'!Z16</f>
        <v>0</v>
      </c>
      <c r="G126" s="335"/>
    </row>
    <row r="127" spans="2:7" ht="15.75" customHeight="1">
      <c r="B127" s="336"/>
      <c r="C127" s="335"/>
      <c r="D127" s="164">
        <f>'4 жастағы балалар К'!AA16</f>
        <v>0</v>
      </c>
      <c r="E127" s="335"/>
      <c r="F127" s="164">
        <f>'4 жастағы балалар Т'!AA16</f>
        <v>0</v>
      </c>
      <c r="G127" s="335"/>
    </row>
    <row r="128" spans="2:7" ht="15.75" customHeight="1">
      <c r="B128" s="339">
        <v>11</v>
      </c>
      <c r="C128" s="335"/>
      <c r="D128" s="164">
        <f>'4 жастағы балалар К'!AB16</f>
        <v>0</v>
      </c>
      <c r="E128" s="335"/>
      <c r="F128" s="164">
        <f>'4 жастағы балалар Т'!AB16</f>
        <v>0</v>
      </c>
      <c r="G128" s="335"/>
    </row>
    <row r="129" spans="2:7" ht="15.75" customHeight="1">
      <c r="B129" s="335"/>
      <c r="C129" s="335"/>
      <c r="D129" s="164">
        <f>'4 жастағы балалар К'!AC16</f>
        <v>0</v>
      </c>
      <c r="E129" s="335"/>
      <c r="F129" s="164">
        <f>'4 жастағы балалар Т'!AC16</f>
        <v>0</v>
      </c>
      <c r="G129" s="335"/>
    </row>
    <row r="130" spans="2:7" ht="15.75" customHeight="1">
      <c r="B130" s="336"/>
      <c r="C130" s="335"/>
      <c r="D130" s="164">
        <f>'4 жастағы балалар К'!AD16</f>
        <v>0</v>
      </c>
      <c r="E130" s="335"/>
      <c r="F130" s="164">
        <f>'4 жастағы балалар Т'!AD16</f>
        <v>0</v>
      </c>
      <c r="G130" s="335"/>
    </row>
    <row r="131" spans="2:7" ht="15.75" customHeight="1">
      <c r="B131" s="339">
        <v>12</v>
      </c>
      <c r="C131" s="335"/>
      <c r="D131" s="164">
        <f>'4 жастағы балалар К'!AE16</f>
        <v>0</v>
      </c>
      <c r="E131" s="335"/>
      <c r="F131" s="164">
        <f>'4 жастағы балалар Т'!AE16</f>
        <v>0</v>
      </c>
      <c r="G131" s="335"/>
    </row>
    <row r="132" spans="2:7" ht="15.75" customHeight="1">
      <c r="B132" s="335"/>
      <c r="C132" s="335"/>
      <c r="D132" s="164">
        <f>'4 жастағы балалар К'!AF16</f>
        <v>0</v>
      </c>
      <c r="E132" s="335"/>
      <c r="F132" s="164">
        <f>'4 жастағы балалар Т'!AF16</f>
        <v>0</v>
      </c>
      <c r="G132" s="335"/>
    </row>
    <row r="133" spans="2:7" ht="15.75" customHeight="1">
      <c r="B133" s="336"/>
      <c r="C133" s="335"/>
      <c r="D133" s="164">
        <f>'4 жастағы балалар К'!AG16</f>
        <v>0</v>
      </c>
      <c r="E133" s="335"/>
      <c r="F133" s="164">
        <f>'4 жастағы балалар Т'!AG16</f>
        <v>0</v>
      </c>
      <c r="G133" s="335"/>
    </row>
    <row r="134" spans="2:7" ht="15.75" customHeight="1">
      <c r="B134" s="339">
        <v>13</v>
      </c>
      <c r="C134" s="335"/>
      <c r="D134" s="164">
        <f>'4 жастағы балалар К'!AH16</f>
        <v>0</v>
      </c>
      <c r="E134" s="335"/>
      <c r="F134" s="164">
        <f>'4 жастағы балалар Т'!AH16</f>
        <v>0</v>
      </c>
      <c r="G134" s="335"/>
    </row>
    <row r="135" spans="2:7" ht="15.75" customHeight="1">
      <c r="B135" s="335"/>
      <c r="C135" s="335"/>
      <c r="D135" s="164">
        <f>'4 жастағы балалар К'!AI16</f>
        <v>0</v>
      </c>
      <c r="E135" s="335"/>
      <c r="F135" s="164">
        <f>'4 жастағы балалар Т'!AI16</f>
        <v>0</v>
      </c>
      <c r="G135" s="335"/>
    </row>
    <row r="136" spans="2:7" ht="15.75" customHeight="1">
      <c r="B136" s="336"/>
      <c r="C136" s="335"/>
      <c r="D136" s="164">
        <f>'4 жастағы балалар К'!AJ16</f>
        <v>0</v>
      </c>
      <c r="E136" s="335"/>
      <c r="F136" s="164">
        <f>'4 жастағы балалар Т'!AJ16</f>
        <v>0</v>
      </c>
      <c r="G136" s="335"/>
    </row>
    <row r="137" spans="2:7" ht="15.75" customHeight="1">
      <c r="B137" s="339">
        <v>14</v>
      </c>
      <c r="C137" s="335"/>
      <c r="D137" s="164">
        <f>'4 жастағы балалар К'!AK16</f>
        <v>0</v>
      </c>
      <c r="E137" s="335"/>
      <c r="F137" s="164">
        <f>'4 жастағы балалар Т'!AK16</f>
        <v>0</v>
      </c>
      <c r="G137" s="335"/>
    </row>
    <row r="138" spans="2:7" ht="15.75" customHeight="1">
      <c r="B138" s="335"/>
      <c r="C138" s="335"/>
      <c r="D138" s="164">
        <f>'4 жастағы балалар К'!AL16</f>
        <v>0</v>
      </c>
      <c r="E138" s="335"/>
      <c r="F138" s="164">
        <f>'4 жастағы балалар Т'!AL16</f>
        <v>0</v>
      </c>
      <c r="G138" s="335"/>
    </row>
    <row r="139" spans="2:7" ht="15.75" customHeight="1">
      <c r="B139" s="336"/>
      <c r="C139" s="335"/>
      <c r="D139" s="164">
        <f>'4 жастағы балалар К'!AM16</f>
        <v>0</v>
      </c>
      <c r="E139" s="335"/>
      <c r="F139" s="164">
        <f>'4 жастағы балалар Т'!AM16</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К'!AN16</f>
        <v>0</v>
      </c>
      <c r="E143" s="335"/>
      <c r="F143" s="164">
        <f>'4 жастағы балалар Т'!AN16</f>
        <v>0</v>
      </c>
      <c r="G143" s="335"/>
    </row>
    <row r="144" spans="2:7" ht="15.75" customHeight="1">
      <c r="B144" s="335"/>
      <c r="C144" s="335"/>
      <c r="D144" s="164">
        <f>'4 жастағы балалар К'!AO16</f>
        <v>0</v>
      </c>
      <c r="E144" s="335"/>
      <c r="F144" s="164">
        <f>'4 жастағы балалар Т'!AO16</f>
        <v>0</v>
      </c>
      <c r="G144" s="335"/>
    </row>
    <row r="145" spans="2:7" ht="15.75" customHeight="1">
      <c r="B145" s="336"/>
      <c r="C145" s="335"/>
      <c r="D145" s="164">
        <f>'4 жастағы балалар К'!AP16</f>
        <v>0</v>
      </c>
      <c r="E145" s="335"/>
      <c r="F145" s="164">
        <f>'4 жастағы балалар Т'!AP16</f>
        <v>0</v>
      </c>
      <c r="G145" s="335"/>
    </row>
    <row r="146" spans="2:7" ht="15.75" customHeight="1">
      <c r="B146" s="339">
        <v>17</v>
      </c>
      <c r="C146" s="335"/>
      <c r="D146" s="164">
        <f>'4 жастағы балалар К'!AQ16</f>
        <v>0</v>
      </c>
      <c r="E146" s="335"/>
      <c r="F146" s="164">
        <f>'4 жастағы балалар Т'!AQ16</f>
        <v>0</v>
      </c>
      <c r="G146" s="335"/>
    </row>
    <row r="147" spans="2:7" ht="15.75" customHeight="1">
      <c r="B147" s="335"/>
      <c r="C147" s="335"/>
      <c r="D147" s="164">
        <f>'4 жастағы балалар К'!AR16</f>
        <v>0</v>
      </c>
      <c r="E147" s="335"/>
      <c r="F147" s="164">
        <f>'4 жастағы балалар Т'!AR16</f>
        <v>0</v>
      </c>
      <c r="G147" s="335"/>
    </row>
    <row r="148" spans="2:7" ht="15.75" customHeight="1">
      <c r="B148" s="336"/>
      <c r="C148" s="335"/>
      <c r="D148" s="164">
        <f>'4 жастағы балалар К'!AS16</f>
        <v>0</v>
      </c>
      <c r="E148" s="335"/>
      <c r="F148" s="164">
        <f>'4 жастағы балалар Т'!AS16</f>
        <v>0</v>
      </c>
      <c r="G148" s="335"/>
    </row>
    <row r="149" spans="2:7" ht="15.75" customHeight="1">
      <c r="B149" s="339">
        <v>18</v>
      </c>
      <c r="C149" s="335"/>
      <c r="D149" s="164">
        <f>'4 жастағы балалар К'!AT16</f>
        <v>0</v>
      </c>
      <c r="E149" s="335"/>
      <c r="F149" s="164">
        <f>'4 жастағы балалар Т'!AT16</f>
        <v>0</v>
      </c>
      <c r="G149" s="335"/>
    </row>
    <row r="150" spans="2:7" ht="15.75" customHeight="1">
      <c r="B150" s="335"/>
      <c r="C150" s="335"/>
      <c r="D150" s="164">
        <f>'4 жастағы балалар К'!AU16</f>
        <v>0</v>
      </c>
      <c r="E150" s="335"/>
      <c r="F150" s="164">
        <f>'4 жастағы балалар Т'!AU16</f>
        <v>0</v>
      </c>
      <c r="G150" s="335"/>
    </row>
    <row r="151" spans="2:7" ht="15.75" customHeight="1">
      <c r="B151" s="336"/>
      <c r="C151" s="335"/>
      <c r="D151" s="164">
        <f>'4 жастағы балалар К'!AV16</f>
        <v>0</v>
      </c>
      <c r="E151" s="335"/>
      <c r="F151" s="164">
        <f>'4 жастағы балалар Т'!AV16</f>
        <v>0</v>
      </c>
      <c r="G151" s="335"/>
    </row>
    <row r="152" spans="2:7" ht="15.75" customHeight="1">
      <c r="B152" s="339">
        <v>19</v>
      </c>
      <c r="C152" s="335"/>
      <c r="D152" s="397"/>
      <c r="E152" s="335"/>
      <c r="F152" s="164">
        <f>'4 жастағы балалар Т'!AW16</f>
        <v>0</v>
      </c>
      <c r="G152" s="335"/>
    </row>
    <row r="153" spans="2:7" ht="15.75" customHeight="1">
      <c r="B153" s="335"/>
      <c r="C153" s="335"/>
      <c r="D153" s="335"/>
      <c r="E153" s="335"/>
      <c r="F153" s="164">
        <f>'4 жастағы балалар Т'!AX16</f>
        <v>0</v>
      </c>
      <c r="G153" s="335"/>
    </row>
    <row r="154" spans="2:7" ht="15.75" customHeight="1">
      <c r="B154" s="336"/>
      <c r="C154" s="335"/>
      <c r="D154" s="335"/>
      <c r="E154" s="335"/>
      <c r="F154" s="164">
        <f>'4 жастағы балалар Т'!AY16</f>
        <v>0</v>
      </c>
      <c r="G154" s="335"/>
    </row>
    <row r="155" spans="2:7" ht="15.75" customHeight="1">
      <c r="B155" s="339">
        <v>20</v>
      </c>
      <c r="C155" s="335"/>
      <c r="D155" s="335"/>
      <c r="E155" s="335"/>
      <c r="F155" s="164">
        <f>'4 жастағы балалар Т'!AZ16</f>
        <v>0</v>
      </c>
      <c r="G155" s="335"/>
    </row>
    <row r="156" spans="2:7" ht="15.75" customHeight="1">
      <c r="B156" s="335"/>
      <c r="C156" s="335"/>
      <c r="D156" s="335"/>
      <c r="E156" s="335"/>
      <c r="F156" s="164">
        <f>'4 жастағы балалар Т'!BA16</f>
        <v>0</v>
      </c>
      <c r="G156" s="335"/>
    </row>
    <row r="157" spans="2:7" ht="15.75" customHeight="1">
      <c r="B157" s="336"/>
      <c r="C157" s="335"/>
      <c r="D157" s="335"/>
      <c r="E157" s="335"/>
      <c r="F157" s="164">
        <f>'4 жастағы балалар Т'!BB16</f>
        <v>0</v>
      </c>
      <c r="G157" s="335"/>
    </row>
    <row r="158" spans="2:7" ht="15.75" customHeight="1">
      <c r="B158" s="339">
        <v>21</v>
      </c>
      <c r="C158" s="335"/>
      <c r="D158" s="335"/>
      <c r="E158" s="335"/>
      <c r="F158" s="164">
        <f>'4 жастағы балалар Т'!BC16</f>
        <v>0</v>
      </c>
      <c r="G158" s="335"/>
    </row>
    <row r="159" spans="2:7" ht="15.75" customHeight="1">
      <c r="B159" s="335"/>
      <c r="C159" s="335"/>
      <c r="D159" s="335"/>
      <c r="E159" s="335"/>
      <c r="F159" s="164">
        <f>'4 жастағы балалар Т'!BD16</f>
        <v>0</v>
      </c>
      <c r="G159" s="335"/>
    </row>
    <row r="160" spans="2:7" ht="15.75" customHeight="1">
      <c r="B160" s="336"/>
      <c r="C160" s="335"/>
      <c r="D160" s="335"/>
      <c r="E160" s="335"/>
      <c r="F160" s="164">
        <f>'4 жастағы балалар Т'!BE16</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Т'!BF16</f>
        <v>0</v>
      </c>
      <c r="G164" s="335"/>
    </row>
    <row r="165" spans="2:7" ht="15.75" customHeight="1">
      <c r="B165" s="335"/>
      <c r="C165" s="335"/>
      <c r="D165" s="335"/>
      <c r="E165" s="335"/>
      <c r="F165" s="164">
        <f>'4 жастағы балалар Т'!BG16</f>
        <v>0</v>
      </c>
      <c r="G165" s="335"/>
    </row>
    <row r="166" spans="2:7" ht="15.75" customHeight="1">
      <c r="B166" s="336"/>
      <c r="C166" s="335"/>
      <c r="D166" s="335"/>
      <c r="E166" s="335"/>
      <c r="F166" s="164">
        <f>'4 жастағы балалар Т'!BH16</f>
        <v>0</v>
      </c>
      <c r="G166" s="335"/>
    </row>
    <row r="167" spans="2:7" ht="15.75" customHeight="1">
      <c r="B167" s="339">
        <v>24</v>
      </c>
      <c r="C167" s="335"/>
      <c r="D167" s="335"/>
      <c r="E167" s="335"/>
      <c r="F167" s="164">
        <f>'4 жастағы балалар Т'!BI16</f>
        <v>0</v>
      </c>
      <c r="G167" s="335"/>
    </row>
    <row r="168" spans="2:7" ht="15.75" customHeight="1">
      <c r="B168" s="335"/>
      <c r="C168" s="335"/>
      <c r="D168" s="335"/>
      <c r="E168" s="335"/>
      <c r="F168" s="164">
        <f>'4 жастағы балалар Т'!BJ16</f>
        <v>0</v>
      </c>
      <c r="G168" s="335"/>
    </row>
    <row r="169" spans="2:7" ht="15.75" customHeight="1">
      <c r="B169" s="336"/>
      <c r="C169" s="335"/>
      <c r="D169" s="335"/>
      <c r="E169" s="335"/>
      <c r="F169" s="164">
        <f>'4 жастағы балалар Т'!BK16</f>
        <v>0</v>
      </c>
      <c r="G169" s="335"/>
    </row>
    <row r="170" spans="2:7" ht="15.75" customHeight="1">
      <c r="B170" s="339">
        <v>25</v>
      </c>
      <c r="C170" s="335"/>
      <c r="D170" s="335"/>
      <c r="E170" s="335"/>
      <c r="F170" s="164">
        <f>'4 жастағы балалар Т'!BL16</f>
        <v>0</v>
      </c>
      <c r="G170" s="335"/>
    </row>
    <row r="171" spans="2:7" ht="15.75" customHeight="1">
      <c r="B171" s="335"/>
      <c r="C171" s="335"/>
      <c r="D171" s="335"/>
      <c r="E171" s="335"/>
      <c r="F171" s="164">
        <f>'4 жастағы балалар Т'!BM16</f>
        <v>0</v>
      </c>
      <c r="G171" s="335"/>
    </row>
    <row r="172" spans="2:7" ht="15.75" customHeight="1">
      <c r="B172" s="336"/>
      <c r="C172" s="335"/>
      <c r="D172" s="335"/>
      <c r="E172" s="335"/>
      <c r="F172" s="164">
        <f>'4 жастағы балалар Т'!BN16</f>
        <v>0</v>
      </c>
      <c r="G172" s="335"/>
    </row>
    <row r="173" spans="2:7" ht="15.75" customHeight="1">
      <c r="B173" s="339">
        <v>26</v>
      </c>
      <c r="C173" s="335"/>
      <c r="D173" s="335"/>
      <c r="E173" s="335"/>
      <c r="F173" s="164">
        <f>'4 жастағы балалар Т'!BO16</f>
        <v>0</v>
      </c>
      <c r="G173" s="335"/>
    </row>
    <row r="174" spans="2:7" ht="15.75" customHeight="1">
      <c r="B174" s="335"/>
      <c r="C174" s="335"/>
      <c r="D174" s="335"/>
      <c r="E174" s="335"/>
      <c r="F174" s="164">
        <f>'4 жастағы балалар Т'!BP16</f>
        <v>0</v>
      </c>
      <c r="G174" s="335"/>
    </row>
    <row r="175" spans="2:7" ht="15.75" customHeight="1">
      <c r="B175" s="336"/>
      <c r="C175" s="335"/>
      <c r="D175" s="335"/>
      <c r="E175" s="335"/>
      <c r="F175" s="164">
        <f>'4 жастағы балалар Т'!BQ16</f>
        <v>0</v>
      </c>
      <c r="G175" s="335"/>
    </row>
    <row r="176" spans="2:7" ht="15.75" customHeight="1">
      <c r="B176" s="339">
        <v>27</v>
      </c>
      <c r="C176" s="335"/>
      <c r="D176" s="335"/>
      <c r="E176" s="335"/>
      <c r="F176" s="164">
        <f>'4 жастағы балалар Т'!BR16</f>
        <v>0</v>
      </c>
      <c r="G176" s="335"/>
    </row>
    <row r="177" spans="2:7" ht="15.75" customHeight="1">
      <c r="B177" s="335"/>
      <c r="C177" s="335"/>
      <c r="D177" s="335"/>
      <c r="E177" s="335"/>
      <c r="F177" s="164">
        <f>'4 жастағы балалар Т'!BS16</f>
        <v>0</v>
      </c>
      <c r="G177" s="335"/>
    </row>
    <row r="178" spans="2:7" ht="15.75" customHeight="1">
      <c r="B178" s="336"/>
      <c r="C178" s="335"/>
      <c r="D178" s="335"/>
      <c r="E178" s="335"/>
      <c r="F178" s="164">
        <f>'4 жастағы балалар Т'!BT16</f>
        <v>0</v>
      </c>
      <c r="G178" s="335"/>
    </row>
    <row r="179" spans="2:7" ht="15.75" customHeight="1">
      <c r="B179" s="339">
        <v>28</v>
      </c>
      <c r="C179" s="335"/>
      <c r="D179" s="335"/>
      <c r="E179" s="335"/>
      <c r="F179" s="164">
        <f>'4 жастағы балалар Т'!BU16</f>
        <v>0</v>
      </c>
      <c r="G179" s="335"/>
    </row>
    <row r="180" spans="2:7" ht="15.75" customHeight="1">
      <c r="B180" s="335"/>
      <c r="C180" s="335"/>
      <c r="D180" s="335"/>
      <c r="E180" s="335"/>
      <c r="F180" s="164">
        <f>'4 жастағы балалар Т'!BV16</f>
        <v>0</v>
      </c>
      <c r="G180" s="335"/>
    </row>
    <row r="181" spans="2:7" ht="15.75" customHeight="1">
      <c r="B181" s="336"/>
      <c r="C181" s="335"/>
      <c r="D181" s="335"/>
      <c r="E181" s="335"/>
      <c r="F181" s="164">
        <f>'4 жастағы балалар Т'!BW16</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Т'!BX16</f>
        <v>0</v>
      </c>
      <c r="G185" s="335"/>
    </row>
    <row r="186" spans="2:7" ht="15.75" customHeight="1">
      <c r="B186" s="335"/>
      <c r="C186" s="335"/>
      <c r="D186" s="335"/>
      <c r="E186" s="335"/>
      <c r="F186" s="164">
        <f>'4 жастағы балалар Т'!BY16</f>
        <v>0</v>
      </c>
      <c r="G186" s="335"/>
    </row>
    <row r="187" spans="2:7" ht="15.75" customHeight="1">
      <c r="B187" s="336"/>
      <c r="C187" s="336"/>
      <c r="D187" s="336"/>
      <c r="E187" s="336"/>
      <c r="F187" s="164">
        <f>'4 жастағы балалар Т'!BZ16</f>
        <v>0</v>
      </c>
      <c r="G187" s="336"/>
    </row>
    <row r="188" spans="2:7" ht="15.75" customHeight="1"/>
    <row r="189" spans="2:7" ht="15.75" customHeight="1">
      <c r="B189" s="382" t="s">
        <v>664</v>
      </c>
      <c r="C189" s="332"/>
      <c r="D189" s="332"/>
      <c r="E189" s="332"/>
      <c r="F189" s="332"/>
      <c r="G189" s="333"/>
    </row>
    <row r="190" spans="2:7" ht="39"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Ф'!D62</f>
        <v>1</v>
      </c>
      <c r="D194" s="252">
        <f>'4 жастағы балалар К'!D62</f>
        <v>1</v>
      </c>
      <c r="E194" s="252">
        <f>'4 жастағы балалар П'!D62</f>
        <v>1</v>
      </c>
      <c r="F194" s="252">
        <f>'4 жастағы балалар Т'!D62</f>
        <v>1</v>
      </c>
      <c r="G194" s="252">
        <f>'4 жастағы балалар С'!D62</f>
        <v>1</v>
      </c>
    </row>
    <row r="195" spans="2:7" ht="15.75" customHeight="1">
      <c r="B195" s="335"/>
      <c r="C195" s="252">
        <f>'4 жастағы балалар Ф'!E62</f>
        <v>0</v>
      </c>
      <c r="D195" s="252">
        <f>'4 жастағы балалар К'!E62</f>
        <v>0</v>
      </c>
      <c r="E195" s="252">
        <f>'4 жастағы балалар П'!E62</f>
        <v>0</v>
      </c>
      <c r="F195" s="252">
        <f>'4 жастағы балалар Т'!E62</f>
        <v>0</v>
      </c>
      <c r="G195" s="252">
        <f>'4 жастағы балалар С'!E62</f>
        <v>0</v>
      </c>
    </row>
    <row r="196" spans="2:7" ht="15.75" customHeight="1">
      <c r="B196" s="336"/>
      <c r="C196" s="252">
        <f>'4 жастағы балалар Ф'!F62</f>
        <v>0</v>
      </c>
      <c r="D196" s="252">
        <f>'4 жастағы балалар К'!F62</f>
        <v>0</v>
      </c>
      <c r="E196" s="252">
        <f>'4 жастағы балалар П'!F62</f>
        <v>0</v>
      </c>
      <c r="F196" s="252">
        <f>'4 жастағы балалар Т'!F62</f>
        <v>0</v>
      </c>
      <c r="G196" s="252">
        <f>'4 жастағы балалар С'!F62</f>
        <v>0</v>
      </c>
    </row>
    <row r="197" spans="2:7" ht="15.75" customHeight="1">
      <c r="B197" s="339">
        <v>3</v>
      </c>
      <c r="C197" s="252">
        <f>'4 жастағы балалар Ф'!G62</f>
        <v>1</v>
      </c>
      <c r="D197" s="252">
        <f>'4 жастағы балалар К'!G62</f>
        <v>1</v>
      </c>
      <c r="E197" s="252">
        <f>'4 жастағы балалар П'!G62</f>
        <v>1</v>
      </c>
      <c r="F197" s="252">
        <f>'4 жастағы балалар Т'!G62</f>
        <v>1</v>
      </c>
      <c r="G197" s="252">
        <f>'4 жастағы балалар С'!G62</f>
        <v>1</v>
      </c>
    </row>
    <row r="198" spans="2:7" ht="15.75" customHeight="1">
      <c r="B198" s="335"/>
      <c r="C198" s="252">
        <f>'4 жастағы балалар Ф'!H62</f>
        <v>0</v>
      </c>
      <c r="D198" s="252">
        <f>'4 жастағы балалар К'!H62</f>
        <v>0</v>
      </c>
      <c r="E198" s="252">
        <f>'4 жастағы балалар П'!H62</f>
        <v>0</v>
      </c>
      <c r="F198" s="252">
        <f>'4 жастағы балалар Т'!H62</f>
        <v>0</v>
      </c>
      <c r="G198" s="252">
        <f>'4 жастағы балалар С'!H62</f>
        <v>0</v>
      </c>
    </row>
    <row r="199" spans="2:7" ht="15.75" customHeight="1">
      <c r="B199" s="336"/>
      <c r="C199" s="252">
        <f>'4 жастағы балалар Ф'!I62</f>
        <v>0</v>
      </c>
      <c r="D199" s="252">
        <f>'4 жастағы балалар К'!I62</f>
        <v>0</v>
      </c>
      <c r="E199" s="252">
        <f>'4 жастағы балалар П'!I62</f>
        <v>0</v>
      </c>
      <c r="F199" s="252">
        <f>'4 жастағы балалар Т'!I62</f>
        <v>0</v>
      </c>
      <c r="G199" s="252">
        <f>'4 жастағы балалар С'!I62</f>
        <v>0</v>
      </c>
    </row>
    <row r="200" spans="2:7" ht="15.75" customHeight="1">
      <c r="B200" s="339">
        <v>4</v>
      </c>
      <c r="C200" s="252">
        <f>'4 жастағы балалар Ф'!J62</f>
        <v>1</v>
      </c>
      <c r="D200" s="252">
        <f>'4 жастағы балалар К'!J62</f>
        <v>1</v>
      </c>
      <c r="E200" s="252">
        <f>'4 жастағы балалар П'!J62</f>
        <v>1</v>
      </c>
      <c r="F200" s="252">
        <f>'4 жастағы балалар Т'!J62</f>
        <v>1</v>
      </c>
      <c r="G200" s="252">
        <f>'4 жастағы балалар С'!J62</f>
        <v>1</v>
      </c>
    </row>
    <row r="201" spans="2:7" ht="15.75" customHeight="1">
      <c r="B201" s="335"/>
      <c r="C201" s="252">
        <f>'4 жастағы балалар Ф'!K62</f>
        <v>0</v>
      </c>
      <c r="D201" s="252">
        <f>'4 жастағы балалар К'!K62</f>
        <v>0</v>
      </c>
      <c r="E201" s="252">
        <f>'4 жастағы балалар П'!K62</f>
        <v>0</v>
      </c>
      <c r="F201" s="252">
        <f>'4 жастағы балалар Т'!K62</f>
        <v>0</v>
      </c>
      <c r="G201" s="252">
        <f>'4 жастағы балалар С'!K62</f>
        <v>0</v>
      </c>
    </row>
    <row r="202" spans="2:7" ht="15.75" customHeight="1">
      <c r="B202" s="336"/>
      <c r="C202" s="252">
        <f>'4 жастағы балалар Ф'!L62</f>
        <v>0</v>
      </c>
      <c r="D202" s="252">
        <f>'4 жастағы балалар К'!L62</f>
        <v>0</v>
      </c>
      <c r="E202" s="252">
        <f>'4 жастағы балалар П'!L62</f>
        <v>0</v>
      </c>
      <c r="F202" s="252">
        <f>'4 жастағы балалар Т'!L62</f>
        <v>0</v>
      </c>
      <c r="G202" s="252">
        <f>'4 жастағы балалар С'!L62</f>
        <v>0</v>
      </c>
    </row>
    <row r="203" spans="2:7" ht="15.75" customHeight="1">
      <c r="B203" s="339">
        <v>5</v>
      </c>
      <c r="C203" s="252">
        <f>'4 жастағы балалар Ф'!M62</f>
        <v>1</v>
      </c>
      <c r="D203" s="252">
        <f>'4 жастағы балалар К'!M62</f>
        <v>1</v>
      </c>
      <c r="E203" s="252">
        <f>'4 жастағы балалар П'!M62</f>
        <v>0</v>
      </c>
      <c r="F203" s="252">
        <f>'4 жастағы балалар Т'!M62</f>
        <v>1</v>
      </c>
      <c r="G203" s="252">
        <f>'4 жастағы балалар С'!M62</f>
        <v>1</v>
      </c>
    </row>
    <row r="204" spans="2:7" ht="15.75" customHeight="1">
      <c r="B204" s="335"/>
      <c r="C204" s="252">
        <f>'4 жастағы балалар Ф'!N62</f>
        <v>0</v>
      </c>
      <c r="D204" s="252">
        <f>'4 жастағы балалар К'!N62</f>
        <v>0</v>
      </c>
      <c r="E204" s="252">
        <f>'4 жастағы балалар П'!N62</f>
        <v>1</v>
      </c>
      <c r="F204" s="252">
        <f>'4 жастағы балалар Т'!N62</f>
        <v>0</v>
      </c>
      <c r="G204" s="252">
        <f>'4 жастағы балалар С'!N62</f>
        <v>0</v>
      </c>
    </row>
    <row r="205" spans="2:7" ht="15.75" customHeight="1">
      <c r="B205" s="336"/>
      <c r="C205" s="252">
        <f>'4 жастағы балалар Ф'!O62</f>
        <v>0</v>
      </c>
      <c r="D205" s="252">
        <f>'4 жастағы балалар К'!O62</f>
        <v>0</v>
      </c>
      <c r="E205" s="252">
        <f>'4 жастағы балалар П'!O62</f>
        <v>0</v>
      </c>
      <c r="F205" s="252">
        <f>'4 жастағы балалар Т'!O62</f>
        <v>0</v>
      </c>
      <c r="G205" s="252">
        <f>'4 жастағы балалар С'!O62</f>
        <v>0</v>
      </c>
    </row>
    <row r="206" spans="2:7" ht="15.75" customHeight="1">
      <c r="B206" s="339">
        <v>6</v>
      </c>
      <c r="C206" s="252">
        <f>'4 жастағы балалар Ф'!P62</f>
        <v>1</v>
      </c>
      <c r="D206" s="252">
        <f>'4 жастағы балалар К'!P62</f>
        <v>1</v>
      </c>
      <c r="E206" s="252">
        <f>'4 жастағы балалар П'!P62</f>
        <v>1</v>
      </c>
      <c r="F206" s="252">
        <f>'4 жастағы балалар Т'!P62</f>
        <v>1</v>
      </c>
      <c r="G206" s="252">
        <f>'4 жастағы балалар С'!P62</f>
        <v>1</v>
      </c>
    </row>
    <row r="207" spans="2:7" ht="15.75" customHeight="1">
      <c r="B207" s="335"/>
      <c r="C207" s="252">
        <f>'4 жастағы балалар Ф'!Q62</f>
        <v>0</v>
      </c>
      <c r="D207" s="252">
        <f>'4 жастағы балалар К'!Q62</f>
        <v>0</v>
      </c>
      <c r="E207" s="252">
        <f>'4 жастағы балалар П'!Q62</f>
        <v>0</v>
      </c>
      <c r="F207" s="252">
        <f>'4 жастағы балалар Т'!Q62</f>
        <v>0</v>
      </c>
      <c r="G207" s="252">
        <f>'4 жастағы балалар С'!Q62</f>
        <v>0</v>
      </c>
    </row>
    <row r="208" spans="2:7" ht="15.75" customHeight="1">
      <c r="B208" s="336"/>
      <c r="C208" s="252">
        <f>'4 жастағы балалар Ф'!R62</f>
        <v>0</v>
      </c>
      <c r="D208" s="252">
        <f>'4 жастағы балалар К'!R62</f>
        <v>0</v>
      </c>
      <c r="E208" s="252">
        <f>'4 жастағы балалар П'!R62</f>
        <v>0</v>
      </c>
      <c r="F208" s="252">
        <f>'4 жастағы балалар Т'!R62</f>
        <v>0</v>
      </c>
      <c r="G208" s="252">
        <f>'4 жастағы балалар С'!R62</f>
        <v>0</v>
      </c>
    </row>
    <row r="209" spans="2:7" ht="15.75" customHeight="1">
      <c r="B209" s="339">
        <v>7</v>
      </c>
      <c r="C209" s="252">
        <f>'4 жастағы балалар Ф'!S62</f>
        <v>1</v>
      </c>
      <c r="D209" s="252">
        <f>'4 жастағы балалар К'!S62</f>
        <v>1</v>
      </c>
      <c r="E209" s="252">
        <f>'4 жастағы балалар П'!S62</f>
        <v>1</v>
      </c>
      <c r="F209" s="252">
        <f>'4 жастағы балалар Т'!S62</f>
        <v>1</v>
      </c>
      <c r="G209" s="252">
        <f>'4 жастағы балалар С'!S62</f>
        <v>1</v>
      </c>
    </row>
    <row r="210" spans="2:7" ht="15.75" customHeight="1">
      <c r="B210" s="335"/>
      <c r="C210" s="252">
        <f>'4 жастағы балалар Ф'!T62</f>
        <v>0</v>
      </c>
      <c r="D210" s="252">
        <f>'4 жастағы балалар Т'!T62</f>
        <v>0</v>
      </c>
      <c r="E210" s="252">
        <f>'4 жастағы балалар П'!T62</f>
        <v>0</v>
      </c>
      <c r="F210" s="252">
        <f>'4 жастағы балалар Т'!T62</f>
        <v>0</v>
      </c>
      <c r="G210" s="252">
        <f>'4 жастағы балалар С'!T62</f>
        <v>0</v>
      </c>
    </row>
    <row r="211" spans="2:7" ht="15.75" customHeight="1">
      <c r="B211" s="336"/>
      <c r="C211" s="252">
        <f>'4 жастағы балалар Ф'!U62</f>
        <v>0</v>
      </c>
      <c r="D211" s="252">
        <f>'4 жастағы балалар К'!U62</f>
        <v>0</v>
      </c>
      <c r="E211" s="252">
        <f>'4 жастағы балалар П'!U62</f>
        <v>0</v>
      </c>
      <c r="F211" s="252">
        <f>'4 жастағы балалар Т'!U62</f>
        <v>0</v>
      </c>
      <c r="G211" s="252">
        <f>'4 жастағы балалар С'!U62</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К'!V62</f>
        <v>1</v>
      </c>
      <c r="E215" s="335"/>
      <c r="F215" s="252">
        <f>'4 жастағы балалар Т'!V62</f>
        <v>1</v>
      </c>
      <c r="G215" s="335"/>
    </row>
    <row r="216" spans="2:7" ht="15.75" customHeight="1">
      <c r="B216" s="335"/>
      <c r="C216" s="248"/>
      <c r="D216" s="252">
        <f>'4 жастағы балалар К'!W62</f>
        <v>0</v>
      </c>
      <c r="E216" s="335"/>
      <c r="F216" s="252">
        <f>'4 жастағы балалар Т'!W62</f>
        <v>0</v>
      </c>
      <c r="G216" s="335"/>
    </row>
    <row r="217" spans="2:7" ht="15.75" customHeight="1">
      <c r="B217" s="336"/>
      <c r="C217" s="248"/>
      <c r="D217" s="252">
        <f>'4 жастағы балалар К'!X62</f>
        <v>0</v>
      </c>
      <c r="E217" s="335"/>
      <c r="F217" s="252">
        <f>'4 жастағы балалар Т'!X62</f>
        <v>0</v>
      </c>
      <c r="G217" s="335"/>
    </row>
    <row r="218" spans="2:7" ht="15.75" customHeight="1">
      <c r="B218" s="339">
        <v>10</v>
      </c>
      <c r="C218" s="248"/>
      <c r="D218" s="252">
        <f>'4 жастағы балалар К'!Y62</f>
        <v>1</v>
      </c>
      <c r="E218" s="335"/>
      <c r="F218" s="252">
        <f>'4 жастағы балалар Т'!Y62</f>
        <v>1</v>
      </c>
      <c r="G218" s="335"/>
    </row>
    <row r="219" spans="2:7" ht="15.75" customHeight="1">
      <c r="B219" s="335"/>
      <c r="C219" s="248"/>
      <c r="D219" s="252">
        <f>'4 жастағы балалар К'!Z62</f>
        <v>0</v>
      </c>
      <c r="E219" s="335"/>
      <c r="F219" s="252">
        <f>'4 жастағы балалар Т'!Z62</f>
        <v>0</v>
      </c>
      <c r="G219" s="335"/>
    </row>
    <row r="220" spans="2:7" ht="15.75" customHeight="1">
      <c r="B220" s="336"/>
      <c r="C220" s="248"/>
      <c r="D220" s="252">
        <f>'4 жастағы балалар К'!AA62</f>
        <v>0</v>
      </c>
      <c r="E220" s="335"/>
      <c r="F220" s="252">
        <f>'4 жастағы балалар Т'!AA62</f>
        <v>0</v>
      </c>
      <c r="G220" s="335"/>
    </row>
    <row r="221" spans="2:7" ht="15.75" customHeight="1">
      <c r="B221" s="339">
        <v>11</v>
      </c>
      <c r="C221" s="248"/>
      <c r="D221" s="252">
        <f>'4 жастағы балалар К'!AB62</f>
        <v>1</v>
      </c>
      <c r="E221" s="335"/>
      <c r="F221" s="252">
        <f>'4 жастағы балалар Т'!AB62</f>
        <v>1</v>
      </c>
      <c r="G221" s="335"/>
    </row>
    <row r="222" spans="2:7" ht="15.75" customHeight="1">
      <c r="B222" s="335"/>
      <c r="C222" s="248"/>
      <c r="D222" s="252">
        <f>'4 жастағы балалар К'!AC62</f>
        <v>0</v>
      </c>
      <c r="E222" s="335"/>
      <c r="F222" s="252">
        <f>'4 жастағы балалар Т'!AC62</f>
        <v>0</v>
      </c>
      <c r="G222" s="335"/>
    </row>
    <row r="223" spans="2:7" ht="15.75" customHeight="1">
      <c r="B223" s="336"/>
      <c r="C223" s="248"/>
      <c r="D223" s="252">
        <f>'4 жастағы балалар К'!AD62</f>
        <v>0</v>
      </c>
      <c r="E223" s="335"/>
      <c r="F223" s="252">
        <f>'4 жастағы балалар Т'!AD62</f>
        <v>0</v>
      </c>
      <c r="G223" s="335"/>
    </row>
    <row r="224" spans="2:7" ht="15.75" customHeight="1">
      <c r="B224" s="339">
        <v>12</v>
      </c>
      <c r="C224" s="248"/>
      <c r="D224" s="252">
        <f>'4 жастағы балалар К'!AE62</f>
        <v>1</v>
      </c>
      <c r="E224" s="335"/>
      <c r="F224" s="252">
        <f>'4 жастағы балалар Т'!AE62</f>
        <v>1</v>
      </c>
      <c r="G224" s="335"/>
    </row>
    <row r="225" spans="2:7" ht="15.75" customHeight="1">
      <c r="B225" s="335"/>
      <c r="C225" s="248"/>
      <c r="D225" s="252">
        <f>'4 жастағы балалар К'!AF62</f>
        <v>0</v>
      </c>
      <c r="E225" s="335"/>
      <c r="F225" s="252">
        <f>'4 жастағы балалар Т'!AF62</f>
        <v>0</v>
      </c>
      <c r="G225" s="335"/>
    </row>
    <row r="226" spans="2:7" ht="15.75" customHeight="1">
      <c r="B226" s="336"/>
      <c r="C226" s="248"/>
      <c r="D226" s="252">
        <f>'4 жастағы балалар К'!AG62</f>
        <v>0</v>
      </c>
      <c r="E226" s="335"/>
      <c r="F226" s="252">
        <f>'4 жастағы балалар Т'!AG62</f>
        <v>0</v>
      </c>
      <c r="G226" s="335"/>
    </row>
    <row r="227" spans="2:7" ht="15.75" customHeight="1">
      <c r="B227" s="339">
        <v>13</v>
      </c>
      <c r="C227" s="248"/>
      <c r="D227" s="252">
        <f>'4 жастағы балалар К'!AH62</f>
        <v>1</v>
      </c>
      <c r="E227" s="335"/>
      <c r="F227" s="252">
        <f>'4 жастағы балалар Т'!AH62</f>
        <v>1</v>
      </c>
      <c r="G227" s="335"/>
    </row>
    <row r="228" spans="2:7" ht="15.75" customHeight="1">
      <c r="B228" s="335"/>
      <c r="C228" s="248"/>
      <c r="D228" s="252">
        <f>'4 жастағы балалар К'!AI62</f>
        <v>0</v>
      </c>
      <c r="E228" s="335"/>
      <c r="F228" s="252">
        <f>'4 жастағы балалар Т'!AI62</f>
        <v>0</v>
      </c>
      <c r="G228" s="335"/>
    </row>
    <row r="229" spans="2:7" ht="15.75" customHeight="1">
      <c r="B229" s="336"/>
      <c r="C229" s="248"/>
      <c r="D229" s="252">
        <f>'4 жастағы балалар К'!AJ62</f>
        <v>0</v>
      </c>
      <c r="E229" s="335"/>
      <c r="F229" s="252">
        <f>'4 жастағы балалар Т'!AJ62</f>
        <v>0</v>
      </c>
      <c r="G229" s="335"/>
    </row>
    <row r="230" spans="2:7" ht="15.75" customHeight="1">
      <c r="B230" s="339">
        <v>14</v>
      </c>
      <c r="C230" s="248"/>
      <c r="D230" s="252">
        <f>'4 жастағы балалар К'!AK62</f>
        <v>0</v>
      </c>
      <c r="E230" s="335"/>
      <c r="F230" s="252">
        <f>'4 жастағы балалар Т'!AK62</f>
        <v>1</v>
      </c>
      <c r="G230" s="335"/>
    </row>
    <row r="231" spans="2:7" ht="15.75" customHeight="1">
      <c r="B231" s="335"/>
      <c r="C231" s="248"/>
      <c r="D231" s="252">
        <f>'4 жастағы балалар К'!AL62</f>
        <v>1</v>
      </c>
      <c r="E231" s="335"/>
      <c r="F231" s="252">
        <f>'4 жастағы балалар Т'!AL62</f>
        <v>0</v>
      </c>
      <c r="G231" s="335"/>
    </row>
    <row r="232" spans="2:7" ht="15.75" customHeight="1">
      <c r="B232" s="336"/>
      <c r="C232" s="248"/>
      <c r="D232" s="252">
        <f>'4 жастағы балалар К'!AM62</f>
        <v>0</v>
      </c>
      <c r="E232" s="335"/>
      <c r="F232" s="252">
        <f>'4 жастағы балалар Т'!AM62</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К'!AN62</f>
        <v>1</v>
      </c>
      <c r="E236" s="335"/>
      <c r="F236" s="252">
        <f>'4 жастағы балалар Т'!AN62</f>
        <v>1</v>
      </c>
      <c r="G236" s="335"/>
    </row>
    <row r="237" spans="2:7" ht="15.75" customHeight="1">
      <c r="B237" s="335"/>
      <c r="C237" s="248"/>
      <c r="D237" s="252">
        <f>'4 жастағы балалар К'!AO62</f>
        <v>0</v>
      </c>
      <c r="E237" s="335"/>
      <c r="F237" s="252">
        <f>'4 жастағы балалар Т'!AO62</f>
        <v>0</v>
      </c>
      <c r="G237" s="335"/>
    </row>
    <row r="238" spans="2:7" ht="15.75" customHeight="1">
      <c r="B238" s="336"/>
      <c r="C238" s="248"/>
      <c r="D238" s="252">
        <f>'4 жастағы балалар К'!AP62</f>
        <v>0</v>
      </c>
      <c r="E238" s="335"/>
      <c r="F238" s="252">
        <f>'4 жастағы балалар Т'!AP62</f>
        <v>0</v>
      </c>
      <c r="G238" s="335"/>
    </row>
    <row r="239" spans="2:7" ht="15.75" customHeight="1">
      <c r="B239" s="339">
        <v>17</v>
      </c>
      <c r="C239" s="248"/>
      <c r="D239" s="252">
        <f>'4 жастағы балалар К'!AQ62</f>
        <v>1</v>
      </c>
      <c r="E239" s="335"/>
      <c r="F239" s="252">
        <f>'4 жастағы балалар Т'!AQ62</f>
        <v>1</v>
      </c>
      <c r="G239" s="335"/>
    </row>
    <row r="240" spans="2:7" ht="15.75" customHeight="1">
      <c r="B240" s="335"/>
      <c r="C240" s="248"/>
      <c r="D240" s="252">
        <f>'4 жастағы балалар К'!AR62</f>
        <v>0</v>
      </c>
      <c r="E240" s="335"/>
      <c r="F240" s="252">
        <f>'4 жастағы балалар Т'!AR62</f>
        <v>0</v>
      </c>
      <c r="G240" s="335"/>
    </row>
    <row r="241" spans="2:7" ht="15.75" customHeight="1">
      <c r="B241" s="336"/>
      <c r="C241" s="248"/>
      <c r="D241" s="252">
        <f>'4 жастағы балалар К'!AS62</f>
        <v>0</v>
      </c>
      <c r="E241" s="335"/>
      <c r="F241" s="252">
        <f>'4 жастағы балалар Т'!AS62</f>
        <v>0</v>
      </c>
      <c r="G241" s="335"/>
    </row>
    <row r="242" spans="2:7" ht="15.75" customHeight="1">
      <c r="B242" s="339">
        <v>18</v>
      </c>
      <c r="C242" s="248"/>
      <c r="D242" s="252">
        <f>'4 жастағы балалар К'!AT62</f>
        <v>0</v>
      </c>
      <c r="E242" s="335"/>
      <c r="F242" s="252">
        <f>'4 жастағы балалар Т'!AT62</f>
        <v>1</v>
      </c>
      <c r="G242" s="335"/>
    </row>
    <row r="243" spans="2:7" ht="15.75" customHeight="1">
      <c r="B243" s="335"/>
      <c r="C243" s="248"/>
      <c r="D243" s="252">
        <f>'4 жастағы балалар К'!AU62</f>
        <v>1</v>
      </c>
      <c r="E243" s="335"/>
      <c r="F243" s="252">
        <f>'4 жастағы балалар Т'!AU62</f>
        <v>0</v>
      </c>
      <c r="G243" s="335"/>
    </row>
    <row r="244" spans="2:7" ht="15.75" customHeight="1">
      <c r="B244" s="336"/>
      <c r="C244" s="248"/>
      <c r="D244" s="252">
        <f>'4 жастағы балалар К'!AV62</f>
        <v>0</v>
      </c>
      <c r="E244" s="335"/>
      <c r="F244" s="252">
        <f>'4 жастағы балалар Т'!AV62</f>
        <v>0</v>
      </c>
      <c r="G244" s="335"/>
    </row>
    <row r="245" spans="2:7" ht="15.75" customHeight="1">
      <c r="B245" s="339">
        <v>19</v>
      </c>
      <c r="C245" s="248"/>
      <c r="D245" s="252">
        <f>'4 жастағы балалар К'!AW62</f>
        <v>0</v>
      </c>
      <c r="E245" s="335"/>
      <c r="F245" s="252">
        <f>'4 жастағы балалар Т'!AW62</f>
        <v>1</v>
      </c>
      <c r="G245" s="335"/>
    </row>
    <row r="246" spans="2:7" ht="15.75" customHeight="1">
      <c r="B246" s="335"/>
      <c r="C246" s="248"/>
      <c r="D246" s="252">
        <f>'4 жастағы балалар К'!AX62</f>
        <v>1</v>
      </c>
      <c r="E246" s="335"/>
      <c r="F246" s="252">
        <f>'4 жастағы балалар Т'!AX62</f>
        <v>0</v>
      </c>
      <c r="G246" s="335"/>
    </row>
    <row r="247" spans="2:7" ht="15.75" customHeight="1">
      <c r="B247" s="336"/>
      <c r="C247" s="248"/>
      <c r="D247" s="252">
        <f>'4 жастағы балалар К'!AY62</f>
        <v>0</v>
      </c>
      <c r="E247" s="335"/>
      <c r="F247" s="252">
        <f>'4 жастағы балалар Т'!AY62</f>
        <v>0</v>
      </c>
      <c r="G247" s="335"/>
    </row>
    <row r="248" spans="2:7" ht="15.75" customHeight="1">
      <c r="B248" s="339">
        <v>20</v>
      </c>
      <c r="C248" s="248"/>
      <c r="D248" s="252">
        <f>'4 жастағы балалар К'!AZ62</f>
        <v>0</v>
      </c>
      <c r="E248" s="335"/>
      <c r="F248" s="252">
        <f>'4 жастағы балалар Т'!AZ62</f>
        <v>1</v>
      </c>
      <c r="G248" s="335"/>
    </row>
    <row r="249" spans="2:7" ht="15.75" customHeight="1">
      <c r="B249" s="335"/>
      <c r="C249" s="248"/>
      <c r="D249" s="252">
        <f>'4 жастағы балалар К'!BA62</f>
        <v>1</v>
      </c>
      <c r="E249" s="335"/>
      <c r="F249" s="252">
        <f>'4 жастағы балалар Т'!BA62</f>
        <v>0</v>
      </c>
      <c r="G249" s="335"/>
    </row>
    <row r="250" spans="2:7" ht="15.75" customHeight="1">
      <c r="B250" s="336"/>
      <c r="C250" s="248"/>
      <c r="D250" s="252">
        <f>'4 жастағы балалар К'!BB62</f>
        <v>0</v>
      </c>
      <c r="E250" s="335"/>
      <c r="F250" s="252">
        <f>'4 жастағы балалар Т'!BB62</f>
        <v>0</v>
      </c>
      <c r="G250" s="335"/>
    </row>
    <row r="251" spans="2:7" ht="15.75" customHeight="1">
      <c r="B251" s="339">
        <v>21</v>
      </c>
      <c r="C251" s="248"/>
      <c r="D251" s="252">
        <f>'4 жастағы балалар К'!BC62</f>
        <v>0</v>
      </c>
      <c r="E251" s="335"/>
      <c r="F251" s="252">
        <f>'4 жастағы балалар Т'!BC62</f>
        <v>1</v>
      </c>
      <c r="G251" s="335"/>
    </row>
    <row r="252" spans="2:7" ht="15.75" customHeight="1">
      <c r="B252" s="335"/>
      <c r="C252" s="248"/>
      <c r="D252" s="252">
        <f>'4 жастағы балалар К'!BD62</f>
        <v>1</v>
      </c>
      <c r="E252" s="335"/>
      <c r="F252" s="252">
        <f>'4 жастағы балалар Т'!BD62</f>
        <v>0</v>
      </c>
      <c r="G252" s="335"/>
    </row>
    <row r="253" spans="2:7" ht="15.75" customHeight="1">
      <c r="B253" s="336"/>
      <c r="C253" s="248"/>
      <c r="D253" s="252">
        <f>'4 жастағы балалар К'!BE62</f>
        <v>0</v>
      </c>
      <c r="E253" s="335"/>
      <c r="F253" s="252">
        <f>'4 жастағы балалар Т'!BE62</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Т'!BF62</f>
        <v>1</v>
      </c>
      <c r="G257" s="335"/>
    </row>
    <row r="258" spans="2:7" ht="15.75" customHeight="1">
      <c r="B258" s="335"/>
      <c r="C258" s="248"/>
      <c r="D258" s="252" t="e">
        <f>'4 жастағы балалар К'!#REF!</f>
        <v>#REF!</v>
      </c>
      <c r="E258" s="335"/>
      <c r="F258" s="252">
        <f>'4 жастағы балалар Т'!BG62</f>
        <v>0</v>
      </c>
      <c r="G258" s="335"/>
    </row>
    <row r="259" spans="2:7" ht="15.75" customHeight="1">
      <c r="B259" s="336"/>
      <c r="C259" s="248"/>
      <c r="D259" s="252" t="e">
        <f>'4 жастағы балалар К'!#REF!</f>
        <v>#REF!</v>
      </c>
      <c r="E259" s="335"/>
      <c r="F259" s="252">
        <f>'4 жастағы балалар Т'!BH62</f>
        <v>0</v>
      </c>
      <c r="G259" s="335"/>
    </row>
    <row r="260" spans="2:7" ht="15.75" customHeight="1">
      <c r="B260" s="339">
        <v>24</v>
      </c>
      <c r="C260" s="248"/>
      <c r="D260" s="252" t="e">
        <f>'4 жастағы балалар К'!#REF!</f>
        <v>#REF!</v>
      </c>
      <c r="E260" s="335"/>
      <c r="F260" s="252">
        <f>'4 жастағы балалар Т'!BI62</f>
        <v>1</v>
      </c>
      <c r="G260" s="335"/>
    </row>
    <row r="261" spans="2:7" ht="15.75" customHeight="1">
      <c r="B261" s="335"/>
      <c r="C261" s="248"/>
      <c r="D261" s="252" t="e">
        <f>'4 жастағы балалар К'!#REF!</f>
        <v>#REF!</v>
      </c>
      <c r="E261" s="335"/>
      <c r="F261" s="252">
        <f>'4 жастағы балалар Т'!BJ62</f>
        <v>0</v>
      </c>
      <c r="G261" s="335"/>
    </row>
    <row r="262" spans="2:7" ht="15.75" customHeight="1">
      <c r="B262" s="336"/>
      <c r="C262" s="248"/>
      <c r="D262" s="252" t="e">
        <f>'4 жастағы балалар К'!#REF!</f>
        <v>#REF!</v>
      </c>
      <c r="E262" s="335"/>
      <c r="F262" s="252">
        <f>'4 жастағы балалар Т'!BK62</f>
        <v>0</v>
      </c>
      <c r="G262" s="335"/>
    </row>
    <row r="263" spans="2:7" ht="15.75" customHeight="1">
      <c r="B263" s="339">
        <v>25</v>
      </c>
      <c r="C263" s="248"/>
      <c r="D263" s="252" t="e">
        <f>'4 жастағы балалар К'!#REF!</f>
        <v>#REF!</v>
      </c>
      <c r="E263" s="335"/>
      <c r="F263" s="252">
        <f>'4 жастағы балалар Т'!BL62</f>
        <v>1</v>
      </c>
      <c r="G263" s="335"/>
    </row>
    <row r="264" spans="2:7" ht="15.75" customHeight="1">
      <c r="B264" s="335"/>
      <c r="C264" s="248"/>
      <c r="D264" s="252" t="e">
        <f>'4 жастағы балалар К'!#REF!</f>
        <v>#REF!</v>
      </c>
      <c r="E264" s="335"/>
      <c r="F264" s="252">
        <f>'4 жастағы балалар Т'!BM62</f>
        <v>0</v>
      </c>
      <c r="G264" s="335"/>
    </row>
    <row r="265" spans="2:7" ht="15.75" customHeight="1">
      <c r="B265" s="336"/>
      <c r="C265" s="248"/>
      <c r="D265" s="252" t="e">
        <f>'4 жастағы балалар К'!#REF!</f>
        <v>#REF!</v>
      </c>
      <c r="E265" s="335"/>
      <c r="F265" s="252">
        <f>'4 жастағы балалар Т'!BN62</f>
        <v>0</v>
      </c>
      <c r="G265" s="335"/>
    </row>
    <row r="266" spans="2:7" ht="15.75" customHeight="1">
      <c r="B266" s="339">
        <v>26</v>
      </c>
      <c r="C266" s="248"/>
      <c r="D266" s="252" t="e">
        <f>'4 жастағы балалар К'!#REF!</f>
        <v>#REF!</v>
      </c>
      <c r="E266" s="335"/>
      <c r="F266" s="252">
        <f>'4 жастағы балалар Т'!BO62</f>
        <v>1</v>
      </c>
      <c r="G266" s="335"/>
    </row>
    <row r="267" spans="2:7" ht="15.75" customHeight="1">
      <c r="B267" s="335"/>
      <c r="C267" s="248"/>
      <c r="D267" s="252" t="e">
        <f>'4 жастағы балалар К'!#REF!</f>
        <v>#REF!</v>
      </c>
      <c r="E267" s="335"/>
      <c r="F267" s="252">
        <f>'4 жастағы балалар Т'!BP62</f>
        <v>0</v>
      </c>
      <c r="G267" s="335"/>
    </row>
    <row r="268" spans="2:7" ht="15.75" customHeight="1">
      <c r="B268" s="336"/>
      <c r="C268" s="248"/>
      <c r="D268" s="252" t="e">
        <f>'4 жастағы балалар К'!#REF!</f>
        <v>#REF!</v>
      </c>
      <c r="E268" s="335"/>
      <c r="F268" s="252">
        <f>'4 жастағы балалар Т'!BQ62</f>
        <v>0</v>
      </c>
      <c r="G268" s="335"/>
    </row>
    <row r="269" spans="2:7" ht="15.75" customHeight="1">
      <c r="B269" s="339">
        <v>27</v>
      </c>
      <c r="C269" s="248"/>
      <c r="D269" s="252" t="e">
        <f>'4 жастағы балалар К'!#REF!</f>
        <v>#REF!</v>
      </c>
      <c r="E269" s="335"/>
      <c r="F269" s="252">
        <f>'4 жастағы балалар Т'!BR62</f>
        <v>1</v>
      </c>
      <c r="G269" s="335"/>
    </row>
    <row r="270" spans="2:7" ht="15.75" customHeight="1">
      <c r="B270" s="335"/>
      <c r="C270" s="248"/>
      <c r="D270" s="252" t="e">
        <f>'4 жастағы балалар К'!#REF!</f>
        <v>#REF!</v>
      </c>
      <c r="E270" s="335"/>
      <c r="F270" s="252">
        <f>'4 жастағы балалар Т'!BS62</f>
        <v>0</v>
      </c>
      <c r="G270" s="335"/>
    </row>
    <row r="271" spans="2:7" ht="15.75" customHeight="1">
      <c r="B271" s="336"/>
      <c r="C271" s="248"/>
      <c r="D271" s="252" t="e">
        <f>'4 жастағы балалар К'!#REF!</f>
        <v>#REF!</v>
      </c>
      <c r="E271" s="335"/>
      <c r="F271" s="252">
        <f>'4 жастағы балалар Т'!BT62</f>
        <v>0</v>
      </c>
      <c r="G271" s="335"/>
    </row>
    <row r="272" spans="2:7" ht="15.75" customHeight="1">
      <c r="B272" s="339">
        <v>28</v>
      </c>
      <c r="C272" s="248"/>
      <c r="D272" s="252" t="e">
        <f>'4 жастағы балалар К'!#REF!</f>
        <v>#REF!</v>
      </c>
      <c r="E272" s="335"/>
      <c r="F272" s="252">
        <f>'4 жастағы балалар Т'!BU62</f>
        <v>1</v>
      </c>
      <c r="G272" s="335"/>
    </row>
    <row r="273" spans="2:7" ht="15.75" customHeight="1">
      <c r="B273" s="335"/>
      <c r="C273" s="248"/>
      <c r="D273" s="252" t="e">
        <f>'4 жастағы балалар К'!#REF!</f>
        <v>#REF!</v>
      </c>
      <c r="E273" s="335"/>
      <c r="F273" s="252">
        <f>'4 жастағы балалар Т'!BV62</f>
        <v>0</v>
      </c>
      <c r="G273" s="335"/>
    </row>
    <row r="274" spans="2:7" ht="15.75" customHeight="1">
      <c r="B274" s="336"/>
      <c r="C274" s="248"/>
      <c r="D274" s="252" t="e">
        <f>'4 жастағы балалар К'!#REF!</f>
        <v>#REF!</v>
      </c>
      <c r="E274" s="335"/>
      <c r="F274" s="252">
        <f>'4 жастағы балалар Т'!BW62</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Т'!BX62</f>
        <v>1</v>
      </c>
      <c r="G278" s="335"/>
    </row>
    <row r="279" spans="2:7" ht="15.75" customHeight="1">
      <c r="B279" s="335"/>
      <c r="C279" s="248"/>
      <c r="D279" s="335"/>
      <c r="E279" s="335"/>
      <c r="F279" s="252">
        <f>'4 жастағы балалар Т'!BY62</f>
        <v>0</v>
      </c>
      <c r="G279" s="335"/>
    </row>
    <row r="280" spans="2:7" ht="15.75" customHeight="1">
      <c r="B280" s="336"/>
      <c r="C280" s="248"/>
      <c r="D280" s="335"/>
      <c r="E280" s="335"/>
      <c r="F280" s="252">
        <f>'4 жастағы балалар Т'!BZ62</f>
        <v>0</v>
      </c>
      <c r="G280" s="335"/>
    </row>
    <row r="281" spans="2:7" ht="15.75" customHeight="1">
      <c r="B281" s="339">
        <v>31</v>
      </c>
      <c r="C281" s="248"/>
      <c r="D281" s="335"/>
      <c r="E281" s="335"/>
      <c r="F281" s="252">
        <f>'4 жастағы балалар Т'!CA62</f>
        <v>1</v>
      </c>
      <c r="G281" s="335"/>
    </row>
    <row r="282" spans="2:7" ht="15.75" customHeight="1">
      <c r="B282" s="335"/>
      <c r="C282" s="248"/>
      <c r="D282" s="335"/>
      <c r="E282" s="335"/>
      <c r="F282" s="252">
        <f>'4 жастағы балалар Т'!CB62</f>
        <v>0</v>
      </c>
      <c r="G282" s="335"/>
    </row>
    <row r="283" spans="2:7" ht="15.75" customHeight="1">
      <c r="B283" s="336"/>
      <c r="C283" s="248"/>
      <c r="D283" s="335"/>
      <c r="E283" s="335"/>
      <c r="F283" s="252">
        <f>'4 жастағы балалар Т'!CC62</f>
        <v>0</v>
      </c>
      <c r="G283" s="335"/>
    </row>
    <row r="284" spans="2:7" ht="15.75" customHeight="1">
      <c r="B284" s="339">
        <v>32</v>
      </c>
      <c r="C284" s="248"/>
      <c r="D284" s="335"/>
      <c r="E284" s="335"/>
      <c r="F284" s="252">
        <f>'4 жастағы балалар Т'!CD62</f>
        <v>1</v>
      </c>
      <c r="G284" s="335"/>
    </row>
    <row r="285" spans="2:7" ht="15.75" customHeight="1">
      <c r="B285" s="335"/>
      <c r="C285" s="248"/>
      <c r="D285" s="335"/>
      <c r="E285" s="335"/>
      <c r="F285" s="252">
        <f>'4 жастағы балалар Т'!CE62</f>
        <v>0</v>
      </c>
      <c r="G285" s="335"/>
    </row>
    <row r="286" spans="2:7" ht="15.75" customHeight="1">
      <c r="B286" s="336"/>
      <c r="C286" s="248"/>
      <c r="D286" s="335"/>
      <c r="E286" s="335"/>
      <c r="F286" s="252">
        <f>'4 жастағы балалар Т'!CF62</f>
        <v>0</v>
      </c>
      <c r="G286" s="335"/>
    </row>
    <row r="287" spans="2:7" ht="15.75" customHeight="1">
      <c r="B287" s="339">
        <v>33</v>
      </c>
      <c r="C287" s="248"/>
      <c r="D287" s="335"/>
      <c r="E287" s="335"/>
      <c r="F287" s="252">
        <f>'4 жастағы балалар Т'!CG62</f>
        <v>1</v>
      </c>
      <c r="G287" s="335"/>
    </row>
    <row r="288" spans="2:7" ht="15.75" customHeight="1">
      <c r="B288" s="335"/>
      <c r="C288" s="248"/>
      <c r="D288" s="335"/>
      <c r="E288" s="335"/>
      <c r="F288" s="252">
        <f>'4 жастағы балалар Т'!CH62</f>
        <v>0</v>
      </c>
      <c r="G288" s="335"/>
    </row>
    <row r="289" spans="2:7" ht="15.75" customHeight="1">
      <c r="B289" s="336"/>
      <c r="C289" s="248"/>
      <c r="D289" s="335"/>
      <c r="E289" s="335"/>
      <c r="F289" s="252">
        <f>'4 жастағы балалар Т'!CI62</f>
        <v>0</v>
      </c>
      <c r="G289" s="335"/>
    </row>
    <row r="290" spans="2:7" ht="15.75" customHeight="1">
      <c r="B290" s="339">
        <v>34</v>
      </c>
      <c r="C290" s="248"/>
      <c r="D290" s="335"/>
      <c r="E290" s="335"/>
      <c r="F290" s="252">
        <f>'4 жастағы балалар Т'!CJ62</f>
        <v>1</v>
      </c>
      <c r="G290" s="335"/>
    </row>
    <row r="291" spans="2:7" ht="15.75" customHeight="1">
      <c r="B291" s="335"/>
      <c r="C291" s="248"/>
      <c r="D291" s="335"/>
      <c r="E291" s="335"/>
      <c r="F291" s="252">
        <f>'4 жастағы балалар Т'!CK62</f>
        <v>0</v>
      </c>
      <c r="G291" s="335"/>
    </row>
    <row r="292" spans="2:7" ht="15.75" customHeight="1">
      <c r="B292" s="336"/>
      <c r="C292" s="248"/>
      <c r="D292" s="335"/>
      <c r="E292" s="335"/>
      <c r="F292" s="252">
        <f>'4 жастағы балалар Т'!CL62</f>
        <v>0</v>
      </c>
      <c r="G292" s="335"/>
    </row>
    <row r="293" spans="2:7" ht="15.75" customHeight="1">
      <c r="B293" s="339">
        <v>35</v>
      </c>
      <c r="C293" s="248"/>
      <c r="D293" s="335"/>
      <c r="E293" s="335"/>
      <c r="F293" s="252">
        <f>'4 жастағы балалар Т'!CM62</f>
        <v>1</v>
      </c>
      <c r="G293" s="335"/>
    </row>
    <row r="294" spans="2:7" ht="15.75" customHeight="1">
      <c r="B294" s="335"/>
      <c r="C294" s="248"/>
      <c r="D294" s="335"/>
      <c r="E294" s="335"/>
      <c r="F294" s="252">
        <f>'4 жастағы балалар Т'!CN62</f>
        <v>0</v>
      </c>
      <c r="G294" s="335"/>
    </row>
    <row r="295" spans="2:7" ht="15.75" customHeight="1">
      <c r="B295" s="336"/>
      <c r="C295" s="249"/>
      <c r="D295" s="336"/>
      <c r="E295" s="336"/>
      <c r="F295" s="252">
        <f>'4 жастағы балалар Т'!CO62</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Ф'!D121</f>
        <v>0</v>
      </c>
      <c r="D303" s="164">
        <f>'4 жастағы балалар К'!D121</f>
        <v>0</v>
      </c>
      <c r="E303" s="164">
        <f>'4 жастағы балалар П'!D121</f>
        <v>0</v>
      </c>
      <c r="F303" s="164">
        <f>'4 жастағы балалар Т'!D121</f>
        <v>0</v>
      </c>
      <c r="G303" s="164">
        <f>'4 жастағы балалар С'!D121</f>
        <v>0</v>
      </c>
    </row>
    <row r="304" spans="2:7" ht="15.75" customHeight="1">
      <c r="B304" s="335"/>
      <c r="C304" s="164">
        <f>'4 жастағы балалар Ф'!E121</f>
        <v>0</v>
      </c>
      <c r="D304" s="164">
        <f>'4 жастағы балалар К'!E121</f>
        <v>0</v>
      </c>
      <c r="E304" s="164">
        <f>'4 жастағы балалар П'!E121</f>
        <v>0</v>
      </c>
      <c r="F304" s="164">
        <f>'4 жастағы балалар Т'!E121</f>
        <v>0</v>
      </c>
      <c r="G304" s="164">
        <f>'4 жастағы балалар С'!E121</f>
        <v>0</v>
      </c>
    </row>
    <row r="305" spans="2:7" ht="15.75" customHeight="1">
      <c r="B305" s="336"/>
      <c r="C305" s="164">
        <f>'4 жастағы балалар Ф'!F121</f>
        <v>0</v>
      </c>
      <c r="D305" s="164">
        <f>'4 жастағы балалар К'!F121</f>
        <v>0</v>
      </c>
      <c r="E305" s="164">
        <f>'4 жастағы балалар П'!F121</f>
        <v>0</v>
      </c>
      <c r="F305" s="164">
        <f>'4 жастағы балалар Т'!F121</f>
        <v>0</v>
      </c>
      <c r="G305" s="164">
        <f>'4 жастағы балалар С'!F121</f>
        <v>0</v>
      </c>
    </row>
    <row r="306" spans="2:7" ht="15.75" customHeight="1">
      <c r="B306" s="339">
        <v>3</v>
      </c>
      <c r="C306" s="164">
        <f>'4 жастағы балалар Ф'!G121</f>
        <v>0</v>
      </c>
      <c r="D306" s="164">
        <f>'4 жастағы балалар К'!G121</f>
        <v>0</v>
      </c>
      <c r="E306" s="164">
        <f>'4 жастағы балалар П'!G121</f>
        <v>0</v>
      </c>
      <c r="F306" s="164">
        <f>'4 жастағы балалар Т'!G121</f>
        <v>0</v>
      </c>
      <c r="G306" s="164">
        <f>'4 жастағы балалар С'!G121</f>
        <v>0</v>
      </c>
    </row>
    <row r="307" spans="2:7" ht="15.75" customHeight="1">
      <c r="B307" s="335"/>
      <c r="C307" s="164">
        <f>'4 жастағы балалар Ф'!H121</f>
        <v>0</v>
      </c>
      <c r="D307" s="164">
        <f>'4 жастағы балалар К'!H121</f>
        <v>0</v>
      </c>
      <c r="E307" s="164">
        <f>'4 жастағы балалар П'!H121</f>
        <v>0</v>
      </c>
      <c r="F307" s="164">
        <f>'4 жастағы балалар Т'!H121</f>
        <v>0</v>
      </c>
      <c r="G307" s="164">
        <f>'4 жастағы балалар С'!H121</f>
        <v>0</v>
      </c>
    </row>
    <row r="308" spans="2:7" ht="15.75" customHeight="1">
      <c r="B308" s="336"/>
      <c r="C308" s="164">
        <f>'4 жастағы балалар Ф'!I121</f>
        <v>0</v>
      </c>
      <c r="D308" s="164">
        <f>'4 жастағы балалар К'!I121</f>
        <v>0</v>
      </c>
      <c r="E308" s="164">
        <f>'4 жастағы балалар П'!I121</f>
        <v>0</v>
      </c>
      <c r="F308" s="164">
        <f>'4 жастағы балалар Т'!I121</f>
        <v>0</v>
      </c>
      <c r="G308" s="164">
        <f>'4 жастағы балалар С'!I121</f>
        <v>0</v>
      </c>
    </row>
    <row r="309" spans="2:7" ht="15.75" customHeight="1">
      <c r="B309" s="339">
        <v>4</v>
      </c>
      <c r="C309" s="164">
        <f>'4 жастағы балалар Ф'!J121</f>
        <v>0</v>
      </c>
      <c r="D309" s="164">
        <f>'4 жастағы балалар К'!J121</f>
        <v>0</v>
      </c>
      <c r="E309" s="164">
        <f>'4 жастағы балалар П'!J121</f>
        <v>0</v>
      </c>
      <c r="F309" s="164">
        <f>'4 жастағы балалар Т'!J121</f>
        <v>0</v>
      </c>
      <c r="G309" s="164">
        <f>'4 жастағы балалар С'!J121</f>
        <v>0</v>
      </c>
    </row>
    <row r="310" spans="2:7" ht="15.75" customHeight="1">
      <c r="B310" s="335"/>
      <c r="C310" s="164">
        <f>'4 жастағы балалар Ф'!K121</f>
        <v>0</v>
      </c>
      <c r="D310" s="164">
        <f>'4 жастағы балалар К'!K121</f>
        <v>0</v>
      </c>
      <c r="E310" s="164">
        <f>'4 жастағы балалар П'!K121</f>
        <v>0</v>
      </c>
      <c r="F310" s="164">
        <f>'4 жастағы балалар Т'!K121</f>
        <v>0</v>
      </c>
      <c r="G310" s="164">
        <f>'4 жастағы балалар С'!K121</f>
        <v>0</v>
      </c>
    </row>
    <row r="311" spans="2:7" ht="15.75" customHeight="1">
      <c r="B311" s="336"/>
      <c r="C311" s="164">
        <f>'4 жастағы балалар Ф'!L121</f>
        <v>0</v>
      </c>
      <c r="D311" s="164">
        <f>'4 жастағы балалар К'!L121</f>
        <v>0</v>
      </c>
      <c r="E311" s="164">
        <f>'4 жастағы балалар П'!L121</f>
        <v>0</v>
      </c>
      <c r="F311" s="164">
        <f>'4 жастағы балалар Т'!L121</f>
        <v>0</v>
      </c>
      <c r="G311" s="164">
        <f>'4 жастағы балалар С'!L121</f>
        <v>0</v>
      </c>
    </row>
    <row r="312" spans="2:7" ht="15.75" customHeight="1">
      <c r="B312" s="339">
        <v>5</v>
      </c>
      <c r="C312" s="164">
        <f>'4 жастағы балалар Ф'!M121</f>
        <v>0</v>
      </c>
      <c r="D312" s="164">
        <f>'4 жастағы балалар К'!M121</f>
        <v>0</v>
      </c>
      <c r="E312" s="164">
        <f>'4 жастағы балалар П'!M121</f>
        <v>0</v>
      </c>
      <c r="F312" s="164">
        <f>'4 жастағы балалар Т'!M121</f>
        <v>0</v>
      </c>
      <c r="G312" s="164">
        <f>'4 жастағы балалар С'!M121</f>
        <v>0</v>
      </c>
    </row>
    <row r="313" spans="2:7" ht="15.75" customHeight="1">
      <c r="B313" s="335"/>
      <c r="C313" s="164">
        <f>'4 жастағы балалар Ф'!N121</f>
        <v>0</v>
      </c>
      <c r="D313" s="164">
        <f>'4 жастағы балалар К'!N121</f>
        <v>0</v>
      </c>
      <c r="E313" s="164">
        <f>'4 жастағы балалар П'!N121</f>
        <v>0</v>
      </c>
      <c r="F313" s="164">
        <f>'4 жастағы балалар Т'!N121</f>
        <v>0</v>
      </c>
      <c r="G313" s="164">
        <f>'4 жастағы балалар С'!N121</f>
        <v>0</v>
      </c>
    </row>
    <row r="314" spans="2:7" ht="15.75" customHeight="1">
      <c r="B314" s="336"/>
      <c r="C314" s="164">
        <f>'4 жастағы балалар Ф'!O121</f>
        <v>0</v>
      </c>
      <c r="D314" s="164">
        <f>'4 жастағы балалар К'!O121</f>
        <v>0</v>
      </c>
      <c r="E314" s="164">
        <f>'4 жастағы балалар П'!O121</f>
        <v>0</v>
      </c>
      <c r="F314" s="164">
        <f>'4 жастағы балалар Т'!O121</f>
        <v>0</v>
      </c>
      <c r="G314" s="164">
        <f>'4 жастағы балалар С'!O121</f>
        <v>0</v>
      </c>
    </row>
    <row r="315" spans="2:7" ht="15.75" customHeight="1">
      <c r="B315" s="339">
        <v>6</v>
      </c>
      <c r="C315" s="164">
        <f>'4 жастағы балалар Ф'!P121</f>
        <v>0</v>
      </c>
      <c r="D315" s="164">
        <f>'4 жастағы балалар К'!P121</f>
        <v>0</v>
      </c>
      <c r="E315" s="164">
        <f>'4 жастағы балалар П'!P121</f>
        <v>0</v>
      </c>
      <c r="F315" s="164">
        <f>'4 жастағы балалар Т'!P121</f>
        <v>0</v>
      </c>
      <c r="G315" s="164">
        <f>'4 жастағы балалар С'!P121</f>
        <v>0</v>
      </c>
    </row>
    <row r="316" spans="2:7" ht="15.75" customHeight="1">
      <c r="B316" s="335"/>
      <c r="C316" s="164">
        <f>'4 жастағы балалар Ф'!Q121</f>
        <v>0</v>
      </c>
      <c r="D316" s="164">
        <f>'4 жастағы балалар К'!Q121</f>
        <v>0</v>
      </c>
      <c r="E316" s="164">
        <f>'4 жастағы балалар П'!Q121</f>
        <v>0</v>
      </c>
      <c r="F316" s="164">
        <f>'4 жастағы балалар Т'!Q121</f>
        <v>0</v>
      </c>
      <c r="G316" s="164">
        <f>'4 жастағы балалар С'!Q121</f>
        <v>0</v>
      </c>
    </row>
    <row r="317" spans="2:7" ht="15.75" customHeight="1">
      <c r="B317" s="336"/>
      <c r="C317" s="164">
        <f>'4 жастағы балалар Ф'!R121</f>
        <v>0</v>
      </c>
      <c r="D317" s="164">
        <f>'4 жастағы балалар К'!R121</f>
        <v>0</v>
      </c>
      <c r="E317" s="164">
        <f>'4 жастағы балалар П'!R121</f>
        <v>0</v>
      </c>
      <c r="F317" s="164">
        <f>'4 жастағы балалар Т'!R121</f>
        <v>0</v>
      </c>
      <c r="G317" s="164">
        <f>'4 жастағы балалар С'!R121</f>
        <v>0</v>
      </c>
    </row>
    <row r="318" spans="2:7" ht="15.75" customHeight="1">
      <c r="B318" s="339">
        <v>7</v>
      </c>
      <c r="C318" s="164">
        <f>'4 жастағы балалар Ф'!S121</f>
        <v>0</v>
      </c>
      <c r="D318" s="164">
        <f>'4 жастағы балалар К'!S121</f>
        <v>0</v>
      </c>
      <c r="E318" s="164">
        <f>'4 жастағы балалар П'!S121</f>
        <v>0</v>
      </c>
      <c r="F318" s="164">
        <f>'4 жастағы балалар Т'!S121</f>
        <v>0</v>
      </c>
      <c r="G318" s="164">
        <f>'4 жастағы балалар С'!S121</f>
        <v>0</v>
      </c>
    </row>
    <row r="319" spans="2:7" ht="15.75" customHeight="1">
      <c r="B319" s="335"/>
      <c r="C319" s="164">
        <f>'4 жастағы балалар Ф'!T121</f>
        <v>0</v>
      </c>
      <c r="D319" s="164">
        <f>'4 жастағы балалар Т'!T121</f>
        <v>0</v>
      </c>
      <c r="E319" s="164">
        <f>'4 жастағы балалар П'!T121</f>
        <v>0</v>
      </c>
      <c r="F319" s="164">
        <f>'4 жастағы балалар Т'!T121</f>
        <v>0</v>
      </c>
      <c r="G319" s="164">
        <f>'4 жастағы балалар С'!T121</f>
        <v>0</v>
      </c>
    </row>
    <row r="320" spans="2:7" ht="15.75" customHeight="1">
      <c r="B320" s="336"/>
      <c r="C320" s="164">
        <f>'4 жастағы балалар Ф'!U121</f>
        <v>0</v>
      </c>
      <c r="D320" s="164">
        <f>'4 жастағы балалар К'!U121</f>
        <v>0</v>
      </c>
      <c r="E320" s="164">
        <f>'4 жастағы балалар П'!U121</f>
        <v>0</v>
      </c>
      <c r="F320" s="164">
        <f>'4 жастағы балалар Т'!U121</f>
        <v>0</v>
      </c>
      <c r="G320" s="164">
        <f>'4 жастағы балалар С'!U121</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К'!V121</f>
        <v>0</v>
      </c>
      <c r="E324" s="335"/>
      <c r="F324" s="164">
        <f>'4 жастағы балалар Т'!V121</f>
        <v>0</v>
      </c>
      <c r="G324" s="335"/>
    </row>
    <row r="325" spans="2:7" ht="15.75" customHeight="1">
      <c r="B325" s="335"/>
      <c r="C325" s="248"/>
      <c r="D325" s="164">
        <f>'4 жастағы балалар К'!W121</f>
        <v>0</v>
      </c>
      <c r="E325" s="335"/>
      <c r="F325" s="164">
        <f>'4 жастағы балалар Т'!W121</f>
        <v>0</v>
      </c>
      <c r="G325" s="335"/>
    </row>
    <row r="326" spans="2:7" ht="15.75" customHeight="1">
      <c r="B326" s="336"/>
      <c r="C326" s="248"/>
      <c r="D326" s="164">
        <f>'4 жастағы балалар К'!X121</f>
        <v>0</v>
      </c>
      <c r="E326" s="335"/>
      <c r="F326" s="164">
        <f>'4 жастағы балалар Т'!X121</f>
        <v>0</v>
      </c>
      <c r="G326" s="335"/>
    </row>
    <row r="327" spans="2:7" ht="15.75" customHeight="1">
      <c r="B327" s="339">
        <v>10</v>
      </c>
      <c r="C327" s="248"/>
      <c r="D327" s="164">
        <f>'4 жастағы балалар К'!Y121</f>
        <v>0</v>
      </c>
      <c r="E327" s="335"/>
      <c r="F327" s="164">
        <f>'4 жастағы балалар Т'!Y121</f>
        <v>0</v>
      </c>
      <c r="G327" s="335"/>
    </row>
    <row r="328" spans="2:7" ht="15.75" customHeight="1">
      <c r="B328" s="335"/>
      <c r="C328" s="248"/>
      <c r="D328" s="164">
        <f>'4 жастағы балалар К'!Z121</f>
        <v>0</v>
      </c>
      <c r="E328" s="335"/>
      <c r="F328" s="164">
        <f>'4 жастағы балалар Т'!Z121</f>
        <v>0</v>
      </c>
      <c r="G328" s="335"/>
    </row>
    <row r="329" spans="2:7" ht="15.75" customHeight="1">
      <c r="B329" s="336"/>
      <c r="C329" s="248"/>
      <c r="D329" s="164">
        <f>'4 жастағы балалар К'!AA121</f>
        <v>0</v>
      </c>
      <c r="E329" s="335"/>
      <c r="F329" s="164">
        <f>'4 жастағы балалар Т'!AA121</f>
        <v>0</v>
      </c>
      <c r="G329" s="335"/>
    </row>
    <row r="330" spans="2:7" ht="15.75" customHeight="1">
      <c r="B330" s="339">
        <v>11</v>
      </c>
      <c r="C330" s="248"/>
      <c r="D330" s="164">
        <f>'4 жастағы балалар К'!AB121</f>
        <v>0</v>
      </c>
      <c r="E330" s="335"/>
      <c r="F330" s="164">
        <f>'4 жастағы балалар Т'!AB121</f>
        <v>0</v>
      </c>
      <c r="G330" s="335"/>
    </row>
    <row r="331" spans="2:7" ht="15.75" customHeight="1">
      <c r="B331" s="335"/>
      <c r="C331" s="248"/>
      <c r="D331" s="164">
        <f>'4 жастағы балалар К'!AC121</f>
        <v>0</v>
      </c>
      <c r="E331" s="335"/>
      <c r="F331" s="164">
        <f>'4 жастағы балалар Т'!AC121</f>
        <v>0</v>
      </c>
      <c r="G331" s="335"/>
    </row>
    <row r="332" spans="2:7" ht="15.75" customHeight="1">
      <c r="B332" s="336"/>
      <c r="C332" s="248"/>
      <c r="D332" s="164">
        <f>'4 жастағы балалар К'!AD121</f>
        <v>0</v>
      </c>
      <c r="E332" s="335"/>
      <c r="F332" s="164">
        <f>'4 жастағы балалар Т'!AD121</f>
        <v>0</v>
      </c>
      <c r="G332" s="335"/>
    </row>
    <row r="333" spans="2:7" ht="15.75" customHeight="1">
      <c r="B333" s="339">
        <v>12</v>
      </c>
      <c r="C333" s="248"/>
      <c r="D333" s="164">
        <f>'4 жастағы балалар К'!AE121</f>
        <v>0</v>
      </c>
      <c r="E333" s="335"/>
      <c r="F333" s="164">
        <f>'4 жастағы балалар Т'!AE121</f>
        <v>0</v>
      </c>
      <c r="G333" s="335"/>
    </row>
    <row r="334" spans="2:7" ht="15.75" customHeight="1">
      <c r="B334" s="335"/>
      <c r="C334" s="248"/>
      <c r="D334" s="164">
        <f>'4 жастағы балалар К'!AF121</f>
        <v>1</v>
      </c>
      <c r="E334" s="335"/>
      <c r="F334" s="164">
        <f>'4 жастағы балалар Т'!AF121</f>
        <v>0</v>
      </c>
      <c r="G334" s="335"/>
    </row>
    <row r="335" spans="2:7" ht="15.75" customHeight="1">
      <c r="B335" s="336"/>
      <c r="C335" s="248"/>
      <c r="D335" s="164">
        <f>'4 жастағы балалар К'!AG121</f>
        <v>0</v>
      </c>
      <c r="E335" s="335"/>
      <c r="F335" s="164">
        <f>'4 жастағы балалар Т'!AG121</f>
        <v>0</v>
      </c>
      <c r="G335" s="335"/>
    </row>
    <row r="336" spans="2:7" ht="15.75" customHeight="1">
      <c r="B336" s="339">
        <v>13</v>
      </c>
      <c r="C336" s="248"/>
      <c r="D336" s="164">
        <f>'4 жастағы балалар К'!AH121</f>
        <v>0</v>
      </c>
      <c r="E336" s="335"/>
      <c r="F336" s="164">
        <f>'4 жастағы балалар Т'!AH121</f>
        <v>0</v>
      </c>
      <c r="G336" s="335"/>
    </row>
    <row r="337" spans="2:7" ht="15.75" customHeight="1">
      <c r="B337" s="335"/>
      <c r="C337" s="248"/>
      <c r="D337" s="164">
        <f>'4 жастағы балалар К'!AI121</f>
        <v>1</v>
      </c>
      <c r="E337" s="335"/>
      <c r="F337" s="164">
        <f>'4 жастағы балалар Т'!AI121</f>
        <v>0</v>
      </c>
      <c r="G337" s="335"/>
    </row>
    <row r="338" spans="2:7" ht="15.75" customHeight="1">
      <c r="B338" s="336"/>
      <c r="C338" s="248"/>
      <c r="D338" s="164">
        <f>'4 жастағы балалар К'!AJ121</f>
        <v>0</v>
      </c>
      <c r="E338" s="335"/>
      <c r="F338" s="164">
        <f>'4 жастағы балалар Т'!AJ121</f>
        <v>0</v>
      </c>
      <c r="G338" s="335"/>
    </row>
    <row r="339" spans="2:7" ht="15.75" customHeight="1">
      <c r="B339" s="339">
        <v>14</v>
      </c>
      <c r="C339" s="248"/>
      <c r="D339" s="164">
        <f>'4 жастағы балалар К'!AK121</f>
        <v>0</v>
      </c>
      <c r="E339" s="335"/>
      <c r="F339" s="164">
        <f>'4 жастағы балалар Т'!AK121</f>
        <v>0</v>
      </c>
      <c r="G339" s="335"/>
    </row>
    <row r="340" spans="2:7" ht="15.75" customHeight="1">
      <c r="B340" s="335"/>
      <c r="C340" s="248"/>
      <c r="D340" s="164">
        <f>'4 жастағы балалар К'!AL121</f>
        <v>0</v>
      </c>
      <c r="E340" s="335"/>
      <c r="F340" s="164">
        <f>'4 жастағы балалар Т'!AL121</f>
        <v>0</v>
      </c>
      <c r="G340" s="335"/>
    </row>
    <row r="341" spans="2:7" ht="15.75" customHeight="1">
      <c r="B341" s="336"/>
      <c r="C341" s="248"/>
      <c r="D341" s="164">
        <f>'4 жастағы балалар К'!AM121</f>
        <v>0</v>
      </c>
      <c r="E341" s="335"/>
      <c r="F341" s="164">
        <f>'4 жастағы балалар Т'!AM121</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К'!AN121</f>
        <v>0</v>
      </c>
      <c r="E345" s="335"/>
      <c r="F345" s="164">
        <f>'4 жастағы балалар Т'!AN121</f>
        <v>0</v>
      </c>
      <c r="G345" s="335"/>
    </row>
    <row r="346" spans="2:7" ht="15.75" customHeight="1">
      <c r="B346" s="335"/>
      <c r="C346" s="248"/>
      <c r="D346" s="164">
        <f>'4 жастағы балалар К'!AO121</f>
        <v>0</v>
      </c>
      <c r="E346" s="335"/>
      <c r="F346" s="164">
        <f>'4 жастағы балалар Т'!AO121</f>
        <v>0</v>
      </c>
      <c r="G346" s="335"/>
    </row>
    <row r="347" spans="2:7" ht="15.75" customHeight="1">
      <c r="B347" s="336"/>
      <c r="C347" s="248"/>
      <c r="D347" s="164">
        <f>'4 жастағы балалар К'!AP121</f>
        <v>0</v>
      </c>
      <c r="E347" s="335"/>
      <c r="F347" s="164">
        <f>'4 жастағы балалар Т'!AP121</f>
        <v>0</v>
      </c>
      <c r="G347" s="335"/>
    </row>
    <row r="348" spans="2:7" ht="15.75" customHeight="1">
      <c r="B348" s="339">
        <v>17</v>
      </c>
      <c r="C348" s="248"/>
      <c r="D348" s="164">
        <f>'4 жастағы балалар К'!AQ121</f>
        <v>0</v>
      </c>
      <c r="E348" s="335"/>
      <c r="F348" s="164">
        <f>'4 жастағы балалар Т'!AQ121</f>
        <v>0</v>
      </c>
      <c r="G348" s="335"/>
    </row>
    <row r="349" spans="2:7" ht="15.75" customHeight="1">
      <c r="B349" s="335"/>
      <c r="C349" s="248"/>
      <c r="D349" s="164">
        <f>'4 жастағы балалар К'!AR121</f>
        <v>0</v>
      </c>
      <c r="E349" s="335"/>
      <c r="F349" s="164">
        <f>'4 жастағы балалар Т'!AR121</f>
        <v>0</v>
      </c>
      <c r="G349" s="335"/>
    </row>
    <row r="350" spans="2:7" ht="15.75" customHeight="1">
      <c r="B350" s="336"/>
      <c r="C350" s="248"/>
      <c r="D350" s="164">
        <f>'4 жастағы балалар К'!AS121</f>
        <v>0</v>
      </c>
      <c r="E350" s="335"/>
      <c r="F350" s="164">
        <f>'4 жастағы балалар Т'!AS121</f>
        <v>0</v>
      </c>
      <c r="G350" s="335"/>
    </row>
    <row r="351" spans="2:7" ht="15.75" customHeight="1">
      <c r="B351" s="339">
        <v>18</v>
      </c>
      <c r="C351" s="248"/>
      <c r="D351" s="164">
        <f>'4 жастағы балалар К'!AT121</f>
        <v>0</v>
      </c>
      <c r="E351" s="335"/>
      <c r="F351" s="164" t="str">
        <f>'4 жастағы балалар Т'!AT121</f>
        <v xml:space="preserve"> </v>
      </c>
      <c r="G351" s="335"/>
    </row>
    <row r="352" spans="2:7" ht="15.75" customHeight="1">
      <c r="B352" s="335"/>
      <c r="C352" s="248"/>
      <c r="D352" s="164">
        <f>'4 жастағы балалар К'!AU121</f>
        <v>0</v>
      </c>
      <c r="E352" s="335"/>
      <c r="F352" s="164">
        <f>'4 жастағы балалар Т'!AU121</f>
        <v>0</v>
      </c>
      <c r="G352" s="335"/>
    </row>
    <row r="353" spans="2:7" ht="15.75" customHeight="1">
      <c r="B353" s="336"/>
      <c r="C353" s="248"/>
      <c r="D353" s="164">
        <f>'4 жастағы балалар К'!AV121</f>
        <v>0</v>
      </c>
      <c r="E353" s="335"/>
      <c r="F353" s="164">
        <f>'4 жастағы балалар Т'!AV121</f>
        <v>0</v>
      </c>
      <c r="G353" s="335"/>
    </row>
    <row r="354" spans="2:7" ht="15.75" customHeight="1">
      <c r="B354" s="339">
        <v>19</v>
      </c>
      <c r="C354" s="248"/>
      <c r="D354" s="164">
        <f>'4 жастағы балалар К'!AW121</f>
        <v>0</v>
      </c>
      <c r="E354" s="335"/>
      <c r="F354" s="164">
        <f>'4 жастағы балалар Т'!AW121</f>
        <v>0</v>
      </c>
      <c r="G354" s="335"/>
    </row>
    <row r="355" spans="2:7" ht="15.75" customHeight="1">
      <c r="B355" s="335"/>
      <c r="C355" s="248"/>
      <c r="D355" s="164">
        <f>'4 жастағы балалар К'!AX121</f>
        <v>0</v>
      </c>
      <c r="E355" s="335"/>
      <c r="F355" s="164" t="str">
        <f>'4 жастағы балалар Т'!AX121</f>
        <v xml:space="preserve"> </v>
      </c>
      <c r="G355" s="335"/>
    </row>
    <row r="356" spans="2:7" ht="15.75" customHeight="1">
      <c r="B356" s="336"/>
      <c r="C356" s="248"/>
      <c r="D356" s="164">
        <f>'4 жастағы балалар К'!AY121</f>
        <v>0</v>
      </c>
      <c r="E356" s="335"/>
      <c r="F356" s="164">
        <f>'4 жастағы балалар Т'!AY121</f>
        <v>0</v>
      </c>
      <c r="G356" s="335"/>
    </row>
    <row r="357" spans="2:7" ht="15.75" customHeight="1">
      <c r="B357" s="339">
        <v>20</v>
      </c>
      <c r="C357" s="248"/>
      <c r="D357" s="164">
        <f>'4 жастағы балалар К'!AZ121</f>
        <v>0</v>
      </c>
      <c r="E357" s="335"/>
      <c r="F357" s="164" t="str">
        <f>'4 жастағы балалар Т'!AZ121</f>
        <v xml:space="preserve">  </v>
      </c>
      <c r="G357" s="335"/>
    </row>
    <row r="358" spans="2:7" ht="15.75" customHeight="1">
      <c r="B358" s="335"/>
      <c r="C358" s="248"/>
      <c r="D358" s="164">
        <f>'4 жастағы балалар К'!BA121</f>
        <v>0</v>
      </c>
      <c r="E358" s="335"/>
      <c r="F358" s="164">
        <f>'4 жастағы балалар Т'!BA121</f>
        <v>0</v>
      </c>
      <c r="G358" s="335"/>
    </row>
    <row r="359" spans="2:7" ht="15.75" customHeight="1">
      <c r="B359" s="336"/>
      <c r="C359" s="248"/>
      <c r="D359" s="164">
        <f>'4 жастағы балалар К'!BB121</f>
        <v>0</v>
      </c>
      <c r="E359" s="335"/>
      <c r="F359" s="164">
        <f>'4 жастағы балалар Т'!BB121</f>
        <v>0</v>
      </c>
      <c r="G359" s="335"/>
    </row>
    <row r="360" spans="2:7" ht="15.75" customHeight="1">
      <c r="B360" s="339">
        <v>21</v>
      </c>
      <c r="C360" s="248"/>
      <c r="D360" s="164">
        <f>'4 жастағы балалар К'!BC121</f>
        <v>0</v>
      </c>
      <c r="E360" s="335"/>
      <c r="F360" s="164" t="str">
        <f>'4 жастағы балалар Т'!BC121</f>
        <v xml:space="preserve"> </v>
      </c>
      <c r="G360" s="335"/>
    </row>
    <row r="361" spans="2:7" ht="15.75" customHeight="1">
      <c r="B361" s="335"/>
      <c r="C361" s="248"/>
      <c r="D361" s="164">
        <f>'4 жастағы балалар К'!BD121</f>
        <v>0</v>
      </c>
      <c r="E361" s="335"/>
      <c r="F361" s="164">
        <f>'4 жастағы балалар Т'!BD121</f>
        <v>0</v>
      </c>
      <c r="G361" s="335"/>
    </row>
    <row r="362" spans="2:7" ht="15.75" customHeight="1">
      <c r="B362" s="336"/>
      <c r="C362" s="248"/>
      <c r="D362" s="164">
        <f>'4 жастағы балалар К'!BE121</f>
        <v>0</v>
      </c>
      <c r="E362" s="335"/>
      <c r="F362" s="164">
        <f>'4 жастағы балалар Т'!BE121</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Т'!BF121</f>
        <v>0</v>
      </c>
      <c r="G366" s="335"/>
    </row>
    <row r="367" spans="2:7" ht="15.75" customHeight="1">
      <c r="B367" s="335"/>
      <c r="C367" s="248"/>
      <c r="D367" s="164" t="e">
        <f>'4 жастағы балалар К'!#REF!</f>
        <v>#REF!</v>
      </c>
      <c r="E367" s="335"/>
      <c r="F367" s="164" t="str">
        <f>'4 жастағы балалар Т'!BG121</f>
        <v xml:space="preserve"> </v>
      </c>
      <c r="G367" s="335"/>
    </row>
    <row r="368" spans="2:7" ht="15.75" customHeight="1">
      <c r="B368" s="336"/>
      <c r="C368" s="248"/>
      <c r="D368" s="164" t="e">
        <f>'4 жастағы балалар К'!#REF!</f>
        <v>#REF!</v>
      </c>
      <c r="E368" s="335"/>
      <c r="F368" s="164">
        <f>'4 жастағы балалар Т'!BH121</f>
        <v>0</v>
      </c>
      <c r="G368" s="335"/>
    </row>
    <row r="369" spans="2:7" ht="15.75" customHeight="1">
      <c r="B369" s="339">
        <v>24</v>
      </c>
      <c r="C369" s="248"/>
      <c r="D369" s="164" t="e">
        <f>'4 жастағы балалар К'!#REF!</f>
        <v>#REF!</v>
      </c>
      <c r="E369" s="335"/>
      <c r="F369" s="164">
        <f>'4 жастағы балалар Т'!BI121</f>
        <v>0</v>
      </c>
      <c r="G369" s="335"/>
    </row>
    <row r="370" spans="2:7" ht="15.75" customHeight="1">
      <c r="B370" s="335"/>
      <c r="C370" s="248"/>
      <c r="D370" s="164" t="e">
        <f>'4 жастағы балалар К'!#REF!</f>
        <v>#REF!</v>
      </c>
      <c r="E370" s="335"/>
      <c r="F370" s="164" t="str">
        <f>'4 жастағы балалар Т'!BJ121</f>
        <v xml:space="preserve"> </v>
      </c>
      <c r="G370" s="335"/>
    </row>
    <row r="371" spans="2:7" ht="15.75" customHeight="1">
      <c r="B371" s="336"/>
      <c r="C371" s="248"/>
      <c r="D371" s="164" t="e">
        <f>'4 жастағы балалар К'!#REF!</f>
        <v>#REF!</v>
      </c>
      <c r="E371" s="335"/>
      <c r="F371" s="164">
        <f>'4 жастағы балалар Т'!BK121</f>
        <v>0</v>
      </c>
      <c r="G371" s="335"/>
    </row>
    <row r="372" spans="2:7" ht="15.75" customHeight="1">
      <c r="B372" s="339">
        <v>25</v>
      </c>
      <c r="C372" s="248"/>
      <c r="D372" s="164" t="e">
        <f>'4 жастағы балалар К'!#REF!</f>
        <v>#REF!</v>
      </c>
      <c r="E372" s="335"/>
      <c r="F372" s="164">
        <f>'4 жастағы балалар Т'!BL121</f>
        <v>0</v>
      </c>
      <c r="G372" s="335"/>
    </row>
    <row r="373" spans="2:7" ht="15.75" customHeight="1">
      <c r="B373" s="335"/>
      <c r="C373" s="248"/>
      <c r="D373" s="164" t="e">
        <f>'4 жастағы балалар К'!#REF!</f>
        <v>#REF!</v>
      </c>
      <c r="E373" s="335"/>
      <c r="F373" s="164" t="str">
        <f>'4 жастағы балалар Т'!BM121</f>
        <v xml:space="preserve"> </v>
      </c>
      <c r="G373" s="335"/>
    </row>
    <row r="374" spans="2:7" ht="15.75" customHeight="1">
      <c r="B374" s="336"/>
      <c r="C374" s="248"/>
      <c r="D374" s="164" t="e">
        <f>'4 жастағы балалар К'!#REF!</f>
        <v>#REF!</v>
      </c>
      <c r="E374" s="335"/>
      <c r="F374" s="164">
        <f>'4 жастағы балалар Т'!BN121</f>
        <v>0</v>
      </c>
      <c r="G374" s="335"/>
    </row>
    <row r="375" spans="2:7" ht="15.75" customHeight="1">
      <c r="B375" s="339">
        <v>26</v>
      </c>
      <c r="C375" s="248"/>
      <c r="D375" s="164" t="e">
        <f>'4 жастағы балалар К'!#REF!</f>
        <v>#REF!</v>
      </c>
      <c r="E375" s="335"/>
      <c r="F375" s="164" t="str">
        <f>'4 жастағы балалар Т'!BO121</f>
        <v xml:space="preserve"> </v>
      </c>
      <c r="G375" s="335"/>
    </row>
    <row r="376" spans="2:7" ht="15.75" customHeight="1">
      <c r="B376" s="335"/>
      <c r="C376" s="248"/>
      <c r="D376" s="164" t="e">
        <f>'4 жастағы балалар К'!#REF!</f>
        <v>#REF!</v>
      </c>
      <c r="E376" s="335"/>
      <c r="F376" s="164">
        <f>'4 жастағы балалар Т'!BP121</f>
        <v>0</v>
      </c>
      <c r="G376" s="335"/>
    </row>
    <row r="377" spans="2:7" ht="15.75" customHeight="1">
      <c r="B377" s="336"/>
      <c r="C377" s="248"/>
      <c r="D377" s="164" t="e">
        <f>'4 жастағы балалар К'!#REF!</f>
        <v>#REF!</v>
      </c>
      <c r="E377" s="335"/>
      <c r="F377" s="164">
        <f>'4 жастағы балалар Т'!BQ121</f>
        <v>0</v>
      </c>
      <c r="G377" s="335"/>
    </row>
    <row r="378" spans="2:7" ht="15.75" customHeight="1">
      <c r="B378" s="339">
        <v>27</v>
      </c>
      <c r="C378" s="248"/>
      <c r="D378" s="164" t="e">
        <f>'4 жастағы балалар К'!#REF!</f>
        <v>#REF!</v>
      </c>
      <c r="E378" s="335"/>
      <c r="F378" s="164">
        <f>'4 жастағы балалар Т'!BR121</f>
        <v>0</v>
      </c>
      <c r="G378" s="335"/>
    </row>
    <row r="379" spans="2:7" ht="15.75" customHeight="1">
      <c r="B379" s="335"/>
      <c r="C379" s="248"/>
      <c r="D379" s="164" t="e">
        <f>'4 жастағы балалар К'!#REF!</f>
        <v>#REF!</v>
      </c>
      <c r="E379" s="335"/>
      <c r="F379" s="164" t="str">
        <f>'4 жастағы балалар Т'!BS121</f>
        <v xml:space="preserve"> </v>
      </c>
      <c r="G379" s="335"/>
    </row>
    <row r="380" spans="2:7" ht="15.75" customHeight="1">
      <c r="B380" s="336"/>
      <c r="C380" s="248"/>
      <c r="D380" s="164" t="e">
        <f>'4 жастағы балалар К'!#REF!</f>
        <v>#REF!</v>
      </c>
      <c r="E380" s="335"/>
      <c r="F380" s="164">
        <f>'4 жастағы балалар Т'!BT121</f>
        <v>0</v>
      </c>
      <c r="G380" s="335"/>
    </row>
    <row r="381" spans="2:7" ht="15.75" customHeight="1">
      <c r="B381" s="339">
        <v>28</v>
      </c>
      <c r="C381" s="248"/>
      <c r="D381" s="164" t="e">
        <f>'4 жастағы балалар К'!#REF!</f>
        <v>#REF!</v>
      </c>
      <c r="E381" s="335"/>
      <c r="F381" s="164">
        <f>'4 жастағы балалар Т'!BU121</f>
        <v>0</v>
      </c>
      <c r="G381" s="335"/>
    </row>
    <row r="382" spans="2:7" ht="15.75" customHeight="1">
      <c r="B382" s="335"/>
      <c r="C382" s="248"/>
      <c r="D382" s="164" t="e">
        <f>'4 жастағы балалар К'!#REF!</f>
        <v>#REF!</v>
      </c>
      <c r="E382" s="335"/>
      <c r="F382" s="164" t="str">
        <f>'4 жастағы балалар Т'!BV121</f>
        <v xml:space="preserve">                           </v>
      </c>
      <c r="G382" s="335"/>
    </row>
    <row r="383" spans="2:7" ht="15.75" customHeight="1">
      <c r="B383" s="336"/>
      <c r="C383" s="248"/>
      <c r="D383" s="164" t="e">
        <f>'4 жастағы балалар К'!#REF!</f>
        <v>#REF!</v>
      </c>
      <c r="E383" s="335"/>
      <c r="F383" s="164">
        <f>'4 жастағы балалар Т'!BW121</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Т'!BX121</f>
        <v xml:space="preserve"> </v>
      </c>
      <c r="G387" s="335"/>
    </row>
    <row r="388" spans="2:7" ht="15.75" customHeight="1">
      <c r="B388" s="335"/>
      <c r="C388" s="248"/>
      <c r="D388" s="335"/>
      <c r="E388" s="335"/>
      <c r="F388" s="164">
        <f>'4 жастағы балалар Т'!BY121</f>
        <v>0</v>
      </c>
      <c r="G388" s="335"/>
    </row>
    <row r="389" spans="2:7" ht="15.75" customHeight="1">
      <c r="B389" s="336"/>
      <c r="C389" s="248"/>
      <c r="D389" s="335"/>
      <c r="E389" s="335"/>
      <c r="F389" s="164">
        <f>'4 жастағы балалар Т'!BZ121</f>
        <v>0</v>
      </c>
      <c r="G389" s="335"/>
    </row>
    <row r="390" spans="2:7" ht="15.75" customHeight="1">
      <c r="B390" s="339">
        <v>31</v>
      </c>
      <c r="C390" s="248"/>
      <c r="D390" s="335"/>
      <c r="E390" s="335"/>
      <c r="F390" s="164">
        <f>'4 жастағы балалар Т'!CA121</f>
        <v>0</v>
      </c>
      <c r="G390" s="335"/>
    </row>
    <row r="391" spans="2:7" ht="15.75" customHeight="1">
      <c r="B391" s="335"/>
      <c r="C391" s="248"/>
      <c r="D391" s="335"/>
      <c r="E391" s="335"/>
      <c r="F391" s="164" t="str">
        <f>'4 жастағы балалар Т'!CB121</f>
        <v xml:space="preserve"> </v>
      </c>
      <c r="G391" s="335"/>
    </row>
    <row r="392" spans="2:7" ht="15.75" customHeight="1">
      <c r="B392" s="336"/>
      <c r="C392" s="248"/>
      <c r="D392" s="335"/>
      <c r="E392" s="335"/>
      <c r="F392" s="164">
        <f>'4 жастағы балалар Т'!CC121</f>
        <v>0</v>
      </c>
      <c r="G392" s="335"/>
    </row>
    <row r="393" spans="2:7" ht="15.75" customHeight="1">
      <c r="B393" s="339">
        <v>32</v>
      </c>
      <c r="C393" s="248"/>
      <c r="D393" s="335"/>
      <c r="E393" s="335"/>
      <c r="F393" s="164" t="str">
        <f>'4 жастағы балалар Т'!CD121</f>
        <v xml:space="preserve"> </v>
      </c>
      <c r="G393" s="335"/>
    </row>
    <row r="394" spans="2:7" ht="15.75" customHeight="1">
      <c r="B394" s="335"/>
      <c r="C394" s="248"/>
      <c r="D394" s="335"/>
      <c r="E394" s="335"/>
      <c r="F394" s="164">
        <f>'4 жастағы балалар Т'!CE121</f>
        <v>0</v>
      </c>
      <c r="G394" s="335"/>
    </row>
    <row r="395" spans="2:7" ht="15.75" customHeight="1">
      <c r="B395" s="336"/>
      <c r="C395" s="248"/>
      <c r="D395" s="335"/>
      <c r="E395" s="335"/>
      <c r="F395" s="164">
        <f>'4 жастағы балалар Т'!CF121</f>
        <v>0</v>
      </c>
      <c r="G395" s="335"/>
    </row>
    <row r="396" spans="2:7" ht="15.75" customHeight="1">
      <c r="B396" s="339">
        <v>33</v>
      </c>
      <c r="C396" s="248"/>
      <c r="D396" s="335"/>
      <c r="E396" s="335"/>
      <c r="F396" s="164" t="str">
        <f>'4 жастағы балалар Т'!CG121</f>
        <v xml:space="preserve"> </v>
      </c>
      <c r="G396" s="335"/>
    </row>
    <row r="397" spans="2:7" ht="15.75" customHeight="1">
      <c r="B397" s="335"/>
      <c r="C397" s="248"/>
      <c r="D397" s="335"/>
      <c r="E397" s="335"/>
      <c r="F397" s="164">
        <f>'4 жастағы балалар Т'!CH121</f>
        <v>0</v>
      </c>
      <c r="G397" s="335"/>
    </row>
    <row r="398" spans="2:7" ht="15.75" customHeight="1">
      <c r="B398" s="336"/>
      <c r="C398" s="248"/>
      <c r="D398" s="335"/>
      <c r="E398" s="335"/>
      <c r="F398" s="164">
        <f>'4 жастағы балалар Т'!CI121</f>
        <v>0</v>
      </c>
      <c r="G398" s="335"/>
    </row>
    <row r="399" spans="2:7" ht="15.75" customHeight="1">
      <c r="B399" s="339">
        <v>34</v>
      </c>
      <c r="C399" s="248"/>
      <c r="D399" s="335"/>
      <c r="E399" s="335"/>
      <c r="F399" s="164" t="str">
        <f>'4 жастағы балалар Т'!CJ121</f>
        <v xml:space="preserve"> </v>
      </c>
      <c r="G399" s="335"/>
    </row>
    <row r="400" spans="2:7" ht="15.75" customHeight="1">
      <c r="B400" s="335"/>
      <c r="C400" s="248"/>
      <c r="D400" s="335"/>
      <c r="E400" s="335"/>
      <c r="F400" s="164">
        <f>'4 жастағы балалар Т'!CK121</f>
        <v>0</v>
      </c>
      <c r="G400" s="335"/>
    </row>
    <row r="401" spans="2:7" ht="15.75" customHeight="1">
      <c r="B401" s="336"/>
      <c r="C401" s="248"/>
      <c r="D401" s="335"/>
      <c r="E401" s="335"/>
      <c r="F401" s="164">
        <f>'4 жастағы балалар Т'!CL121</f>
        <v>0</v>
      </c>
      <c r="G401" s="335"/>
    </row>
    <row r="402" spans="2:7" ht="15.75" customHeight="1">
      <c r="B402" s="339">
        <v>35</v>
      </c>
      <c r="C402" s="248"/>
      <c r="D402" s="335"/>
      <c r="E402" s="335"/>
      <c r="F402" s="164">
        <f>'4 жастағы балалар Т'!CM121</f>
        <v>0</v>
      </c>
      <c r="G402" s="335"/>
    </row>
    <row r="403" spans="2:7" ht="15.75" customHeight="1">
      <c r="B403" s="335"/>
      <c r="C403" s="248"/>
      <c r="D403" s="335"/>
      <c r="E403" s="335"/>
      <c r="F403" s="164">
        <f>'4 жастағы балалар Т'!CN121</f>
        <v>0</v>
      </c>
      <c r="G403" s="335"/>
    </row>
    <row r="404" spans="2:7" ht="15.75" customHeight="1">
      <c r="B404" s="336"/>
      <c r="C404" s="249"/>
      <c r="D404" s="336"/>
      <c r="E404" s="336"/>
      <c r="F404" s="164">
        <f>'4 жастағы балалар Т'!CO121</f>
        <v>0</v>
      </c>
      <c r="G404" s="336"/>
    </row>
    <row r="405" spans="2:7" ht="15.75" customHeight="1">
      <c r="B405" s="250">
        <f>СВОД3!V16</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topLeftCell="A28"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1.25" customHeight="1">
      <c r="B4" s="400" t="s">
        <v>651</v>
      </c>
      <c r="C4" s="328"/>
      <c r="D4" s="235" t="str">
        <f>'4 жастағы балалар Ф'!C17</f>
        <v>Мұратбек Масұр Мұратбекұлы</v>
      </c>
      <c r="E4" s="236"/>
      <c r="F4" s="236"/>
      <c r="G4" s="232"/>
      <c r="H4" s="232"/>
    </row>
    <row r="5" spans="2:12" ht="18.75" customHeight="1">
      <c r="B5" s="401" t="s">
        <v>1</v>
      </c>
      <c r="C5" s="328"/>
      <c r="D5" s="237">
        <f>'4 жастағы балалар Ф'!A17</f>
        <v>0</v>
      </c>
      <c r="E5" s="237"/>
      <c r="F5" s="237"/>
      <c r="G5" s="232"/>
      <c r="H5" s="232"/>
    </row>
    <row r="6" spans="2:12" ht="70.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6"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Ф'!D17</f>
        <v>0</v>
      </c>
      <c r="D101" s="164">
        <f>'4 жастағы балалар К'!D17</f>
        <v>0</v>
      </c>
      <c r="E101" s="164">
        <f>'4 жастағы балалар П'!D17</f>
        <v>0</v>
      </c>
      <c r="F101" s="164">
        <f>'4 жастағы балалар Т'!D17</f>
        <v>0</v>
      </c>
      <c r="G101" s="164">
        <f>'4 жастағы балалар С'!D17</f>
        <v>0</v>
      </c>
    </row>
    <row r="102" spans="2:7" ht="15.75" customHeight="1">
      <c r="B102" s="335"/>
      <c r="C102" s="164">
        <f>'4 жастағы балалар Ф'!E17</f>
        <v>1</v>
      </c>
      <c r="D102" s="164">
        <f>'4 жастағы балалар К'!E17</f>
        <v>1</v>
      </c>
      <c r="E102" s="164">
        <f>'4 жастағы балалар П'!E17</f>
        <v>0</v>
      </c>
      <c r="F102" s="164">
        <f>'4 жастағы балалар Т'!E17</f>
        <v>0</v>
      </c>
      <c r="G102" s="164">
        <f>'4 жастағы балалар С'!E17</f>
        <v>0</v>
      </c>
    </row>
    <row r="103" spans="2:7" ht="15.75" customHeight="1">
      <c r="B103" s="336"/>
      <c r="C103" s="164">
        <f>'4 жастағы балалар Ф'!F17</f>
        <v>0</v>
      </c>
      <c r="D103" s="164">
        <f>'4 жастағы балалар К'!F17</f>
        <v>0</v>
      </c>
      <c r="E103" s="164">
        <f>'4 жастағы балалар П'!F17</f>
        <v>0</v>
      </c>
      <c r="F103" s="164">
        <f>'4 жастағы балалар Т'!F17</f>
        <v>0</v>
      </c>
      <c r="G103" s="164">
        <f>'4 жастағы балалар С'!F17</f>
        <v>0</v>
      </c>
    </row>
    <row r="104" spans="2:7" ht="15.75" customHeight="1">
      <c r="B104" s="339">
        <v>3</v>
      </c>
      <c r="C104" s="164">
        <f>'4 жастағы балалар Ф'!G17</f>
        <v>0</v>
      </c>
      <c r="D104" s="164">
        <f>'4 жастағы балалар К'!G17</f>
        <v>0</v>
      </c>
      <c r="E104" s="164">
        <f>'4 жастағы балалар П'!G17</f>
        <v>0</v>
      </c>
      <c r="F104" s="164">
        <f>'4 жастағы балалар Т'!G17</f>
        <v>0</v>
      </c>
      <c r="G104" s="164">
        <f>'4 жастағы балалар С'!G17</f>
        <v>0</v>
      </c>
    </row>
    <row r="105" spans="2:7" ht="15.75" customHeight="1">
      <c r="B105" s="335"/>
      <c r="C105" s="164">
        <f>'4 жастағы балалар Ф'!H17</f>
        <v>1</v>
      </c>
      <c r="D105" s="164">
        <f>'4 жастағы балалар К'!H17</f>
        <v>1</v>
      </c>
      <c r="E105" s="164">
        <f>'4 жастағы балалар П'!H17</f>
        <v>0</v>
      </c>
      <c r="F105" s="164">
        <f>'4 жастағы балалар Т'!H17</f>
        <v>0</v>
      </c>
      <c r="G105" s="164">
        <f>'4 жастағы балалар С'!H17</f>
        <v>0</v>
      </c>
    </row>
    <row r="106" spans="2:7" ht="15.75" customHeight="1">
      <c r="B106" s="336"/>
      <c r="C106" s="164">
        <f>'4 жастағы балалар Ф'!I17</f>
        <v>0</v>
      </c>
      <c r="D106" s="164">
        <f>'4 жастағы балалар К'!I17</f>
        <v>0</v>
      </c>
      <c r="E106" s="164">
        <f>'4 жастағы балалар П'!I17</f>
        <v>0</v>
      </c>
      <c r="F106" s="164">
        <f>'4 жастағы балалар Т'!I17</f>
        <v>0</v>
      </c>
      <c r="G106" s="164">
        <f>'4 жастағы балалар С'!I17</f>
        <v>0</v>
      </c>
    </row>
    <row r="107" spans="2:7" ht="15.75" customHeight="1">
      <c r="B107" s="339">
        <v>4</v>
      </c>
      <c r="C107" s="164">
        <f>'4 жастағы балалар Ф'!J17</f>
        <v>0</v>
      </c>
      <c r="D107" s="164">
        <f>'4 жастағы балалар К'!J17</f>
        <v>0</v>
      </c>
      <c r="E107" s="164">
        <f>'4 жастағы балалар П'!J17</f>
        <v>0</v>
      </c>
      <c r="F107" s="164">
        <f>'4 жастағы балалар Т'!J17</f>
        <v>0</v>
      </c>
      <c r="G107" s="164">
        <f>'4 жастағы балалар С'!J17</f>
        <v>0</v>
      </c>
    </row>
    <row r="108" spans="2:7" ht="15.75" customHeight="1">
      <c r="B108" s="335"/>
      <c r="C108" s="164">
        <f>'4 жастағы балалар Ф'!K17</f>
        <v>1</v>
      </c>
      <c r="D108" s="164">
        <f>'4 жастағы балалар К'!K17</f>
        <v>1</v>
      </c>
      <c r="E108" s="164">
        <f>'4 жастағы балалар П'!K17</f>
        <v>0</v>
      </c>
      <c r="F108" s="164">
        <f>'4 жастағы балалар Т'!K17</f>
        <v>0</v>
      </c>
      <c r="G108" s="164">
        <f>'4 жастағы балалар С'!K17</f>
        <v>0</v>
      </c>
    </row>
    <row r="109" spans="2:7" ht="15.75" customHeight="1">
      <c r="B109" s="336"/>
      <c r="C109" s="164">
        <f>'4 жастағы балалар Ф'!L17</f>
        <v>0</v>
      </c>
      <c r="D109" s="164">
        <f>'4 жастағы балалар К'!L17</f>
        <v>0</v>
      </c>
      <c r="E109" s="164">
        <f>'4 жастағы балалар П'!L17</f>
        <v>0</v>
      </c>
      <c r="F109" s="164">
        <f>'4 жастағы балалар Т'!L17</f>
        <v>0</v>
      </c>
      <c r="G109" s="164">
        <f>'4 жастағы балалар С'!L17</f>
        <v>0</v>
      </c>
    </row>
    <row r="110" spans="2:7" ht="15.75" customHeight="1">
      <c r="B110" s="339">
        <v>5</v>
      </c>
      <c r="C110" s="164">
        <f>'4 жастағы балалар Ф'!M17</f>
        <v>0</v>
      </c>
      <c r="D110" s="164">
        <f>'4 жастағы балалар К'!M17</f>
        <v>0</v>
      </c>
      <c r="E110" s="164">
        <f>'4 жастағы балалар П'!M17</f>
        <v>0</v>
      </c>
      <c r="F110" s="164">
        <f>'4 жастағы балалар Т'!M17</f>
        <v>0</v>
      </c>
      <c r="G110" s="164">
        <f>'4 жастағы балалар С'!M17</f>
        <v>0</v>
      </c>
    </row>
    <row r="111" spans="2:7" ht="15.75" customHeight="1">
      <c r="B111" s="335"/>
      <c r="C111" s="164">
        <f>'4 жастағы балалар Ф'!N17</f>
        <v>1</v>
      </c>
      <c r="D111" s="164">
        <f>'4 жастағы балалар К'!N17</f>
        <v>1</v>
      </c>
      <c r="E111" s="164">
        <f>'4 жастағы балалар П'!N17</f>
        <v>0</v>
      </c>
      <c r="F111" s="164">
        <f>'4 жастағы балалар Т'!N17</f>
        <v>0</v>
      </c>
      <c r="G111" s="164">
        <f>'4 жастағы балалар С'!N17</f>
        <v>0</v>
      </c>
    </row>
    <row r="112" spans="2:7" ht="15.75" customHeight="1">
      <c r="B112" s="336"/>
      <c r="C112" s="164">
        <f>'4 жастағы балалар Ф'!O17</f>
        <v>0</v>
      </c>
      <c r="D112" s="164">
        <f>'4 жастағы балалар К'!O17</f>
        <v>0</v>
      </c>
      <c r="E112" s="164">
        <f>'4 жастағы балалар П'!O17</f>
        <v>0</v>
      </c>
      <c r="F112" s="164">
        <f>'4 жастағы балалар Т'!O17</f>
        <v>0</v>
      </c>
      <c r="G112" s="164">
        <f>'4 жастағы балалар С'!O17</f>
        <v>0</v>
      </c>
    </row>
    <row r="113" spans="2:7" ht="15.75" customHeight="1">
      <c r="B113" s="339">
        <v>6</v>
      </c>
      <c r="C113" s="164">
        <f>'4 жастағы балалар Ф'!P17</f>
        <v>0</v>
      </c>
      <c r="D113" s="164">
        <f>'4 жастағы балалар К'!P17</f>
        <v>0</v>
      </c>
      <c r="E113" s="164">
        <f>'4 жастағы балалар П'!P17</f>
        <v>0</v>
      </c>
      <c r="F113" s="164">
        <f>'4 жастағы балалар Т'!P17</f>
        <v>0</v>
      </c>
      <c r="G113" s="164">
        <f>'4 жастағы балалар С'!P17</f>
        <v>0</v>
      </c>
    </row>
    <row r="114" spans="2:7" ht="15.75" customHeight="1">
      <c r="B114" s="335"/>
      <c r="C114" s="164">
        <f>'4 жастағы балалар Ф'!Q17</f>
        <v>0</v>
      </c>
      <c r="D114" s="164">
        <f>'4 жастағы балалар К'!Q17</f>
        <v>1</v>
      </c>
      <c r="E114" s="164">
        <f>'4 жастағы балалар П'!Q17</f>
        <v>0</v>
      </c>
      <c r="F114" s="164">
        <f>'4 жастағы балалар Т'!Q17</f>
        <v>0</v>
      </c>
      <c r="G114" s="164">
        <f>'4 жастағы балалар С'!Q17</f>
        <v>0</v>
      </c>
    </row>
    <row r="115" spans="2:7" ht="15.75" customHeight="1">
      <c r="B115" s="336"/>
      <c r="C115" s="164">
        <f>'4 жастағы балалар Ф'!R17</f>
        <v>1</v>
      </c>
      <c r="D115" s="164">
        <f>'4 жастағы балалар К'!R17</f>
        <v>0</v>
      </c>
      <c r="E115" s="164">
        <f>'4 жастағы балалар П'!R17</f>
        <v>0</v>
      </c>
      <c r="F115" s="164">
        <f>'4 жастағы балалар Т'!R17</f>
        <v>0</v>
      </c>
      <c r="G115" s="164">
        <f>'4 жастағы балалар С'!R17</f>
        <v>0</v>
      </c>
    </row>
    <row r="116" spans="2:7" ht="15.75" customHeight="1">
      <c r="B116" s="339">
        <v>7</v>
      </c>
      <c r="C116" s="397"/>
      <c r="D116" s="164">
        <f>'4 жастағы балалар К'!S17</f>
        <v>0</v>
      </c>
      <c r="E116" s="397"/>
      <c r="F116" s="164">
        <f>'4 жастағы балалар Т'!S17</f>
        <v>0</v>
      </c>
      <c r="G116" s="397"/>
    </row>
    <row r="117" spans="2:7" ht="15.75" customHeight="1">
      <c r="B117" s="335"/>
      <c r="C117" s="335"/>
      <c r="D117" s="164">
        <f>'4 жастағы балалар Т'!T17</f>
        <v>0</v>
      </c>
      <c r="E117" s="335"/>
      <c r="F117" s="164">
        <f>'4 жастағы балалар Т'!T17</f>
        <v>0</v>
      </c>
      <c r="G117" s="335"/>
    </row>
    <row r="118" spans="2:7" ht="15.75" customHeight="1">
      <c r="B118" s="336"/>
      <c r="C118" s="335"/>
      <c r="D118" s="164">
        <f>'4 жастағы балалар К'!U17</f>
        <v>0</v>
      </c>
      <c r="E118" s="335"/>
      <c r="F118" s="164">
        <f>'4 жастағы балалар Т'!U17</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К'!V17</f>
        <v>0</v>
      </c>
      <c r="E122" s="335"/>
      <c r="F122" s="164">
        <f>'4 жастағы балалар Т'!V17</f>
        <v>0</v>
      </c>
      <c r="G122" s="335"/>
    </row>
    <row r="123" spans="2:7" ht="15.75" customHeight="1">
      <c r="B123" s="335"/>
      <c r="C123" s="335"/>
      <c r="D123" s="164">
        <f>'4 жастағы балалар К'!W17</f>
        <v>1</v>
      </c>
      <c r="E123" s="335"/>
      <c r="F123" s="164">
        <f>'4 жастағы балалар Т'!W17</f>
        <v>0</v>
      </c>
      <c r="G123" s="335"/>
    </row>
    <row r="124" spans="2:7" ht="15.75" customHeight="1">
      <c r="B124" s="336"/>
      <c r="C124" s="335"/>
      <c r="D124" s="164">
        <f>'4 жастағы балалар К'!X17</f>
        <v>0</v>
      </c>
      <c r="E124" s="335"/>
      <c r="F124" s="164">
        <f>'4 жастағы балалар Т'!X17</f>
        <v>0</v>
      </c>
      <c r="G124" s="335"/>
    </row>
    <row r="125" spans="2:7" ht="15.75" customHeight="1">
      <c r="B125" s="339">
        <v>10</v>
      </c>
      <c r="C125" s="335"/>
      <c r="D125" s="164">
        <f>'4 жастағы балалар К'!Y17</f>
        <v>0</v>
      </c>
      <c r="E125" s="335"/>
      <c r="F125" s="164">
        <f>'4 жастағы балалар Т'!Y17</f>
        <v>0</v>
      </c>
      <c r="G125" s="335"/>
    </row>
    <row r="126" spans="2:7" ht="15.75" customHeight="1">
      <c r="B126" s="335"/>
      <c r="C126" s="335"/>
      <c r="D126" s="164">
        <f>'4 жастағы балалар К'!Z17</f>
        <v>0</v>
      </c>
      <c r="E126" s="335"/>
      <c r="F126" s="164">
        <f>'4 жастағы балалар Т'!Z17</f>
        <v>0</v>
      </c>
      <c r="G126" s="335"/>
    </row>
    <row r="127" spans="2:7" ht="15.75" customHeight="1">
      <c r="B127" s="336"/>
      <c r="C127" s="335"/>
      <c r="D127" s="164">
        <f>'4 жастағы балалар К'!AA17</f>
        <v>0</v>
      </c>
      <c r="E127" s="335"/>
      <c r="F127" s="164">
        <f>'4 жастағы балалар Т'!AA17</f>
        <v>0</v>
      </c>
      <c r="G127" s="335"/>
    </row>
    <row r="128" spans="2:7" ht="15.75" customHeight="1">
      <c r="B128" s="339">
        <v>11</v>
      </c>
      <c r="C128" s="335"/>
      <c r="D128" s="164">
        <f>'4 жастағы балалар К'!AB17</f>
        <v>0</v>
      </c>
      <c r="E128" s="335"/>
      <c r="F128" s="164">
        <f>'4 жастағы балалар Т'!AB17</f>
        <v>0</v>
      </c>
      <c r="G128" s="335"/>
    </row>
    <row r="129" spans="2:7" ht="15.75" customHeight="1">
      <c r="B129" s="335"/>
      <c r="C129" s="335"/>
      <c r="D129" s="164">
        <f>'4 жастағы балалар К'!AC17</f>
        <v>0</v>
      </c>
      <c r="E129" s="335"/>
      <c r="F129" s="164">
        <f>'4 жастағы балалар Т'!AC17</f>
        <v>0</v>
      </c>
      <c r="G129" s="335"/>
    </row>
    <row r="130" spans="2:7" ht="15.75" customHeight="1">
      <c r="B130" s="336"/>
      <c r="C130" s="335"/>
      <c r="D130" s="164">
        <f>'4 жастағы балалар К'!AD17</f>
        <v>0</v>
      </c>
      <c r="E130" s="335"/>
      <c r="F130" s="164">
        <f>'4 жастағы балалар Т'!AD17</f>
        <v>0</v>
      </c>
      <c r="G130" s="335"/>
    </row>
    <row r="131" spans="2:7" ht="15.75" customHeight="1">
      <c r="B131" s="339">
        <v>12</v>
      </c>
      <c r="C131" s="335"/>
      <c r="D131" s="164">
        <f>'4 жастағы балалар К'!AE17</f>
        <v>0</v>
      </c>
      <c r="E131" s="335"/>
      <c r="F131" s="164">
        <f>'4 жастағы балалар Т'!AE17</f>
        <v>0</v>
      </c>
      <c r="G131" s="335"/>
    </row>
    <row r="132" spans="2:7" ht="15.75" customHeight="1">
      <c r="B132" s="335"/>
      <c r="C132" s="335"/>
      <c r="D132" s="164">
        <f>'4 жастағы балалар К'!AF17</f>
        <v>0</v>
      </c>
      <c r="E132" s="335"/>
      <c r="F132" s="164">
        <f>'4 жастағы балалар Т'!AF17</f>
        <v>0</v>
      </c>
      <c r="G132" s="335"/>
    </row>
    <row r="133" spans="2:7" ht="15.75" customHeight="1">
      <c r="B133" s="336"/>
      <c r="C133" s="335"/>
      <c r="D133" s="164">
        <f>'4 жастағы балалар К'!AG17</f>
        <v>0</v>
      </c>
      <c r="E133" s="335"/>
      <c r="F133" s="164">
        <f>'4 жастағы балалар Т'!AG17</f>
        <v>0</v>
      </c>
      <c r="G133" s="335"/>
    </row>
    <row r="134" spans="2:7" ht="15.75" customHeight="1">
      <c r="B134" s="339">
        <v>13</v>
      </c>
      <c r="C134" s="335"/>
      <c r="D134" s="164">
        <f>'4 жастағы балалар К'!AH17</f>
        <v>0</v>
      </c>
      <c r="E134" s="335"/>
      <c r="F134" s="164">
        <f>'4 жастағы балалар Т'!AH17</f>
        <v>0</v>
      </c>
      <c r="G134" s="335"/>
    </row>
    <row r="135" spans="2:7" ht="15.75" customHeight="1">
      <c r="B135" s="335"/>
      <c r="C135" s="335"/>
      <c r="D135" s="164">
        <f>'4 жастағы балалар К'!AI17</f>
        <v>0</v>
      </c>
      <c r="E135" s="335"/>
      <c r="F135" s="164">
        <f>'4 жастағы балалар Т'!AI17</f>
        <v>0</v>
      </c>
      <c r="G135" s="335"/>
    </row>
    <row r="136" spans="2:7" ht="15.75" customHeight="1">
      <c r="B136" s="336"/>
      <c r="C136" s="335"/>
      <c r="D136" s="164">
        <f>'4 жастағы балалар К'!AJ17</f>
        <v>0</v>
      </c>
      <c r="E136" s="335"/>
      <c r="F136" s="164">
        <f>'4 жастағы балалар Т'!AJ17</f>
        <v>0</v>
      </c>
      <c r="G136" s="335"/>
    </row>
    <row r="137" spans="2:7" ht="15.75" customHeight="1">
      <c r="B137" s="339">
        <v>14</v>
      </c>
      <c r="C137" s="335"/>
      <c r="D137" s="164">
        <f>'4 жастағы балалар К'!AK17</f>
        <v>0</v>
      </c>
      <c r="E137" s="335"/>
      <c r="F137" s="164">
        <f>'4 жастағы балалар Т'!AK17</f>
        <v>0</v>
      </c>
      <c r="G137" s="335"/>
    </row>
    <row r="138" spans="2:7" ht="15.75" customHeight="1">
      <c r="B138" s="335"/>
      <c r="C138" s="335"/>
      <c r="D138" s="164">
        <f>'4 жастағы балалар К'!AL17</f>
        <v>0</v>
      </c>
      <c r="E138" s="335"/>
      <c r="F138" s="164">
        <f>'4 жастағы балалар Т'!AL17</f>
        <v>0</v>
      </c>
      <c r="G138" s="335"/>
    </row>
    <row r="139" spans="2:7" ht="15.75" customHeight="1">
      <c r="B139" s="336"/>
      <c r="C139" s="335"/>
      <c r="D139" s="164">
        <f>'4 жастағы балалар К'!AM17</f>
        <v>0</v>
      </c>
      <c r="E139" s="335"/>
      <c r="F139" s="164">
        <f>'4 жастағы балалар Т'!AM17</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К'!AN17</f>
        <v>0</v>
      </c>
      <c r="E143" s="335"/>
      <c r="F143" s="164">
        <f>'4 жастағы балалар Т'!AN17</f>
        <v>0</v>
      </c>
      <c r="G143" s="335"/>
    </row>
    <row r="144" spans="2:7" ht="15.75" customHeight="1">
      <c r="B144" s="335"/>
      <c r="C144" s="335"/>
      <c r="D144" s="164">
        <f>'4 жастағы балалар К'!AO17</f>
        <v>0</v>
      </c>
      <c r="E144" s="335"/>
      <c r="F144" s="164">
        <f>'4 жастағы балалар Т'!AO17</f>
        <v>0</v>
      </c>
      <c r="G144" s="335"/>
    </row>
    <row r="145" spans="2:7" ht="15.75" customHeight="1">
      <c r="B145" s="336"/>
      <c r="C145" s="335"/>
      <c r="D145" s="164">
        <f>'4 жастағы балалар К'!AP17</f>
        <v>0</v>
      </c>
      <c r="E145" s="335"/>
      <c r="F145" s="164">
        <f>'4 жастағы балалар Т'!AP17</f>
        <v>0</v>
      </c>
      <c r="G145" s="335"/>
    </row>
    <row r="146" spans="2:7" ht="15.75" customHeight="1">
      <c r="B146" s="339">
        <v>17</v>
      </c>
      <c r="C146" s="335"/>
      <c r="D146" s="164">
        <f>'4 жастағы балалар К'!AQ17</f>
        <v>0</v>
      </c>
      <c r="E146" s="335"/>
      <c r="F146" s="164">
        <f>'4 жастағы балалар Т'!AQ17</f>
        <v>0</v>
      </c>
      <c r="G146" s="335"/>
    </row>
    <row r="147" spans="2:7" ht="15.75" customHeight="1">
      <c r="B147" s="335"/>
      <c r="C147" s="335"/>
      <c r="D147" s="164">
        <f>'4 жастағы балалар К'!AR17</f>
        <v>0</v>
      </c>
      <c r="E147" s="335"/>
      <c r="F147" s="164">
        <f>'4 жастағы балалар Т'!AR17</f>
        <v>0</v>
      </c>
      <c r="G147" s="335"/>
    </row>
    <row r="148" spans="2:7" ht="15.75" customHeight="1">
      <c r="B148" s="336"/>
      <c r="C148" s="335"/>
      <c r="D148" s="164">
        <f>'4 жастағы балалар К'!AS17</f>
        <v>0</v>
      </c>
      <c r="E148" s="335"/>
      <c r="F148" s="164">
        <f>'4 жастағы балалар Т'!AS17</f>
        <v>0</v>
      </c>
      <c r="G148" s="335"/>
    </row>
    <row r="149" spans="2:7" ht="15.75" customHeight="1">
      <c r="B149" s="339">
        <v>18</v>
      </c>
      <c r="C149" s="335"/>
      <c r="D149" s="164">
        <f>'4 жастағы балалар К'!AT17</f>
        <v>0</v>
      </c>
      <c r="E149" s="335"/>
      <c r="F149" s="164">
        <f>'4 жастағы балалар Т'!AT17</f>
        <v>0</v>
      </c>
      <c r="G149" s="335"/>
    </row>
    <row r="150" spans="2:7" ht="15.75" customHeight="1">
      <c r="B150" s="335"/>
      <c r="C150" s="335"/>
      <c r="D150" s="164">
        <f>'4 жастағы балалар К'!AU17</f>
        <v>0</v>
      </c>
      <c r="E150" s="335"/>
      <c r="F150" s="164">
        <f>'4 жастағы балалар Т'!AU17</f>
        <v>0</v>
      </c>
      <c r="G150" s="335"/>
    </row>
    <row r="151" spans="2:7" ht="15.75" customHeight="1">
      <c r="B151" s="336"/>
      <c r="C151" s="335"/>
      <c r="D151" s="164">
        <f>'4 жастағы балалар К'!AV17</f>
        <v>0</v>
      </c>
      <c r="E151" s="335"/>
      <c r="F151" s="164">
        <f>'4 жастағы балалар Т'!AV17</f>
        <v>0</v>
      </c>
      <c r="G151" s="335"/>
    </row>
    <row r="152" spans="2:7" ht="15.75" customHeight="1">
      <c r="B152" s="339">
        <v>19</v>
      </c>
      <c r="C152" s="335"/>
      <c r="D152" s="397"/>
      <c r="E152" s="335"/>
      <c r="F152" s="164">
        <f>'4 жастағы балалар Т'!AW17</f>
        <v>0</v>
      </c>
      <c r="G152" s="335"/>
    </row>
    <row r="153" spans="2:7" ht="15.75" customHeight="1">
      <c r="B153" s="335"/>
      <c r="C153" s="335"/>
      <c r="D153" s="335"/>
      <c r="E153" s="335"/>
      <c r="F153" s="164">
        <f>'4 жастағы балалар Т'!AX17</f>
        <v>0</v>
      </c>
      <c r="G153" s="335"/>
    </row>
    <row r="154" spans="2:7" ht="15.75" customHeight="1">
      <c r="B154" s="336"/>
      <c r="C154" s="335"/>
      <c r="D154" s="335"/>
      <c r="E154" s="335"/>
      <c r="F154" s="164">
        <f>'4 жастағы балалар Т'!AY17</f>
        <v>0</v>
      </c>
      <c r="G154" s="335"/>
    </row>
    <row r="155" spans="2:7" ht="15.75" customHeight="1">
      <c r="B155" s="339">
        <v>20</v>
      </c>
      <c r="C155" s="335"/>
      <c r="D155" s="335"/>
      <c r="E155" s="335"/>
      <c r="F155" s="164">
        <f>'4 жастағы балалар Т'!AZ17</f>
        <v>0</v>
      </c>
      <c r="G155" s="335"/>
    </row>
    <row r="156" spans="2:7" ht="15.75" customHeight="1">
      <c r="B156" s="335"/>
      <c r="C156" s="335"/>
      <c r="D156" s="335"/>
      <c r="E156" s="335"/>
      <c r="F156" s="164">
        <f>'4 жастағы балалар Т'!BA17</f>
        <v>0</v>
      </c>
      <c r="G156" s="335"/>
    </row>
    <row r="157" spans="2:7" ht="15.75" customHeight="1">
      <c r="B157" s="336"/>
      <c r="C157" s="335"/>
      <c r="D157" s="335"/>
      <c r="E157" s="335"/>
      <c r="F157" s="164">
        <f>'4 жастағы балалар Т'!BB17</f>
        <v>0</v>
      </c>
      <c r="G157" s="335"/>
    </row>
    <row r="158" spans="2:7" ht="15.75" customHeight="1">
      <c r="B158" s="339">
        <v>21</v>
      </c>
      <c r="C158" s="335"/>
      <c r="D158" s="335"/>
      <c r="E158" s="335"/>
      <c r="F158" s="164">
        <f>'4 жастағы балалар Т'!BC17</f>
        <v>0</v>
      </c>
      <c r="G158" s="335"/>
    </row>
    <row r="159" spans="2:7" ht="15.75" customHeight="1">
      <c r="B159" s="335"/>
      <c r="C159" s="335"/>
      <c r="D159" s="335"/>
      <c r="E159" s="335"/>
      <c r="F159" s="164">
        <f>'4 жастағы балалар Т'!BD17</f>
        <v>0</v>
      </c>
      <c r="G159" s="335"/>
    </row>
    <row r="160" spans="2:7" ht="15.75" customHeight="1">
      <c r="B160" s="336"/>
      <c r="C160" s="335"/>
      <c r="D160" s="335"/>
      <c r="E160" s="335"/>
      <c r="F160" s="164">
        <f>'4 жастағы балалар Т'!BE17</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Т'!BF17</f>
        <v>0</v>
      </c>
      <c r="G164" s="335"/>
    </row>
    <row r="165" spans="2:7" ht="15.75" customHeight="1">
      <c r="B165" s="335"/>
      <c r="C165" s="335"/>
      <c r="D165" s="335"/>
      <c r="E165" s="335"/>
      <c r="F165" s="164">
        <f>'4 жастағы балалар Т'!BG17</f>
        <v>0</v>
      </c>
      <c r="G165" s="335"/>
    </row>
    <row r="166" spans="2:7" ht="15.75" customHeight="1">
      <c r="B166" s="336"/>
      <c r="C166" s="335"/>
      <c r="D166" s="335"/>
      <c r="E166" s="335"/>
      <c r="F166" s="164">
        <f>'4 жастағы балалар Т'!BH17</f>
        <v>0</v>
      </c>
      <c r="G166" s="335"/>
    </row>
    <row r="167" spans="2:7" ht="15.75" customHeight="1">
      <c r="B167" s="339">
        <v>24</v>
      </c>
      <c r="C167" s="335"/>
      <c r="D167" s="335"/>
      <c r="E167" s="335"/>
      <c r="F167" s="164">
        <f>'4 жастағы балалар Т'!BI17</f>
        <v>0</v>
      </c>
      <c r="G167" s="335"/>
    </row>
    <row r="168" spans="2:7" ht="15.75" customHeight="1">
      <c r="B168" s="335"/>
      <c r="C168" s="335"/>
      <c r="D168" s="335"/>
      <c r="E168" s="335"/>
      <c r="F168" s="164">
        <f>'4 жастағы балалар Т'!BJ17</f>
        <v>0</v>
      </c>
      <c r="G168" s="335"/>
    </row>
    <row r="169" spans="2:7" ht="15.75" customHeight="1">
      <c r="B169" s="336"/>
      <c r="C169" s="335"/>
      <c r="D169" s="335"/>
      <c r="E169" s="335"/>
      <c r="F169" s="164">
        <f>'4 жастағы балалар Т'!BK17</f>
        <v>0</v>
      </c>
      <c r="G169" s="335"/>
    </row>
    <row r="170" spans="2:7" ht="15.75" customHeight="1">
      <c r="B170" s="339">
        <v>25</v>
      </c>
      <c r="C170" s="335"/>
      <c r="D170" s="335"/>
      <c r="E170" s="335"/>
      <c r="F170" s="164">
        <f>'4 жастағы балалар Т'!BL17</f>
        <v>0</v>
      </c>
      <c r="G170" s="335"/>
    </row>
    <row r="171" spans="2:7" ht="15.75" customHeight="1">
      <c r="B171" s="335"/>
      <c r="C171" s="335"/>
      <c r="D171" s="335"/>
      <c r="E171" s="335"/>
      <c r="F171" s="164">
        <f>'4 жастағы балалар Т'!BM17</f>
        <v>0</v>
      </c>
      <c r="G171" s="335"/>
    </row>
    <row r="172" spans="2:7" ht="15.75" customHeight="1">
      <c r="B172" s="336"/>
      <c r="C172" s="335"/>
      <c r="D172" s="335"/>
      <c r="E172" s="335"/>
      <c r="F172" s="164">
        <f>'4 жастағы балалар Т'!BN17</f>
        <v>0</v>
      </c>
      <c r="G172" s="335"/>
    </row>
    <row r="173" spans="2:7" ht="15.75" customHeight="1">
      <c r="B173" s="339">
        <v>26</v>
      </c>
      <c r="C173" s="335"/>
      <c r="D173" s="335"/>
      <c r="E173" s="335"/>
      <c r="F173" s="164">
        <f>'4 жастағы балалар Т'!BO17</f>
        <v>0</v>
      </c>
      <c r="G173" s="335"/>
    </row>
    <row r="174" spans="2:7" ht="15.75" customHeight="1">
      <c r="B174" s="335"/>
      <c r="C174" s="335"/>
      <c r="D174" s="335"/>
      <c r="E174" s="335"/>
      <c r="F174" s="164">
        <f>'4 жастағы балалар Т'!BP17</f>
        <v>0</v>
      </c>
      <c r="G174" s="335"/>
    </row>
    <row r="175" spans="2:7" ht="15.75" customHeight="1">
      <c r="B175" s="336"/>
      <c r="C175" s="335"/>
      <c r="D175" s="335"/>
      <c r="E175" s="335"/>
      <c r="F175" s="164">
        <f>'4 жастағы балалар Т'!BQ17</f>
        <v>0</v>
      </c>
      <c r="G175" s="335"/>
    </row>
    <row r="176" spans="2:7" ht="15.75" customHeight="1">
      <c r="B176" s="339">
        <v>27</v>
      </c>
      <c r="C176" s="335"/>
      <c r="D176" s="335"/>
      <c r="E176" s="335"/>
      <c r="F176" s="164">
        <f>'4 жастағы балалар Т'!BR17</f>
        <v>0</v>
      </c>
      <c r="G176" s="335"/>
    </row>
    <row r="177" spans="2:7" ht="15.75" customHeight="1">
      <c r="B177" s="335"/>
      <c r="C177" s="335"/>
      <c r="D177" s="335"/>
      <c r="E177" s="335"/>
      <c r="F177" s="164">
        <f>'4 жастағы балалар Т'!BS17</f>
        <v>0</v>
      </c>
      <c r="G177" s="335"/>
    </row>
    <row r="178" spans="2:7" ht="15.75" customHeight="1">
      <c r="B178" s="336"/>
      <c r="C178" s="335"/>
      <c r="D178" s="335"/>
      <c r="E178" s="335"/>
      <c r="F178" s="164">
        <f>'4 жастағы балалар Т'!BT17</f>
        <v>0</v>
      </c>
      <c r="G178" s="335"/>
    </row>
    <row r="179" spans="2:7" ht="15.75" customHeight="1">
      <c r="B179" s="339">
        <v>28</v>
      </c>
      <c r="C179" s="335"/>
      <c r="D179" s="335"/>
      <c r="E179" s="335"/>
      <c r="F179" s="164">
        <f>'4 жастағы балалар Т'!BU17</f>
        <v>0</v>
      </c>
      <c r="G179" s="335"/>
    </row>
    <row r="180" spans="2:7" ht="15.75" customHeight="1">
      <c r="B180" s="335"/>
      <c r="C180" s="335"/>
      <c r="D180" s="335"/>
      <c r="E180" s="335"/>
      <c r="F180" s="164">
        <f>'4 жастағы балалар Т'!BV17</f>
        <v>0</v>
      </c>
      <c r="G180" s="335"/>
    </row>
    <row r="181" spans="2:7" ht="15.75" customHeight="1">
      <c r="B181" s="336"/>
      <c r="C181" s="335"/>
      <c r="D181" s="335"/>
      <c r="E181" s="335"/>
      <c r="F181" s="164">
        <f>'4 жастағы балалар Т'!BW17</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Т'!BX17</f>
        <v>0</v>
      </c>
      <c r="G185" s="335"/>
    </row>
    <row r="186" spans="2:7" ht="15.75" customHeight="1">
      <c r="B186" s="335"/>
      <c r="C186" s="335"/>
      <c r="D186" s="335"/>
      <c r="E186" s="335"/>
      <c r="F186" s="164">
        <f>'4 жастағы балалар Т'!BY17</f>
        <v>0</v>
      </c>
      <c r="G186" s="335"/>
    </row>
    <row r="187" spans="2:7" ht="15.75" customHeight="1">
      <c r="B187" s="336"/>
      <c r="C187" s="336"/>
      <c r="D187" s="336"/>
      <c r="E187" s="336"/>
      <c r="F187" s="164">
        <f>'4 жастағы балалар Т'!BZ17</f>
        <v>0</v>
      </c>
      <c r="G187" s="336"/>
    </row>
    <row r="188" spans="2:7" ht="15.75" customHeight="1"/>
    <row r="189" spans="2:7" ht="15.75" customHeight="1">
      <c r="B189" s="382" t="s">
        <v>664</v>
      </c>
      <c r="C189" s="332"/>
      <c r="D189" s="332"/>
      <c r="E189" s="332"/>
      <c r="F189" s="332"/>
      <c r="G189" s="333"/>
    </row>
    <row r="190" spans="2:7" ht="30"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Ф'!D63</f>
        <v>1</v>
      </c>
      <c r="D194" s="252">
        <f>'4 жастағы балалар К'!D63</f>
        <v>1</v>
      </c>
      <c r="E194" s="252">
        <f>'4 жастағы балалар П'!D63</f>
        <v>1</v>
      </c>
      <c r="F194" s="252">
        <f>'4 жастағы балалар Т'!D63</f>
        <v>1</v>
      </c>
      <c r="G194" s="252">
        <f>'4 жастағы балалар С'!D63</f>
        <v>1</v>
      </c>
    </row>
    <row r="195" spans="2:7" ht="15.75" customHeight="1">
      <c r="B195" s="335"/>
      <c r="C195" s="252">
        <f>'4 жастағы балалар Ф'!E63</f>
        <v>0</v>
      </c>
      <c r="D195" s="252">
        <f>'4 жастағы балалар К'!E63</f>
        <v>0</v>
      </c>
      <c r="E195" s="252">
        <f>'4 жастағы балалар П'!E63</f>
        <v>0</v>
      </c>
      <c r="F195" s="252">
        <f>'4 жастағы балалар Т'!E63</f>
        <v>0</v>
      </c>
      <c r="G195" s="252">
        <f>'4 жастағы балалар С'!E63</f>
        <v>0</v>
      </c>
    </row>
    <row r="196" spans="2:7" ht="15.75" customHeight="1">
      <c r="B196" s="336"/>
      <c r="C196" s="252">
        <f>'4 жастағы балалар Ф'!F63</f>
        <v>0</v>
      </c>
      <c r="D196" s="252">
        <f>'4 жастағы балалар К'!F63</f>
        <v>0</v>
      </c>
      <c r="E196" s="252">
        <f>'4 жастағы балалар П'!F63</f>
        <v>0</v>
      </c>
      <c r="F196" s="252">
        <f>'4 жастағы балалар Т'!F63</f>
        <v>0</v>
      </c>
      <c r="G196" s="252">
        <f>'4 жастағы балалар С'!F63</f>
        <v>0</v>
      </c>
    </row>
    <row r="197" spans="2:7" ht="15.75" customHeight="1">
      <c r="B197" s="339">
        <v>3</v>
      </c>
      <c r="C197" s="252">
        <f>'4 жастағы балалар Ф'!G63</f>
        <v>1</v>
      </c>
      <c r="D197" s="252">
        <f>'4 жастағы балалар К'!G63</f>
        <v>1</v>
      </c>
      <c r="E197" s="252">
        <f>'4 жастағы балалар П'!G63</f>
        <v>1</v>
      </c>
      <c r="F197" s="252">
        <f>'4 жастағы балалар Т'!G63</f>
        <v>1</v>
      </c>
      <c r="G197" s="252">
        <f>'4 жастағы балалар С'!G63</f>
        <v>1</v>
      </c>
    </row>
    <row r="198" spans="2:7" ht="15.75" customHeight="1">
      <c r="B198" s="335"/>
      <c r="C198" s="252">
        <f>'4 жастағы балалар Ф'!H63</f>
        <v>0</v>
      </c>
      <c r="D198" s="252">
        <f>'4 жастағы балалар К'!H63</f>
        <v>0</v>
      </c>
      <c r="E198" s="252">
        <f>'4 жастағы балалар П'!H63</f>
        <v>0</v>
      </c>
      <c r="F198" s="252">
        <f>'4 жастағы балалар Т'!H63</f>
        <v>0</v>
      </c>
      <c r="G198" s="252">
        <f>'4 жастағы балалар С'!H63</f>
        <v>0</v>
      </c>
    </row>
    <row r="199" spans="2:7" ht="15.75" customHeight="1">
      <c r="B199" s="336"/>
      <c r="C199" s="252">
        <f>'4 жастағы балалар Ф'!I63</f>
        <v>0</v>
      </c>
      <c r="D199" s="252">
        <f>'4 жастағы балалар К'!I63</f>
        <v>0</v>
      </c>
      <c r="E199" s="252">
        <f>'4 жастағы балалар П'!I63</f>
        <v>0</v>
      </c>
      <c r="F199" s="252">
        <f>'4 жастағы балалар Т'!I63</f>
        <v>0</v>
      </c>
      <c r="G199" s="252">
        <f>'4 жастағы балалар С'!I63</f>
        <v>0</v>
      </c>
    </row>
    <row r="200" spans="2:7" ht="15.75" customHeight="1">
      <c r="B200" s="339">
        <v>4</v>
      </c>
      <c r="C200" s="252">
        <f>'4 жастағы балалар Ф'!J63</f>
        <v>1</v>
      </c>
      <c r="D200" s="252">
        <f>'4 жастағы балалар К'!J63</f>
        <v>1</v>
      </c>
      <c r="E200" s="252">
        <f>'4 жастағы балалар П'!J63</f>
        <v>1</v>
      </c>
      <c r="F200" s="252">
        <f>'4 жастағы балалар Т'!J63</f>
        <v>1</v>
      </c>
      <c r="G200" s="252">
        <f>'4 жастағы балалар С'!J63</f>
        <v>1</v>
      </c>
    </row>
    <row r="201" spans="2:7" ht="15.75" customHeight="1">
      <c r="B201" s="335"/>
      <c r="C201" s="252">
        <f>'4 жастағы балалар Ф'!K63</f>
        <v>0</v>
      </c>
      <c r="D201" s="252">
        <f>'4 жастағы балалар К'!K63</f>
        <v>0</v>
      </c>
      <c r="E201" s="252">
        <f>'4 жастағы балалар П'!K63</f>
        <v>0</v>
      </c>
      <c r="F201" s="252">
        <f>'4 жастағы балалар Т'!K63</f>
        <v>0</v>
      </c>
      <c r="G201" s="252">
        <f>'4 жастағы балалар С'!K63</f>
        <v>0</v>
      </c>
    </row>
    <row r="202" spans="2:7" ht="15.75" customHeight="1">
      <c r="B202" s="336"/>
      <c r="C202" s="252">
        <f>'4 жастағы балалар Ф'!L63</f>
        <v>0</v>
      </c>
      <c r="D202" s="252">
        <f>'4 жастағы балалар К'!L63</f>
        <v>0</v>
      </c>
      <c r="E202" s="252">
        <f>'4 жастағы балалар П'!L63</f>
        <v>0</v>
      </c>
      <c r="F202" s="252">
        <f>'4 жастағы балалар Т'!L63</f>
        <v>0</v>
      </c>
      <c r="G202" s="252">
        <f>'4 жастағы балалар С'!L63</f>
        <v>0</v>
      </c>
    </row>
    <row r="203" spans="2:7" ht="15.75" customHeight="1">
      <c r="B203" s="339">
        <v>5</v>
      </c>
      <c r="C203" s="252">
        <f>'4 жастағы балалар Ф'!M63</f>
        <v>1</v>
      </c>
      <c r="D203" s="252">
        <f>'4 жастағы балалар К'!M63</f>
        <v>1</v>
      </c>
      <c r="E203" s="252">
        <f>'4 жастағы балалар П'!M63</f>
        <v>0</v>
      </c>
      <c r="F203" s="252">
        <f>'4 жастағы балалар Т'!M63</f>
        <v>1</v>
      </c>
      <c r="G203" s="252">
        <f>'4 жастағы балалар С'!M63</f>
        <v>1</v>
      </c>
    </row>
    <row r="204" spans="2:7" ht="15.75" customHeight="1">
      <c r="B204" s="335"/>
      <c r="C204" s="252">
        <f>'4 жастағы балалар Ф'!N63</f>
        <v>0</v>
      </c>
      <c r="D204" s="252">
        <f>'4 жастағы балалар К'!N63</f>
        <v>0</v>
      </c>
      <c r="E204" s="252">
        <f>'4 жастағы балалар П'!N63</f>
        <v>1</v>
      </c>
      <c r="F204" s="252">
        <f>'4 жастағы балалар Т'!N63</f>
        <v>0</v>
      </c>
      <c r="G204" s="252">
        <f>'4 жастағы балалар С'!N63</f>
        <v>0</v>
      </c>
    </row>
    <row r="205" spans="2:7" ht="15.75" customHeight="1">
      <c r="B205" s="336"/>
      <c r="C205" s="252">
        <f>'4 жастағы балалар Ф'!O63</f>
        <v>0</v>
      </c>
      <c r="D205" s="252">
        <f>'4 жастағы балалар К'!O63</f>
        <v>0</v>
      </c>
      <c r="E205" s="252">
        <f>'4 жастағы балалар П'!O63</f>
        <v>0</v>
      </c>
      <c r="F205" s="252">
        <f>'4 жастағы балалар Т'!O63</f>
        <v>0</v>
      </c>
      <c r="G205" s="252">
        <f>'4 жастағы балалар С'!O63</f>
        <v>0</v>
      </c>
    </row>
    <row r="206" spans="2:7" ht="15.75" customHeight="1">
      <c r="B206" s="339">
        <v>6</v>
      </c>
      <c r="C206" s="252">
        <f>'4 жастағы балалар Ф'!P63</f>
        <v>1</v>
      </c>
      <c r="D206" s="252">
        <f>'4 жастағы балалар К'!P63</f>
        <v>1</v>
      </c>
      <c r="E206" s="252">
        <f>'4 жастағы балалар П'!P63</f>
        <v>1</v>
      </c>
      <c r="F206" s="252">
        <f>'4 жастағы балалар Т'!P63</f>
        <v>1</v>
      </c>
      <c r="G206" s="252">
        <f>'4 жастағы балалар С'!P63</f>
        <v>1</v>
      </c>
    </row>
    <row r="207" spans="2:7" ht="15.75" customHeight="1">
      <c r="B207" s="335"/>
      <c r="C207" s="252">
        <f>'4 жастағы балалар Ф'!Q63</f>
        <v>0</v>
      </c>
      <c r="D207" s="252">
        <f>'4 жастағы балалар К'!Q63</f>
        <v>0</v>
      </c>
      <c r="E207" s="252">
        <f>'4 жастағы балалар П'!Q63</f>
        <v>0</v>
      </c>
      <c r="F207" s="252">
        <f>'4 жастағы балалар Т'!Q63</f>
        <v>0</v>
      </c>
      <c r="G207" s="252">
        <f>'4 жастағы балалар С'!Q63</f>
        <v>0</v>
      </c>
    </row>
    <row r="208" spans="2:7" ht="15.75" customHeight="1">
      <c r="B208" s="336"/>
      <c r="C208" s="252">
        <f>'4 жастағы балалар Ф'!R63</f>
        <v>0</v>
      </c>
      <c r="D208" s="252">
        <f>'4 жастағы балалар К'!R63</f>
        <v>0</v>
      </c>
      <c r="E208" s="252">
        <f>'4 жастағы балалар П'!R63</f>
        <v>0</v>
      </c>
      <c r="F208" s="252">
        <f>'4 жастағы балалар Т'!R63</f>
        <v>0</v>
      </c>
      <c r="G208" s="252">
        <f>'4 жастағы балалар С'!R63</f>
        <v>0</v>
      </c>
    </row>
    <row r="209" spans="2:7" ht="15.75" customHeight="1">
      <c r="B209" s="339">
        <v>7</v>
      </c>
      <c r="C209" s="252">
        <f>'4 жастағы балалар Ф'!S63</f>
        <v>1</v>
      </c>
      <c r="D209" s="252">
        <f>'4 жастағы балалар К'!S63</f>
        <v>1</v>
      </c>
      <c r="E209" s="252">
        <f>'4 жастағы балалар П'!S63</f>
        <v>1</v>
      </c>
      <c r="F209" s="252">
        <f>'4 жастағы балалар Т'!S63</f>
        <v>1</v>
      </c>
      <c r="G209" s="252">
        <f>'4 жастағы балалар С'!S63</f>
        <v>1</v>
      </c>
    </row>
    <row r="210" spans="2:7" ht="15.75" customHeight="1">
      <c r="B210" s="335"/>
      <c r="C210" s="252">
        <f>'4 жастағы балалар Ф'!T63</f>
        <v>0</v>
      </c>
      <c r="D210" s="252">
        <f>'4 жастағы балалар Т'!T63</f>
        <v>0</v>
      </c>
      <c r="E210" s="252">
        <f>'4 жастағы балалар П'!T63</f>
        <v>0</v>
      </c>
      <c r="F210" s="252">
        <f>'4 жастағы балалар Т'!T63</f>
        <v>0</v>
      </c>
      <c r="G210" s="252">
        <f>'4 жастағы балалар С'!T63</f>
        <v>0</v>
      </c>
    </row>
    <row r="211" spans="2:7" ht="15.75" customHeight="1">
      <c r="B211" s="336"/>
      <c r="C211" s="252">
        <f>'4 жастағы балалар Ф'!U63</f>
        <v>0</v>
      </c>
      <c r="D211" s="252">
        <f>'4 жастағы балалар К'!U63</f>
        <v>0</v>
      </c>
      <c r="E211" s="252">
        <f>'4 жастағы балалар П'!U63</f>
        <v>0</v>
      </c>
      <c r="F211" s="252">
        <f>'4 жастағы балалар Т'!U63</f>
        <v>0</v>
      </c>
      <c r="G211" s="252">
        <f>'4 жастағы балалар С'!U63</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К'!V63</f>
        <v>1</v>
      </c>
      <c r="E215" s="335"/>
      <c r="F215" s="252">
        <f>'4 жастағы балалар Т'!V63</f>
        <v>1</v>
      </c>
      <c r="G215" s="335"/>
    </row>
    <row r="216" spans="2:7" ht="15.75" customHeight="1">
      <c r="B216" s="335"/>
      <c r="C216" s="248"/>
      <c r="D216" s="252">
        <f>'4 жастағы балалар К'!W63</f>
        <v>0</v>
      </c>
      <c r="E216" s="335"/>
      <c r="F216" s="252">
        <f>'4 жастағы балалар Т'!W63</f>
        <v>0</v>
      </c>
      <c r="G216" s="335"/>
    </row>
    <row r="217" spans="2:7" ht="15.75" customHeight="1">
      <c r="B217" s="336"/>
      <c r="C217" s="248"/>
      <c r="D217" s="252">
        <f>'4 жастағы балалар К'!X63</f>
        <v>0</v>
      </c>
      <c r="E217" s="335"/>
      <c r="F217" s="252">
        <f>'4 жастағы балалар Т'!X63</f>
        <v>0</v>
      </c>
      <c r="G217" s="335"/>
    </row>
    <row r="218" spans="2:7" ht="15.75" customHeight="1">
      <c r="B218" s="339">
        <v>10</v>
      </c>
      <c r="C218" s="248"/>
      <c r="D218" s="252">
        <f>'4 жастағы балалар К'!Y63</f>
        <v>1</v>
      </c>
      <c r="E218" s="335"/>
      <c r="F218" s="252">
        <f>'4 жастағы балалар Т'!Y63</f>
        <v>1</v>
      </c>
      <c r="G218" s="335"/>
    </row>
    <row r="219" spans="2:7" ht="15.75" customHeight="1">
      <c r="B219" s="335"/>
      <c r="C219" s="248"/>
      <c r="D219" s="252">
        <f>'4 жастағы балалар К'!Z63</f>
        <v>0</v>
      </c>
      <c r="E219" s="335"/>
      <c r="F219" s="252">
        <f>'4 жастағы балалар Т'!Z63</f>
        <v>0</v>
      </c>
      <c r="G219" s="335"/>
    </row>
    <row r="220" spans="2:7" ht="15.75" customHeight="1">
      <c r="B220" s="336"/>
      <c r="C220" s="248"/>
      <c r="D220" s="252">
        <f>'4 жастағы балалар К'!AA63</f>
        <v>0</v>
      </c>
      <c r="E220" s="335"/>
      <c r="F220" s="252">
        <f>'4 жастағы балалар Т'!AA63</f>
        <v>0</v>
      </c>
      <c r="G220" s="335"/>
    </row>
    <row r="221" spans="2:7" ht="15.75" customHeight="1">
      <c r="B221" s="339">
        <v>11</v>
      </c>
      <c r="C221" s="248"/>
      <c r="D221" s="252">
        <f>'4 жастағы балалар К'!AB63</f>
        <v>1</v>
      </c>
      <c r="E221" s="335"/>
      <c r="F221" s="252">
        <f>'4 жастағы балалар Т'!AB63</f>
        <v>1</v>
      </c>
      <c r="G221" s="335"/>
    </row>
    <row r="222" spans="2:7" ht="15.75" customHeight="1">
      <c r="B222" s="335"/>
      <c r="C222" s="248"/>
      <c r="D222" s="252">
        <f>'4 жастағы балалар К'!AC63</f>
        <v>0</v>
      </c>
      <c r="E222" s="335"/>
      <c r="F222" s="252">
        <f>'4 жастағы балалар Т'!AC63</f>
        <v>0</v>
      </c>
      <c r="G222" s="335"/>
    </row>
    <row r="223" spans="2:7" ht="15.75" customHeight="1">
      <c r="B223" s="336"/>
      <c r="C223" s="248"/>
      <c r="D223" s="252">
        <f>'4 жастағы балалар К'!AD63</f>
        <v>0</v>
      </c>
      <c r="E223" s="335"/>
      <c r="F223" s="252">
        <f>'4 жастағы балалар Т'!AD63</f>
        <v>0</v>
      </c>
      <c r="G223" s="335"/>
    </row>
    <row r="224" spans="2:7" ht="15.75" customHeight="1">
      <c r="B224" s="339">
        <v>12</v>
      </c>
      <c r="C224" s="248"/>
      <c r="D224" s="252">
        <f>'4 жастағы балалар К'!AE63</f>
        <v>1</v>
      </c>
      <c r="E224" s="335"/>
      <c r="F224" s="252">
        <f>'4 жастағы балалар Т'!AE63</f>
        <v>1</v>
      </c>
      <c r="G224" s="335"/>
    </row>
    <row r="225" spans="2:7" ht="15.75" customHeight="1">
      <c r="B225" s="335"/>
      <c r="C225" s="248"/>
      <c r="D225" s="252">
        <f>'4 жастағы балалар К'!AF63</f>
        <v>0</v>
      </c>
      <c r="E225" s="335"/>
      <c r="F225" s="252">
        <f>'4 жастағы балалар Т'!AF63</f>
        <v>0</v>
      </c>
      <c r="G225" s="335"/>
    </row>
    <row r="226" spans="2:7" ht="15.75" customHeight="1">
      <c r="B226" s="336"/>
      <c r="C226" s="248"/>
      <c r="D226" s="252">
        <f>'4 жастағы балалар К'!AG63</f>
        <v>0</v>
      </c>
      <c r="E226" s="335"/>
      <c r="F226" s="252">
        <f>'4 жастағы балалар Т'!AG63</f>
        <v>0</v>
      </c>
      <c r="G226" s="335"/>
    </row>
    <row r="227" spans="2:7" ht="15.75" customHeight="1">
      <c r="B227" s="339">
        <v>13</v>
      </c>
      <c r="C227" s="248"/>
      <c r="D227" s="252">
        <f>'4 жастағы балалар К'!AH63</f>
        <v>1</v>
      </c>
      <c r="E227" s="335"/>
      <c r="F227" s="252">
        <f>'4 жастағы балалар Т'!AH63</f>
        <v>1</v>
      </c>
      <c r="G227" s="335"/>
    </row>
    <row r="228" spans="2:7" ht="15.75" customHeight="1">
      <c r="B228" s="335"/>
      <c r="C228" s="248"/>
      <c r="D228" s="252">
        <f>'4 жастағы балалар К'!AI63</f>
        <v>0</v>
      </c>
      <c r="E228" s="335"/>
      <c r="F228" s="252">
        <f>'4 жастағы балалар Т'!AI63</f>
        <v>0</v>
      </c>
      <c r="G228" s="335"/>
    </row>
    <row r="229" spans="2:7" ht="15.75" customHeight="1">
      <c r="B229" s="336"/>
      <c r="C229" s="248"/>
      <c r="D229" s="252">
        <f>'4 жастағы балалар К'!AJ63</f>
        <v>0</v>
      </c>
      <c r="E229" s="335"/>
      <c r="F229" s="252">
        <f>'4 жастағы балалар Т'!AJ63</f>
        <v>0</v>
      </c>
      <c r="G229" s="335"/>
    </row>
    <row r="230" spans="2:7" ht="15.75" customHeight="1">
      <c r="B230" s="339">
        <v>14</v>
      </c>
      <c r="C230" s="248"/>
      <c r="D230" s="252">
        <f>'4 жастағы балалар К'!AK63</f>
        <v>0</v>
      </c>
      <c r="E230" s="335"/>
      <c r="F230" s="252">
        <f>'4 жастағы балалар Т'!AK63</f>
        <v>1</v>
      </c>
      <c r="G230" s="335"/>
    </row>
    <row r="231" spans="2:7" ht="15.75" customHeight="1">
      <c r="B231" s="335"/>
      <c r="C231" s="248"/>
      <c r="D231" s="252">
        <f>'4 жастағы балалар К'!AL63</f>
        <v>1</v>
      </c>
      <c r="E231" s="335"/>
      <c r="F231" s="252">
        <f>'4 жастағы балалар Т'!AL63</f>
        <v>0</v>
      </c>
      <c r="G231" s="335"/>
    </row>
    <row r="232" spans="2:7" ht="15.75" customHeight="1">
      <c r="B232" s="336"/>
      <c r="C232" s="248"/>
      <c r="D232" s="252">
        <f>'4 жастағы балалар К'!AM63</f>
        <v>0</v>
      </c>
      <c r="E232" s="335"/>
      <c r="F232" s="252">
        <f>'4 жастағы балалар Т'!AM63</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К'!AN63</f>
        <v>1</v>
      </c>
      <c r="E236" s="335"/>
      <c r="F236" s="252">
        <f>'4 жастағы балалар Т'!AN63</f>
        <v>1</v>
      </c>
      <c r="G236" s="335"/>
    </row>
    <row r="237" spans="2:7" ht="15.75" customHeight="1">
      <c r="B237" s="335"/>
      <c r="C237" s="248"/>
      <c r="D237" s="252">
        <f>'4 жастағы балалар К'!AO63</f>
        <v>0</v>
      </c>
      <c r="E237" s="335"/>
      <c r="F237" s="252">
        <f>'4 жастағы балалар Т'!AO63</f>
        <v>0</v>
      </c>
      <c r="G237" s="335"/>
    </row>
    <row r="238" spans="2:7" ht="15.75" customHeight="1">
      <c r="B238" s="336"/>
      <c r="C238" s="248"/>
      <c r="D238" s="252">
        <f>'4 жастағы балалар К'!AP63</f>
        <v>0</v>
      </c>
      <c r="E238" s="335"/>
      <c r="F238" s="252">
        <f>'4 жастағы балалар Т'!AP63</f>
        <v>0</v>
      </c>
      <c r="G238" s="335"/>
    </row>
    <row r="239" spans="2:7" ht="15.75" customHeight="1">
      <c r="B239" s="339">
        <v>17</v>
      </c>
      <c r="C239" s="248"/>
      <c r="D239" s="252">
        <f>'4 жастағы балалар К'!AQ63</f>
        <v>1</v>
      </c>
      <c r="E239" s="335"/>
      <c r="F239" s="252">
        <f>'4 жастағы балалар Т'!AQ63</f>
        <v>1</v>
      </c>
      <c r="G239" s="335"/>
    </row>
    <row r="240" spans="2:7" ht="15.75" customHeight="1">
      <c r="B240" s="335"/>
      <c r="C240" s="248"/>
      <c r="D240" s="252">
        <f>'4 жастағы балалар К'!AR63</f>
        <v>0</v>
      </c>
      <c r="E240" s="335"/>
      <c r="F240" s="252">
        <f>'4 жастағы балалар Т'!AR63</f>
        <v>0</v>
      </c>
      <c r="G240" s="335"/>
    </row>
    <row r="241" spans="2:7" ht="15.75" customHeight="1">
      <c r="B241" s="336"/>
      <c r="C241" s="248"/>
      <c r="D241" s="252">
        <f>'4 жастағы балалар К'!AS63</f>
        <v>0</v>
      </c>
      <c r="E241" s="335"/>
      <c r="F241" s="252">
        <f>'4 жастағы балалар Т'!AS63</f>
        <v>0</v>
      </c>
      <c r="G241" s="335"/>
    </row>
    <row r="242" spans="2:7" ht="15.75" customHeight="1">
      <c r="B242" s="339">
        <v>18</v>
      </c>
      <c r="C242" s="248"/>
      <c r="D242" s="252">
        <f>'4 жастағы балалар К'!AT63</f>
        <v>0</v>
      </c>
      <c r="E242" s="335"/>
      <c r="F242" s="252">
        <f>'4 жастағы балалар Т'!AT63</f>
        <v>1</v>
      </c>
      <c r="G242" s="335"/>
    </row>
    <row r="243" spans="2:7" ht="15.75" customHeight="1">
      <c r="B243" s="335"/>
      <c r="C243" s="248"/>
      <c r="D243" s="252">
        <f>'4 жастағы балалар К'!AU63</f>
        <v>1</v>
      </c>
      <c r="E243" s="335"/>
      <c r="F243" s="252">
        <f>'4 жастағы балалар Т'!AU63</f>
        <v>0</v>
      </c>
      <c r="G243" s="335"/>
    </row>
    <row r="244" spans="2:7" ht="15.75" customHeight="1">
      <c r="B244" s="336"/>
      <c r="C244" s="248"/>
      <c r="D244" s="252">
        <f>'4 жастағы балалар К'!AV63</f>
        <v>0</v>
      </c>
      <c r="E244" s="335"/>
      <c r="F244" s="252">
        <f>'4 жастағы балалар Т'!AV63</f>
        <v>0</v>
      </c>
      <c r="G244" s="335"/>
    </row>
    <row r="245" spans="2:7" ht="15.75" customHeight="1">
      <c r="B245" s="339">
        <v>19</v>
      </c>
      <c r="C245" s="248"/>
      <c r="D245" s="252">
        <f>'4 жастағы балалар К'!AW63</f>
        <v>0</v>
      </c>
      <c r="E245" s="335"/>
      <c r="F245" s="252">
        <f>'4 жастағы балалар Т'!AW63</f>
        <v>1</v>
      </c>
      <c r="G245" s="335"/>
    </row>
    <row r="246" spans="2:7" ht="15.75" customHeight="1">
      <c r="B246" s="335"/>
      <c r="C246" s="248"/>
      <c r="D246" s="252">
        <f>'4 жастағы балалар К'!AX63</f>
        <v>1</v>
      </c>
      <c r="E246" s="335"/>
      <c r="F246" s="252">
        <f>'4 жастағы балалар Т'!AX63</f>
        <v>0</v>
      </c>
      <c r="G246" s="335"/>
    </row>
    <row r="247" spans="2:7" ht="15.75" customHeight="1">
      <c r="B247" s="336"/>
      <c r="C247" s="248"/>
      <c r="D247" s="252">
        <f>'4 жастағы балалар К'!AY63</f>
        <v>0</v>
      </c>
      <c r="E247" s="335"/>
      <c r="F247" s="252">
        <f>'4 жастағы балалар Т'!AY63</f>
        <v>0</v>
      </c>
      <c r="G247" s="335"/>
    </row>
    <row r="248" spans="2:7" ht="15.75" customHeight="1">
      <c r="B248" s="339">
        <v>20</v>
      </c>
      <c r="C248" s="248"/>
      <c r="D248" s="252">
        <f>'4 жастағы балалар К'!AZ63</f>
        <v>0</v>
      </c>
      <c r="E248" s="335"/>
      <c r="F248" s="252">
        <f>'4 жастағы балалар Т'!AZ63</f>
        <v>1</v>
      </c>
      <c r="G248" s="335"/>
    </row>
    <row r="249" spans="2:7" ht="15.75" customHeight="1">
      <c r="B249" s="335"/>
      <c r="C249" s="248"/>
      <c r="D249" s="252">
        <f>'4 жастағы балалар К'!BA63</f>
        <v>1</v>
      </c>
      <c r="E249" s="335"/>
      <c r="F249" s="252">
        <f>'4 жастағы балалар Т'!BA63</f>
        <v>0</v>
      </c>
      <c r="G249" s="335"/>
    </row>
    <row r="250" spans="2:7" ht="15.75" customHeight="1">
      <c r="B250" s="336"/>
      <c r="C250" s="248"/>
      <c r="D250" s="252">
        <f>'4 жастағы балалар К'!BB63</f>
        <v>0</v>
      </c>
      <c r="E250" s="335"/>
      <c r="F250" s="252">
        <f>'4 жастағы балалар Т'!BB63</f>
        <v>0</v>
      </c>
      <c r="G250" s="335"/>
    </row>
    <row r="251" spans="2:7" ht="15.75" customHeight="1">
      <c r="B251" s="339">
        <v>21</v>
      </c>
      <c r="C251" s="248"/>
      <c r="D251" s="252">
        <f>'4 жастағы балалар К'!BC63</f>
        <v>0</v>
      </c>
      <c r="E251" s="335"/>
      <c r="F251" s="252">
        <f>'4 жастағы балалар Т'!BC63</f>
        <v>1</v>
      </c>
      <c r="G251" s="335"/>
    </row>
    <row r="252" spans="2:7" ht="15.75" customHeight="1">
      <c r="B252" s="335"/>
      <c r="C252" s="248"/>
      <c r="D252" s="252">
        <f>'4 жастағы балалар К'!BD63</f>
        <v>1</v>
      </c>
      <c r="E252" s="335"/>
      <c r="F252" s="252">
        <f>'4 жастағы балалар Т'!BD63</f>
        <v>0</v>
      </c>
      <c r="G252" s="335"/>
    </row>
    <row r="253" spans="2:7" ht="15.75" customHeight="1">
      <c r="B253" s="336"/>
      <c r="C253" s="248"/>
      <c r="D253" s="252">
        <f>'4 жастағы балалар К'!BE63</f>
        <v>0</v>
      </c>
      <c r="E253" s="335"/>
      <c r="F253" s="252">
        <f>'4 жастағы балалар Т'!BE63</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Т'!BF63</f>
        <v>1</v>
      </c>
      <c r="G257" s="335"/>
    </row>
    <row r="258" spans="2:7" ht="15.75" customHeight="1">
      <c r="B258" s="335"/>
      <c r="C258" s="248"/>
      <c r="D258" s="252" t="e">
        <f>'4 жастағы балалар К'!#REF!</f>
        <v>#REF!</v>
      </c>
      <c r="E258" s="335"/>
      <c r="F258" s="252">
        <f>'4 жастағы балалар Т'!BG63</f>
        <v>0</v>
      </c>
      <c r="G258" s="335"/>
    </row>
    <row r="259" spans="2:7" ht="15.75" customHeight="1">
      <c r="B259" s="336"/>
      <c r="C259" s="248"/>
      <c r="D259" s="252" t="e">
        <f>'4 жастағы балалар К'!#REF!</f>
        <v>#REF!</v>
      </c>
      <c r="E259" s="335"/>
      <c r="F259" s="252">
        <f>'4 жастағы балалар Т'!BH63</f>
        <v>0</v>
      </c>
      <c r="G259" s="335"/>
    </row>
    <row r="260" spans="2:7" ht="15.75" customHeight="1">
      <c r="B260" s="339">
        <v>24</v>
      </c>
      <c r="C260" s="248"/>
      <c r="D260" s="252" t="e">
        <f>'4 жастағы балалар К'!#REF!</f>
        <v>#REF!</v>
      </c>
      <c r="E260" s="335"/>
      <c r="F260" s="252">
        <f>'4 жастағы балалар Т'!BI63</f>
        <v>1</v>
      </c>
      <c r="G260" s="335"/>
    </row>
    <row r="261" spans="2:7" ht="15.75" customHeight="1">
      <c r="B261" s="335"/>
      <c r="C261" s="248"/>
      <c r="D261" s="252" t="e">
        <f>'4 жастағы балалар К'!#REF!</f>
        <v>#REF!</v>
      </c>
      <c r="E261" s="335"/>
      <c r="F261" s="252">
        <f>'4 жастағы балалар Т'!BJ63</f>
        <v>0</v>
      </c>
      <c r="G261" s="335"/>
    </row>
    <row r="262" spans="2:7" ht="15.75" customHeight="1">
      <c r="B262" s="336"/>
      <c r="C262" s="248"/>
      <c r="D262" s="252" t="e">
        <f>'4 жастағы балалар К'!#REF!</f>
        <v>#REF!</v>
      </c>
      <c r="E262" s="335"/>
      <c r="F262" s="252">
        <f>'4 жастағы балалар Т'!BK63</f>
        <v>0</v>
      </c>
      <c r="G262" s="335"/>
    </row>
    <row r="263" spans="2:7" ht="15.75" customHeight="1">
      <c r="B263" s="339">
        <v>25</v>
      </c>
      <c r="C263" s="248"/>
      <c r="D263" s="252" t="e">
        <f>'4 жастағы балалар К'!#REF!</f>
        <v>#REF!</v>
      </c>
      <c r="E263" s="335"/>
      <c r="F263" s="252">
        <f>'4 жастағы балалар Т'!BL63</f>
        <v>1</v>
      </c>
      <c r="G263" s="335"/>
    </row>
    <row r="264" spans="2:7" ht="15.75" customHeight="1">
      <c r="B264" s="335"/>
      <c r="C264" s="248"/>
      <c r="D264" s="252" t="e">
        <f>'4 жастағы балалар К'!#REF!</f>
        <v>#REF!</v>
      </c>
      <c r="E264" s="335"/>
      <c r="F264" s="252">
        <f>'4 жастағы балалар Т'!BM63</f>
        <v>0</v>
      </c>
      <c r="G264" s="335"/>
    </row>
    <row r="265" spans="2:7" ht="15.75" customHeight="1">
      <c r="B265" s="336"/>
      <c r="C265" s="248"/>
      <c r="D265" s="252" t="e">
        <f>'4 жастағы балалар К'!#REF!</f>
        <v>#REF!</v>
      </c>
      <c r="E265" s="335"/>
      <c r="F265" s="252">
        <f>'4 жастағы балалар Т'!BN63</f>
        <v>0</v>
      </c>
      <c r="G265" s="335"/>
    </row>
    <row r="266" spans="2:7" ht="15.75" customHeight="1">
      <c r="B266" s="339">
        <v>26</v>
      </c>
      <c r="C266" s="248"/>
      <c r="D266" s="252" t="e">
        <f>'4 жастағы балалар К'!#REF!</f>
        <v>#REF!</v>
      </c>
      <c r="E266" s="335"/>
      <c r="F266" s="252">
        <f>'4 жастағы балалар Т'!BO63</f>
        <v>1</v>
      </c>
      <c r="G266" s="335"/>
    </row>
    <row r="267" spans="2:7" ht="15.75" customHeight="1">
      <c r="B267" s="335"/>
      <c r="C267" s="248"/>
      <c r="D267" s="252" t="e">
        <f>'4 жастағы балалар К'!#REF!</f>
        <v>#REF!</v>
      </c>
      <c r="E267" s="335"/>
      <c r="F267" s="252">
        <f>'4 жастағы балалар Т'!BP63</f>
        <v>0</v>
      </c>
      <c r="G267" s="335"/>
    </row>
    <row r="268" spans="2:7" ht="15.75" customHeight="1">
      <c r="B268" s="336"/>
      <c r="C268" s="248"/>
      <c r="D268" s="252" t="e">
        <f>'4 жастағы балалар К'!#REF!</f>
        <v>#REF!</v>
      </c>
      <c r="E268" s="335"/>
      <c r="F268" s="252">
        <f>'4 жастағы балалар Т'!BQ63</f>
        <v>0</v>
      </c>
      <c r="G268" s="335"/>
    </row>
    <row r="269" spans="2:7" ht="15.75" customHeight="1">
      <c r="B269" s="339">
        <v>27</v>
      </c>
      <c r="C269" s="248"/>
      <c r="D269" s="252" t="e">
        <f>'4 жастағы балалар К'!#REF!</f>
        <v>#REF!</v>
      </c>
      <c r="E269" s="335"/>
      <c r="F269" s="252">
        <f>'4 жастағы балалар Т'!BR63</f>
        <v>1</v>
      </c>
      <c r="G269" s="335"/>
    </row>
    <row r="270" spans="2:7" ht="15.75" customHeight="1">
      <c r="B270" s="335"/>
      <c r="C270" s="248"/>
      <c r="D270" s="252" t="e">
        <f>'4 жастағы балалар К'!#REF!</f>
        <v>#REF!</v>
      </c>
      <c r="E270" s="335"/>
      <c r="F270" s="252">
        <f>'4 жастағы балалар Т'!BS63</f>
        <v>0</v>
      </c>
      <c r="G270" s="335"/>
    </row>
    <row r="271" spans="2:7" ht="15.75" customHeight="1">
      <c r="B271" s="336"/>
      <c r="C271" s="248"/>
      <c r="D271" s="252" t="e">
        <f>'4 жастағы балалар К'!#REF!</f>
        <v>#REF!</v>
      </c>
      <c r="E271" s="335"/>
      <c r="F271" s="252">
        <f>'4 жастағы балалар Т'!BT63</f>
        <v>0</v>
      </c>
      <c r="G271" s="335"/>
    </row>
    <row r="272" spans="2:7" ht="15.75" customHeight="1">
      <c r="B272" s="339">
        <v>28</v>
      </c>
      <c r="C272" s="248"/>
      <c r="D272" s="252" t="e">
        <f>'4 жастағы балалар К'!#REF!</f>
        <v>#REF!</v>
      </c>
      <c r="E272" s="335"/>
      <c r="F272" s="252">
        <f>'4 жастағы балалар Т'!BU63</f>
        <v>1</v>
      </c>
      <c r="G272" s="335"/>
    </row>
    <row r="273" spans="2:7" ht="15.75" customHeight="1">
      <c r="B273" s="335"/>
      <c r="C273" s="248"/>
      <c r="D273" s="252" t="e">
        <f>'4 жастағы балалар К'!#REF!</f>
        <v>#REF!</v>
      </c>
      <c r="E273" s="335"/>
      <c r="F273" s="252">
        <f>'4 жастағы балалар Т'!BV63</f>
        <v>0</v>
      </c>
      <c r="G273" s="335"/>
    </row>
    <row r="274" spans="2:7" ht="15.75" customHeight="1">
      <c r="B274" s="336"/>
      <c r="C274" s="248"/>
      <c r="D274" s="252" t="e">
        <f>'4 жастағы балалар К'!#REF!</f>
        <v>#REF!</v>
      </c>
      <c r="E274" s="335"/>
      <c r="F274" s="252">
        <f>'4 жастағы балалар Т'!BW63</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Т'!BX63</f>
        <v>1</v>
      </c>
      <c r="G278" s="335"/>
    </row>
    <row r="279" spans="2:7" ht="15.75" customHeight="1">
      <c r="B279" s="335"/>
      <c r="C279" s="248"/>
      <c r="D279" s="335"/>
      <c r="E279" s="335"/>
      <c r="F279" s="252">
        <f>'4 жастағы балалар Т'!BY63</f>
        <v>0</v>
      </c>
      <c r="G279" s="335"/>
    </row>
    <row r="280" spans="2:7" ht="15.75" customHeight="1">
      <c r="B280" s="336"/>
      <c r="C280" s="248"/>
      <c r="D280" s="335"/>
      <c r="E280" s="335"/>
      <c r="F280" s="252">
        <f>'4 жастағы балалар Т'!BZ63</f>
        <v>0</v>
      </c>
      <c r="G280" s="335"/>
    </row>
    <row r="281" spans="2:7" ht="15.75" customHeight="1">
      <c r="B281" s="339">
        <v>31</v>
      </c>
      <c r="C281" s="248"/>
      <c r="D281" s="335"/>
      <c r="E281" s="335"/>
      <c r="F281" s="252">
        <f>'4 жастағы балалар Т'!CA63</f>
        <v>1</v>
      </c>
      <c r="G281" s="335"/>
    </row>
    <row r="282" spans="2:7" ht="15.75" customHeight="1">
      <c r="B282" s="335"/>
      <c r="C282" s="248"/>
      <c r="D282" s="335"/>
      <c r="E282" s="335"/>
      <c r="F282" s="252">
        <f>'4 жастағы балалар Т'!CB63</f>
        <v>0</v>
      </c>
      <c r="G282" s="335"/>
    </row>
    <row r="283" spans="2:7" ht="15.75" customHeight="1">
      <c r="B283" s="336"/>
      <c r="C283" s="248"/>
      <c r="D283" s="335"/>
      <c r="E283" s="335"/>
      <c r="F283" s="252">
        <f>'4 жастағы балалар Т'!CC63</f>
        <v>0</v>
      </c>
      <c r="G283" s="335"/>
    </row>
    <row r="284" spans="2:7" ht="15.75" customHeight="1">
      <c r="B284" s="339">
        <v>32</v>
      </c>
      <c r="C284" s="248"/>
      <c r="D284" s="335"/>
      <c r="E284" s="335"/>
      <c r="F284" s="252">
        <f>'4 жастағы балалар Т'!CD63</f>
        <v>1</v>
      </c>
      <c r="G284" s="335"/>
    </row>
    <row r="285" spans="2:7" ht="15.75" customHeight="1">
      <c r="B285" s="335"/>
      <c r="C285" s="248"/>
      <c r="D285" s="335"/>
      <c r="E285" s="335"/>
      <c r="F285" s="252">
        <f>'4 жастағы балалар Т'!CE63</f>
        <v>0</v>
      </c>
      <c r="G285" s="335"/>
    </row>
    <row r="286" spans="2:7" ht="15.75" customHeight="1">
      <c r="B286" s="336"/>
      <c r="C286" s="248"/>
      <c r="D286" s="335"/>
      <c r="E286" s="335"/>
      <c r="F286" s="252">
        <f>'4 жастағы балалар Т'!CF63</f>
        <v>0</v>
      </c>
      <c r="G286" s="335"/>
    </row>
    <row r="287" spans="2:7" ht="15.75" customHeight="1">
      <c r="B287" s="339">
        <v>33</v>
      </c>
      <c r="C287" s="248"/>
      <c r="D287" s="335"/>
      <c r="E287" s="335"/>
      <c r="F287" s="252">
        <f>'4 жастағы балалар Т'!CG63</f>
        <v>1</v>
      </c>
      <c r="G287" s="335"/>
    </row>
    <row r="288" spans="2:7" ht="15.75" customHeight="1">
      <c r="B288" s="335"/>
      <c r="C288" s="248"/>
      <c r="D288" s="335"/>
      <c r="E288" s="335"/>
      <c r="F288" s="252">
        <f>'4 жастағы балалар Т'!CH63</f>
        <v>0</v>
      </c>
      <c r="G288" s="335"/>
    </row>
    <row r="289" spans="2:7" ht="15.75" customHeight="1">
      <c r="B289" s="336"/>
      <c r="C289" s="248"/>
      <c r="D289" s="335"/>
      <c r="E289" s="335"/>
      <c r="F289" s="252">
        <f>'4 жастағы балалар Т'!CI63</f>
        <v>0</v>
      </c>
      <c r="G289" s="335"/>
    </row>
    <row r="290" spans="2:7" ht="15.75" customHeight="1">
      <c r="B290" s="339">
        <v>34</v>
      </c>
      <c r="C290" s="248"/>
      <c r="D290" s="335"/>
      <c r="E290" s="335"/>
      <c r="F290" s="252">
        <f>'4 жастағы балалар Т'!CJ63</f>
        <v>1</v>
      </c>
      <c r="G290" s="335"/>
    </row>
    <row r="291" spans="2:7" ht="15.75" customHeight="1">
      <c r="B291" s="335"/>
      <c r="C291" s="248"/>
      <c r="D291" s="335"/>
      <c r="E291" s="335"/>
      <c r="F291" s="252">
        <f>'4 жастағы балалар Т'!CK63</f>
        <v>0</v>
      </c>
      <c r="G291" s="335"/>
    </row>
    <row r="292" spans="2:7" ht="15.75" customHeight="1">
      <c r="B292" s="336"/>
      <c r="C292" s="248"/>
      <c r="D292" s="335"/>
      <c r="E292" s="335"/>
      <c r="F292" s="252">
        <f>'4 жастағы балалар Т'!CL63</f>
        <v>0</v>
      </c>
      <c r="G292" s="335"/>
    </row>
    <row r="293" spans="2:7" ht="15.75" customHeight="1">
      <c r="B293" s="339">
        <v>35</v>
      </c>
      <c r="C293" s="248"/>
      <c r="D293" s="335"/>
      <c r="E293" s="335"/>
      <c r="F293" s="252">
        <f>'4 жастағы балалар Т'!CM63</f>
        <v>1</v>
      </c>
      <c r="G293" s="335"/>
    </row>
    <row r="294" spans="2:7" ht="15.75" customHeight="1">
      <c r="B294" s="335"/>
      <c r="C294" s="248"/>
      <c r="D294" s="335"/>
      <c r="E294" s="335"/>
      <c r="F294" s="252">
        <f>'4 жастағы балалар Т'!CN63</f>
        <v>0</v>
      </c>
      <c r="G294" s="335"/>
    </row>
    <row r="295" spans="2:7" ht="15.75" customHeight="1">
      <c r="B295" s="336"/>
      <c r="C295" s="249"/>
      <c r="D295" s="336"/>
      <c r="E295" s="336"/>
      <c r="F295" s="252">
        <f>'4 жастағы балалар Т'!CO63</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Ф'!D122</f>
        <v>0</v>
      </c>
      <c r="D303" s="164">
        <f>'4 жастағы балалар К'!D122</f>
        <v>0</v>
      </c>
      <c r="E303" s="164">
        <f>'4 жастағы балалар П'!D122</f>
        <v>0</v>
      </c>
      <c r="F303" s="164">
        <f>'4 жастағы балалар Т'!D122</f>
        <v>0</v>
      </c>
      <c r="G303" s="164">
        <f>'4 жастағы балалар С'!D122</f>
        <v>0</v>
      </c>
    </row>
    <row r="304" spans="2:7" ht="15.75" customHeight="1">
      <c r="B304" s="335"/>
      <c r="C304" s="164">
        <f>'4 жастағы балалар Ф'!E122</f>
        <v>0</v>
      </c>
      <c r="D304" s="164">
        <f>'4 жастағы балалар К'!E122</f>
        <v>0</v>
      </c>
      <c r="E304" s="164">
        <f>'4 жастағы балалар П'!E122</f>
        <v>0</v>
      </c>
      <c r="F304" s="164">
        <f>'4 жастағы балалар Т'!E122</f>
        <v>0</v>
      </c>
      <c r="G304" s="164">
        <f>'4 жастағы балалар С'!E122</f>
        <v>0</v>
      </c>
    </row>
    <row r="305" spans="2:7" ht="15.75" customHeight="1">
      <c r="B305" s="336"/>
      <c r="C305" s="164">
        <f>'4 жастағы балалар Ф'!F122</f>
        <v>0</v>
      </c>
      <c r="D305" s="164">
        <f>'4 жастағы балалар К'!F122</f>
        <v>0</v>
      </c>
      <c r="E305" s="164">
        <f>'4 жастағы балалар П'!F122</f>
        <v>0</v>
      </c>
      <c r="F305" s="164">
        <f>'4 жастағы балалар Т'!F122</f>
        <v>0</v>
      </c>
      <c r="G305" s="164">
        <f>'4 жастағы балалар С'!F122</f>
        <v>0</v>
      </c>
    </row>
    <row r="306" spans="2:7" ht="15.75" customHeight="1">
      <c r="B306" s="339">
        <v>3</v>
      </c>
      <c r="C306" s="164">
        <f>'4 жастағы балалар Ф'!G122</f>
        <v>0</v>
      </c>
      <c r="D306" s="164">
        <f>'4 жастағы балалар К'!G122</f>
        <v>0</v>
      </c>
      <c r="E306" s="164">
        <f>'4 жастағы балалар П'!G122</f>
        <v>0</v>
      </c>
      <c r="F306" s="164">
        <f>'4 жастағы балалар Т'!G122</f>
        <v>0</v>
      </c>
      <c r="G306" s="164">
        <f>'4 жастағы балалар С'!G122</f>
        <v>0</v>
      </c>
    </row>
    <row r="307" spans="2:7" ht="15.75" customHeight="1">
      <c r="B307" s="335"/>
      <c r="C307" s="164">
        <f>'4 жастағы балалар Ф'!H122</f>
        <v>0</v>
      </c>
      <c r="D307" s="164">
        <f>'4 жастағы балалар К'!H122</f>
        <v>0</v>
      </c>
      <c r="E307" s="164">
        <f>'4 жастағы балалар П'!H122</f>
        <v>0</v>
      </c>
      <c r="F307" s="164">
        <f>'4 жастағы балалар Т'!H122</f>
        <v>0</v>
      </c>
      <c r="G307" s="164">
        <f>'4 жастағы балалар С'!H122</f>
        <v>0</v>
      </c>
    </row>
    <row r="308" spans="2:7" ht="15.75" customHeight="1">
      <c r="B308" s="336"/>
      <c r="C308" s="164">
        <f>'4 жастағы балалар Ф'!I122</f>
        <v>0</v>
      </c>
      <c r="D308" s="164">
        <f>'4 жастағы балалар К'!I122</f>
        <v>0</v>
      </c>
      <c r="E308" s="164">
        <f>'4 жастағы балалар П'!I122</f>
        <v>0</v>
      </c>
      <c r="F308" s="164">
        <f>'4 жастағы балалар Т'!I122</f>
        <v>0</v>
      </c>
      <c r="G308" s="164">
        <f>'4 жастағы балалар С'!I122</f>
        <v>0</v>
      </c>
    </row>
    <row r="309" spans="2:7" ht="15.75" customHeight="1">
      <c r="B309" s="339">
        <v>4</v>
      </c>
      <c r="C309" s="164">
        <f>'4 жастағы балалар Ф'!J122</f>
        <v>0</v>
      </c>
      <c r="D309" s="164">
        <f>'4 жастағы балалар К'!J122</f>
        <v>0</v>
      </c>
      <c r="E309" s="164">
        <f>'4 жастағы балалар П'!J122</f>
        <v>0</v>
      </c>
      <c r="F309" s="164">
        <f>'4 жастағы балалар Т'!J122</f>
        <v>0</v>
      </c>
      <c r="G309" s="164">
        <f>'4 жастағы балалар С'!J122</f>
        <v>0</v>
      </c>
    </row>
    <row r="310" spans="2:7" ht="15.75" customHeight="1">
      <c r="B310" s="335"/>
      <c r="C310" s="164">
        <f>'4 жастағы балалар Ф'!K122</f>
        <v>0</v>
      </c>
      <c r="D310" s="164">
        <f>'4 жастағы балалар К'!K122</f>
        <v>0</v>
      </c>
      <c r="E310" s="164">
        <f>'4 жастағы балалар П'!K122</f>
        <v>0</v>
      </c>
      <c r="F310" s="164">
        <f>'4 жастағы балалар Т'!K122</f>
        <v>0</v>
      </c>
      <c r="G310" s="164">
        <f>'4 жастағы балалар С'!K122</f>
        <v>0</v>
      </c>
    </row>
    <row r="311" spans="2:7" ht="15.75" customHeight="1">
      <c r="B311" s="336"/>
      <c r="C311" s="164">
        <f>'4 жастағы балалар Ф'!L122</f>
        <v>0</v>
      </c>
      <c r="D311" s="164">
        <f>'4 жастағы балалар К'!L122</f>
        <v>0</v>
      </c>
      <c r="E311" s="164">
        <f>'4 жастағы балалар П'!L122</f>
        <v>0</v>
      </c>
      <c r="F311" s="164">
        <f>'4 жастағы балалар Т'!L122</f>
        <v>0</v>
      </c>
      <c r="G311" s="164">
        <f>'4 жастағы балалар С'!L122</f>
        <v>0</v>
      </c>
    </row>
    <row r="312" spans="2:7" ht="15.75" customHeight="1">
      <c r="B312" s="339">
        <v>5</v>
      </c>
      <c r="C312" s="164">
        <f>'4 жастағы балалар Ф'!M122</f>
        <v>0</v>
      </c>
      <c r="D312" s="164">
        <f>'4 жастағы балалар К'!M122</f>
        <v>0</v>
      </c>
      <c r="E312" s="164">
        <f>'4 жастағы балалар П'!M122</f>
        <v>0</v>
      </c>
      <c r="F312" s="164">
        <f>'4 жастағы балалар Т'!M122</f>
        <v>0</v>
      </c>
      <c r="G312" s="164">
        <f>'4 жастағы балалар С'!M122</f>
        <v>0</v>
      </c>
    </row>
    <row r="313" spans="2:7" ht="15.75" customHeight="1">
      <c r="B313" s="335"/>
      <c r="C313" s="164">
        <f>'4 жастағы балалар Ф'!N122</f>
        <v>0</v>
      </c>
      <c r="D313" s="164">
        <f>'4 жастағы балалар К'!N122</f>
        <v>0</v>
      </c>
      <c r="E313" s="164">
        <f>'4 жастағы балалар П'!N122</f>
        <v>0</v>
      </c>
      <c r="F313" s="164">
        <f>'4 жастағы балалар Т'!N122</f>
        <v>0</v>
      </c>
      <c r="G313" s="164">
        <f>'4 жастағы балалар С'!N122</f>
        <v>0</v>
      </c>
    </row>
    <row r="314" spans="2:7" ht="15.75" customHeight="1">
      <c r="B314" s="336"/>
      <c r="C314" s="164">
        <f>'4 жастағы балалар Ф'!O122</f>
        <v>0</v>
      </c>
      <c r="D314" s="164">
        <f>'4 жастағы балалар К'!O122</f>
        <v>0</v>
      </c>
      <c r="E314" s="164">
        <f>'4 жастағы балалар П'!O122</f>
        <v>0</v>
      </c>
      <c r="F314" s="164">
        <f>'4 жастағы балалар Т'!O122</f>
        <v>0</v>
      </c>
      <c r="G314" s="164">
        <f>'4 жастағы балалар С'!O122</f>
        <v>0</v>
      </c>
    </row>
    <row r="315" spans="2:7" ht="15.75" customHeight="1">
      <c r="B315" s="339">
        <v>6</v>
      </c>
      <c r="C315" s="164">
        <f>'4 жастағы балалар Ф'!P122</f>
        <v>0</v>
      </c>
      <c r="D315" s="164">
        <f>'4 жастағы балалар К'!P122</f>
        <v>0</v>
      </c>
      <c r="E315" s="164">
        <f>'4 жастағы балалар П'!P122</f>
        <v>0</v>
      </c>
      <c r="F315" s="164">
        <f>'4 жастағы балалар Т'!P122</f>
        <v>0</v>
      </c>
      <c r="G315" s="164">
        <f>'4 жастағы балалар С'!P122</f>
        <v>0</v>
      </c>
    </row>
    <row r="316" spans="2:7" ht="15.75" customHeight="1">
      <c r="B316" s="335"/>
      <c r="C316" s="164">
        <f>'4 жастағы балалар Ф'!Q122</f>
        <v>0</v>
      </c>
      <c r="D316" s="164">
        <f>'4 жастағы балалар К'!Q122</f>
        <v>0</v>
      </c>
      <c r="E316" s="164">
        <f>'4 жастағы балалар П'!Q122</f>
        <v>0</v>
      </c>
      <c r="F316" s="164">
        <f>'4 жастағы балалар Т'!Q122</f>
        <v>0</v>
      </c>
      <c r="G316" s="164">
        <f>'4 жастағы балалар С'!Q122</f>
        <v>0</v>
      </c>
    </row>
    <row r="317" spans="2:7" ht="15.75" customHeight="1">
      <c r="B317" s="336"/>
      <c r="C317" s="164">
        <f>'4 жастағы балалар Ф'!R122</f>
        <v>0</v>
      </c>
      <c r="D317" s="164">
        <f>'4 жастағы балалар К'!R122</f>
        <v>0</v>
      </c>
      <c r="E317" s="164">
        <f>'4 жастағы балалар П'!R122</f>
        <v>0</v>
      </c>
      <c r="F317" s="164">
        <f>'4 жастағы балалар Т'!R122</f>
        <v>0</v>
      </c>
      <c r="G317" s="164">
        <f>'4 жастағы балалар С'!R122</f>
        <v>0</v>
      </c>
    </row>
    <row r="318" spans="2:7" ht="15.75" customHeight="1">
      <c r="B318" s="339">
        <v>7</v>
      </c>
      <c r="C318" s="164">
        <f>'4 жастағы балалар Ф'!S122</f>
        <v>0</v>
      </c>
      <c r="D318" s="164">
        <f>'4 жастағы балалар К'!S122</f>
        <v>0</v>
      </c>
      <c r="E318" s="164">
        <f>'4 жастағы балалар П'!S122</f>
        <v>0</v>
      </c>
      <c r="F318" s="164">
        <f>'4 жастағы балалар Т'!S122</f>
        <v>0</v>
      </c>
      <c r="G318" s="164">
        <f>'4 жастағы балалар С'!S122</f>
        <v>0</v>
      </c>
    </row>
    <row r="319" spans="2:7" ht="15.75" customHeight="1">
      <c r="B319" s="335"/>
      <c r="C319" s="164">
        <f>'4 жастағы балалар Ф'!T122</f>
        <v>0</v>
      </c>
      <c r="D319" s="164">
        <f>'4 жастағы балалар Т'!T122</f>
        <v>0</v>
      </c>
      <c r="E319" s="164">
        <f>'4 жастағы балалар П'!T122</f>
        <v>0</v>
      </c>
      <c r="F319" s="164">
        <f>'4 жастағы балалар Т'!T122</f>
        <v>0</v>
      </c>
      <c r="G319" s="164">
        <f>'4 жастағы балалар С'!T122</f>
        <v>0</v>
      </c>
    </row>
    <row r="320" spans="2:7" ht="15.75" customHeight="1">
      <c r="B320" s="336"/>
      <c r="C320" s="164">
        <f>'4 жастағы балалар Ф'!U122</f>
        <v>0</v>
      </c>
      <c r="D320" s="164">
        <f>'4 жастағы балалар К'!U122</f>
        <v>0</v>
      </c>
      <c r="E320" s="164">
        <f>'4 жастағы балалар П'!U122</f>
        <v>0</v>
      </c>
      <c r="F320" s="164">
        <f>'4 жастағы балалар Т'!U122</f>
        <v>0</v>
      </c>
      <c r="G320" s="164">
        <f>'4 жастағы балалар С'!U122</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К'!V122</f>
        <v>0</v>
      </c>
      <c r="E324" s="335"/>
      <c r="F324" s="164">
        <f>'4 жастағы балалар Т'!V122</f>
        <v>0</v>
      </c>
      <c r="G324" s="335"/>
    </row>
    <row r="325" spans="2:7" ht="15.75" customHeight="1">
      <c r="B325" s="335"/>
      <c r="C325" s="248"/>
      <c r="D325" s="164">
        <f>'4 жастағы балалар К'!W122</f>
        <v>0</v>
      </c>
      <c r="E325" s="335"/>
      <c r="F325" s="164">
        <f>'4 жастағы балалар Т'!W122</f>
        <v>0</v>
      </c>
      <c r="G325" s="335"/>
    </row>
    <row r="326" spans="2:7" ht="15.75" customHeight="1">
      <c r="B326" s="336"/>
      <c r="C326" s="248"/>
      <c r="D326" s="164">
        <f>'4 жастағы балалар К'!X122</f>
        <v>0</v>
      </c>
      <c r="E326" s="335"/>
      <c r="F326" s="164">
        <f>'4 жастағы балалар Т'!X122</f>
        <v>0</v>
      </c>
      <c r="G326" s="335"/>
    </row>
    <row r="327" spans="2:7" ht="15.75" customHeight="1">
      <c r="B327" s="339">
        <v>10</v>
      </c>
      <c r="C327" s="248"/>
      <c r="D327" s="164">
        <f>'4 жастағы балалар К'!Y122</f>
        <v>0</v>
      </c>
      <c r="E327" s="335"/>
      <c r="F327" s="164">
        <f>'4 жастағы балалар Т'!Y122</f>
        <v>0</v>
      </c>
      <c r="G327" s="335"/>
    </row>
    <row r="328" spans="2:7" ht="15.75" customHeight="1">
      <c r="B328" s="335"/>
      <c r="C328" s="248"/>
      <c r="D328" s="164">
        <f>'4 жастағы балалар К'!Z122</f>
        <v>0</v>
      </c>
      <c r="E328" s="335"/>
      <c r="F328" s="164">
        <f>'4 жастағы балалар Т'!Z122</f>
        <v>0</v>
      </c>
      <c r="G328" s="335"/>
    </row>
    <row r="329" spans="2:7" ht="15.75" customHeight="1">
      <c r="B329" s="336"/>
      <c r="C329" s="248"/>
      <c r="D329" s="164">
        <f>'4 жастағы балалар К'!AA122</f>
        <v>0</v>
      </c>
      <c r="E329" s="335"/>
      <c r="F329" s="164">
        <f>'4 жастағы балалар Т'!AA122</f>
        <v>0</v>
      </c>
      <c r="G329" s="335"/>
    </row>
    <row r="330" spans="2:7" ht="15.75" customHeight="1">
      <c r="B330" s="339">
        <v>11</v>
      </c>
      <c r="C330" s="248"/>
      <c r="D330" s="164">
        <f>'4 жастағы балалар К'!AB122</f>
        <v>0</v>
      </c>
      <c r="E330" s="335"/>
      <c r="F330" s="164">
        <f>'4 жастағы балалар Т'!AB122</f>
        <v>0</v>
      </c>
      <c r="G330" s="335"/>
    </row>
    <row r="331" spans="2:7" ht="15.75" customHeight="1">
      <c r="B331" s="335"/>
      <c r="C331" s="248"/>
      <c r="D331" s="164">
        <f>'4 жастағы балалар К'!AC122</f>
        <v>0</v>
      </c>
      <c r="E331" s="335"/>
      <c r="F331" s="164">
        <f>'4 жастағы балалар Т'!AC122</f>
        <v>0</v>
      </c>
      <c r="G331" s="335"/>
    </row>
    <row r="332" spans="2:7" ht="15.75" customHeight="1">
      <c r="B332" s="336"/>
      <c r="C332" s="248"/>
      <c r="D332" s="164">
        <f>'4 жастағы балалар К'!AD122</f>
        <v>0</v>
      </c>
      <c r="E332" s="335"/>
      <c r="F332" s="164">
        <f>'4 жастағы балалар Т'!AD122</f>
        <v>0</v>
      </c>
      <c r="G332" s="335"/>
    </row>
    <row r="333" spans="2:7" ht="15.75" customHeight="1">
      <c r="B333" s="339">
        <v>12</v>
      </c>
      <c r="C333" s="248"/>
      <c r="D333" s="164">
        <f>'4 жастағы балалар К'!AE122</f>
        <v>0</v>
      </c>
      <c r="E333" s="335"/>
      <c r="F333" s="164">
        <f>'4 жастағы балалар Т'!AE122</f>
        <v>0</v>
      </c>
      <c r="G333" s="335"/>
    </row>
    <row r="334" spans="2:7" ht="15.75" customHeight="1">
      <c r="B334" s="335"/>
      <c r="C334" s="248"/>
      <c r="D334" s="164">
        <f>'4 жастағы балалар К'!AF122</f>
        <v>1</v>
      </c>
      <c r="E334" s="335"/>
      <c r="F334" s="164">
        <f>'4 жастағы балалар Т'!AF122</f>
        <v>0</v>
      </c>
      <c r="G334" s="335"/>
    </row>
    <row r="335" spans="2:7" ht="15.75" customHeight="1">
      <c r="B335" s="336"/>
      <c r="C335" s="248"/>
      <c r="D335" s="164">
        <f>'4 жастағы балалар К'!AG122</f>
        <v>0</v>
      </c>
      <c r="E335" s="335"/>
      <c r="F335" s="164">
        <f>'4 жастағы балалар Т'!AG122</f>
        <v>0</v>
      </c>
      <c r="G335" s="335"/>
    </row>
    <row r="336" spans="2:7" ht="15.75" customHeight="1">
      <c r="B336" s="339">
        <v>13</v>
      </c>
      <c r="C336" s="248"/>
      <c r="D336" s="164">
        <f>'4 жастағы балалар К'!AH122</f>
        <v>0</v>
      </c>
      <c r="E336" s="335"/>
      <c r="F336" s="164">
        <f>'4 жастағы балалар Т'!AH122</f>
        <v>0</v>
      </c>
      <c r="G336" s="335"/>
    </row>
    <row r="337" spans="2:7" ht="15.75" customHeight="1">
      <c r="B337" s="335"/>
      <c r="C337" s="248"/>
      <c r="D337" s="164">
        <f>'4 жастағы балалар К'!AI122</f>
        <v>1</v>
      </c>
      <c r="E337" s="335"/>
      <c r="F337" s="164">
        <f>'4 жастағы балалар Т'!AI122</f>
        <v>0</v>
      </c>
      <c r="G337" s="335"/>
    </row>
    <row r="338" spans="2:7" ht="15.75" customHeight="1">
      <c r="B338" s="336"/>
      <c r="C338" s="248"/>
      <c r="D338" s="164">
        <f>'4 жастағы балалар К'!AJ122</f>
        <v>0</v>
      </c>
      <c r="E338" s="335"/>
      <c r="F338" s="164">
        <f>'4 жастағы балалар Т'!AJ122</f>
        <v>0</v>
      </c>
      <c r="G338" s="335"/>
    </row>
    <row r="339" spans="2:7" ht="15.75" customHeight="1">
      <c r="B339" s="339">
        <v>14</v>
      </c>
      <c r="C339" s="248"/>
      <c r="D339" s="164">
        <f>'4 жастағы балалар К'!AK122</f>
        <v>0</v>
      </c>
      <c r="E339" s="335"/>
      <c r="F339" s="164">
        <f>'4 жастағы балалар Т'!AK122</f>
        <v>0</v>
      </c>
      <c r="G339" s="335"/>
    </row>
    <row r="340" spans="2:7" ht="15.75" customHeight="1">
      <c r="B340" s="335"/>
      <c r="C340" s="248"/>
      <c r="D340" s="164">
        <f>'4 жастағы балалар К'!AL122</f>
        <v>0</v>
      </c>
      <c r="E340" s="335"/>
      <c r="F340" s="164">
        <f>'4 жастағы балалар Т'!AL122</f>
        <v>0</v>
      </c>
      <c r="G340" s="335"/>
    </row>
    <row r="341" spans="2:7" ht="15.75" customHeight="1">
      <c r="B341" s="336"/>
      <c r="C341" s="248"/>
      <c r="D341" s="164">
        <f>'4 жастағы балалар К'!AM122</f>
        <v>0</v>
      </c>
      <c r="E341" s="335"/>
      <c r="F341" s="164">
        <f>'4 жастағы балалар Т'!AM122</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К'!AN122</f>
        <v>0</v>
      </c>
      <c r="E345" s="335"/>
      <c r="F345" s="164">
        <f>'4 жастағы балалар Т'!AN122</f>
        <v>0</v>
      </c>
      <c r="G345" s="335"/>
    </row>
    <row r="346" spans="2:7" ht="15.75" customHeight="1">
      <c r="B346" s="335"/>
      <c r="C346" s="248"/>
      <c r="D346" s="164">
        <f>'4 жастағы балалар К'!AO122</f>
        <v>0</v>
      </c>
      <c r="E346" s="335"/>
      <c r="F346" s="164">
        <f>'4 жастағы балалар Т'!AO122</f>
        <v>0</v>
      </c>
      <c r="G346" s="335"/>
    </row>
    <row r="347" spans="2:7" ht="15.75" customHeight="1">
      <c r="B347" s="336"/>
      <c r="C347" s="248"/>
      <c r="D347" s="164">
        <f>'4 жастағы балалар К'!AP122</f>
        <v>0</v>
      </c>
      <c r="E347" s="335"/>
      <c r="F347" s="164">
        <f>'4 жастағы балалар Т'!AP122</f>
        <v>0</v>
      </c>
      <c r="G347" s="335"/>
    </row>
    <row r="348" spans="2:7" ht="15.75" customHeight="1">
      <c r="B348" s="339">
        <v>17</v>
      </c>
      <c r="C348" s="248"/>
      <c r="D348" s="164">
        <f>'4 жастағы балалар К'!AQ122</f>
        <v>0</v>
      </c>
      <c r="E348" s="335"/>
      <c r="F348" s="164">
        <f>'4 жастағы балалар Т'!AQ122</f>
        <v>0</v>
      </c>
      <c r="G348" s="335"/>
    </row>
    <row r="349" spans="2:7" ht="15.75" customHeight="1">
      <c r="B349" s="335"/>
      <c r="C349" s="248"/>
      <c r="D349" s="164">
        <f>'4 жастағы балалар К'!AR122</f>
        <v>0</v>
      </c>
      <c r="E349" s="335"/>
      <c r="F349" s="164">
        <f>'4 жастағы балалар Т'!AR122</f>
        <v>0</v>
      </c>
      <c r="G349" s="335"/>
    </row>
    <row r="350" spans="2:7" ht="15.75" customHeight="1">
      <c r="B350" s="336"/>
      <c r="C350" s="248"/>
      <c r="D350" s="164">
        <f>'4 жастағы балалар К'!AS122</f>
        <v>0</v>
      </c>
      <c r="E350" s="335"/>
      <c r="F350" s="164">
        <f>'4 жастағы балалар Т'!AS122</f>
        <v>0</v>
      </c>
      <c r="G350" s="335"/>
    </row>
    <row r="351" spans="2:7" ht="15.75" customHeight="1">
      <c r="B351" s="339">
        <v>18</v>
      </c>
      <c r="C351" s="248"/>
      <c r="D351" s="164">
        <f>'4 жастағы балалар К'!AT122</f>
        <v>0</v>
      </c>
      <c r="E351" s="335"/>
      <c r="F351" s="164" t="str">
        <f>'4 жастағы балалар Т'!AT122</f>
        <v xml:space="preserve"> </v>
      </c>
      <c r="G351" s="335"/>
    </row>
    <row r="352" spans="2:7" ht="15.75" customHeight="1">
      <c r="B352" s="335"/>
      <c r="C352" s="248"/>
      <c r="D352" s="164">
        <f>'4 жастағы балалар К'!AU122</f>
        <v>0</v>
      </c>
      <c r="E352" s="335"/>
      <c r="F352" s="164">
        <f>'4 жастағы балалар Т'!AU122</f>
        <v>0</v>
      </c>
      <c r="G352" s="335"/>
    </row>
    <row r="353" spans="2:7" ht="15.75" customHeight="1">
      <c r="B353" s="336"/>
      <c r="C353" s="248"/>
      <c r="D353" s="164">
        <f>'4 жастағы балалар К'!AV122</f>
        <v>0</v>
      </c>
      <c r="E353" s="335"/>
      <c r="F353" s="164">
        <f>'4 жастағы балалар Т'!AV122</f>
        <v>0</v>
      </c>
      <c r="G353" s="335"/>
    </row>
    <row r="354" spans="2:7" ht="15.75" customHeight="1">
      <c r="B354" s="339">
        <v>19</v>
      </c>
      <c r="C354" s="248"/>
      <c r="D354" s="164">
        <f>'4 жастағы балалар К'!AW122</f>
        <v>0</v>
      </c>
      <c r="E354" s="335"/>
      <c r="F354" s="164">
        <f>'4 жастағы балалар Т'!AW122</f>
        <v>0</v>
      </c>
      <c r="G354" s="335"/>
    </row>
    <row r="355" spans="2:7" ht="15.75" customHeight="1">
      <c r="B355" s="335"/>
      <c r="C355" s="248"/>
      <c r="D355" s="164">
        <f>'4 жастағы балалар К'!AX122</f>
        <v>0</v>
      </c>
      <c r="E355" s="335"/>
      <c r="F355" s="164" t="str">
        <f>'4 жастағы балалар Т'!AX122</f>
        <v xml:space="preserve"> </v>
      </c>
      <c r="G355" s="335"/>
    </row>
    <row r="356" spans="2:7" ht="15.75" customHeight="1">
      <c r="B356" s="336"/>
      <c r="C356" s="248"/>
      <c r="D356" s="164">
        <f>'4 жастағы балалар К'!AY122</f>
        <v>0</v>
      </c>
      <c r="E356" s="335"/>
      <c r="F356" s="164">
        <f>'4 жастағы балалар Т'!AY122</f>
        <v>0</v>
      </c>
      <c r="G356" s="335"/>
    </row>
    <row r="357" spans="2:7" ht="15.75" customHeight="1">
      <c r="B357" s="339">
        <v>20</v>
      </c>
      <c r="C357" s="248"/>
      <c r="D357" s="164">
        <f>'4 жастағы балалар К'!AZ122</f>
        <v>0</v>
      </c>
      <c r="E357" s="335"/>
      <c r="F357" s="164" t="str">
        <f>'4 жастағы балалар Т'!AZ122</f>
        <v xml:space="preserve"> </v>
      </c>
      <c r="G357" s="335"/>
    </row>
    <row r="358" spans="2:7" ht="15.75" customHeight="1">
      <c r="B358" s="335"/>
      <c r="C358" s="248"/>
      <c r="D358" s="164">
        <f>'4 жастағы балалар К'!BA122</f>
        <v>0</v>
      </c>
      <c r="E358" s="335"/>
      <c r="F358" s="164">
        <f>'4 жастағы балалар Т'!BA122</f>
        <v>0</v>
      </c>
      <c r="G358" s="335"/>
    </row>
    <row r="359" spans="2:7" ht="15.75" customHeight="1">
      <c r="B359" s="336"/>
      <c r="C359" s="248"/>
      <c r="D359" s="164">
        <f>'4 жастағы балалар К'!BB122</f>
        <v>0</v>
      </c>
      <c r="E359" s="335"/>
      <c r="F359" s="164">
        <f>'4 жастағы балалар Т'!BB122</f>
        <v>0</v>
      </c>
      <c r="G359" s="335"/>
    </row>
    <row r="360" spans="2:7" ht="15.75" customHeight="1">
      <c r="B360" s="339">
        <v>21</v>
      </c>
      <c r="C360" s="248"/>
      <c r="D360" s="164">
        <f>'4 жастағы балалар К'!BC122</f>
        <v>0</v>
      </c>
      <c r="E360" s="335"/>
      <c r="F360" s="164" t="str">
        <f>'4 жастағы балалар Т'!BC122</f>
        <v xml:space="preserve"> </v>
      </c>
      <c r="G360" s="335"/>
    </row>
    <row r="361" spans="2:7" ht="15.75" customHeight="1">
      <c r="B361" s="335"/>
      <c r="C361" s="248"/>
      <c r="D361" s="164">
        <f>'4 жастағы балалар К'!BD122</f>
        <v>0</v>
      </c>
      <c r="E361" s="335"/>
      <c r="F361" s="164">
        <f>'4 жастағы балалар Т'!BD122</f>
        <v>0</v>
      </c>
      <c r="G361" s="335"/>
    </row>
    <row r="362" spans="2:7" ht="15.75" customHeight="1">
      <c r="B362" s="336"/>
      <c r="C362" s="248"/>
      <c r="D362" s="164">
        <f>'4 жастағы балалар К'!BE122</f>
        <v>0</v>
      </c>
      <c r="E362" s="335"/>
      <c r="F362" s="164">
        <f>'4 жастағы балалар Т'!BE122</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Т'!BF122</f>
        <v>0</v>
      </c>
      <c r="G366" s="335"/>
    </row>
    <row r="367" spans="2:7" ht="15.75" customHeight="1">
      <c r="B367" s="335"/>
      <c r="C367" s="248"/>
      <c r="D367" s="164" t="e">
        <f>'4 жастағы балалар К'!#REF!</f>
        <v>#REF!</v>
      </c>
      <c r="E367" s="335"/>
      <c r="F367" s="164" t="str">
        <f>'4 жастағы балалар Т'!BG122</f>
        <v xml:space="preserve"> </v>
      </c>
      <c r="G367" s="335"/>
    </row>
    <row r="368" spans="2:7" ht="15.75" customHeight="1">
      <c r="B368" s="336"/>
      <c r="C368" s="248"/>
      <c r="D368" s="164" t="e">
        <f>'4 жастағы балалар К'!#REF!</f>
        <v>#REF!</v>
      </c>
      <c r="E368" s="335"/>
      <c r="F368" s="164">
        <f>'4 жастағы балалар Т'!BH122</f>
        <v>0</v>
      </c>
      <c r="G368" s="335"/>
    </row>
    <row r="369" spans="2:7" ht="15.75" customHeight="1">
      <c r="B369" s="339">
        <v>24</v>
      </c>
      <c r="C369" s="248"/>
      <c r="D369" s="164" t="e">
        <f>'4 жастағы балалар К'!#REF!</f>
        <v>#REF!</v>
      </c>
      <c r="E369" s="335"/>
      <c r="F369" s="164">
        <f>'4 жастағы балалар Т'!BI122</f>
        <v>0</v>
      </c>
      <c r="G369" s="335"/>
    </row>
    <row r="370" spans="2:7" ht="15.75" customHeight="1">
      <c r="B370" s="335"/>
      <c r="C370" s="248"/>
      <c r="D370" s="164" t="e">
        <f>'4 жастағы балалар К'!#REF!</f>
        <v>#REF!</v>
      </c>
      <c r="E370" s="335"/>
      <c r="F370" s="164" t="str">
        <f>'4 жастағы балалар Т'!BJ122</f>
        <v xml:space="preserve"> </v>
      </c>
      <c r="G370" s="335"/>
    </row>
    <row r="371" spans="2:7" ht="15.75" customHeight="1">
      <c r="B371" s="336"/>
      <c r="C371" s="248"/>
      <c r="D371" s="164" t="e">
        <f>'4 жастағы балалар К'!#REF!</f>
        <v>#REF!</v>
      </c>
      <c r="E371" s="335"/>
      <c r="F371" s="164">
        <f>'4 жастағы балалар Т'!BK122</f>
        <v>0</v>
      </c>
      <c r="G371" s="335"/>
    </row>
    <row r="372" spans="2:7" ht="15.75" customHeight="1">
      <c r="B372" s="339">
        <v>25</v>
      </c>
      <c r="C372" s="248"/>
      <c r="D372" s="164" t="e">
        <f>'4 жастағы балалар К'!#REF!</f>
        <v>#REF!</v>
      </c>
      <c r="E372" s="335"/>
      <c r="F372" s="164">
        <f>'4 жастағы балалар Т'!BL122</f>
        <v>0</v>
      </c>
      <c r="G372" s="335"/>
    </row>
    <row r="373" spans="2:7" ht="15.75" customHeight="1">
      <c r="B373" s="335"/>
      <c r="C373" s="248"/>
      <c r="D373" s="164" t="e">
        <f>'4 жастағы балалар К'!#REF!</f>
        <v>#REF!</v>
      </c>
      <c r="E373" s="335"/>
      <c r="F373" s="164" t="str">
        <f>'4 жастағы балалар Т'!BM122</f>
        <v xml:space="preserve"> </v>
      </c>
      <c r="G373" s="335"/>
    </row>
    <row r="374" spans="2:7" ht="15.75" customHeight="1">
      <c r="B374" s="336"/>
      <c r="C374" s="248"/>
      <c r="D374" s="164" t="e">
        <f>'4 жастағы балалар К'!#REF!</f>
        <v>#REF!</v>
      </c>
      <c r="E374" s="335"/>
      <c r="F374" s="164">
        <f>'4 жастағы балалар Т'!BN122</f>
        <v>0</v>
      </c>
      <c r="G374" s="335"/>
    </row>
    <row r="375" spans="2:7" ht="15.75" customHeight="1">
      <c r="B375" s="339">
        <v>26</v>
      </c>
      <c r="C375" s="248"/>
      <c r="D375" s="164" t="e">
        <f>'4 жастағы балалар К'!#REF!</f>
        <v>#REF!</v>
      </c>
      <c r="E375" s="335"/>
      <c r="F375" s="164" t="str">
        <f>'4 жастағы балалар Т'!BO122</f>
        <v xml:space="preserve"> </v>
      </c>
      <c r="G375" s="335"/>
    </row>
    <row r="376" spans="2:7" ht="15.75" customHeight="1">
      <c r="B376" s="335"/>
      <c r="C376" s="248"/>
      <c r="D376" s="164" t="e">
        <f>'4 жастағы балалар К'!#REF!</f>
        <v>#REF!</v>
      </c>
      <c r="E376" s="335"/>
      <c r="F376" s="164">
        <f>'4 жастағы балалар Т'!BP122</f>
        <v>0</v>
      </c>
      <c r="G376" s="335"/>
    </row>
    <row r="377" spans="2:7" ht="15.75" customHeight="1">
      <c r="B377" s="336"/>
      <c r="C377" s="248"/>
      <c r="D377" s="164" t="e">
        <f>'4 жастағы балалар К'!#REF!</f>
        <v>#REF!</v>
      </c>
      <c r="E377" s="335"/>
      <c r="F377" s="164">
        <f>'4 жастағы балалар Т'!BQ122</f>
        <v>0</v>
      </c>
      <c r="G377" s="335"/>
    </row>
    <row r="378" spans="2:7" ht="15.75" customHeight="1">
      <c r="B378" s="339">
        <v>27</v>
      </c>
      <c r="C378" s="248"/>
      <c r="D378" s="164" t="e">
        <f>'4 жастағы балалар К'!#REF!</f>
        <v>#REF!</v>
      </c>
      <c r="E378" s="335"/>
      <c r="F378" s="164">
        <f>'4 жастағы балалар Т'!BR122</f>
        <v>0</v>
      </c>
      <c r="G378" s="335"/>
    </row>
    <row r="379" spans="2:7" ht="15.75" customHeight="1">
      <c r="B379" s="335"/>
      <c r="C379" s="248"/>
      <c r="D379" s="164" t="e">
        <f>'4 жастағы балалар К'!#REF!</f>
        <v>#REF!</v>
      </c>
      <c r="E379" s="335"/>
      <c r="F379" s="164" t="str">
        <f>'4 жастағы балалар Т'!BS122</f>
        <v xml:space="preserve"> </v>
      </c>
      <c r="G379" s="335"/>
    </row>
    <row r="380" spans="2:7" ht="15.75" customHeight="1">
      <c r="B380" s="336"/>
      <c r="C380" s="248"/>
      <c r="D380" s="164" t="e">
        <f>'4 жастағы балалар К'!#REF!</f>
        <v>#REF!</v>
      </c>
      <c r="E380" s="335"/>
      <c r="F380" s="164">
        <f>'4 жастағы балалар Т'!BT122</f>
        <v>0</v>
      </c>
      <c r="G380" s="335"/>
    </row>
    <row r="381" spans="2:7" ht="15.75" customHeight="1">
      <c r="B381" s="339">
        <v>28</v>
      </c>
      <c r="C381" s="248"/>
      <c r="D381" s="164" t="e">
        <f>'4 жастағы балалар К'!#REF!</f>
        <v>#REF!</v>
      </c>
      <c r="E381" s="335"/>
      <c r="F381" s="164">
        <f>'4 жастағы балалар Т'!BU122</f>
        <v>0</v>
      </c>
      <c r="G381" s="335"/>
    </row>
    <row r="382" spans="2:7" ht="15.75" customHeight="1">
      <c r="B382" s="335"/>
      <c r="C382" s="248"/>
      <c r="D382" s="164" t="e">
        <f>'4 жастағы балалар К'!#REF!</f>
        <v>#REF!</v>
      </c>
      <c r="E382" s="335"/>
      <c r="F382" s="164" t="str">
        <f>'4 жастағы балалар Т'!BV122</f>
        <v xml:space="preserve">                            </v>
      </c>
      <c r="G382" s="335"/>
    </row>
    <row r="383" spans="2:7" ht="15.75" customHeight="1">
      <c r="B383" s="336"/>
      <c r="C383" s="248"/>
      <c r="D383" s="164" t="e">
        <f>'4 жастағы балалар К'!#REF!</f>
        <v>#REF!</v>
      </c>
      <c r="E383" s="335"/>
      <c r="F383" s="164">
        <f>'4 жастағы балалар Т'!BW122</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Т'!BX122</f>
        <v xml:space="preserve"> </v>
      </c>
      <c r="G387" s="335"/>
    </row>
    <row r="388" spans="2:7" ht="15.75" customHeight="1">
      <c r="B388" s="335"/>
      <c r="C388" s="248"/>
      <c r="D388" s="335"/>
      <c r="E388" s="335"/>
      <c r="F388" s="164">
        <f>'4 жастағы балалар Т'!BY122</f>
        <v>0</v>
      </c>
      <c r="G388" s="335"/>
    </row>
    <row r="389" spans="2:7" ht="15.75" customHeight="1">
      <c r="B389" s="336"/>
      <c r="C389" s="248"/>
      <c r="D389" s="335"/>
      <c r="E389" s="335"/>
      <c r="F389" s="164">
        <f>'4 жастағы балалар Т'!BZ122</f>
        <v>0</v>
      </c>
      <c r="G389" s="335"/>
    </row>
    <row r="390" spans="2:7" ht="15.75" customHeight="1">
      <c r="B390" s="339">
        <v>31</v>
      </c>
      <c r="C390" s="248"/>
      <c r="D390" s="335"/>
      <c r="E390" s="335"/>
      <c r="F390" s="164">
        <f>'4 жастағы балалар Т'!CA122</f>
        <v>0</v>
      </c>
      <c r="G390" s="335"/>
    </row>
    <row r="391" spans="2:7" ht="15.75" customHeight="1">
      <c r="B391" s="335"/>
      <c r="C391" s="248"/>
      <c r="D391" s="335"/>
      <c r="E391" s="335"/>
      <c r="F391" s="164" t="str">
        <f>'4 жастағы балалар Т'!CB122</f>
        <v xml:space="preserve"> </v>
      </c>
      <c r="G391" s="335"/>
    </row>
    <row r="392" spans="2:7" ht="15.75" customHeight="1">
      <c r="B392" s="336"/>
      <c r="C392" s="248"/>
      <c r="D392" s="335"/>
      <c r="E392" s="335"/>
      <c r="F392" s="164">
        <f>'4 жастағы балалар Т'!CC122</f>
        <v>0</v>
      </c>
      <c r="G392" s="335"/>
    </row>
    <row r="393" spans="2:7" ht="15.75" customHeight="1">
      <c r="B393" s="339">
        <v>32</v>
      </c>
      <c r="C393" s="248"/>
      <c r="D393" s="335"/>
      <c r="E393" s="335"/>
      <c r="F393" s="164" t="str">
        <f>'4 жастағы балалар Т'!CD122</f>
        <v xml:space="preserve"> </v>
      </c>
      <c r="G393" s="335"/>
    </row>
    <row r="394" spans="2:7" ht="15.75" customHeight="1">
      <c r="B394" s="335"/>
      <c r="C394" s="248"/>
      <c r="D394" s="335"/>
      <c r="E394" s="335"/>
      <c r="F394" s="164">
        <f>'4 жастағы балалар Т'!CE122</f>
        <v>0</v>
      </c>
      <c r="G394" s="335"/>
    </row>
    <row r="395" spans="2:7" ht="15.75" customHeight="1">
      <c r="B395" s="336"/>
      <c r="C395" s="248"/>
      <c r="D395" s="335"/>
      <c r="E395" s="335"/>
      <c r="F395" s="164">
        <f>'4 жастағы балалар Т'!CF122</f>
        <v>0</v>
      </c>
      <c r="G395" s="335"/>
    </row>
    <row r="396" spans="2:7" ht="15.75" customHeight="1">
      <c r="B396" s="339">
        <v>33</v>
      </c>
      <c r="C396" s="248"/>
      <c r="D396" s="335"/>
      <c r="E396" s="335"/>
      <c r="F396" s="164" t="str">
        <f>'4 жастағы балалар Т'!CG122</f>
        <v xml:space="preserve"> </v>
      </c>
      <c r="G396" s="335"/>
    </row>
    <row r="397" spans="2:7" ht="15.75" customHeight="1">
      <c r="B397" s="335"/>
      <c r="C397" s="248"/>
      <c r="D397" s="335"/>
      <c r="E397" s="335"/>
      <c r="F397" s="164">
        <f>'4 жастағы балалар Т'!CH122</f>
        <v>0</v>
      </c>
      <c r="G397" s="335"/>
    </row>
    <row r="398" spans="2:7" ht="15.75" customHeight="1">
      <c r="B398" s="336"/>
      <c r="C398" s="248"/>
      <c r="D398" s="335"/>
      <c r="E398" s="335"/>
      <c r="F398" s="164">
        <f>'4 жастағы балалар Т'!CI122</f>
        <v>0</v>
      </c>
      <c r="G398" s="335"/>
    </row>
    <row r="399" spans="2:7" ht="15.75" customHeight="1">
      <c r="B399" s="339">
        <v>34</v>
      </c>
      <c r="C399" s="248"/>
      <c r="D399" s="335"/>
      <c r="E399" s="335"/>
      <c r="F399" s="164" t="str">
        <f>'4 жастағы балалар Т'!CJ122</f>
        <v xml:space="preserve"> </v>
      </c>
      <c r="G399" s="335"/>
    </row>
    <row r="400" spans="2:7" ht="15.75" customHeight="1">
      <c r="B400" s="335"/>
      <c r="C400" s="248"/>
      <c r="D400" s="335"/>
      <c r="E400" s="335"/>
      <c r="F400" s="164">
        <f>'4 жастағы балалар Т'!CK122</f>
        <v>0</v>
      </c>
      <c r="G400" s="335"/>
    </row>
    <row r="401" spans="2:7" ht="15.75" customHeight="1">
      <c r="B401" s="336"/>
      <c r="C401" s="248"/>
      <c r="D401" s="335"/>
      <c r="E401" s="335"/>
      <c r="F401" s="164">
        <f>'4 жастағы балалар Т'!CL122</f>
        <v>0</v>
      </c>
      <c r="G401" s="335"/>
    </row>
    <row r="402" spans="2:7" ht="15.75" customHeight="1">
      <c r="B402" s="339">
        <v>35</v>
      </c>
      <c r="C402" s="248"/>
      <c r="D402" s="335"/>
      <c r="E402" s="335"/>
      <c r="F402" s="164">
        <f>'4 жастағы балалар Т'!CM122</f>
        <v>0</v>
      </c>
      <c r="G402" s="335"/>
    </row>
    <row r="403" spans="2:7" ht="15.75" customHeight="1">
      <c r="B403" s="335"/>
      <c r="C403" s="248"/>
      <c r="D403" s="335"/>
      <c r="E403" s="335"/>
      <c r="F403" s="164">
        <f>'4 жастағы балалар Т'!CN122</f>
        <v>0</v>
      </c>
      <c r="G403" s="335"/>
    </row>
    <row r="404" spans="2:7" ht="15.75" customHeight="1">
      <c r="B404" s="336"/>
      <c r="C404" s="249"/>
      <c r="D404" s="336"/>
      <c r="E404" s="336"/>
      <c r="F404" s="164">
        <f>'4 жастағы балалар Т'!CO122</f>
        <v>0</v>
      </c>
      <c r="G404" s="336"/>
    </row>
    <row r="405" spans="2:7" ht="15.75" customHeight="1">
      <c r="B405" s="250">
        <f>СВОД3!V17</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t="str">
        <f>'4 жастағы балалар Ф'!C18</f>
        <v>Мейіржан Ұлпан Нартайқызы</v>
      </c>
      <c r="E4" s="236"/>
      <c r="F4" s="236"/>
      <c r="G4" s="232"/>
      <c r="H4" s="232"/>
    </row>
    <row r="5" spans="2:12" ht="18.75" customHeight="1">
      <c r="B5" s="401" t="s">
        <v>1</v>
      </c>
      <c r="C5" s="328"/>
      <c r="D5" s="237">
        <f>'4 жастағы балалар Ф'!A18</f>
        <v>0</v>
      </c>
      <c r="E5" s="237"/>
      <c r="F5" s="237"/>
      <c r="G5" s="232"/>
      <c r="H5" s="232"/>
    </row>
    <row r="6" spans="2:12" ht="76.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Ф'!D18</f>
        <v>1</v>
      </c>
      <c r="D101" s="164">
        <f>'4 жастағы балалар К'!D18</f>
        <v>1</v>
      </c>
      <c r="E101" s="164">
        <f>'4 жастағы балалар П'!D18</f>
        <v>0</v>
      </c>
      <c r="F101" s="164">
        <f>'4 жастағы балалар Т'!D18</f>
        <v>0</v>
      </c>
      <c r="G101" s="164">
        <f>'4 жастағы балалар С'!D18</f>
        <v>0</v>
      </c>
    </row>
    <row r="102" spans="2:7" ht="15.75" customHeight="1">
      <c r="B102" s="335"/>
      <c r="C102" s="164">
        <f>'4 жастағы балалар Ф'!E18</f>
        <v>0</v>
      </c>
      <c r="D102" s="164">
        <f>'4 жастағы балалар К'!E18</f>
        <v>0</v>
      </c>
      <c r="E102" s="164">
        <f>'4 жастағы балалар П'!E18</f>
        <v>0</v>
      </c>
      <c r="F102" s="164">
        <f>'4 жастағы балалар Т'!E18</f>
        <v>0</v>
      </c>
      <c r="G102" s="164">
        <f>'4 жастағы балалар С'!E18</f>
        <v>0</v>
      </c>
    </row>
    <row r="103" spans="2:7" ht="15.75" customHeight="1">
      <c r="B103" s="336"/>
      <c r="C103" s="164">
        <f>'4 жастағы балалар Ф'!F18</f>
        <v>0</v>
      </c>
      <c r="D103" s="164">
        <f>'4 жастағы балалар К'!F18</f>
        <v>0</v>
      </c>
      <c r="E103" s="164">
        <f>'4 жастағы балалар П'!F18</f>
        <v>0</v>
      </c>
      <c r="F103" s="164">
        <f>'4 жастағы балалар Т'!F18</f>
        <v>0</v>
      </c>
      <c r="G103" s="164">
        <f>'4 жастағы балалар С'!F18</f>
        <v>0</v>
      </c>
    </row>
    <row r="104" spans="2:7" ht="15.75" customHeight="1">
      <c r="B104" s="339">
        <v>3</v>
      </c>
      <c r="C104" s="164">
        <f>'4 жастағы балалар Ф'!G18</f>
        <v>0</v>
      </c>
      <c r="D104" s="164">
        <f>'4 жастағы балалар К'!G18</f>
        <v>1</v>
      </c>
      <c r="E104" s="164">
        <f>'4 жастағы балалар П'!G18</f>
        <v>0</v>
      </c>
      <c r="F104" s="164">
        <f>'4 жастағы балалар Т'!G18</f>
        <v>0</v>
      </c>
      <c r="G104" s="164">
        <f>'4 жастағы балалар С'!G18</f>
        <v>0</v>
      </c>
    </row>
    <row r="105" spans="2:7" ht="15.75" customHeight="1">
      <c r="B105" s="335"/>
      <c r="C105" s="164">
        <f>'4 жастағы балалар Ф'!H18</f>
        <v>1</v>
      </c>
      <c r="D105" s="164">
        <f>'4 жастағы балалар К'!H18</f>
        <v>0</v>
      </c>
      <c r="E105" s="164">
        <f>'4 жастағы балалар П'!H18</f>
        <v>0</v>
      </c>
      <c r="F105" s="164">
        <f>'4 жастағы балалар Т'!H18</f>
        <v>0</v>
      </c>
      <c r="G105" s="164">
        <f>'4 жастағы балалар С'!H18</f>
        <v>0</v>
      </c>
    </row>
    <row r="106" spans="2:7" ht="15.75" customHeight="1">
      <c r="B106" s="336"/>
      <c r="C106" s="164">
        <f>'4 жастағы балалар Ф'!I18</f>
        <v>0</v>
      </c>
      <c r="D106" s="164">
        <f>'4 жастағы балалар К'!I18</f>
        <v>0</v>
      </c>
      <c r="E106" s="164">
        <f>'4 жастағы балалар П'!I18</f>
        <v>0</v>
      </c>
      <c r="F106" s="164">
        <f>'4 жастағы балалар Т'!I18</f>
        <v>0</v>
      </c>
      <c r="G106" s="164">
        <f>'4 жастағы балалар С'!I18</f>
        <v>0</v>
      </c>
    </row>
    <row r="107" spans="2:7" ht="15.75" customHeight="1">
      <c r="B107" s="339">
        <v>4</v>
      </c>
      <c r="C107" s="164">
        <f>'4 жастағы балалар Ф'!J18</f>
        <v>1</v>
      </c>
      <c r="D107" s="164">
        <f>'4 жастағы балалар К'!J18</f>
        <v>1</v>
      </c>
      <c r="E107" s="164">
        <f>'4 жастағы балалар П'!J18</f>
        <v>0</v>
      </c>
      <c r="F107" s="164">
        <f>'4 жастағы балалар Т'!J18</f>
        <v>0</v>
      </c>
      <c r="G107" s="164">
        <f>'4 жастағы балалар С'!J18</f>
        <v>0</v>
      </c>
    </row>
    <row r="108" spans="2:7" ht="15.75" customHeight="1">
      <c r="B108" s="335"/>
      <c r="C108" s="164">
        <f>'4 жастағы балалар Ф'!K18</f>
        <v>0</v>
      </c>
      <c r="D108" s="164">
        <f>'4 жастағы балалар К'!K18</f>
        <v>0</v>
      </c>
      <c r="E108" s="164">
        <f>'4 жастағы балалар П'!K18</f>
        <v>0</v>
      </c>
      <c r="F108" s="164">
        <f>'4 жастағы балалар Т'!K18</f>
        <v>0</v>
      </c>
      <c r="G108" s="164">
        <f>'4 жастағы балалар С'!K18</f>
        <v>0</v>
      </c>
    </row>
    <row r="109" spans="2:7" ht="15.75" customHeight="1">
      <c r="B109" s="336"/>
      <c r="C109" s="164">
        <f>'4 жастағы балалар Ф'!L18</f>
        <v>0</v>
      </c>
      <c r="D109" s="164">
        <f>'4 жастағы балалар К'!L18</f>
        <v>0</v>
      </c>
      <c r="E109" s="164">
        <f>'4 жастағы балалар П'!L18</f>
        <v>0</v>
      </c>
      <c r="F109" s="164">
        <f>'4 жастағы балалар Т'!L18</f>
        <v>0</v>
      </c>
      <c r="G109" s="164">
        <f>'4 жастағы балалар С'!L18</f>
        <v>0</v>
      </c>
    </row>
    <row r="110" spans="2:7" ht="15.75" customHeight="1">
      <c r="B110" s="339">
        <v>5</v>
      </c>
      <c r="C110" s="164">
        <f>'4 жастағы балалар Ф'!M18</f>
        <v>1</v>
      </c>
      <c r="D110" s="164">
        <f>'4 жастағы балалар К'!M18</f>
        <v>1</v>
      </c>
      <c r="E110" s="164">
        <f>'4 жастағы балалар П'!M18</f>
        <v>0</v>
      </c>
      <c r="F110" s="164">
        <f>'4 жастағы балалар Т'!M18</f>
        <v>0</v>
      </c>
      <c r="G110" s="164">
        <f>'4 жастағы балалар С'!M18</f>
        <v>0</v>
      </c>
    </row>
    <row r="111" spans="2:7" ht="15.75" customHeight="1">
      <c r="B111" s="335"/>
      <c r="C111" s="164">
        <f>'4 жастағы балалар Ф'!N18</f>
        <v>0</v>
      </c>
      <c r="D111" s="164">
        <f>'4 жастағы балалар К'!N18</f>
        <v>0</v>
      </c>
      <c r="E111" s="164">
        <f>'4 жастағы балалар П'!N18</f>
        <v>0</v>
      </c>
      <c r="F111" s="164">
        <f>'4 жастағы балалар Т'!N18</f>
        <v>0</v>
      </c>
      <c r="G111" s="164">
        <f>'4 жастағы балалар С'!N18</f>
        <v>0</v>
      </c>
    </row>
    <row r="112" spans="2:7" ht="15.75" customHeight="1">
      <c r="B112" s="336"/>
      <c r="C112" s="164">
        <f>'4 жастағы балалар Ф'!O18</f>
        <v>0</v>
      </c>
      <c r="D112" s="164">
        <f>'4 жастағы балалар К'!O18</f>
        <v>0</v>
      </c>
      <c r="E112" s="164">
        <f>'4 жастағы балалар П'!O18</f>
        <v>0</v>
      </c>
      <c r="F112" s="164">
        <f>'4 жастағы балалар Т'!O18</f>
        <v>0</v>
      </c>
      <c r="G112" s="164">
        <f>'4 жастағы балалар С'!O18</f>
        <v>0</v>
      </c>
    </row>
    <row r="113" spans="2:7" ht="15.75" customHeight="1">
      <c r="B113" s="339">
        <v>6</v>
      </c>
      <c r="C113" s="164">
        <f>'4 жастағы балалар Ф'!P18</f>
        <v>0</v>
      </c>
      <c r="D113" s="164">
        <f>'4 жастағы балалар К'!P18</f>
        <v>1</v>
      </c>
      <c r="E113" s="164">
        <f>'4 жастағы балалар П'!P18</f>
        <v>0</v>
      </c>
      <c r="F113" s="164">
        <f>'4 жастағы балалар Т'!P18</f>
        <v>0</v>
      </c>
      <c r="G113" s="164">
        <f>'4 жастағы балалар С'!P18</f>
        <v>0</v>
      </c>
    </row>
    <row r="114" spans="2:7" ht="15.75" customHeight="1">
      <c r="B114" s="335"/>
      <c r="C114" s="164">
        <f>'4 жастағы балалар Ф'!Q18</f>
        <v>1</v>
      </c>
      <c r="D114" s="164">
        <f>'4 жастағы балалар К'!Q18</f>
        <v>0</v>
      </c>
      <c r="E114" s="164">
        <f>'4 жастағы балалар П'!Q18</f>
        <v>0</v>
      </c>
      <c r="F114" s="164">
        <f>'4 жастағы балалар Т'!Q18</f>
        <v>0</v>
      </c>
      <c r="G114" s="164">
        <f>'4 жастағы балалар С'!Q18</f>
        <v>0</v>
      </c>
    </row>
    <row r="115" spans="2:7" ht="15.75" customHeight="1">
      <c r="B115" s="336"/>
      <c r="C115" s="164">
        <f>'4 жастағы балалар Ф'!R18</f>
        <v>0</v>
      </c>
      <c r="D115" s="164">
        <f>'4 жастағы балалар К'!R18</f>
        <v>0</v>
      </c>
      <c r="E115" s="164">
        <f>'4 жастағы балалар П'!R18</f>
        <v>0</v>
      </c>
      <c r="F115" s="164">
        <f>'4 жастағы балалар Т'!R18</f>
        <v>0</v>
      </c>
      <c r="G115" s="164">
        <f>'4 жастағы балалар С'!R18</f>
        <v>0</v>
      </c>
    </row>
    <row r="116" spans="2:7" ht="15.75" customHeight="1">
      <c r="B116" s="339">
        <v>7</v>
      </c>
      <c r="C116" s="397"/>
      <c r="D116" s="164">
        <f>'4 жастағы балалар К'!S18</f>
        <v>1</v>
      </c>
      <c r="E116" s="397"/>
      <c r="F116" s="164">
        <f>'4 жастағы балалар Т'!S18</f>
        <v>0</v>
      </c>
      <c r="G116" s="397"/>
    </row>
    <row r="117" spans="2:7" ht="15.75" customHeight="1">
      <c r="B117" s="335"/>
      <c r="C117" s="335"/>
      <c r="D117" s="164">
        <f>'4 жастағы балалар Т'!T18</f>
        <v>0</v>
      </c>
      <c r="E117" s="335"/>
      <c r="F117" s="164">
        <f>'4 жастағы балалар Т'!T18</f>
        <v>0</v>
      </c>
      <c r="G117" s="335"/>
    </row>
    <row r="118" spans="2:7" ht="15.75" customHeight="1">
      <c r="B118" s="336"/>
      <c r="C118" s="335"/>
      <c r="D118" s="164">
        <f>'4 жастағы балалар К'!U18</f>
        <v>0</v>
      </c>
      <c r="E118" s="335"/>
      <c r="F118" s="164">
        <f>'4 жастағы балалар Т'!U18</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К'!V18</f>
        <v>0</v>
      </c>
      <c r="E122" s="335"/>
      <c r="F122" s="164">
        <f>'4 жастағы балалар Т'!V18</f>
        <v>0</v>
      </c>
      <c r="G122" s="335"/>
    </row>
    <row r="123" spans="2:7" ht="15.75" customHeight="1">
      <c r="B123" s="335"/>
      <c r="C123" s="335"/>
      <c r="D123" s="164">
        <f>'4 жастағы балалар К'!W18</f>
        <v>0</v>
      </c>
      <c r="E123" s="335"/>
      <c r="F123" s="164">
        <f>'4 жастағы балалар Т'!W18</f>
        <v>0</v>
      </c>
      <c r="G123" s="335"/>
    </row>
    <row r="124" spans="2:7" ht="15.75" customHeight="1">
      <c r="B124" s="336"/>
      <c r="C124" s="335"/>
      <c r="D124" s="164">
        <f>'4 жастағы балалар К'!X18</f>
        <v>0</v>
      </c>
      <c r="E124" s="335"/>
      <c r="F124" s="164">
        <f>'4 жастағы балалар Т'!X18</f>
        <v>0</v>
      </c>
      <c r="G124" s="335"/>
    </row>
    <row r="125" spans="2:7" ht="15.75" customHeight="1">
      <c r="B125" s="339">
        <v>10</v>
      </c>
      <c r="C125" s="335"/>
      <c r="D125" s="164">
        <f>'4 жастағы балалар К'!Y18</f>
        <v>0</v>
      </c>
      <c r="E125" s="335"/>
      <c r="F125" s="164">
        <f>'4 жастағы балалар Т'!Y18</f>
        <v>0</v>
      </c>
      <c r="G125" s="335"/>
    </row>
    <row r="126" spans="2:7" ht="15.75" customHeight="1">
      <c r="B126" s="335"/>
      <c r="C126" s="335"/>
      <c r="D126" s="164">
        <f>'4 жастағы балалар К'!Z18</f>
        <v>0</v>
      </c>
      <c r="E126" s="335"/>
      <c r="F126" s="164">
        <f>'4 жастағы балалар Т'!Z18</f>
        <v>0</v>
      </c>
      <c r="G126" s="335"/>
    </row>
    <row r="127" spans="2:7" ht="15.75" customHeight="1">
      <c r="B127" s="336"/>
      <c r="C127" s="335"/>
      <c r="D127" s="164">
        <f>'4 жастағы балалар К'!AA18</f>
        <v>0</v>
      </c>
      <c r="E127" s="335"/>
      <c r="F127" s="164">
        <f>'4 жастағы балалар Т'!AA18</f>
        <v>0</v>
      </c>
      <c r="G127" s="335"/>
    </row>
    <row r="128" spans="2:7" ht="15.75" customHeight="1">
      <c r="B128" s="339">
        <v>11</v>
      </c>
      <c r="C128" s="335"/>
      <c r="D128" s="164">
        <f>'4 жастағы балалар К'!AB18</f>
        <v>0</v>
      </c>
      <c r="E128" s="335"/>
      <c r="F128" s="164">
        <f>'4 жастағы балалар Т'!AB18</f>
        <v>0</v>
      </c>
      <c r="G128" s="335"/>
    </row>
    <row r="129" spans="2:7" ht="15.75" customHeight="1">
      <c r="B129" s="335"/>
      <c r="C129" s="335"/>
      <c r="D129" s="164">
        <f>'4 жастағы балалар К'!AC18</f>
        <v>0</v>
      </c>
      <c r="E129" s="335"/>
      <c r="F129" s="164">
        <f>'4 жастағы балалар Т'!AC18</f>
        <v>0</v>
      </c>
      <c r="G129" s="335"/>
    </row>
    <row r="130" spans="2:7" ht="15.75" customHeight="1">
      <c r="B130" s="336"/>
      <c r="C130" s="335"/>
      <c r="D130" s="164">
        <f>'4 жастағы балалар К'!AD18</f>
        <v>0</v>
      </c>
      <c r="E130" s="335"/>
      <c r="F130" s="164">
        <f>'4 жастағы балалар Т'!AD18</f>
        <v>0</v>
      </c>
      <c r="G130" s="335"/>
    </row>
    <row r="131" spans="2:7" ht="15.75" customHeight="1">
      <c r="B131" s="339">
        <v>12</v>
      </c>
      <c r="C131" s="335"/>
      <c r="D131" s="164">
        <f>'4 жастағы балалар К'!AE18</f>
        <v>0</v>
      </c>
      <c r="E131" s="335"/>
      <c r="F131" s="164">
        <f>'4 жастағы балалар Т'!AE18</f>
        <v>0</v>
      </c>
      <c r="G131" s="335"/>
    </row>
    <row r="132" spans="2:7" ht="15.75" customHeight="1">
      <c r="B132" s="335"/>
      <c r="C132" s="335"/>
      <c r="D132" s="164">
        <f>'4 жастағы балалар К'!AF18</f>
        <v>0</v>
      </c>
      <c r="E132" s="335"/>
      <c r="F132" s="164">
        <f>'4 жастағы балалар Т'!AF18</f>
        <v>0</v>
      </c>
      <c r="G132" s="335"/>
    </row>
    <row r="133" spans="2:7" ht="15.75" customHeight="1">
      <c r="B133" s="336"/>
      <c r="C133" s="335"/>
      <c r="D133" s="164">
        <f>'4 жастағы балалар К'!AG18</f>
        <v>0</v>
      </c>
      <c r="E133" s="335"/>
      <c r="F133" s="164">
        <f>'4 жастағы балалар Т'!AG18</f>
        <v>0</v>
      </c>
      <c r="G133" s="335"/>
    </row>
    <row r="134" spans="2:7" ht="15.75" customHeight="1">
      <c r="B134" s="339">
        <v>13</v>
      </c>
      <c r="C134" s="335"/>
      <c r="D134" s="164">
        <f>'4 жастағы балалар К'!AH18</f>
        <v>0</v>
      </c>
      <c r="E134" s="335"/>
      <c r="F134" s="164">
        <f>'4 жастағы балалар Т'!AH18</f>
        <v>0</v>
      </c>
      <c r="G134" s="335"/>
    </row>
    <row r="135" spans="2:7" ht="15.75" customHeight="1">
      <c r="B135" s="335"/>
      <c r="C135" s="335"/>
      <c r="D135" s="164">
        <f>'4 жастағы балалар К'!AI18</f>
        <v>0</v>
      </c>
      <c r="E135" s="335"/>
      <c r="F135" s="164">
        <f>'4 жастағы балалар Т'!AI18</f>
        <v>0</v>
      </c>
      <c r="G135" s="335"/>
    </row>
    <row r="136" spans="2:7" ht="15.75" customHeight="1">
      <c r="B136" s="336"/>
      <c r="C136" s="335"/>
      <c r="D136" s="164">
        <f>'4 жастағы балалар К'!AJ18</f>
        <v>0</v>
      </c>
      <c r="E136" s="335"/>
      <c r="F136" s="164">
        <f>'4 жастағы балалар Т'!AJ18</f>
        <v>0</v>
      </c>
      <c r="G136" s="335"/>
    </row>
    <row r="137" spans="2:7" ht="15.75" customHeight="1">
      <c r="B137" s="339">
        <v>14</v>
      </c>
      <c r="C137" s="335"/>
      <c r="D137" s="164">
        <f>'4 жастағы балалар К'!AK18</f>
        <v>0</v>
      </c>
      <c r="E137" s="335"/>
      <c r="F137" s="164">
        <f>'4 жастағы балалар Т'!AK18</f>
        <v>0</v>
      </c>
      <c r="G137" s="335"/>
    </row>
    <row r="138" spans="2:7" ht="15.75" customHeight="1">
      <c r="B138" s="335"/>
      <c r="C138" s="335"/>
      <c r="D138" s="164">
        <f>'4 жастағы балалар К'!AL18</f>
        <v>0</v>
      </c>
      <c r="E138" s="335"/>
      <c r="F138" s="164">
        <f>'4 жастағы балалар Т'!AL18</f>
        <v>0</v>
      </c>
      <c r="G138" s="335"/>
    </row>
    <row r="139" spans="2:7" ht="15.75" customHeight="1">
      <c r="B139" s="336"/>
      <c r="C139" s="335"/>
      <c r="D139" s="164">
        <f>'4 жастағы балалар К'!AM18</f>
        <v>0</v>
      </c>
      <c r="E139" s="335"/>
      <c r="F139" s="164">
        <f>'4 жастағы балалар Т'!AM18</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К'!AN18</f>
        <v>0</v>
      </c>
      <c r="E143" s="335"/>
      <c r="F143" s="164">
        <f>'4 жастағы балалар Т'!AN18</f>
        <v>0</v>
      </c>
      <c r="G143" s="335"/>
    </row>
    <row r="144" spans="2:7" ht="15.75" customHeight="1">
      <c r="B144" s="335"/>
      <c r="C144" s="335"/>
      <c r="D144" s="164">
        <f>'4 жастағы балалар К'!AO18</f>
        <v>0</v>
      </c>
      <c r="E144" s="335"/>
      <c r="F144" s="164">
        <f>'4 жастағы балалар Т'!AO18</f>
        <v>0</v>
      </c>
      <c r="G144" s="335"/>
    </row>
    <row r="145" spans="2:7" ht="15.75" customHeight="1">
      <c r="B145" s="336"/>
      <c r="C145" s="335"/>
      <c r="D145" s="164">
        <f>'4 жастағы балалар К'!AP18</f>
        <v>0</v>
      </c>
      <c r="E145" s="335"/>
      <c r="F145" s="164">
        <f>'4 жастағы балалар Т'!AP18</f>
        <v>0</v>
      </c>
      <c r="G145" s="335"/>
    </row>
    <row r="146" spans="2:7" ht="15.75" customHeight="1">
      <c r="B146" s="339">
        <v>17</v>
      </c>
      <c r="C146" s="335"/>
      <c r="D146" s="164">
        <f>'4 жастағы балалар К'!AQ18</f>
        <v>0</v>
      </c>
      <c r="E146" s="335"/>
      <c r="F146" s="164">
        <f>'4 жастағы балалар Т'!AQ18</f>
        <v>0</v>
      </c>
      <c r="G146" s="335"/>
    </row>
    <row r="147" spans="2:7" ht="15.75" customHeight="1">
      <c r="B147" s="335"/>
      <c r="C147" s="335"/>
      <c r="D147" s="164">
        <f>'4 жастағы балалар К'!AR18</f>
        <v>0</v>
      </c>
      <c r="E147" s="335"/>
      <c r="F147" s="164">
        <f>'4 жастағы балалар Т'!AR18</f>
        <v>0</v>
      </c>
      <c r="G147" s="335"/>
    </row>
    <row r="148" spans="2:7" ht="15.75" customHeight="1">
      <c r="B148" s="336"/>
      <c r="C148" s="335"/>
      <c r="D148" s="164">
        <f>'4 жастағы балалар К'!AS18</f>
        <v>0</v>
      </c>
      <c r="E148" s="335"/>
      <c r="F148" s="164">
        <f>'4 жастағы балалар Т'!AS18</f>
        <v>0</v>
      </c>
      <c r="G148" s="335"/>
    </row>
    <row r="149" spans="2:7" ht="15.75" customHeight="1">
      <c r="B149" s="339">
        <v>18</v>
      </c>
      <c r="C149" s="335"/>
      <c r="D149" s="164">
        <f>'4 жастағы балалар К'!AT18</f>
        <v>0</v>
      </c>
      <c r="E149" s="335"/>
      <c r="F149" s="164">
        <f>'4 жастағы балалар Т'!AT18</f>
        <v>0</v>
      </c>
      <c r="G149" s="335"/>
    </row>
    <row r="150" spans="2:7" ht="15.75" customHeight="1">
      <c r="B150" s="335"/>
      <c r="C150" s="335"/>
      <c r="D150" s="164">
        <f>'4 жастағы балалар К'!AU18</f>
        <v>0</v>
      </c>
      <c r="E150" s="335"/>
      <c r="F150" s="164">
        <f>'4 жастағы балалар Т'!AU18</f>
        <v>0</v>
      </c>
      <c r="G150" s="335"/>
    </row>
    <row r="151" spans="2:7" ht="15.75" customHeight="1">
      <c r="B151" s="336"/>
      <c r="C151" s="335"/>
      <c r="D151" s="164">
        <f>'4 жастағы балалар К'!AV18</f>
        <v>0</v>
      </c>
      <c r="E151" s="335"/>
      <c r="F151" s="164">
        <f>'4 жастағы балалар Т'!AV18</f>
        <v>0</v>
      </c>
      <c r="G151" s="335"/>
    </row>
    <row r="152" spans="2:7" ht="15.75" customHeight="1">
      <c r="B152" s="339">
        <v>19</v>
      </c>
      <c r="C152" s="335"/>
      <c r="D152" s="397"/>
      <c r="E152" s="335"/>
      <c r="F152" s="164">
        <f>'4 жастағы балалар Т'!AW18</f>
        <v>0</v>
      </c>
      <c r="G152" s="335"/>
    </row>
    <row r="153" spans="2:7" ht="15.75" customHeight="1">
      <c r="B153" s="335"/>
      <c r="C153" s="335"/>
      <c r="D153" s="335"/>
      <c r="E153" s="335"/>
      <c r="F153" s="164">
        <f>'4 жастағы балалар Т'!AX18</f>
        <v>0</v>
      </c>
      <c r="G153" s="335"/>
    </row>
    <row r="154" spans="2:7" ht="15.75" customHeight="1">
      <c r="B154" s="336"/>
      <c r="C154" s="335"/>
      <c r="D154" s="335"/>
      <c r="E154" s="335"/>
      <c r="F154" s="164">
        <f>'4 жастағы балалар Т'!AY18</f>
        <v>0</v>
      </c>
      <c r="G154" s="335"/>
    </row>
    <row r="155" spans="2:7" ht="15.75" customHeight="1">
      <c r="B155" s="339">
        <v>20</v>
      </c>
      <c r="C155" s="335"/>
      <c r="D155" s="335"/>
      <c r="E155" s="335"/>
      <c r="F155" s="164">
        <f>'4 жастағы балалар Т'!AZ18</f>
        <v>0</v>
      </c>
      <c r="G155" s="335"/>
    </row>
    <row r="156" spans="2:7" ht="15.75" customHeight="1">
      <c r="B156" s="335"/>
      <c r="C156" s="335"/>
      <c r="D156" s="335"/>
      <c r="E156" s="335"/>
      <c r="F156" s="164">
        <f>'4 жастағы балалар Т'!BA18</f>
        <v>0</v>
      </c>
      <c r="G156" s="335"/>
    </row>
    <row r="157" spans="2:7" ht="15.75" customHeight="1">
      <c r="B157" s="336"/>
      <c r="C157" s="335"/>
      <c r="D157" s="335"/>
      <c r="E157" s="335"/>
      <c r="F157" s="164">
        <f>'4 жастағы балалар Т'!BB18</f>
        <v>0</v>
      </c>
      <c r="G157" s="335"/>
    </row>
    <row r="158" spans="2:7" ht="15.75" customHeight="1">
      <c r="B158" s="339">
        <v>21</v>
      </c>
      <c r="C158" s="335"/>
      <c r="D158" s="335"/>
      <c r="E158" s="335"/>
      <c r="F158" s="164">
        <f>'4 жастағы балалар Т'!BC18</f>
        <v>0</v>
      </c>
      <c r="G158" s="335"/>
    </row>
    <row r="159" spans="2:7" ht="15.75" customHeight="1">
      <c r="B159" s="335"/>
      <c r="C159" s="335"/>
      <c r="D159" s="335"/>
      <c r="E159" s="335"/>
      <c r="F159" s="164">
        <f>'4 жастағы балалар Т'!BD18</f>
        <v>0</v>
      </c>
      <c r="G159" s="335"/>
    </row>
    <row r="160" spans="2:7" ht="15.75" customHeight="1">
      <c r="B160" s="336"/>
      <c r="C160" s="335"/>
      <c r="D160" s="335"/>
      <c r="E160" s="335"/>
      <c r="F160" s="164">
        <f>'4 жастағы балалар Т'!BE18</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Т'!BF18</f>
        <v>0</v>
      </c>
      <c r="G164" s="335"/>
    </row>
    <row r="165" spans="2:7" ht="15.75" customHeight="1">
      <c r="B165" s="335"/>
      <c r="C165" s="335"/>
      <c r="D165" s="335"/>
      <c r="E165" s="335"/>
      <c r="F165" s="164">
        <f>'4 жастағы балалар Т'!BG18</f>
        <v>0</v>
      </c>
      <c r="G165" s="335"/>
    </row>
    <row r="166" spans="2:7" ht="15.75" customHeight="1">
      <c r="B166" s="336"/>
      <c r="C166" s="335"/>
      <c r="D166" s="335"/>
      <c r="E166" s="335"/>
      <c r="F166" s="164">
        <f>'4 жастағы балалар Т'!BH18</f>
        <v>0</v>
      </c>
      <c r="G166" s="335"/>
    </row>
    <row r="167" spans="2:7" ht="15.75" customHeight="1">
      <c r="B167" s="339">
        <v>24</v>
      </c>
      <c r="C167" s="335"/>
      <c r="D167" s="335"/>
      <c r="E167" s="335"/>
      <c r="F167" s="164">
        <f>'4 жастағы балалар Т'!BI18</f>
        <v>0</v>
      </c>
      <c r="G167" s="335"/>
    </row>
    <row r="168" spans="2:7" ht="15.75" customHeight="1">
      <c r="B168" s="335"/>
      <c r="C168" s="335"/>
      <c r="D168" s="335"/>
      <c r="E168" s="335"/>
      <c r="F168" s="164">
        <f>'4 жастағы балалар Т'!BJ18</f>
        <v>0</v>
      </c>
      <c r="G168" s="335"/>
    </row>
    <row r="169" spans="2:7" ht="15.75" customHeight="1">
      <c r="B169" s="336"/>
      <c r="C169" s="335"/>
      <c r="D169" s="335"/>
      <c r="E169" s="335"/>
      <c r="F169" s="164">
        <f>'4 жастағы балалар Т'!BK18</f>
        <v>0</v>
      </c>
      <c r="G169" s="335"/>
    </row>
    <row r="170" spans="2:7" ht="15.75" customHeight="1">
      <c r="B170" s="339">
        <v>25</v>
      </c>
      <c r="C170" s="335"/>
      <c r="D170" s="335"/>
      <c r="E170" s="335"/>
      <c r="F170" s="164">
        <f>'4 жастағы балалар Т'!BL18</f>
        <v>0</v>
      </c>
      <c r="G170" s="335"/>
    </row>
    <row r="171" spans="2:7" ht="15.75" customHeight="1">
      <c r="B171" s="335"/>
      <c r="C171" s="335"/>
      <c r="D171" s="335"/>
      <c r="E171" s="335"/>
      <c r="F171" s="164">
        <f>'4 жастағы балалар Т'!BM18</f>
        <v>0</v>
      </c>
      <c r="G171" s="335"/>
    </row>
    <row r="172" spans="2:7" ht="15.75" customHeight="1">
      <c r="B172" s="336"/>
      <c r="C172" s="335"/>
      <c r="D172" s="335"/>
      <c r="E172" s="335"/>
      <c r="F172" s="164">
        <f>'4 жастағы балалар Т'!BN18</f>
        <v>0</v>
      </c>
      <c r="G172" s="335"/>
    </row>
    <row r="173" spans="2:7" ht="15.75" customHeight="1">
      <c r="B173" s="339">
        <v>26</v>
      </c>
      <c r="C173" s="335"/>
      <c r="D173" s="335"/>
      <c r="E173" s="335"/>
      <c r="F173" s="164">
        <f>'4 жастағы балалар Т'!BO18</f>
        <v>0</v>
      </c>
      <c r="G173" s="335"/>
    </row>
    <row r="174" spans="2:7" ht="15.75" customHeight="1">
      <c r="B174" s="335"/>
      <c r="C174" s="335"/>
      <c r="D174" s="335"/>
      <c r="E174" s="335"/>
      <c r="F174" s="164">
        <f>'4 жастағы балалар Т'!BP18</f>
        <v>0</v>
      </c>
      <c r="G174" s="335"/>
    </row>
    <row r="175" spans="2:7" ht="15.75" customHeight="1">
      <c r="B175" s="336"/>
      <c r="C175" s="335"/>
      <c r="D175" s="335"/>
      <c r="E175" s="335"/>
      <c r="F175" s="164">
        <f>'4 жастағы балалар Т'!BQ18</f>
        <v>0</v>
      </c>
      <c r="G175" s="335"/>
    </row>
    <row r="176" spans="2:7" ht="15.75" customHeight="1">
      <c r="B176" s="339">
        <v>27</v>
      </c>
      <c r="C176" s="335"/>
      <c r="D176" s="335"/>
      <c r="E176" s="335"/>
      <c r="F176" s="164">
        <f>'4 жастағы балалар Т'!BR18</f>
        <v>0</v>
      </c>
      <c r="G176" s="335"/>
    </row>
    <row r="177" spans="2:7" ht="15.75" customHeight="1">
      <c r="B177" s="335"/>
      <c r="C177" s="335"/>
      <c r="D177" s="335"/>
      <c r="E177" s="335"/>
      <c r="F177" s="164">
        <f>'4 жастағы балалар Т'!BS18</f>
        <v>0</v>
      </c>
      <c r="G177" s="335"/>
    </row>
    <row r="178" spans="2:7" ht="15.75" customHeight="1">
      <c r="B178" s="336"/>
      <c r="C178" s="335"/>
      <c r="D178" s="335"/>
      <c r="E178" s="335"/>
      <c r="F178" s="164">
        <f>'4 жастағы балалар Т'!BT18</f>
        <v>0</v>
      </c>
      <c r="G178" s="335"/>
    </row>
    <row r="179" spans="2:7" ht="15.75" customHeight="1">
      <c r="B179" s="339">
        <v>28</v>
      </c>
      <c r="C179" s="335"/>
      <c r="D179" s="335"/>
      <c r="E179" s="335"/>
      <c r="F179" s="164">
        <f>'4 жастағы балалар Т'!BU18</f>
        <v>0</v>
      </c>
      <c r="G179" s="335"/>
    </row>
    <row r="180" spans="2:7" ht="15.75" customHeight="1">
      <c r="B180" s="335"/>
      <c r="C180" s="335"/>
      <c r="D180" s="335"/>
      <c r="E180" s="335"/>
      <c r="F180" s="164">
        <f>'4 жастағы балалар Т'!BV18</f>
        <v>0</v>
      </c>
      <c r="G180" s="335"/>
    </row>
    <row r="181" spans="2:7" ht="15.75" customHeight="1">
      <c r="B181" s="336"/>
      <c r="C181" s="335"/>
      <c r="D181" s="335"/>
      <c r="E181" s="335"/>
      <c r="F181" s="164">
        <f>'4 жастағы балалар Т'!BW18</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Т'!BX18</f>
        <v>0</v>
      </c>
      <c r="G185" s="335"/>
    </row>
    <row r="186" spans="2:7" ht="15.75" customHeight="1">
      <c r="B186" s="335"/>
      <c r="C186" s="335"/>
      <c r="D186" s="335"/>
      <c r="E186" s="335"/>
      <c r="F186" s="164">
        <f>'4 жастағы балалар Т'!BY18</f>
        <v>0</v>
      </c>
      <c r="G186" s="335"/>
    </row>
    <row r="187" spans="2:7" ht="15.75" customHeight="1">
      <c r="B187" s="336"/>
      <c r="C187" s="336"/>
      <c r="D187" s="336"/>
      <c r="E187" s="336"/>
      <c r="F187" s="164">
        <f>'4 жастағы балалар Т'!BZ18</f>
        <v>0</v>
      </c>
      <c r="G187" s="336"/>
    </row>
    <row r="188" spans="2:7" ht="15.75" customHeight="1"/>
    <row r="189" spans="2:7" ht="15.75" customHeight="1">
      <c r="B189" s="382" t="s">
        <v>664</v>
      </c>
      <c r="C189" s="332"/>
      <c r="D189" s="332"/>
      <c r="E189" s="332"/>
      <c r="F189" s="332"/>
      <c r="G189" s="333"/>
    </row>
    <row r="190" spans="2:7" ht="31.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Ф'!D64</f>
        <v>1</v>
      </c>
      <c r="D194" s="252">
        <f>'4 жастағы балалар К'!D64</f>
        <v>1</v>
      </c>
      <c r="E194" s="252">
        <f>'4 жастағы балалар П'!D64</f>
        <v>1</v>
      </c>
      <c r="F194" s="252">
        <f>'4 жастағы балалар Т'!D64</f>
        <v>1</v>
      </c>
      <c r="G194" s="252">
        <f>'4 жастағы балалар С'!D64</f>
        <v>1</v>
      </c>
    </row>
    <row r="195" spans="2:7" ht="15.75" customHeight="1">
      <c r="B195" s="335"/>
      <c r="C195" s="252">
        <f>'4 жастағы балалар Ф'!E64</f>
        <v>0</v>
      </c>
      <c r="D195" s="252">
        <f>'4 жастағы балалар К'!E64</f>
        <v>0</v>
      </c>
      <c r="E195" s="252">
        <f>'4 жастағы балалар П'!E64</f>
        <v>0</v>
      </c>
      <c r="F195" s="252">
        <f>'4 жастағы балалар Т'!E64</f>
        <v>0</v>
      </c>
      <c r="G195" s="252">
        <f>'4 жастағы балалар С'!E64</f>
        <v>0</v>
      </c>
    </row>
    <row r="196" spans="2:7" ht="15.75" customHeight="1">
      <c r="B196" s="336"/>
      <c r="C196" s="252">
        <f>'4 жастағы балалар Ф'!F64</f>
        <v>0</v>
      </c>
      <c r="D196" s="252">
        <f>'4 жастағы балалар К'!F64</f>
        <v>0</v>
      </c>
      <c r="E196" s="252">
        <f>'4 жастағы балалар П'!F64</f>
        <v>0</v>
      </c>
      <c r="F196" s="252">
        <f>'4 жастағы балалар Т'!F64</f>
        <v>0</v>
      </c>
      <c r="G196" s="252">
        <f>'4 жастағы балалар С'!F64</f>
        <v>0</v>
      </c>
    </row>
    <row r="197" spans="2:7" ht="15.75" customHeight="1">
      <c r="B197" s="339">
        <v>3</v>
      </c>
      <c r="C197" s="252">
        <f>'4 жастағы балалар Ф'!G64</f>
        <v>1</v>
      </c>
      <c r="D197" s="252">
        <f>'4 жастағы балалар К'!G64</f>
        <v>1</v>
      </c>
      <c r="E197" s="252">
        <f>'4 жастағы балалар П'!G64</f>
        <v>1</v>
      </c>
      <c r="F197" s="252">
        <f>'4 жастағы балалар Т'!G64</f>
        <v>1</v>
      </c>
      <c r="G197" s="252">
        <f>'4 жастағы балалар С'!G64</f>
        <v>1</v>
      </c>
    </row>
    <row r="198" spans="2:7" ht="15.75" customHeight="1">
      <c r="B198" s="335"/>
      <c r="C198" s="252">
        <f>'4 жастағы балалар Ф'!H64</f>
        <v>0</v>
      </c>
      <c r="D198" s="252">
        <f>'4 жастағы балалар К'!H64</f>
        <v>0</v>
      </c>
      <c r="E198" s="252">
        <f>'4 жастағы балалар П'!H64</f>
        <v>0</v>
      </c>
      <c r="F198" s="252">
        <f>'4 жастағы балалар Т'!H64</f>
        <v>0</v>
      </c>
      <c r="G198" s="252">
        <f>'4 жастағы балалар С'!H64</f>
        <v>0</v>
      </c>
    </row>
    <row r="199" spans="2:7" ht="15.75" customHeight="1">
      <c r="B199" s="336"/>
      <c r="C199" s="252">
        <f>'4 жастағы балалар Ф'!I64</f>
        <v>0</v>
      </c>
      <c r="D199" s="252">
        <f>'4 жастағы балалар К'!I64</f>
        <v>0</v>
      </c>
      <c r="E199" s="252">
        <f>'4 жастағы балалар П'!I64</f>
        <v>0</v>
      </c>
      <c r="F199" s="252">
        <f>'4 жастағы балалар Т'!I64</f>
        <v>0</v>
      </c>
      <c r="G199" s="252">
        <f>'4 жастағы балалар С'!I64</f>
        <v>0</v>
      </c>
    </row>
    <row r="200" spans="2:7" ht="15.75" customHeight="1">
      <c r="B200" s="339">
        <v>4</v>
      </c>
      <c r="C200" s="252">
        <f>'4 жастағы балалар Ф'!J64</f>
        <v>1</v>
      </c>
      <c r="D200" s="252">
        <f>'4 жастағы балалар К'!J64</f>
        <v>1</v>
      </c>
      <c r="E200" s="252">
        <f>'4 жастағы балалар П'!J64</f>
        <v>1</v>
      </c>
      <c r="F200" s="252">
        <f>'4 жастағы балалар Т'!J64</f>
        <v>1</v>
      </c>
      <c r="G200" s="252">
        <f>'4 жастағы балалар С'!J64</f>
        <v>1</v>
      </c>
    </row>
    <row r="201" spans="2:7" ht="15.75" customHeight="1">
      <c r="B201" s="335"/>
      <c r="C201" s="252">
        <f>'4 жастағы балалар Ф'!K64</f>
        <v>0</v>
      </c>
      <c r="D201" s="252">
        <f>'4 жастағы балалар К'!K64</f>
        <v>0</v>
      </c>
      <c r="E201" s="252">
        <f>'4 жастағы балалар П'!K64</f>
        <v>0</v>
      </c>
      <c r="F201" s="252">
        <f>'4 жастағы балалар Т'!K64</f>
        <v>0</v>
      </c>
      <c r="G201" s="252">
        <f>'4 жастағы балалар С'!K64</f>
        <v>0</v>
      </c>
    </row>
    <row r="202" spans="2:7" ht="15.75" customHeight="1">
      <c r="B202" s="336"/>
      <c r="C202" s="252">
        <f>'4 жастағы балалар Ф'!L64</f>
        <v>0</v>
      </c>
      <c r="D202" s="252">
        <f>'4 жастағы балалар К'!L64</f>
        <v>0</v>
      </c>
      <c r="E202" s="252">
        <f>'4 жастағы балалар П'!L64</f>
        <v>0</v>
      </c>
      <c r="F202" s="252">
        <f>'4 жастағы балалар Т'!L64</f>
        <v>0</v>
      </c>
      <c r="G202" s="252">
        <f>'4 жастағы балалар С'!L64</f>
        <v>0</v>
      </c>
    </row>
    <row r="203" spans="2:7" ht="15.75" customHeight="1">
      <c r="B203" s="339">
        <v>5</v>
      </c>
      <c r="C203" s="252">
        <f>'4 жастағы балалар Ф'!M64</f>
        <v>1</v>
      </c>
      <c r="D203" s="252">
        <f>'4 жастағы балалар К'!M64</f>
        <v>1</v>
      </c>
      <c r="E203" s="252">
        <f>'4 жастағы балалар П'!M64</f>
        <v>0</v>
      </c>
      <c r="F203" s="252">
        <f>'4 жастағы балалар Т'!M64</f>
        <v>1</v>
      </c>
      <c r="G203" s="252">
        <f>'4 жастағы балалар С'!M64</f>
        <v>1</v>
      </c>
    </row>
    <row r="204" spans="2:7" ht="15.75" customHeight="1">
      <c r="B204" s="335"/>
      <c r="C204" s="252">
        <f>'4 жастағы балалар Ф'!N64</f>
        <v>0</v>
      </c>
      <c r="D204" s="252">
        <f>'4 жастағы балалар К'!N64</f>
        <v>0</v>
      </c>
      <c r="E204" s="252">
        <f>'4 жастағы балалар П'!N64</f>
        <v>1</v>
      </c>
      <c r="F204" s="252">
        <f>'4 жастағы балалар Т'!N64</f>
        <v>0</v>
      </c>
      <c r="G204" s="252">
        <f>'4 жастағы балалар С'!N64</f>
        <v>0</v>
      </c>
    </row>
    <row r="205" spans="2:7" ht="15.75" customHeight="1">
      <c r="B205" s="336"/>
      <c r="C205" s="252">
        <f>'4 жастағы балалар Ф'!O64</f>
        <v>0</v>
      </c>
      <c r="D205" s="252">
        <f>'4 жастағы балалар К'!O64</f>
        <v>0</v>
      </c>
      <c r="E205" s="252">
        <f>'4 жастағы балалар П'!O64</f>
        <v>0</v>
      </c>
      <c r="F205" s="252">
        <f>'4 жастағы балалар Т'!O64</f>
        <v>0</v>
      </c>
      <c r="G205" s="252">
        <f>'4 жастағы балалар С'!O64</f>
        <v>0</v>
      </c>
    </row>
    <row r="206" spans="2:7" ht="15.75" customHeight="1">
      <c r="B206" s="339">
        <v>6</v>
      </c>
      <c r="C206" s="252">
        <f>'4 жастағы балалар Ф'!P64</f>
        <v>1</v>
      </c>
      <c r="D206" s="252">
        <f>'4 жастағы балалар К'!P64</f>
        <v>1</v>
      </c>
      <c r="E206" s="252">
        <f>'4 жастағы балалар П'!P64</f>
        <v>1</v>
      </c>
      <c r="F206" s="252">
        <f>'4 жастағы балалар Т'!P64</f>
        <v>1</v>
      </c>
      <c r="G206" s="252">
        <f>'4 жастағы балалар С'!P64</f>
        <v>1</v>
      </c>
    </row>
    <row r="207" spans="2:7" ht="15.75" customHeight="1">
      <c r="B207" s="335"/>
      <c r="C207" s="252">
        <f>'4 жастағы балалар Ф'!Q64</f>
        <v>0</v>
      </c>
      <c r="D207" s="252">
        <f>'4 жастағы балалар К'!Q64</f>
        <v>0</v>
      </c>
      <c r="E207" s="252">
        <f>'4 жастағы балалар П'!Q64</f>
        <v>0</v>
      </c>
      <c r="F207" s="252">
        <f>'4 жастағы балалар Т'!Q64</f>
        <v>0</v>
      </c>
      <c r="G207" s="252">
        <f>'4 жастағы балалар С'!Q64</f>
        <v>0</v>
      </c>
    </row>
    <row r="208" spans="2:7" ht="15.75" customHeight="1">
      <c r="B208" s="336"/>
      <c r="C208" s="252">
        <f>'4 жастағы балалар Ф'!R64</f>
        <v>0</v>
      </c>
      <c r="D208" s="252">
        <f>'4 жастағы балалар К'!R64</f>
        <v>0</v>
      </c>
      <c r="E208" s="252">
        <f>'4 жастағы балалар П'!R64</f>
        <v>0</v>
      </c>
      <c r="F208" s="252">
        <f>'4 жастағы балалар Т'!R64</f>
        <v>0</v>
      </c>
      <c r="G208" s="252">
        <f>'4 жастағы балалар С'!R64</f>
        <v>0</v>
      </c>
    </row>
    <row r="209" spans="2:7" ht="15.75" customHeight="1">
      <c r="B209" s="339">
        <v>7</v>
      </c>
      <c r="C209" s="252">
        <f>'4 жастағы балалар Ф'!S64</f>
        <v>1</v>
      </c>
      <c r="D209" s="252">
        <f>'4 жастағы балалар К'!S64</f>
        <v>1</v>
      </c>
      <c r="E209" s="252">
        <f>'4 жастағы балалар П'!S64</f>
        <v>1</v>
      </c>
      <c r="F209" s="252">
        <f>'4 жастағы балалар Т'!S64</f>
        <v>1</v>
      </c>
      <c r="G209" s="252">
        <f>'4 жастағы балалар С'!S64</f>
        <v>1</v>
      </c>
    </row>
    <row r="210" spans="2:7" ht="15.75" customHeight="1">
      <c r="B210" s="335"/>
      <c r="C210" s="252">
        <f>'4 жастағы балалар Ф'!T64</f>
        <v>0</v>
      </c>
      <c r="D210" s="252">
        <f>'4 жастағы балалар Т'!T64</f>
        <v>0</v>
      </c>
      <c r="E210" s="252">
        <f>'4 жастағы балалар П'!T64</f>
        <v>0</v>
      </c>
      <c r="F210" s="252">
        <f>'4 жастағы балалар Т'!T64</f>
        <v>0</v>
      </c>
      <c r="G210" s="252">
        <f>'4 жастағы балалар С'!T64</f>
        <v>0</v>
      </c>
    </row>
    <row r="211" spans="2:7" ht="15.75" customHeight="1">
      <c r="B211" s="336"/>
      <c r="C211" s="252">
        <f>'4 жастағы балалар Ф'!U64</f>
        <v>0</v>
      </c>
      <c r="D211" s="252">
        <f>'4 жастағы балалар К'!U64</f>
        <v>0</v>
      </c>
      <c r="E211" s="252">
        <f>'4 жастағы балалар П'!U64</f>
        <v>0</v>
      </c>
      <c r="F211" s="252">
        <f>'4 жастағы балалар Т'!U64</f>
        <v>0</v>
      </c>
      <c r="G211" s="252">
        <f>'4 жастағы балалар С'!U64</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К'!V64</f>
        <v>1</v>
      </c>
      <c r="E215" s="335"/>
      <c r="F215" s="252">
        <f>'4 жастағы балалар Т'!V64</f>
        <v>1</v>
      </c>
      <c r="G215" s="335"/>
    </row>
    <row r="216" spans="2:7" ht="15.75" customHeight="1">
      <c r="B216" s="335"/>
      <c r="C216" s="248"/>
      <c r="D216" s="252">
        <f>'4 жастағы балалар К'!W64</f>
        <v>0</v>
      </c>
      <c r="E216" s="335"/>
      <c r="F216" s="252">
        <f>'4 жастағы балалар Т'!W64</f>
        <v>0</v>
      </c>
      <c r="G216" s="335"/>
    </row>
    <row r="217" spans="2:7" ht="15.75" customHeight="1">
      <c r="B217" s="336"/>
      <c r="C217" s="248"/>
      <c r="D217" s="252">
        <f>'4 жастағы балалар К'!X64</f>
        <v>0</v>
      </c>
      <c r="E217" s="335"/>
      <c r="F217" s="252">
        <f>'4 жастағы балалар Т'!X64</f>
        <v>0</v>
      </c>
      <c r="G217" s="335"/>
    </row>
    <row r="218" spans="2:7" ht="15.75" customHeight="1">
      <c r="B218" s="339">
        <v>10</v>
      </c>
      <c r="C218" s="248"/>
      <c r="D218" s="252">
        <f>'4 жастағы балалар К'!Y64</f>
        <v>1</v>
      </c>
      <c r="E218" s="335"/>
      <c r="F218" s="252">
        <f>'4 жастағы балалар Т'!Y64</f>
        <v>1</v>
      </c>
      <c r="G218" s="335"/>
    </row>
    <row r="219" spans="2:7" ht="15.75" customHeight="1">
      <c r="B219" s="335"/>
      <c r="C219" s="248"/>
      <c r="D219" s="252">
        <f>'4 жастағы балалар К'!Z64</f>
        <v>0</v>
      </c>
      <c r="E219" s="335"/>
      <c r="F219" s="252">
        <f>'4 жастағы балалар Т'!Z64</f>
        <v>0</v>
      </c>
      <c r="G219" s="335"/>
    </row>
    <row r="220" spans="2:7" ht="15.75" customHeight="1">
      <c r="B220" s="336"/>
      <c r="C220" s="248"/>
      <c r="D220" s="252">
        <f>'4 жастағы балалар К'!AA64</f>
        <v>0</v>
      </c>
      <c r="E220" s="335"/>
      <c r="F220" s="252">
        <f>'4 жастағы балалар Т'!AA64</f>
        <v>0</v>
      </c>
      <c r="G220" s="335"/>
    </row>
    <row r="221" spans="2:7" ht="15.75" customHeight="1">
      <c r="B221" s="339">
        <v>11</v>
      </c>
      <c r="C221" s="248"/>
      <c r="D221" s="252">
        <f>'4 жастағы балалар К'!AB64</f>
        <v>1</v>
      </c>
      <c r="E221" s="335"/>
      <c r="F221" s="252">
        <f>'4 жастағы балалар Т'!AB64</f>
        <v>1</v>
      </c>
      <c r="G221" s="335"/>
    </row>
    <row r="222" spans="2:7" ht="15.75" customHeight="1">
      <c r="B222" s="335"/>
      <c r="C222" s="248"/>
      <c r="D222" s="252">
        <f>'4 жастағы балалар К'!AC64</f>
        <v>0</v>
      </c>
      <c r="E222" s="335"/>
      <c r="F222" s="252">
        <f>'4 жастағы балалар Т'!AC64</f>
        <v>0</v>
      </c>
      <c r="G222" s="335"/>
    </row>
    <row r="223" spans="2:7" ht="15.75" customHeight="1">
      <c r="B223" s="336"/>
      <c r="C223" s="248"/>
      <c r="D223" s="252">
        <f>'4 жастағы балалар К'!AD64</f>
        <v>0</v>
      </c>
      <c r="E223" s="335"/>
      <c r="F223" s="252">
        <f>'4 жастағы балалар Т'!AD64</f>
        <v>0</v>
      </c>
      <c r="G223" s="335"/>
    </row>
    <row r="224" spans="2:7" ht="15.75" customHeight="1">
      <c r="B224" s="339">
        <v>12</v>
      </c>
      <c r="C224" s="248"/>
      <c r="D224" s="252">
        <f>'4 жастағы балалар К'!AE64</f>
        <v>1</v>
      </c>
      <c r="E224" s="335"/>
      <c r="F224" s="252">
        <f>'4 жастағы балалар Т'!AE64</f>
        <v>1</v>
      </c>
      <c r="G224" s="335"/>
    </row>
    <row r="225" spans="2:7" ht="15.75" customHeight="1">
      <c r="B225" s="335"/>
      <c r="C225" s="248"/>
      <c r="D225" s="252">
        <f>'4 жастағы балалар К'!AF64</f>
        <v>0</v>
      </c>
      <c r="E225" s="335"/>
      <c r="F225" s="252">
        <f>'4 жастағы балалар Т'!AF64</f>
        <v>0</v>
      </c>
      <c r="G225" s="335"/>
    </row>
    <row r="226" spans="2:7" ht="15.75" customHeight="1">
      <c r="B226" s="336"/>
      <c r="C226" s="248"/>
      <c r="D226" s="252">
        <f>'4 жастағы балалар К'!AG64</f>
        <v>0</v>
      </c>
      <c r="E226" s="335"/>
      <c r="F226" s="252">
        <f>'4 жастағы балалар Т'!AG64</f>
        <v>0</v>
      </c>
      <c r="G226" s="335"/>
    </row>
    <row r="227" spans="2:7" ht="15.75" customHeight="1">
      <c r="B227" s="339">
        <v>13</v>
      </c>
      <c r="C227" s="248"/>
      <c r="D227" s="252">
        <f>'4 жастағы балалар К'!AH64</f>
        <v>1</v>
      </c>
      <c r="E227" s="335"/>
      <c r="F227" s="252">
        <f>'4 жастағы балалар Т'!AH64</f>
        <v>1</v>
      </c>
      <c r="G227" s="335"/>
    </row>
    <row r="228" spans="2:7" ht="15.75" customHeight="1">
      <c r="B228" s="335"/>
      <c r="C228" s="248"/>
      <c r="D228" s="252">
        <f>'4 жастағы балалар К'!AI64</f>
        <v>0</v>
      </c>
      <c r="E228" s="335"/>
      <c r="F228" s="252">
        <f>'4 жастағы балалар Т'!AI64</f>
        <v>0</v>
      </c>
      <c r="G228" s="335"/>
    </row>
    <row r="229" spans="2:7" ht="15.75" customHeight="1">
      <c r="B229" s="336"/>
      <c r="C229" s="248"/>
      <c r="D229" s="252">
        <f>'4 жастағы балалар К'!AJ64</f>
        <v>0</v>
      </c>
      <c r="E229" s="335"/>
      <c r="F229" s="252">
        <f>'4 жастағы балалар Т'!AJ64</f>
        <v>0</v>
      </c>
      <c r="G229" s="335"/>
    </row>
    <row r="230" spans="2:7" ht="15.75" customHeight="1">
      <c r="B230" s="339">
        <v>14</v>
      </c>
      <c r="C230" s="248"/>
      <c r="D230" s="252">
        <f>'4 жастағы балалар К'!AK64</f>
        <v>0</v>
      </c>
      <c r="E230" s="335"/>
      <c r="F230" s="252">
        <f>'4 жастағы балалар Т'!AK64</f>
        <v>1</v>
      </c>
      <c r="G230" s="335"/>
    </row>
    <row r="231" spans="2:7" ht="15.75" customHeight="1">
      <c r="B231" s="335"/>
      <c r="C231" s="248"/>
      <c r="D231" s="252">
        <f>'4 жастағы балалар К'!AL64</f>
        <v>1</v>
      </c>
      <c r="E231" s="335"/>
      <c r="F231" s="252">
        <f>'4 жастағы балалар Т'!AL64</f>
        <v>0</v>
      </c>
      <c r="G231" s="335"/>
    </row>
    <row r="232" spans="2:7" ht="15.75" customHeight="1">
      <c r="B232" s="336"/>
      <c r="C232" s="248"/>
      <c r="D232" s="252">
        <f>'4 жастағы балалар К'!AM64</f>
        <v>0</v>
      </c>
      <c r="E232" s="335"/>
      <c r="F232" s="252">
        <f>'4 жастағы балалар Т'!AM64</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К'!AN64</f>
        <v>1</v>
      </c>
      <c r="E236" s="335"/>
      <c r="F236" s="252">
        <f>'4 жастағы балалар Т'!AN64</f>
        <v>1</v>
      </c>
      <c r="G236" s="335"/>
    </row>
    <row r="237" spans="2:7" ht="15.75" customHeight="1">
      <c r="B237" s="335"/>
      <c r="C237" s="248"/>
      <c r="D237" s="252">
        <f>'4 жастағы балалар К'!AO64</f>
        <v>0</v>
      </c>
      <c r="E237" s="335"/>
      <c r="F237" s="252">
        <f>'4 жастағы балалар Т'!AO64</f>
        <v>0</v>
      </c>
      <c r="G237" s="335"/>
    </row>
    <row r="238" spans="2:7" ht="15.75" customHeight="1">
      <c r="B238" s="336"/>
      <c r="C238" s="248"/>
      <c r="D238" s="252">
        <f>'4 жастағы балалар К'!AP64</f>
        <v>0</v>
      </c>
      <c r="E238" s="335"/>
      <c r="F238" s="252">
        <f>'4 жастағы балалар Т'!AP64</f>
        <v>0</v>
      </c>
      <c r="G238" s="335"/>
    </row>
    <row r="239" spans="2:7" ht="15.75" customHeight="1">
      <c r="B239" s="339">
        <v>17</v>
      </c>
      <c r="C239" s="248"/>
      <c r="D239" s="252">
        <f>'4 жастағы балалар К'!AQ64</f>
        <v>1</v>
      </c>
      <c r="E239" s="335"/>
      <c r="F239" s="252">
        <f>'4 жастағы балалар Т'!AQ64</f>
        <v>1</v>
      </c>
      <c r="G239" s="335"/>
    </row>
    <row r="240" spans="2:7" ht="15.75" customHeight="1">
      <c r="B240" s="335"/>
      <c r="C240" s="248"/>
      <c r="D240" s="252">
        <f>'4 жастағы балалар К'!AR64</f>
        <v>0</v>
      </c>
      <c r="E240" s="335"/>
      <c r="F240" s="252">
        <f>'4 жастағы балалар Т'!AR64</f>
        <v>0</v>
      </c>
      <c r="G240" s="335"/>
    </row>
    <row r="241" spans="2:7" ht="15.75" customHeight="1">
      <c r="B241" s="336"/>
      <c r="C241" s="248"/>
      <c r="D241" s="252">
        <f>'4 жастағы балалар К'!AS64</f>
        <v>0</v>
      </c>
      <c r="E241" s="335"/>
      <c r="F241" s="252">
        <f>'4 жастағы балалар Т'!AS64</f>
        <v>0</v>
      </c>
      <c r="G241" s="335"/>
    </row>
    <row r="242" spans="2:7" ht="15.75" customHeight="1">
      <c r="B242" s="339">
        <v>18</v>
      </c>
      <c r="C242" s="248"/>
      <c r="D242" s="252">
        <f>'4 жастағы балалар К'!AT64</f>
        <v>1</v>
      </c>
      <c r="E242" s="335"/>
      <c r="F242" s="252">
        <f>'4 жастағы балалар Т'!AT64</f>
        <v>1</v>
      </c>
      <c r="G242" s="335"/>
    </row>
    <row r="243" spans="2:7" ht="15.75" customHeight="1">
      <c r="B243" s="335"/>
      <c r="C243" s="248"/>
      <c r="D243" s="252">
        <f>'4 жастағы балалар К'!AU64</f>
        <v>0</v>
      </c>
      <c r="E243" s="335"/>
      <c r="F243" s="252">
        <f>'4 жастағы балалар Т'!AU64</f>
        <v>0</v>
      </c>
      <c r="G243" s="335"/>
    </row>
    <row r="244" spans="2:7" ht="15.75" customHeight="1">
      <c r="B244" s="336"/>
      <c r="C244" s="248"/>
      <c r="D244" s="252">
        <f>'4 жастағы балалар К'!AV64</f>
        <v>0</v>
      </c>
      <c r="E244" s="335"/>
      <c r="F244" s="252">
        <f>'4 жастағы балалар Т'!AV64</f>
        <v>0</v>
      </c>
      <c r="G244" s="335"/>
    </row>
    <row r="245" spans="2:7" ht="15.75" customHeight="1">
      <c r="B245" s="339">
        <v>19</v>
      </c>
      <c r="C245" s="248"/>
      <c r="D245" s="252">
        <f>'4 жастағы балалар К'!AW64</f>
        <v>1</v>
      </c>
      <c r="E245" s="335"/>
      <c r="F245" s="252">
        <f>'4 жастағы балалар Т'!AW64</f>
        <v>1</v>
      </c>
      <c r="G245" s="335"/>
    </row>
    <row r="246" spans="2:7" ht="15.75" customHeight="1">
      <c r="B246" s="335"/>
      <c r="C246" s="248"/>
      <c r="D246" s="252">
        <f>'4 жастағы балалар К'!AX64</f>
        <v>0</v>
      </c>
      <c r="E246" s="335"/>
      <c r="F246" s="252">
        <f>'4 жастағы балалар Т'!AX64</f>
        <v>0</v>
      </c>
      <c r="G246" s="335"/>
    </row>
    <row r="247" spans="2:7" ht="15.75" customHeight="1">
      <c r="B247" s="336"/>
      <c r="C247" s="248"/>
      <c r="D247" s="252">
        <f>'4 жастағы балалар К'!AY64</f>
        <v>0</v>
      </c>
      <c r="E247" s="335"/>
      <c r="F247" s="252">
        <f>'4 жастағы балалар Т'!AY64</f>
        <v>0</v>
      </c>
      <c r="G247" s="335"/>
    </row>
    <row r="248" spans="2:7" ht="15.75" customHeight="1">
      <c r="B248" s="339">
        <v>20</v>
      </c>
      <c r="C248" s="248"/>
      <c r="D248" s="252">
        <f>'4 жастағы балалар К'!AZ64</f>
        <v>1</v>
      </c>
      <c r="E248" s="335"/>
      <c r="F248" s="252">
        <f>'4 жастағы балалар Т'!AZ64</f>
        <v>1</v>
      </c>
      <c r="G248" s="335"/>
    </row>
    <row r="249" spans="2:7" ht="15.75" customHeight="1">
      <c r="B249" s="335"/>
      <c r="C249" s="248"/>
      <c r="D249" s="252">
        <f>'4 жастағы балалар К'!BA64</f>
        <v>0</v>
      </c>
      <c r="E249" s="335"/>
      <c r="F249" s="252">
        <f>'4 жастағы балалар Т'!BA64</f>
        <v>0</v>
      </c>
      <c r="G249" s="335"/>
    </row>
    <row r="250" spans="2:7" ht="15.75" customHeight="1">
      <c r="B250" s="336"/>
      <c r="C250" s="248"/>
      <c r="D250" s="252">
        <f>'4 жастағы балалар К'!BB64</f>
        <v>0</v>
      </c>
      <c r="E250" s="335"/>
      <c r="F250" s="252">
        <f>'4 жастағы балалар Т'!BB64</f>
        <v>0</v>
      </c>
      <c r="G250" s="335"/>
    </row>
    <row r="251" spans="2:7" ht="15.75" customHeight="1">
      <c r="B251" s="339">
        <v>21</v>
      </c>
      <c r="C251" s="248"/>
      <c r="D251" s="252">
        <f>'4 жастағы балалар К'!BC64</f>
        <v>0</v>
      </c>
      <c r="E251" s="335"/>
      <c r="F251" s="252">
        <f>'4 жастағы балалар Т'!BC64</f>
        <v>1</v>
      </c>
      <c r="G251" s="335"/>
    </row>
    <row r="252" spans="2:7" ht="15.75" customHeight="1">
      <c r="B252" s="335"/>
      <c r="C252" s="248"/>
      <c r="D252" s="252">
        <f>'4 жастағы балалар К'!BD64</f>
        <v>1</v>
      </c>
      <c r="E252" s="335"/>
      <c r="F252" s="252">
        <f>'4 жастағы балалар Т'!BD64</f>
        <v>0</v>
      </c>
      <c r="G252" s="335"/>
    </row>
    <row r="253" spans="2:7" ht="15.75" customHeight="1">
      <c r="B253" s="336"/>
      <c r="C253" s="248"/>
      <c r="D253" s="252">
        <f>'4 жастағы балалар К'!BE64</f>
        <v>0</v>
      </c>
      <c r="E253" s="335"/>
      <c r="F253" s="252">
        <f>'4 жастағы балалар Т'!BE64</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Т'!BF64</f>
        <v>1</v>
      </c>
      <c r="G257" s="335"/>
    </row>
    <row r="258" spans="2:7" ht="15.75" customHeight="1">
      <c r="B258" s="335"/>
      <c r="C258" s="248"/>
      <c r="D258" s="252" t="e">
        <f>'4 жастағы балалар К'!#REF!</f>
        <v>#REF!</v>
      </c>
      <c r="E258" s="335"/>
      <c r="F258" s="252">
        <f>'4 жастағы балалар Т'!BG64</f>
        <v>0</v>
      </c>
      <c r="G258" s="335"/>
    </row>
    <row r="259" spans="2:7" ht="15.75" customHeight="1">
      <c r="B259" s="336"/>
      <c r="C259" s="248"/>
      <c r="D259" s="252" t="e">
        <f>'4 жастағы балалар К'!#REF!</f>
        <v>#REF!</v>
      </c>
      <c r="E259" s="335"/>
      <c r="F259" s="252">
        <f>'4 жастағы балалар Т'!BH64</f>
        <v>0</v>
      </c>
      <c r="G259" s="335"/>
    </row>
    <row r="260" spans="2:7" ht="15.75" customHeight="1">
      <c r="B260" s="339">
        <v>24</v>
      </c>
      <c r="C260" s="248"/>
      <c r="D260" s="252" t="e">
        <f>'4 жастағы балалар К'!#REF!</f>
        <v>#REF!</v>
      </c>
      <c r="E260" s="335"/>
      <c r="F260" s="252">
        <f>'4 жастағы балалар Т'!BI64</f>
        <v>1</v>
      </c>
      <c r="G260" s="335"/>
    </row>
    <row r="261" spans="2:7" ht="15.75" customHeight="1">
      <c r="B261" s="335"/>
      <c r="C261" s="248"/>
      <c r="D261" s="252" t="e">
        <f>'4 жастағы балалар К'!#REF!</f>
        <v>#REF!</v>
      </c>
      <c r="E261" s="335"/>
      <c r="F261" s="252">
        <f>'4 жастағы балалар Т'!BJ64</f>
        <v>0</v>
      </c>
      <c r="G261" s="335"/>
    </row>
    <row r="262" spans="2:7" ht="15.75" customHeight="1">
      <c r="B262" s="336"/>
      <c r="C262" s="248"/>
      <c r="D262" s="252" t="e">
        <f>'4 жастағы балалар К'!#REF!</f>
        <v>#REF!</v>
      </c>
      <c r="E262" s="335"/>
      <c r="F262" s="252">
        <f>'4 жастағы балалар Т'!BK64</f>
        <v>0</v>
      </c>
      <c r="G262" s="335"/>
    </row>
    <row r="263" spans="2:7" ht="15.75" customHeight="1">
      <c r="B263" s="339">
        <v>25</v>
      </c>
      <c r="C263" s="248"/>
      <c r="D263" s="252" t="e">
        <f>'4 жастағы балалар К'!#REF!</f>
        <v>#REF!</v>
      </c>
      <c r="E263" s="335"/>
      <c r="F263" s="252">
        <f>'4 жастағы балалар Т'!BL64</f>
        <v>1</v>
      </c>
      <c r="G263" s="335"/>
    </row>
    <row r="264" spans="2:7" ht="15.75" customHeight="1">
      <c r="B264" s="335"/>
      <c r="C264" s="248"/>
      <c r="D264" s="252" t="e">
        <f>'4 жастағы балалар К'!#REF!</f>
        <v>#REF!</v>
      </c>
      <c r="E264" s="335"/>
      <c r="F264" s="252">
        <f>'4 жастағы балалар Т'!BM64</f>
        <v>0</v>
      </c>
      <c r="G264" s="335"/>
    </row>
    <row r="265" spans="2:7" ht="15.75" customHeight="1">
      <c r="B265" s="336"/>
      <c r="C265" s="248"/>
      <c r="D265" s="252" t="e">
        <f>'4 жастағы балалар К'!#REF!</f>
        <v>#REF!</v>
      </c>
      <c r="E265" s="335"/>
      <c r="F265" s="252">
        <f>'4 жастағы балалар Т'!BN64</f>
        <v>0</v>
      </c>
      <c r="G265" s="335"/>
    </row>
    <row r="266" spans="2:7" ht="15.75" customHeight="1">
      <c r="B266" s="339">
        <v>26</v>
      </c>
      <c r="C266" s="248"/>
      <c r="D266" s="252" t="e">
        <f>'4 жастағы балалар К'!#REF!</f>
        <v>#REF!</v>
      </c>
      <c r="E266" s="335"/>
      <c r="F266" s="252">
        <f>'4 жастағы балалар Т'!BO64</f>
        <v>1</v>
      </c>
      <c r="G266" s="335"/>
    </row>
    <row r="267" spans="2:7" ht="15.75" customHeight="1">
      <c r="B267" s="335"/>
      <c r="C267" s="248"/>
      <c r="D267" s="252" t="e">
        <f>'4 жастағы балалар К'!#REF!</f>
        <v>#REF!</v>
      </c>
      <c r="E267" s="335"/>
      <c r="F267" s="252">
        <f>'4 жастағы балалар Т'!BP64</f>
        <v>0</v>
      </c>
      <c r="G267" s="335"/>
    </row>
    <row r="268" spans="2:7" ht="15.75" customHeight="1">
      <c r="B268" s="336"/>
      <c r="C268" s="248"/>
      <c r="D268" s="252" t="e">
        <f>'4 жастағы балалар К'!#REF!</f>
        <v>#REF!</v>
      </c>
      <c r="E268" s="335"/>
      <c r="F268" s="252">
        <f>'4 жастағы балалар Т'!BQ64</f>
        <v>0</v>
      </c>
      <c r="G268" s="335"/>
    </row>
    <row r="269" spans="2:7" ht="15.75" customHeight="1">
      <c r="B269" s="339">
        <v>27</v>
      </c>
      <c r="C269" s="248"/>
      <c r="D269" s="252" t="e">
        <f>'4 жастағы балалар К'!#REF!</f>
        <v>#REF!</v>
      </c>
      <c r="E269" s="335"/>
      <c r="F269" s="252">
        <f>'4 жастағы балалар Т'!BR64</f>
        <v>1</v>
      </c>
      <c r="G269" s="335"/>
    </row>
    <row r="270" spans="2:7" ht="15.75" customHeight="1">
      <c r="B270" s="335"/>
      <c r="C270" s="248"/>
      <c r="D270" s="252" t="e">
        <f>'4 жастағы балалар К'!#REF!</f>
        <v>#REF!</v>
      </c>
      <c r="E270" s="335"/>
      <c r="F270" s="252">
        <f>'4 жастағы балалар Т'!BS64</f>
        <v>0</v>
      </c>
      <c r="G270" s="335"/>
    </row>
    <row r="271" spans="2:7" ht="15.75" customHeight="1">
      <c r="B271" s="336"/>
      <c r="C271" s="248"/>
      <c r="D271" s="252" t="e">
        <f>'4 жастағы балалар К'!#REF!</f>
        <v>#REF!</v>
      </c>
      <c r="E271" s="335"/>
      <c r="F271" s="252">
        <f>'4 жастағы балалар Т'!BT64</f>
        <v>0</v>
      </c>
      <c r="G271" s="335"/>
    </row>
    <row r="272" spans="2:7" ht="15.75" customHeight="1">
      <c r="B272" s="339">
        <v>28</v>
      </c>
      <c r="C272" s="248"/>
      <c r="D272" s="252" t="e">
        <f>'4 жастағы балалар К'!#REF!</f>
        <v>#REF!</v>
      </c>
      <c r="E272" s="335"/>
      <c r="F272" s="252">
        <f>'4 жастағы балалар Т'!BU64</f>
        <v>1</v>
      </c>
      <c r="G272" s="335"/>
    </row>
    <row r="273" spans="2:7" ht="15.75" customHeight="1">
      <c r="B273" s="335"/>
      <c r="C273" s="248"/>
      <c r="D273" s="252" t="e">
        <f>'4 жастағы балалар К'!#REF!</f>
        <v>#REF!</v>
      </c>
      <c r="E273" s="335"/>
      <c r="F273" s="252">
        <f>'4 жастағы балалар Т'!BV64</f>
        <v>0</v>
      </c>
      <c r="G273" s="335"/>
    </row>
    <row r="274" spans="2:7" ht="15.75" customHeight="1">
      <c r="B274" s="336"/>
      <c r="C274" s="248"/>
      <c r="D274" s="252" t="e">
        <f>'4 жастағы балалар К'!#REF!</f>
        <v>#REF!</v>
      </c>
      <c r="E274" s="335"/>
      <c r="F274" s="252">
        <f>'4 жастағы балалар Т'!BW64</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Т'!BX64</f>
        <v>1</v>
      </c>
      <c r="G278" s="335"/>
    </row>
    <row r="279" spans="2:7" ht="15.75" customHeight="1">
      <c r="B279" s="335"/>
      <c r="C279" s="248"/>
      <c r="D279" s="335"/>
      <c r="E279" s="335"/>
      <c r="F279" s="252">
        <f>'4 жастағы балалар Т'!BY64</f>
        <v>0</v>
      </c>
      <c r="G279" s="335"/>
    </row>
    <row r="280" spans="2:7" ht="15.75" customHeight="1">
      <c r="B280" s="336"/>
      <c r="C280" s="248"/>
      <c r="D280" s="335"/>
      <c r="E280" s="335"/>
      <c r="F280" s="252">
        <f>'4 жастағы балалар Т'!BZ64</f>
        <v>0</v>
      </c>
      <c r="G280" s="335"/>
    </row>
    <row r="281" spans="2:7" ht="15.75" customHeight="1">
      <c r="B281" s="339">
        <v>31</v>
      </c>
      <c r="C281" s="248"/>
      <c r="D281" s="335"/>
      <c r="E281" s="335"/>
      <c r="F281" s="252">
        <f>'4 жастағы балалар Т'!CA64</f>
        <v>1</v>
      </c>
      <c r="G281" s="335"/>
    </row>
    <row r="282" spans="2:7" ht="15.75" customHeight="1">
      <c r="B282" s="335"/>
      <c r="C282" s="248"/>
      <c r="D282" s="335"/>
      <c r="E282" s="335"/>
      <c r="F282" s="252">
        <f>'4 жастағы балалар Т'!CB64</f>
        <v>0</v>
      </c>
      <c r="G282" s="335"/>
    </row>
    <row r="283" spans="2:7" ht="15.75" customHeight="1">
      <c r="B283" s="336"/>
      <c r="C283" s="248"/>
      <c r="D283" s="335"/>
      <c r="E283" s="335"/>
      <c r="F283" s="252">
        <f>'4 жастағы балалар Т'!CC64</f>
        <v>0</v>
      </c>
      <c r="G283" s="335"/>
    </row>
    <row r="284" spans="2:7" ht="15.75" customHeight="1">
      <c r="B284" s="339">
        <v>32</v>
      </c>
      <c r="C284" s="248"/>
      <c r="D284" s="335"/>
      <c r="E284" s="335"/>
      <c r="F284" s="252">
        <f>'4 жастағы балалар Т'!CD64</f>
        <v>1</v>
      </c>
      <c r="G284" s="335"/>
    </row>
    <row r="285" spans="2:7" ht="15.75" customHeight="1">
      <c r="B285" s="335"/>
      <c r="C285" s="248"/>
      <c r="D285" s="335"/>
      <c r="E285" s="335"/>
      <c r="F285" s="252">
        <f>'4 жастағы балалар Т'!CE64</f>
        <v>0</v>
      </c>
      <c r="G285" s="335"/>
    </row>
    <row r="286" spans="2:7" ht="15.75" customHeight="1">
      <c r="B286" s="336"/>
      <c r="C286" s="248"/>
      <c r="D286" s="335"/>
      <c r="E286" s="335"/>
      <c r="F286" s="252">
        <f>'4 жастағы балалар Т'!CF64</f>
        <v>0</v>
      </c>
      <c r="G286" s="335"/>
    </row>
    <row r="287" spans="2:7" ht="15.75" customHeight="1">
      <c r="B287" s="339">
        <v>33</v>
      </c>
      <c r="C287" s="248"/>
      <c r="D287" s="335"/>
      <c r="E287" s="335"/>
      <c r="F287" s="252">
        <f>'4 жастағы балалар Т'!CG64</f>
        <v>1</v>
      </c>
      <c r="G287" s="335"/>
    </row>
    <row r="288" spans="2:7" ht="15.75" customHeight="1">
      <c r="B288" s="335"/>
      <c r="C288" s="248"/>
      <c r="D288" s="335"/>
      <c r="E288" s="335"/>
      <c r="F288" s="252">
        <f>'4 жастағы балалар Т'!CH64</f>
        <v>0</v>
      </c>
      <c r="G288" s="335"/>
    </row>
    <row r="289" spans="2:7" ht="15.75" customHeight="1">
      <c r="B289" s="336"/>
      <c r="C289" s="248"/>
      <c r="D289" s="335"/>
      <c r="E289" s="335"/>
      <c r="F289" s="252">
        <f>'4 жастағы балалар Т'!CI64</f>
        <v>0</v>
      </c>
      <c r="G289" s="335"/>
    </row>
    <row r="290" spans="2:7" ht="15.75" customHeight="1">
      <c r="B290" s="339">
        <v>34</v>
      </c>
      <c r="C290" s="248"/>
      <c r="D290" s="335"/>
      <c r="E290" s="335"/>
      <c r="F290" s="252">
        <f>'4 жастағы балалар Т'!CJ64</f>
        <v>1</v>
      </c>
      <c r="G290" s="335"/>
    </row>
    <row r="291" spans="2:7" ht="15.75" customHeight="1">
      <c r="B291" s="335"/>
      <c r="C291" s="248"/>
      <c r="D291" s="335"/>
      <c r="E291" s="335"/>
      <c r="F291" s="252">
        <f>'4 жастағы балалар Т'!CK64</f>
        <v>0</v>
      </c>
      <c r="G291" s="335"/>
    </row>
    <row r="292" spans="2:7" ht="15.75" customHeight="1">
      <c r="B292" s="336"/>
      <c r="C292" s="248"/>
      <c r="D292" s="335"/>
      <c r="E292" s="335"/>
      <c r="F292" s="252">
        <f>'4 жастағы балалар Т'!CL64</f>
        <v>0</v>
      </c>
      <c r="G292" s="335"/>
    </row>
    <row r="293" spans="2:7" ht="15.75" customHeight="1">
      <c r="B293" s="339">
        <v>35</v>
      </c>
      <c r="C293" s="248"/>
      <c r="D293" s="335"/>
      <c r="E293" s="335"/>
      <c r="F293" s="252">
        <f>'4 жастағы балалар Т'!CM64</f>
        <v>1</v>
      </c>
      <c r="G293" s="335"/>
    </row>
    <row r="294" spans="2:7" ht="15.75" customHeight="1">
      <c r="B294" s="335"/>
      <c r="C294" s="248"/>
      <c r="D294" s="335"/>
      <c r="E294" s="335"/>
      <c r="F294" s="252">
        <f>'4 жастағы балалар Т'!CN64</f>
        <v>0</v>
      </c>
      <c r="G294" s="335"/>
    </row>
    <row r="295" spans="2:7" ht="15.75" customHeight="1">
      <c r="B295" s="336"/>
      <c r="C295" s="249"/>
      <c r="D295" s="336"/>
      <c r="E295" s="336"/>
      <c r="F295" s="252">
        <f>'4 жастағы балалар Т'!CO64</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Ф'!D123</f>
        <v>0</v>
      </c>
      <c r="D303" s="164">
        <f>'4 жастағы балалар К'!D123</f>
        <v>0</v>
      </c>
      <c r="E303" s="164">
        <f>'4 жастағы балалар П'!D123</f>
        <v>0</v>
      </c>
      <c r="F303" s="164">
        <f>'4 жастағы балалар Т'!D123</f>
        <v>0</v>
      </c>
      <c r="G303" s="164">
        <f>'4 жастағы балалар С'!D123</f>
        <v>0</v>
      </c>
    </row>
    <row r="304" spans="2:7" ht="15.75" customHeight="1">
      <c r="B304" s="335"/>
      <c r="C304" s="164">
        <f>'4 жастағы балалар Ф'!E123</f>
        <v>0</v>
      </c>
      <c r="D304" s="164">
        <f>'4 жастағы балалар К'!E123</f>
        <v>0</v>
      </c>
      <c r="E304" s="164">
        <f>'4 жастағы балалар П'!E123</f>
        <v>0</v>
      </c>
      <c r="F304" s="164">
        <f>'4 жастағы балалар Т'!E123</f>
        <v>0</v>
      </c>
      <c r="G304" s="164">
        <f>'4 жастағы балалар С'!E123</f>
        <v>0</v>
      </c>
    </row>
    <row r="305" spans="2:7" ht="15.75" customHeight="1">
      <c r="B305" s="336"/>
      <c r="C305" s="164">
        <f>'4 жастағы балалар Ф'!F123</f>
        <v>0</v>
      </c>
      <c r="D305" s="164">
        <f>'4 жастағы балалар К'!F123</f>
        <v>0</v>
      </c>
      <c r="E305" s="164">
        <f>'4 жастағы балалар П'!F123</f>
        <v>0</v>
      </c>
      <c r="F305" s="164">
        <f>'4 жастағы балалар Т'!F123</f>
        <v>0</v>
      </c>
      <c r="G305" s="164">
        <f>'4 жастағы балалар С'!F123</f>
        <v>0</v>
      </c>
    </row>
    <row r="306" spans="2:7" ht="15.75" customHeight="1">
      <c r="B306" s="339">
        <v>3</v>
      </c>
      <c r="C306" s="164">
        <f>'4 жастағы балалар Ф'!G123</f>
        <v>0</v>
      </c>
      <c r="D306" s="164">
        <f>'4 жастағы балалар К'!G123</f>
        <v>0</v>
      </c>
      <c r="E306" s="164">
        <f>'4 жастағы балалар П'!G123</f>
        <v>0</v>
      </c>
      <c r="F306" s="164">
        <f>'4 жастағы балалар Т'!G123</f>
        <v>0</v>
      </c>
      <c r="G306" s="164">
        <f>'4 жастағы балалар С'!G123</f>
        <v>0</v>
      </c>
    </row>
    <row r="307" spans="2:7" ht="15.75" customHeight="1">
      <c r="B307" s="335"/>
      <c r="C307" s="164">
        <f>'4 жастағы балалар Ф'!H123</f>
        <v>0</v>
      </c>
      <c r="D307" s="164">
        <f>'4 жастағы балалар К'!H123</f>
        <v>0</v>
      </c>
      <c r="E307" s="164">
        <f>'4 жастағы балалар П'!H123</f>
        <v>0</v>
      </c>
      <c r="F307" s="164">
        <f>'4 жастағы балалар Т'!H123</f>
        <v>0</v>
      </c>
      <c r="G307" s="164">
        <f>'4 жастағы балалар С'!H123</f>
        <v>0</v>
      </c>
    </row>
    <row r="308" spans="2:7" ht="15.75" customHeight="1">
      <c r="B308" s="336"/>
      <c r="C308" s="164">
        <f>'4 жастағы балалар Ф'!I123</f>
        <v>0</v>
      </c>
      <c r="D308" s="164">
        <f>'4 жастағы балалар К'!I123</f>
        <v>0</v>
      </c>
      <c r="E308" s="164">
        <f>'4 жастағы балалар П'!I123</f>
        <v>0</v>
      </c>
      <c r="F308" s="164">
        <f>'4 жастағы балалар Т'!I123</f>
        <v>0</v>
      </c>
      <c r="G308" s="164">
        <f>'4 жастағы балалар С'!I123</f>
        <v>0</v>
      </c>
    </row>
    <row r="309" spans="2:7" ht="15.75" customHeight="1">
      <c r="B309" s="339">
        <v>4</v>
      </c>
      <c r="C309" s="164">
        <f>'4 жастағы балалар Ф'!J123</f>
        <v>0</v>
      </c>
      <c r="D309" s="164">
        <f>'4 жастағы балалар К'!J123</f>
        <v>0</v>
      </c>
      <c r="E309" s="164">
        <f>'4 жастағы балалар П'!J123</f>
        <v>0</v>
      </c>
      <c r="F309" s="164">
        <f>'4 жастағы балалар Т'!J123</f>
        <v>0</v>
      </c>
      <c r="G309" s="164">
        <f>'4 жастағы балалар С'!J123</f>
        <v>0</v>
      </c>
    </row>
    <row r="310" spans="2:7" ht="15.75" customHeight="1">
      <c r="B310" s="335"/>
      <c r="C310" s="164">
        <f>'4 жастағы балалар Ф'!K123</f>
        <v>0</v>
      </c>
      <c r="D310" s="164">
        <f>'4 жастағы балалар К'!K123</f>
        <v>0</v>
      </c>
      <c r="E310" s="164">
        <f>'4 жастағы балалар П'!K123</f>
        <v>0</v>
      </c>
      <c r="F310" s="164">
        <f>'4 жастағы балалар Т'!K123</f>
        <v>0</v>
      </c>
      <c r="G310" s="164">
        <f>'4 жастағы балалар С'!K123</f>
        <v>0</v>
      </c>
    </row>
    <row r="311" spans="2:7" ht="15.75" customHeight="1">
      <c r="B311" s="336"/>
      <c r="C311" s="164">
        <f>'4 жастағы балалар Ф'!L123</f>
        <v>0</v>
      </c>
      <c r="D311" s="164">
        <f>'4 жастағы балалар К'!L123</f>
        <v>0</v>
      </c>
      <c r="E311" s="164">
        <f>'4 жастағы балалар П'!L123</f>
        <v>0</v>
      </c>
      <c r="F311" s="164">
        <f>'4 жастағы балалар Т'!L123</f>
        <v>0</v>
      </c>
      <c r="G311" s="164">
        <f>'4 жастағы балалар С'!L123</f>
        <v>0</v>
      </c>
    </row>
    <row r="312" spans="2:7" ht="15.75" customHeight="1">
      <c r="B312" s="339">
        <v>5</v>
      </c>
      <c r="C312" s="164">
        <f>'4 жастағы балалар Ф'!M123</f>
        <v>0</v>
      </c>
      <c r="D312" s="164">
        <f>'4 жастағы балалар К'!M123</f>
        <v>0</v>
      </c>
      <c r="E312" s="164">
        <f>'4 жастағы балалар П'!M123</f>
        <v>0</v>
      </c>
      <c r="F312" s="164">
        <f>'4 жастағы балалар Т'!M123</f>
        <v>0</v>
      </c>
      <c r="G312" s="164">
        <f>'4 жастағы балалар С'!M123</f>
        <v>0</v>
      </c>
    </row>
    <row r="313" spans="2:7" ht="15.75" customHeight="1">
      <c r="B313" s="335"/>
      <c r="C313" s="164">
        <f>'4 жастағы балалар Ф'!N123</f>
        <v>0</v>
      </c>
      <c r="D313" s="164">
        <f>'4 жастағы балалар К'!N123</f>
        <v>0</v>
      </c>
      <c r="E313" s="164">
        <f>'4 жастағы балалар П'!N123</f>
        <v>0</v>
      </c>
      <c r="F313" s="164">
        <f>'4 жастағы балалар Т'!N123</f>
        <v>0</v>
      </c>
      <c r="G313" s="164">
        <f>'4 жастағы балалар С'!N123</f>
        <v>0</v>
      </c>
    </row>
    <row r="314" spans="2:7" ht="15.75" customHeight="1">
      <c r="B314" s="336"/>
      <c r="C314" s="164">
        <f>'4 жастағы балалар Ф'!O123</f>
        <v>0</v>
      </c>
      <c r="D314" s="164">
        <f>'4 жастағы балалар К'!O123</f>
        <v>0</v>
      </c>
      <c r="E314" s="164">
        <f>'4 жастағы балалар П'!O123</f>
        <v>0</v>
      </c>
      <c r="F314" s="164">
        <f>'4 жастағы балалар Т'!O123</f>
        <v>0</v>
      </c>
      <c r="G314" s="164">
        <f>'4 жастағы балалар С'!O123</f>
        <v>0</v>
      </c>
    </row>
    <row r="315" spans="2:7" ht="15.75" customHeight="1">
      <c r="B315" s="339">
        <v>6</v>
      </c>
      <c r="C315" s="164">
        <f>'4 жастағы балалар Ф'!P123</f>
        <v>0</v>
      </c>
      <c r="D315" s="164">
        <f>'4 жастағы балалар К'!P123</f>
        <v>0</v>
      </c>
      <c r="E315" s="164">
        <f>'4 жастағы балалар П'!P123</f>
        <v>0</v>
      </c>
      <c r="F315" s="164">
        <f>'4 жастағы балалар Т'!P123</f>
        <v>0</v>
      </c>
      <c r="G315" s="164">
        <f>'4 жастағы балалар С'!P123</f>
        <v>0</v>
      </c>
    </row>
    <row r="316" spans="2:7" ht="15.75" customHeight="1">
      <c r="B316" s="335"/>
      <c r="C316" s="164">
        <f>'4 жастағы балалар Ф'!Q123</f>
        <v>0</v>
      </c>
      <c r="D316" s="164">
        <f>'4 жастағы балалар К'!Q123</f>
        <v>0</v>
      </c>
      <c r="E316" s="164">
        <f>'4 жастағы балалар П'!Q123</f>
        <v>0</v>
      </c>
      <c r="F316" s="164">
        <f>'4 жастағы балалар Т'!Q123</f>
        <v>0</v>
      </c>
      <c r="G316" s="164">
        <f>'4 жастағы балалар С'!Q123</f>
        <v>0</v>
      </c>
    </row>
    <row r="317" spans="2:7" ht="15.75" customHeight="1">
      <c r="B317" s="336"/>
      <c r="C317" s="164">
        <f>'4 жастағы балалар Ф'!R123</f>
        <v>0</v>
      </c>
      <c r="D317" s="164">
        <f>'4 жастағы балалар К'!R123</f>
        <v>0</v>
      </c>
      <c r="E317" s="164">
        <f>'4 жастағы балалар П'!R123</f>
        <v>0</v>
      </c>
      <c r="F317" s="164">
        <f>'4 жастағы балалар Т'!R123</f>
        <v>0</v>
      </c>
      <c r="G317" s="164">
        <f>'4 жастағы балалар С'!R123</f>
        <v>0</v>
      </c>
    </row>
    <row r="318" spans="2:7" ht="15.75" customHeight="1">
      <c r="B318" s="339">
        <v>7</v>
      </c>
      <c r="C318" s="164">
        <f>'4 жастағы балалар Ф'!S123</f>
        <v>0</v>
      </c>
      <c r="D318" s="164">
        <f>'4 жастағы балалар К'!S123</f>
        <v>0</v>
      </c>
      <c r="E318" s="164">
        <f>'4 жастағы балалар П'!S123</f>
        <v>0</v>
      </c>
      <c r="F318" s="164">
        <f>'4 жастағы балалар Т'!S123</f>
        <v>0</v>
      </c>
      <c r="G318" s="164">
        <f>'4 жастағы балалар С'!S123</f>
        <v>0</v>
      </c>
    </row>
    <row r="319" spans="2:7" ht="15.75" customHeight="1">
      <c r="B319" s="335"/>
      <c r="C319" s="164">
        <f>'4 жастағы балалар Ф'!T123</f>
        <v>0</v>
      </c>
      <c r="D319" s="164">
        <f>'4 жастағы балалар Т'!T123</f>
        <v>0</v>
      </c>
      <c r="E319" s="164">
        <f>'4 жастағы балалар П'!T123</f>
        <v>0</v>
      </c>
      <c r="F319" s="164">
        <f>'4 жастағы балалар Т'!T123</f>
        <v>0</v>
      </c>
      <c r="G319" s="164">
        <f>'4 жастағы балалар С'!T123</f>
        <v>0</v>
      </c>
    </row>
    <row r="320" spans="2:7" ht="15.75" customHeight="1">
      <c r="B320" s="336"/>
      <c r="C320" s="164">
        <f>'4 жастағы балалар Ф'!U123</f>
        <v>0</v>
      </c>
      <c r="D320" s="164">
        <f>'4 жастағы балалар К'!U123</f>
        <v>0</v>
      </c>
      <c r="E320" s="164">
        <f>'4 жастағы балалар П'!U123</f>
        <v>0</v>
      </c>
      <c r="F320" s="164">
        <f>'4 жастағы балалар Т'!U123</f>
        <v>0</v>
      </c>
      <c r="G320" s="164">
        <f>'4 жастағы балалар С'!U123</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К'!V123</f>
        <v>0</v>
      </c>
      <c r="E324" s="335"/>
      <c r="F324" s="164">
        <f>'4 жастағы балалар Т'!V123</f>
        <v>0</v>
      </c>
      <c r="G324" s="335"/>
    </row>
    <row r="325" spans="2:7" ht="15.75" customHeight="1">
      <c r="B325" s="335"/>
      <c r="C325" s="248"/>
      <c r="D325" s="164">
        <f>'4 жастағы балалар К'!W123</f>
        <v>0</v>
      </c>
      <c r="E325" s="335"/>
      <c r="F325" s="164">
        <f>'4 жастағы балалар Т'!W123</f>
        <v>0</v>
      </c>
      <c r="G325" s="335"/>
    </row>
    <row r="326" spans="2:7" ht="15.75" customHeight="1">
      <c r="B326" s="336"/>
      <c r="C326" s="248"/>
      <c r="D326" s="164">
        <f>'4 жастағы балалар К'!X123</f>
        <v>0</v>
      </c>
      <c r="E326" s="335"/>
      <c r="F326" s="164">
        <f>'4 жастағы балалар Т'!X123</f>
        <v>0</v>
      </c>
      <c r="G326" s="335"/>
    </row>
    <row r="327" spans="2:7" ht="15.75" customHeight="1">
      <c r="B327" s="339">
        <v>10</v>
      </c>
      <c r="C327" s="248"/>
      <c r="D327" s="164">
        <f>'4 жастағы балалар К'!Y123</f>
        <v>0</v>
      </c>
      <c r="E327" s="335"/>
      <c r="F327" s="164">
        <f>'4 жастағы балалар Т'!Y123</f>
        <v>0</v>
      </c>
      <c r="G327" s="335"/>
    </row>
    <row r="328" spans="2:7" ht="15.75" customHeight="1">
      <c r="B328" s="335"/>
      <c r="C328" s="248"/>
      <c r="D328" s="164">
        <f>'4 жастағы балалар К'!Z123</f>
        <v>0</v>
      </c>
      <c r="E328" s="335"/>
      <c r="F328" s="164">
        <f>'4 жастағы балалар Т'!Z123</f>
        <v>0</v>
      </c>
      <c r="G328" s="335"/>
    </row>
    <row r="329" spans="2:7" ht="15.75" customHeight="1">
      <c r="B329" s="336"/>
      <c r="C329" s="248"/>
      <c r="D329" s="164">
        <f>'4 жастағы балалар К'!AA123</f>
        <v>0</v>
      </c>
      <c r="E329" s="335"/>
      <c r="F329" s="164">
        <f>'4 жастағы балалар Т'!AA123</f>
        <v>0</v>
      </c>
      <c r="G329" s="335"/>
    </row>
    <row r="330" spans="2:7" ht="15.75" customHeight="1">
      <c r="B330" s="339">
        <v>11</v>
      </c>
      <c r="C330" s="248"/>
      <c r="D330" s="164">
        <f>'4 жастағы балалар К'!AB123</f>
        <v>0</v>
      </c>
      <c r="E330" s="335"/>
      <c r="F330" s="164">
        <f>'4 жастағы балалар Т'!AB123</f>
        <v>0</v>
      </c>
      <c r="G330" s="335"/>
    </row>
    <row r="331" spans="2:7" ht="15.75" customHeight="1">
      <c r="B331" s="335"/>
      <c r="C331" s="248"/>
      <c r="D331" s="164">
        <f>'4 жастағы балалар К'!AC123</f>
        <v>0</v>
      </c>
      <c r="E331" s="335"/>
      <c r="F331" s="164">
        <f>'4 жастағы балалар Т'!AC123</f>
        <v>0</v>
      </c>
      <c r="G331" s="335"/>
    </row>
    <row r="332" spans="2:7" ht="15.75" customHeight="1">
      <c r="B332" s="336"/>
      <c r="C332" s="248"/>
      <c r="D332" s="164">
        <f>'4 жастағы балалар К'!AD123</f>
        <v>0</v>
      </c>
      <c r="E332" s="335"/>
      <c r="F332" s="164">
        <f>'4 жастағы балалар Т'!AD123</f>
        <v>0</v>
      </c>
      <c r="G332" s="335"/>
    </row>
    <row r="333" spans="2:7" ht="15.75" customHeight="1">
      <c r="B333" s="339">
        <v>12</v>
      </c>
      <c r="C333" s="248"/>
      <c r="D333" s="164">
        <f>'4 жастағы балалар К'!AE123</f>
        <v>0</v>
      </c>
      <c r="E333" s="335"/>
      <c r="F333" s="164">
        <f>'4 жастағы балалар Т'!AE123</f>
        <v>0</v>
      </c>
      <c r="G333" s="335"/>
    </row>
    <row r="334" spans="2:7" ht="15.75" customHeight="1">
      <c r="B334" s="335"/>
      <c r="C334" s="248"/>
      <c r="D334" s="164">
        <f>'4 жастағы балалар К'!AF123</f>
        <v>1</v>
      </c>
      <c r="E334" s="335"/>
      <c r="F334" s="164">
        <f>'4 жастағы балалар Т'!AF123</f>
        <v>0</v>
      </c>
      <c r="G334" s="335"/>
    </row>
    <row r="335" spans="2:7" ht="15.75" customHeight="1">
      <c r="B335" s="336"/>
      <c r="C335" s="248"/>
      <c r="D335" s="164">
        <f>'4 жастағы балалар К'!AG123</f>
        <v>0</v>
      </c>
      <c r="E335" s="335"/>
      <c r="F335" s="164">
        <f>'4 жастағы балалар Т'!AG123</f>
        <v>0</v>
      </c>
      <c r="G335" s="335"/>
    </row>
    <row r="336" spans="2:7" ht="15.75" customHeight="1">
      <c r="B336" s="339">
        <v>13</v>
      </c>
      <c r="C336" s="248"/>
      <c r="D336" s="164">
        <f>'4 жастағы балалар К'!AH123</f>
        <v>0</v>
      </c>
      <c r="E336" s="335"/>
      <c r="F336" s="164">
        <f>'4 жастағы балалар Т'!AH123</f>
        <v>0</v>
      </c>
      <c r="G336" s="335"/>
    </row>
    <row r="337" spans="2:7" ht="15.75" customHeight="1">
      <c r="B337" s="335"/>
      <c r="C337" s="248"/>
      <c r="D337" s="164">
        <f>'4 жастағы балалар К'!AI123</f>
        <v>1</v>
      </c>
      <c r="E337" s="335"/>
      <c r="F337" s="164">
        <f>'4 жастағы балалар Т'!AI123</f>
        <v>0</v>
      </c>
      <c r="G337" s="335"/>
    </row>
    <row r="338" spans="2:7" ht="15.75" customHeight="1">
      <c r="B338" s="336"/>
      <c r="C338" s="248"/>
      <c r="D338" s="164">
        <f>'4 жастағы балалар К'!AJ123</f>
        <v>0</v>
      </c>
      <c r="E338" s="335"/>
      <c r="F338" s="164">
        <f>'4 жастағы балалар Т'!AJ123</f>
        <v>0</v>
      </c>
      <c r="G338" s="335"/>
    </row>
    <row r="339" spans="2:7" ht="15.75" customHeight="1">
      <c r="B339" s="339">
        <v>14</v>
      </c>
      <c r="C339" s="248"/>
      <c r="D339" s="164">
        <f>'4 жастағы балалар К'!AK123</f>
        <v>0</v>
      </c>
      <c r="E339" s="335"/>
      <c r="F339" s="164">
        <f>'4 жастағы балалар Т'!AK123</f>
        <v>0</v>
      </c>
      <c r="G339" s="335"/>
    </row>
    <row r="340" spans="2:7" ht="15.75" customHeight="1">
      <c r="B340" s="335"/>
      <c r="C340" s="248"/>
      <c r="D340" s="164">
        <f>'4 жастағы балалар К'!AL123</f>
        <v>0</v>
      </c>
      <c r="E340" s="335"/>
      <c r="F340" s="164">
        <f>'4 жастағы балалар Т'!AL123</f>
        <v>0</v>
      </c>
      <c r="G340" s="335"/>
    </row>
    <row r="341" spans="2:7" ht="15.75" customHeight="1">
      <c r="B341" s="336"/>
      <c r="C341" s="248"/>
      <c r="D341" s="164">
        <f>'4 жастағы балалар К'!AM123</f>
        <v>0</v>
      </c>
      <c r="E341" s="335"/>
      <c r="F341" s="164">
        <f>'4 жастағы балалар Т'!AM123</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К'!AN123</f>
        <v>0</v>
      </c>
      <c r="E345" s="335"/>
      <c r="F345" s="164">
        <f>'4 жастағы балалар Т'!AN123</f>
        <v>0</v>
      </c>
      <c r="G345" s="335"/>
    </row>
    <row r="346" spans="2:7" ht="15.75" customHeight="1">
      <c r="B346" s="335"/>
      <c r="C346" s="248"/>
      <c r="D346" s="164">
        <f>'4 жастағы балалар К'!AO123</f>
        <v>0</v>
      </c>
      <c r="E346" s="335"/>
      <c r="F346" s="164">
        <f>'4 жастағы балалар Т'!AO123</f>
        <v>0</v>
      </c>
      <c r="G346" s="335"/>
    </row>
    <row r="347" spans="2:7" ht="15.75" customHeight="1">
      <c r="B347" s="336"/>
      <c r="C347" s="248"/>
      <c r="D347" s="164">
        <f>'4 жастағы балалар К'!AP123</f>
        <v>0</v>
      </c>
      <c r="E347" s="335"/>
      <c r="F347" s="164">
        <f>'4 жастағы балалар Т'!AP123</f>
        <v>0</v>
      </c>
      <c r="G347" s="335"/>
    </row>
    <row r="348" spans="2:7" ht="15.75" customHeight="1">
      <c r="B348" s="339">
        <v>17</v>
      </c>
      <c r="C348" s="248"/>
      <c r="D348" s="164">
        <f>'4 жастағы балалар К'!AQ123</f>
        <v>0</v>
      </c>
      <c r="E348" s="335"/>
      <c r="F348" s="164">
        <f>'4 жастағы балалар Т'!AQ123</f>
        <v>0</v>
      </c>
      <c r="G348" s="335"/>
    </row>
    <row r="349" spans="2:7" ht="15.75" customHeight="1">
      <c r="B349" s="335"/>
      <c r="C349" s="248"/>
      <c r="D349" s="164">
        <f>'4 жастағы балалар К'!AR123</f>
        <v>0</v>
      </c>
      <c r="E349" s="335"/>
      <c r="F349" s="164">
        <f>'4 жастағы балалар Т'!AR123</f>
        <v>0</v>
      </c>
      <c r="G349" s="335"/>
    </row>
    <row r="350" spans="2:7" ht="15.75" customHeight="1">
      <c r="B350" s="336"/>
      <c r="C350" s="248"/>
      <c r="D350" s="164">
        <f>'4 жастағы балалар К'!AS123</f>
        <v>0</v>
      </c>
      <c r="E350" s="335"/>
      <c r="F350" s="164">
        <f>'4 жастағы балалар Т'!AS123</f>
        <v>0</v>
      </c>
      <c r="G350" s="335"/>
    </row>
    <row r="351" spans="2:7" ht="15.75" customHeight="1">
      <c r="B351" s="339">
        <v>18</v>
      </c>
      <c r="C351" s="248"/>
      <c r="D351" s="164">
        <f>'4 жастағы балалар К'!AT123</f>
        <v>0</v>
      </c>
      <c r="E351" s="335"/>
      <c r="F351" s="164" t="str">
        <f>'4 жастағы балалар Т'!AT123</f>
        <v xml:space="preserve"> </v>
      </c>
      <c r="G351" s="335"/>
    </row>
    <row r="352" spans="2:7" ht="15.75" customHeight="1">
      <c r="B352" s="335"/>
      <c r="C352" s="248"/>
      <c r="D352" s="164">
        <f>'4 жастағы балалар К'!AU123</f>
        <v>0</v>
      </c>
      <c r="E352" s="335"/>
      <c r="F352" s="164">
        <f>'4 жастағы балалар Т'!AU123</f>
        <v>0</v>
      </c>
      <c r="G352" s="335"/>
    </row>
    <row r="353" spans="2:7" ht="15.75" customHeight="1">
      <c r="B353" s="336"/>
      <c r="C353" s="248"/>
      <c r="D353" s="164">
        <f>'4 жастағы балалар К'!AV123</f>
        <v>0</v>
      </c>
      <c r="E353" s="335"/>
      <c r="F353" s="164">
        <f>'4 жастағы балалар Т'!AV123</f>
        <v>0</v>
      </c>
      <c r="G353" s="335"/>
    </row>
    <row r="354" spans="2:7" ht="15.75" customHeight="1">
      <c r="B354" s="339">
        <v>19</v>
      </c>
      <c r="C354" s="248"/>
      <c r="D354" s="164">
        <f>'4 жастағы балалар К'!AW123</f>
        <v>0</v>
      </c>
      <c r="E354" s="335"/>
      <c r="F354" s="164">
        <f>'4 жастағы балалар Т'!AW123</f>
        <v>0</v>
      </c>
      <c r="G354" s="335"/>
    </row>
    <row r="355" spans="2:7" ht="15.75" customHeight="1">
      <c r="B355" s="335"/>
      <c r="C355" s="248"/>
      <c r="D355" s="164">
        <f>'4 жастағы балалар К'!AX123</f>
        <v>0</v>
      </c>
      <c r="E355" s="335"/>
      <c r="F355" s="164" t="str">
        <f>'4 жастағы балалар Т'!AX123</f>
        <v xml:space="preserve"> </v>
      </c>
      <c r="G355" s="335"/>
    </row>
    <row r="356" spans="2:7" ht="15.75" customHeight="1">
      <c r="B356" s="336"/>
      <c r="C356" s="248"/>
      <c r="D356" s="164">
        <f>'4 жастағы балалар К'!AY123</f>
        <v>0</v>
      </c>
      <c r="E356" s="335"/>
      <c r="F356" s="164">
        <f>'4 жастағы балалар Т'!AY123</f>
        <v>0</v>
      </c>
      <c r="G356" s="335"/>
    </row>
    <row r="357" spans="2:7" ht="15.75" customHeight="1">
      <c r="B357" s="339">
        <v>20</v>
      </c>
      <c r="C357" s="248"/>
      <c r="D357" s="164">
        <f>'4 жастағы балалар К'!AZ123</f>
        <v>0</v>
      </c>
      <c r="E357" s="335"/>
      <c r="F357" s="164" t="str">
        <f>'4 жастағы балалар Т'!AZ123</f>
        <v xml:space="preserve"> </v>
      </c>
      <c r="G357" s="335"/>
    </row>
    <row r="358" spans="2:7" ht="15.75" customHeight="1">
      <c r="B358" s="335"/>
      <c r="C358" s="248"/>
      <c r="D358" s="164">
        <f>'4 жастағы балалар К'!BA123</f>
        <v>0</v>
      </c>
      <c r="E358" s="335"/>
      <c r="F358" s="164">
        <f>'4 жастағы балалар Т'!BA123</f>
        <v>0</v>
      </c>
      <c r="G358" s="335"/>
    </row>
    <row r="359" spans="2:7" ht="15.75" customHeight="1">
      <c r="B359" s="336"/>
      <c r="C359" s="248"/>
      <c r="D359" s="164">
        <f>'4 жастағы балалар К'!BB123</f>
        <v>0</v>
      </c>
      <c r="E359" s="335"/>
      <c r="F359" s="164">
        <f>'4 жастағы балалар Т'!BB123</f>
        <v>0</v>
      </c>
      <c r="G359" s="335"/>
    </row>
    <row r="360" spans="2:7" ht="15.75" customHeight="1">
      <c r="B360" s="339">
        <v>21</v>
      </c>
      <c r="C360" s="248"/>
      <c r="D360" s="164">
        <f>'4 жастағы балалар К'!BC123</f>
        <v>0</v>
      </c>
      <c r="E360" s="335"/>
      <c r="F360" s="164" t="str">
        <f>'4 жастағы балалар Т'!BC123</f>
        <v xml:space="preserve"> </v>
      </c>
      <c r="G360" s="335"/>
    </row>
    <row r="361" spans="2:7" ht="15.75" customHeight="1">
      <c r="B361" s="335"/>
      <c r="C361" s="248"/>
      <c r="D361" s="164">
        <f>'4 жастағы балалар К'!BD123</f>
        <v>0</v>
      </c>
      <c r="E361" s="335"/>
      <c r="F361" s="164">
        <f>'4 жастағы балалар Т'!BD123</f>
        <v>0</v>
      </c>
      <c r="G361" s="335"/>
    </row>
    <row r="362" spans="2:7" ht="15.75" customHeight="1">
      <c r="B362" s="336"/>
      <c r="C362" s="248"/>
      <c r="D362" s="164">
        <f>'4 жастағы балалар К'!BE123</f>
        <v>0</v>
      </c>
      <c r="E362" s="335"/>
      <c r="F362" s="164">
        <f>'4 жастағы балалар Т'!BE123</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Т'!BF123</f>
        <v>0</v>
      </c>
      <c r="G366" s="335"/>
    </row>
    <row r="367" spans="2:7" ht="15.75" customHeight="1">
      <c r="B367" s="335"/>
      <c r="C367" s="248"/>
      <c r="D367" s="164" t="e">
        <f>'4 жастағы балалар К'!#REF!</f>
        <v>#REF!</v>
      </c>
      <c r="E367" s="335"/>
      <c r="F367" s="164" t="str">
        <f>'4 жастағы балалар Т'!BG123</f>
        <v xml:space="preserve"> </v>
      </c>
      <c r="G367" s="335"/>
    </row>
    <row r="368" spans="2:7" ht="15.75" customHeight="1">
      <c r="B368" s="336"/>
      <c r="C368" s="248"/>
      <c r="D368" s="164" t="e">
        <f>'4 жастағы балалар К'!#REF!</f>
        <v>#REF!</v>
      </c>
      <c r="E368" s="335"/>
      <c r="F368" s="164">
        <f>'4 жастағы балалар Т'!BH123</f>
        <v>0</v>
      </c>
      <c r="G368" s="335"/>
    </row>
    <row r="369" spans="2:7" ht="15.75" customHeight="1">
      <c r="B369" s="339">
        <v>24</v>
      </c>
      <c r="C369" s="248"/>
      <c r="D369" s="164" t="e">
        <f>'4 жастағы балалар К'!#REF!</f>
        <v>#REF!</v>
      </c>
      <c r="E369" s="335"/>
      <c r="F369" s="164">
        <f>'4 жастағы балалар Т'!BI123</f>
        <v>0</v>
      </c>
      <c r="G369" s="335"/>
    </row>
    <row r="370" spans="2:7" ht="15.75" customHeight="1">
      <c r="B370" s="335"/>
      <c r="C370" s="248"/>
      <c r="D370" s="164" t="e">
        <f>'4 жастағы балалар К'!#REF!</f>
        <v>#REF!</v>
      </c>
      <c r="E370" s="335"/>
      <c r="F370" s="164" t="str">
        <f>'4 жастағы балалар Т'!BJ123</f>
        <v xml:space="preserve">  </v>
      </c>
      <c r="G370" s="335"/>
    </row>
    <row r="371" spans="2:7" ht="15.75" customHeight="1">
      <c r="B371" s="336"/>
      <c r="C371" s="248"/>
      <c r="D371" s="164" t="e">
        <f>'4 жастағы балалар К'!#REF!</f>
        <v>#REF!</v>
      </c>
      <c r="E371" s="335"/>
      <c r="F371" s="164">
        <f>'4 жастағы балалар Т'!BK123</f>
        <v>0</v>
      </c>
      <c r="G371" s="335"/>
    </row>
    <row r="372" spans="2:7" ht="15.75" customHeight="1">
      <c r="B372" s="339">
        <v>25</v>
      </c>
      <c r="C372" s="248"/>
      <c r="D372" s="164" t="e">
        <f>'4 жастағы балалар К'!#REF!</f>
        <v>#REF!</v>
      </c>
      <c r="E372" s="335"/>
      <c r="F372" s="164">
        <f>'4 жастағы балалар Т'!BL123</f>
        <v>0</v>
      </c>
      <c r="G372" s="335"/>
    </row>
    <row r="373" spans="2:7" ht="15.75" customHeight="1">
      <c r="B373" s="335"/>
      <c r="C373" s="248"/>
      <c r="D373" s="164" t="e">
        <f>'4 жастағы балалар К'!#REF!</f>
        <v>#REF!</v>
      </c>
      <c r="E373" s="335"/>
      <c r="F373" s="164" t="str">
        <f>'4 жастағы балалар Т'!BM123</f>
        <v xml:space="preserve"> </v>
      </c>
      <c r="G373" s="335"/>
    </row>
    <row r="374" spans="2:7" ht="15.75" customHeight="1">
      <c r="B374" s="336"/>
      <c r="C374" s="248"/>
      <c r="D374" s="164" t="e">
        <f>'4 жастағы балалар К'!#REF!</f>
        <v>#REF!</v>
      </c>
      <c r="E374" s="335"/>
      <c r="F374" s="164">
        <f>'4 жастағы балалар Т'!BN123</f>
        <v>0</v>
      </c>
      <c r="G374" s="335"/>
    </row>
    <row r="375" spans="2:7" ht="15.75" customHeight="1">
      <c r="B375" s="339">
        <v>26</v>
      </c>
      <c r="C375" s="248"/>
      <c r="D375" s="164" t="e">
        <f>'4 жастағы балалар К'!#REF!</f>
        <v>#REF!</v>
      </c>
      <c r="E375" s="335"/>
      <c r="F375" s="164" t="str">
        <f>'4 жастағы балалар Т'!BO123</f>
        <v xml:space="preserve"> </v>
      </c>
      <c r="G375" s="335"/>
    </row>
    <row r="376" spans="2:7" ht="15.75" customHeight="1">
      <c r="B376" s="335"/>
      <c r="C376" s="248"/>
      <c r="D376" s="164" t="e">
        <f>'4 жастағы балалар К'!#REF!</f>
        <v>#REF!</v>
      </c>
      <c r="E376" s="335"/>
      <c r="F376" s="164">
        <f>'4 жастағы балалар Т'!BP123</f>
        <v>0</v>
      </c>
      <c r="G376" s="335"/>
    </row>
    <row r="377" spans="2:7" ht="15.75" customHeight="1">
      <c r="B377" s="336"/>
      <c r="C377" s="248"/>
      <c r="D377" s="164" t="e">
        <f>'4 жастағы балалар К'!#REF!</f>
        <v>#REF!</v>
      </c>
      <c r="E377" s="335"/>
      <c r="F377" s="164">
        <f>'4 жастағы балалар Т'!BQ123</f>
        <v>0</v>
      </c>
      <c r="G377" s="335"/>
    </row>
    <row r="378" spans="2:7" ht="15.75" customHeight="1">
      <c r="B378" s="339">
        <v>27</v>
      </c>
      <c r="C378" s="248"/>
      <c r="D378" s="164" t="e">
        <f>'4 жастағы балалар К'!#REF!</f>
        <v>#REF!</v>
      </c>
      <c r="E378" s="335"/>
      <c r="F378" s="164">
        <f>'4 жастағы балалар Т'!BR123</f>
        <v>0</v>
      </c>
      <c r="G378" s="335"/>
    </row>
    <row r="379" spans="2:7" ht="15.75" customHeight="1">
      <c r="B379" s="335"/>
      <c r="C379" s="248"/>
      <c r="D379" s="164" t="e">
        <f>'4 жастағы балалар К'!#REF!</f>
        <v>#REF!</v>
      </c>
      <c r="E379" s="335"/>
      <c r="F379" s="164" t="str">
        <f>'4 жастағы балалар Т'!BS123</f>
        <v xml:space="preserve"> </v>
      </c>
      <c r="G379" s="335"/>
    </row>
    <row r="380" spans="2:7" ht="15.75" customHeight="1">
      <c r="B380" s="336"/>
      <c r="C380" s="248"/>
      <c r="D380" s="164" t="e">
        <f>'4 жастағы балалар К'!#REF!</f>
        <v>#REF!</v>
      </c>
      <c r="E380" s="335"/>
      <c r="F380" s="164">
        <f>'4 жастағы балалар Т'!BT123</f>
        <v>0</v>
      </c>
      <c r="G380" s="335"/>
    </row>
    <row r="381" spans="2:7" ht="15.75" customHeight="1">
      <c r="B381" s="339">
        <v>28</v>
      </c>
      <c r="C381" s="248"/>
      <c r="D381" s="164" t="e">
        <f>'4 жастағы балалар К'!#REF!</f>
        <v>#REF!</v>
      </c>
      <c r="E381" s="335"/>
      <c r="F381" s="164">
        <f>'4 жастағы балалар Т'!BU123</f>
        <v>0</v>
      </c>
      <c r="G381" s="335"/>
    </row>
    <row r="382" spans="2:7" ht="15.75" customHeight="1">
      <c r="B382" s="335"/>
      <c r="C382" s="248"/>
      <c r="D382" s="164" t="e">
        <f>'4 жастағы балалар К'!#REF!</f>
        <v>#REF!</v>
      </c>
      <c r="E382" s="335"/>
      <c r="F382" s="164" t="str">
        <f>'4 жастағы балалар Т'!BV123</f>
        <v xml:space="preserve">         </v>
      </c>
      <c r="G382" s="335"/>
    </row>
    <row r="383" spans="2:7" ht="15.75" customHeight="1">
      <c r="B383" s="336"/>
      <c r="C383" s="248"/>
      <c r="D383" s="164" t="e">
        <f>'4 жастағы балалар К'!#REF!</f>
        <v>#REF!</v>
      </c>
      <c r="E383" s="335"/>
      <c r="F383" s="164">
        <f>'4 жастағы балалар Т'!BW123</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Т'!BX123</f>
        <v xml:space="preserve"> </v>
      </c>
      <c r="G387" s="335"/>
    </row>
    <row r="388" spans="2:7" ht="15.75" customHeight="1">
      <c r="B388" s="335"/>
      <c r="C388" s="248"/>
      <c r="D388" s="335"/>
      <c r="E388" s="335"/>
      <c r="F388" s="164">
        <f>'4 жастағы балалар Т'!BY123</f>
        <v>0</v>
      </c>
      <c r="G388" s="335"/>
    </row>
    <row r="389" spans="2:7" ht="15.75" customHeight="1">
      <c r="B389" s="336"/>
      <c r="C389" s="248"/>
      <c r="D389" s="335"/>
      <c r="E389" s="335"/>
      <c r="F389" s="164">
        <f>'4 жастағы балалар Т'!BZ123</f>
        <v>0</v>
      </c>
      <c r="G389" s="335"/>
    </row>
    <row r="390" spans="2:7" ht="15.75" customHeight="1">
      <c r="B390" s="339">
        <v>31</v>
      </c>
      <c r="C390" s="248"/>
      <c r="D390" s="335"/>
      <c r="E390" s="335"/>
      <c r="F390" s="164">
        <f>'4 жастағы балалар Т'!CA123</f>
        <v>0</v>
      </c>
      <c r="G390" s="335"/>
    </row>
    <row r="391" spans="2:7" ht="15.75" customHeight="1">
      <c r="B391" s="335"/>
      <c r="C391" s="248"/>
      <c r="D391" s="335"/>
      <c r="E391" s="335"/>
      <c r="F391" s="164" t="str">
        <f>'4 жастағы балалар Т'!CB123</f>
        <v xml:space="preserve"> </v>
      </c>
      <c r="G391" s="335"/>
    </row>
    <row r="392" spans="2:7" ht="15.75" customHeight="1">
      <c r="B392" s="336"/>
      <c r="C392" s="248"/>
      <c r="D392" s="335"/>
      <c r="E392" s="335"/>
      <c r="F392" s="164">
        <f>'4 жастағы балалар Т'!CC123</f>
        <v>0</v>
      </c>
      <c r="G392" s="335"/>
    </row>
    <row r="393" spans="2:7" ht="15.75" customHeight="1">
      <c r="B393" s="339">
        <v>32</v>
      </c>
      <c r="C393" s="248"/>
      <c r="D393" s="335"/>
      <c r="E393" s="335"/>
      <c r="F393" s="164" t="str">
        <f>'4 жастағы балалар Т'!CD123</f>
        <v xml:space="preserve"> </v>
      </c>
      <c r="G393" s="335"/>
    </row>
    <row r="394" spans="2:7" ht="15.75" customHeight="1">
      <c r="B394" s="335"/>
      <c r="C394" s="248"/>
      <c r="D394" s="335"/>
      <c r="E394" s="335"/>
      <c r="F394" s="164">
        <f>'4 жастағы балалар Т'!CE123</f>
        <v>0</v>
      </c>
      <c r="G394" s="335"/>
    </row>
    <row r="395" spans="2:7" ht="15.75" customHeight="1">
      <c r="B395" s="336"/>
      <c r="C395" s="248"/>
      <c r="D395" s="335"/>
      <c r="E395" s="335"/>
      <c r="F395" s="164">
        <f>'4 жастағы балалар Т'!CF123</f>
        <v>0</v>
      </c>
      <c r="G395" s="335"/>
    </row>
    <row r="396" spans="2:7" ht="15.75" customHeight="1">
      <c r="B396" s="339">
        <v>33</v>
      </c>
      <c r="C396" s="248"/>
      <c r="D396" s="335"/>
      <c r="E396" s="335"/>
      <c r="F396" s="164" t="str">
        <f>'4 жастағы балалар Т'!CG123</f>
        <v xml:space="preserve"> </v>
      </c>
      <c r="G396" s="335"/>
    </row>
    <row r="397" spans="2:7" ht="15.75" customHeight="1">
      <c r="B397" s="335"/>
      <c r="C397" s="248"/>
      <c r="D397" s="335"/>
      <c r="E397" s="335"/>
      <c r="F397" s="164">
        <f>'4 жастағы балалар Т'!CH123</f>
        <v>0</v>
      </c>
      <c r="G397" s="335"/>
    </row>
    <row r="398" spans="2:7" ht="15.75" customHeight="1">
      <c r="B398" s="336"/>
      <c r="C398" s="248"/>
      <c r="D398" s="335"/>
      <c r="E398" s="335"/>
      <c r="F398" s="164">
        <f>'4 жастағы балалар Т'!CI123</f>
        <v>0</v>
      </c>
      <c r="G398" s="335"/>
    </row>
    <row r="399" spans="2:7" ht="15.75" customHeight="1">
      <c r="B399" s="339">
        <v>34</v>
      </c>
      <c r="C399" s="248"/>
      <c r="D399" s="335"/>
      <c r="E399" s="335"/>
      <c r="F399" s="164" t="str">
        <f>'4 жастағы балалар Т'!CJ123</f>
        <v xml:space="preserve"> </v>
      </c>
      <c r="G399" s="335"/>
    </row>
    <row r="400" spans="2:7" ht="15.75" customHeight="1">
      <c r="B400" s="335"/>
      <c r="C400" s="248"/>
      <c r="D400" s="335"/>
      <c r="E400" s="335"/>
      <c r="F400" s="164">
        <f>'4 жастағы балалар Т'!CK123</f>
        <v>0</v>
      </c>
      <c r="G400" s="335"/>
    </row>
    <row r="401" spans="2:7" ht="15.75" customHeight="1">
      <c r="B401" s="336"/>
      <c r="C401" s="248"/>
      <c r="D401" s="335"/>
      <c r="E401" s="335"/>
      <c r="F401" s="164">
        <f>'4 жастағы балалар Т'!CL123</f>
        <v>0</v>
      </c>
      <c r="G401" s="335"/>
    </row>
    <row r="402" spans="2:7" ht="15.75" customHeight="1">
      <c r="B402" s="339">
        <v>35</v>
      </c>
      <c r="C402" s="248"/>
      <c r="D402" s="335"/>
      <c r="E402" s="335"/>
      <c r="F402" s="164">
        <f>'4 жастағы балалар Т'!CM123</f>
        <v>0</v>
      </c>
      <c r="G402" s="335"/>
    </row>
    <row r="403" spans="2:7" ht="15.75" customHeight="1">
      <c r="B403" s="335"/>
      <c r="C403" s="248"/>
      <c r="D403" s="335"/>
      <c r="E403" s="335"/>
      <c r="F403" s="164">
        <f>'4 жастағы балалар Т'!CN123</f>
        <v>0</v>
      </c>
      <c r="G403" s="335"/>
    </row>
    <row r="404" spans="2:7" ht="15.75" customHeight="1">
      <c r="B404" s="336"/>
      <c r="C404" s="249"/>
      <c r="D404" s="336"/>
      <c r="E404" s="336"/>
      <c r="F404" s="164">
        <f>'4 жастағы балалар Т'!CO123</f>
        <v>0</v>
      </c>
      <c r="G404" s="336"/>
    </row>
    <row r="405" spans="2:7" ht="15.75" customHeight="1">
      <c r="B405" s="250">
        <f>СВОД3!V18</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8.25" customHeight="1">
      <c r="B4" s="400" t="s">
        <v>651</v>
      </c>
      <c r="C4" s="328"/>
      <c r="D4" s="235" t="str">
        <f>'4 жастағы балалар Ф'!C19</f>
        <v>Молдабай Инабат Ерзатқызы</v>
      </c>
      <c r="E4" s="236"/>
      <c r="F4" s="236"/>
      <c r="G4" s="232"/>
      <c r="H4" s="232"/>
    </row>
    <row r="5" spans="2:12" ht="18.75" customHeight="1">
      <c r="B5" s="401" t="s">
        <v>1</v>
      </c>
      <c r="C5" s="328"/>
      <c r="D5" s="237">
        <f>'4 жастағы балалар Ф'!A19</f>
        <v>0</v>
      </c>
      <c r="E5" s="237"/>
      <c r="F5" s="237"/>
      <c r="G5" s="232"/>
      <c r="H5" s="232"/>
    </row>
    <row r="6" spans="2:12" ht="74.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5.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Ф'!D19</f>
        <v>0</v>
      </c>
      <c r="D101" s="164">
        <f>'4 жастағы балалар К'!D19</f>
        <v>0</v>
      </c>
      <c r="E101" s="164">
        <f>'4 жастағы балалар П'!D19</f>
        <v>0</v>
      </c>
      <c r="F101" s="164">
        <f>'4 жастағы балалар Т'!D19</f>
        <v>0</v>
      </c>
      <c r="G101" s="164">
        <f>'4 жастағы балалар С'!D19</f>
        <v>0</v>
      </c>
    </row>
    <row r="102" spans="2:7" ht="15.75" customHeight="1">
      <c r="B102" s="335"/>
      <c r="C102" s="164">
        <f>'4 жастағы балалар Ф'!E19</f>
        <v>1</v>
      </c>
      <c r="D102" s="164">
        <f>'4 жастағы балалар К'!E19</f>
        <v>1</v>
      </c>
      <c r="E102" s="164">
        <f>'4 жастағы балалар П'!E19</f>
        <v>0</v>
      </c>
      <c r="F102" s="164">
        <f>'4 жастағы балалар Т'!E19</f>
        <v>0</v>
      </c>
      <c r="G102" s="164">
        <f>'4 жастағы балалар С'!E19</f>
        <v>0</v>
      </c>
    </row>
    <row r="103" spans="2:7" ht="15.75" customHeight="1">
      <c r="B103" s="336"/>
      <c r="C103" s="164">
        <f>'4 жастағы балалар Ф'!F19</f>
        <v>0</v>
      </c>
      <c r="D103" s="164">
        <f>'4 жастағы балалар К'!F19</f>
        <v>0</v>
      </c>
      <c r="E103" s="164">
        <f>'4 жастағы балалар П'!F19</f>
        <v>0</v>
      </c>
      <c r="F103" s="164">
        <f>'4 жастағы балалар Т'!F19</f>
        <v>0</v>
      </c>
      <c r="G103" s="164">
        <f>'4 жастағы балалар С'!F19</f>
        <v>0</v>
      </c>
    </row>
    <row r="104" spans="2:7" ht="15.75" customHeight="1">
      <c r="B104" s="339">
        <v>3</v>
      </c>
      <c r="C104" s="164">
        <f>'4 жастағы балалар Ф'!G19</f>
        <v>0</v>
      </c>
      <c r="D104" s="164">
        <f>'4 жастағы балалар К'!G19</f>
        <v>0</v>
      </c>
      <c r="E104" s="164">
        <f>'4 жастағы балалар П'!G19</f>
        <v>0</v>
      </c>
      <c r="F104" s="164">
        <f>'4 жастағы балалар Т'!G19</f>
        <v>0</v>
      </c>
      <c r="G104" s="164">
        <f>'4 жастағы балалар С'!G19</f>
        <v>0</v>
      </c>
    </row>
    <row r="105" spans="2:7" ht="15.75" customHeight="1">
      <c r="B105" s="335"/>
      <c r="C105" s="164">
        <f>'4 жастағы балалар Ф'!H19</f>
        <v>1</v>
      </c>
      <c r="D105" s="164">
        <f>'4 жастағы балалар К'!H19</f>
        <v>1</v>
      </c>
      <c r="E105" s="164">
        <f>'4 жастағы балалар П'!H19</f>
        <v>0</v>
      </c>
      <c r="F105" s="164">
        <f>'4 жастағы балалар Т'!H19</f>
        <v>0</v>
      </c>
      <c r="G105" s="164">
        <f>'4 жастағы балалар С'!H19</f>
        <v>0</v>
      </c>
    </row>
    <row r="106" spans="2:7" ht="15.75" customHeight="1">
      <c r="B106" s="336"/>
      <c r="C106" s="164">
        <f>'4 жастағы балалар Ф'!I19</f>
        <v>0</v>
      </c>
      <c r="D106" s="164">
        <f>'4 жастағы балалар К'!I19</f>
        <v>0</v>
      </c>
      <c r="E106" s="164">
        <f>'4 жастағы балалар П'!I19</f>
        <v>0</v>
      </c>
      <c r="F106" s="164">
        <f>'4 жастағы балалар Т'!I19</f>
        <v>0</v>
      </c>
      <c r="G106" s="164">
        <f>'4 жастағы балалар С'!I19</f>
        <v>0</v>
      </c>
    </row>
    <row r="107" spans="2:7" ht="15.75" customHeight="1">
      <c r="B107" s="339">
        <v>4</v>
      </c>
      <c r="C107" s="164">
        <f>'4 жастағы балалар Ф'!J19</f>
        <v>0</v>
      </c>
      <c r="D107" s="164">
        <f>'4 жастағы балалар К'!J19</f>
        <v>0</v>
      </c>
      <c r="E107" s="164">
        <f>'4 жастағы балалар П'!J19</f>
        <v>0</v>
      </c>
      <c r="F107" s="164">
        <f>'4 жастағы балалар Т'!J19</f>
        <v>0</v>
      </c>
      <c r="G107" s="164">
        <f>'4 жастағы балалар С'!J19</f>
        <v>0</v>
      </c>
    </row>
    <row r="108" spans="2:7" ht="15.75" customHeight="1">
      <c r="B108" s="335"/>
      <c r="C108" s="164">
        <f>'4 жастағы балалар Ф'!K19</f>
        <v>1</v>
      </c>
      <c r="D108" s="164">
        <f>'4 жастағы балалар К'!K19</f>
        <v>1</v>
      </c>
      <c r="E108" s="164">
        <f>'4 жастағы балалар П'!K19</f>
        <v>0</v>
      </c>
      <c r="F108" s="164">
        <f>'4 жастағы балалар Т'!K19</f>
        <v>0</v>
      </c>
      <c r="G108" s="164">
        <f>'4 жастағы балалар С'!K19</f>
        <v>0</v>
      </c>
    </row>
    <row r="109" spans="2:7" ht="15.75" customHeight="1">
      <c r="B109" s="336"/>
      <c r="C109" s="164">
        <f>'4 жастағы балалар Ф'!L19</f>
        <v>0</v>
      </c>
      <c r="D109" s="164">
        <f>'4 жастағы балалар К'!L19</f>
        <v>0</v>
      </c>
      <c r="E109" s="164">
        <f>'4 жастағы балалар П'!L19</f>
        <v>0</v>
      </c>
      <c r="F109" s="164">
        <f>'4 жастағы балалар Т'!L19</f>
        <v>0</v>
      </c>
      <c r="G109" s="164">
        <f>'4 жастағы балалар С'!L19</f>
        <v>0</v>
      </c>
    </row>
    <row r="110" spans="2:7" ht="15.75" customHeight="1">
      <c r="B110" s="339">
        <v>5</v>
      </c>
      <c r="C110" s="164">
        <f>'4 жастағы балалар Ф'!M19</f>
        <v>0</v>
      </c>
      <c r="D110" s="164">
        <f>'4 жастағы балалар К'!M19</f>
        <v>0</v>
      </c>
      <c r="E110" s="164">
        <f>'4 жастағы балалар П'!M19</f>
        <v>0</v>
      </c>
      <c r="F110" s="164">
        <f>'4 жастағы балалар Т'!M19</f>
        <v>0</v>
      </c>
      <c r="G110" s="164">
        <f>'4 жастағы балалар С'!M19</f>
        <v>0</v>
      </c>
    </row>
    <row r="111" spans="2:7" ht="15.75" customHeight="1">
      <c r="B111" s="335"/>
      <c r="C111" s="164">
        <f>'4 жастағы балалар Ф'!N19</f>
        <v>1</v>
      </c>
      <c r="D111" s="164">
        <f>'4 жастағы балалар К'!N19</f>
        <v>1</v>
      </c>
      <c r="E111" s="164">
        <f>'4 жастағы балалар П'!N19</f>
        <v>0</v>
      </c>
      <c r="F111" s="164">
        <f>'4 жастағы балалар Т'!N19</f>
        <v>0</v>
      </c>
      <c r="G111" s="164">
        <f>'4 жастағы балалар С'!N19</f>
        <v>0</v>
      </c>
    </row>
    <row r="112" spans="2:7" ht="15.75" customHeight="1">
      <c r="B112" s="336"/>
      <c r="C112" s="164">
        <f>'4 жастағы балалар Ф'!O19</f>
        <v>0</v>
      </c>
      <c r="D112" s="164">
        <f>'4 жастағы балалар К'!O19</f>
        <v>0</v>
      </c>
      <c r="E112" s="164">
        <f>'4 жастағы балалар П'!O19</f>
        <v>0</v>
      </c>
      <c r="F112" s="164">
        <f>'4 жастағы балалар Т'!O19</f>
        <v>0</v>
      </c>
      <c r="G112" s="164">
        <f>'4 жастағы балалар С'!O19</f>
        <v>0</v>
      </c>
    </row>
    <row r="113" spans="2:7" ht="15.75" customHeight="1">
      <c r="B113" s="339">
        <v>6</v>
      </c>
      <c r="C113" s="164">
        <f>'4 жастағы балалар Ф'!P19</f>
        <v>0</v>
      </c>
      <c r="D113" s="164">
        <f>'4 жастағы балалар К'!P19</f>
        <v>0</v>
      </c>
      <c r="E113" s="164">
        <f>'4 жастағы балалар П'!P19</f>
        <v>0</v>
      </c>
      <c r="F113" s="164">
        <f>'4 жастағы балалар Т'!P19</f>
        <v>0</v>
      </c>
      <c r="G113" s="164">
        <f>'4 жастағы балалар С'!P19</f>
        <v>0</v>
      </c>
    </row>
    <row r="114" spans="2:7" ht="15.75" customHeight="1">
      <c r="B114" s="335"/>
      <c r="C114" s="164">
        <f>'4 жастағы балалар Ф'!Q19</f>
        <v>0</v>
      </c>
      <c r="D114" s="164">
        <f>'4 жастағы балалар К'!Q19</f>
        <v>1</v>
      </c>
      <c r="E114" s="164">
        <f>'4 жастағы балалар П'!Q19</f>
        <v>0</v>
      </c>
      <c r="F114" s="164">
        <f>'4 жастағы балалар Т'!Q19</f>
        <v>0</v>
      </c>
      <c r="G114" s="164">
        <f>'4 жастағы балалар С'!Q19</f>
        <v>0</v>
      </c>
    </row>
    <row r="115" spans="2:7" ht="15.75" customHeight="1">
      <c r="B115" s="336"/>
      <c r="C115" s="164">
        <f>'4 жастағы балалар Ф'!R19</f>
        <v>1</v>
      </c>
      <c r="D115" s="164">
        <f>'4 жастағы балалар К'!R19</f>
        <v>0</v>
      </c>
      <c r="E115" s="164">
        <f>'4 жастағы балалар П'!R19</f>
        <v>0</v>
      </c>
      <c r="F115" s="164">
        <f>'4 жастағы балалар Т'!R19</f>
        <v>0</v>
      </c>
      <c r="G115" s="164">
        <f>'4 жастағы балалар С'!R19</f>
        <v>0</v>
      </c>
    </row>
    <row r="116" spans="2:7" ht="15.75" customHeight="1">
      <c r="B116" s="339">
        <v>7</v>
      </c>
      <c r="C116" s="397"/>
      <c r="D116" s="164">
        <f>'4 жастағы балалар К'!S19</f>
        <v>0</v>
      </c>
      <c r="E116" s="397"/>
      <c r="F116" s="164">
        <f>'4 жастағы балалар Т'!S19</f>
        <v>0</v>
      </c>
      <c r="G116" s="397"/>
    </row>
    <row r="117" spans="2:7" ht="15.75" customHeight="1">
      <c r="B117" s="335"/>
      <c r="C117" s="335"/>
      <c r="D117" s="164">
        <f>'4 жастағы балалар Т'!T19</f>
        <v>0</v>
      </c>
      <c r="E117" s="335"/>
      <c r="F117" s="164">
        <f>'4 жастағы балалар Т'!T19</f>
        <v>0</v>
      </c>
      <c r="G117" s="335"/>
    </row>
    <row r="118" spans="2:7" ht="15.75" customHeight="1">
      <c r="B118" s="336"/>
      <c r="C118" s="335"/>
      <c r="D118" s="164">
        <f>'4 жастағы балалар К'!U19</f>
        <v>0</v>
      </c>
      <c r="E118" s="335"/>
      <c r="F118" s="164">
        <f>'4 жастағы балалар Т'!U19</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К'!V19</f>
        <v>0</v>
      </c>
      <c r="E122" s="335"/>
      <c r="F122" s="164">
        <f>'4 жастағы балалар Т'!V19</f>
        <v>0</v>
      </c>
      <c r="G122" s="335"/>
    </row>
    <row r="123" spans="2:7" ht="15.75" customHeight="1">
      <c r="B123" s="335"/>
      <c r="C123" s="335"/>
      <c r="D123" s="164">
        <f>'4 жастағы балалар К'!W19</f>
        <v>0</v>
      </c>
      <c r="E123" s="335"/>
      <c r="F123" s="164">
        <f>'4 жастағы балалар Т'!W19</f>
        <v>0</v>
      </c>
      <c r="G123" s="335"/>
    </row>
    <row r="124" spans="2:7" ht="15.75" customHeight="1">
      <c r="B124" s="336"/>
      <c r="C124" s="335"/>
      <c r="D124" s="164">
        <f>'4 жастағы балалар К'!X19</f>
        <v>0</v>
      </c>
      <c r="E124" s="335"/>
      <c r="F124" s="164">
        <f>'4 жастағы балалар Т'!X19</f>
        <v>0</v>
      </c>
      <c r="G124" s="335"/>
    </row>
    <row r="125" spans="2:7" ht="15.75" customHeight="1">
      <c r="B125" s="339">
        <v>10</v>
      </c>
      <c r="C125" s="335"/>
      <c r="D125" s="164">
        <f>'4 жастағы балалар К'!Y19</f>
        <v>0</v>
      </c>
      <c r="E125" s="335"/>
      <c r="F125" s="164">
        <f>'4 жастағы балалар Т'!Y19</f>
        <v>0</v>
      </c>
      <c r="G125" s="335"/>
    </row>
    <row r="126" spans="2:7" ht="15.75" customHeight="1">
      <c r="B126" s="335"/>
      <c r="C126" s="335"/>
      <c r="D126" s="164">
        <f>'4 жастағы балалар К'!Z19</f>
        <v>0</v>
      </c>
      <c r="E126" s="335"/>
      <c r="F126" s="164">
        <f>'4 жастағы балалар Т'!Z19</f>
        <v>0</v>
      </c>
      <c r="G126" s="335"/>
    </row>
    <row r="127" spans="2:7" ht="15.75" customHeight="1">
      <c r="B127" s="336"/>
      <c r="C127" s="335"/>
      <c r="D127" s="164">
        <f>'4 жастағы балалар К'!AA19</f>
        <v>0</v>
      </c>
      <c r="E127" s="335"/>
      <c r="F127" s="164">
        <f>'4 жастағы балалар Т'!AA19</f>
        <v>0</v>
      </c>
      <c r="G127" s="335"/>
    </row>
    <row r="128" spans="2:7" ht="15.75" customHeight="1">
      <c r="B128" s="339">
        <v>11</v>
      </c>
      <c r="C128" s="335"/>
      <c r="D128" s="164">
        <f>'4 жастағы балалар К'!AB19</f>
        <v>0</v>
      </c>
      <c r="E128" s="335"/>
      <c r="F128" s="164">
        <f>'4 жастағы балалар Т'!AB19</f>
        <v>0</v>
      </c>
      <c r="G128" s="335"/>
    </row>
    <row r="129" spans="2:7" ht="15.75" customHeight="1">
      <c r="B129" s="335"/>
      <c r="C129" s="335"/>
      <c r="D129" s="164">
        <f>'4 жастағы балалар К'!AC19</f>
        <v>0</v>
      </c>
      <c r="E129" s="335"/>
      <c r="F129" s="164">
        <f>'4 жастағы балалар Т'!AC19</f>
        <v>0</v>
      </c>
      <c r="G129" s="335"/>
    </row>
    <row r="130" spans="2:7" ht="15.75" customHeight="1">
      <c r="B130" s="336"/>
      <c r="C130" s="335"/>
      <c r="D130" s="164">
        <f>'4 жастағы балалар К'!AD19</f>
        <v>0</v>
      </c>
      <c r="E130" s="335"/>
      <c r="F130" s="164">
        <f>'4 жастағы балалар Т'!AD19</f>
        <v>0</v>
      </c>
      <c r="G130" s="335"/>
    </row>
    <row r="131" spans="2:7" ht="15.75" customHeight="1">
      <c r="B131" s="339">
        <v>12</v>
      </c>
      <c r="C131" s="335"/>
      <c r="D131" s="164">
        <f>'4 жастағы балалар К'!AE19</f>
        <v>0</v>
      </c>
      <c r="E131" s="335"/>
      <c r="F131" s="164">
        <f>'4 жастағы балалар Т'!AE19</f>
        <v>0</v>
      </c>
      <c r="G131" s="335"/>
    </row>
    <row r="132" spans="2:7" ht="15.75" customHeight="1">
      <c r="B132" s="335"/>
      <c r="C132" s="335"/>
      <c r="D132" s="164">
        <f>'4 жастағы балалар К'!AF19</f>
        <v>0</v>
      </c>
      <c r="E132" s="335"/>
      <c r="F132" s="164">
        <f>'4 жастағы балалар Т'!AF19</f>
        <v>0</v>
      </c>
      <c r="G132" s="335"/>
    </row>
    <row r="133" spans="2:7" ht="15.75" customHeight="1">
      <c r="B133" s="336"/>
      <c r="C133" s="335"/>
      <c r="D133" s="164">
        <f>'4 жастағы балалар К'!AG19</f>
        <v>0</v>
      </c>
      <c r="E133" s="335"/>
      <c r="F133" s="164">
        <f>'4 жастағы балалар Т'!AG19</f>
        <v>0</v>
      </c>
      <c r="G133" s="335"/>
    </row>
    <row r="134" spans="2:7" ht="15.75" customHeight="1">
      <c r="B134" s="339">
        <v>13</v>
      </c>
      <c r="C134" s="335"/>
      <c r="D134" s="164">
        <f>'4 жастағы балалар К'!AH19</f>
        <v>0</v>
      </c>
      <c r="E134" s="335"/>
      <c r="F134" s="164">
        <f>'4 жастағы балалар Т'!AH19</f>
        <v>0</v>
      </c>
      <c r="G134" s="335"/>
    </row>
    <row r="135" spans="2:7" ht="15.75" customHeight="1">
      <c r="B135" s="335"/>
      <c r="C135" s="335"/>
      <c r="D135" s="164">
        <f>'4 жастағы балалар К'!AI19</f>
        <v>0</v>
      </c>
      <c r="E135" s="335"/>
      <c r="F135" s="164">
        <f>'4 жастағы балалар Т'!AI19</f>
        <v>0</v>
      </c>
      <c r="G135" s="335"/>
    </row>
    <row r="136" spans="2:7" ht="15.75" customHeight="1">
      <c r="B136" s="336"/>
      <c r="C136" s="335"/>
      <c r="D136" s="164">
        <f>'4 жастағы балалар К'!AJ19</f>
        <v>0</v>
      </c>
      <c r="E136" s="335"/>
      <c r="F136" s="164">
        <f>'4 жастағы балалар Т'!AJ19</f>
        <v>0</v>
      </c>
      <c r="G136" s="335"/>
    </row>
    <row r="137" spans="2:7" ht="15.75" customHeight="1">
      <c r="B137" s="339">
        <v>14</v>
      </c>
      <c r="C137" s="335"/>
      <c r="D137" s="164">
        <f>'4 жастағы балалар К'!AK19</f>
        <v>0</v>
      </c>
      <c r="E137" s="335"/>
      <c r="F137" s="164">
        <f>'4 жастағы балалар Т'!AK19</f>
        <v>0</v>
      </c>
      <c r="G137" s="335"/>
    </row>
    <row r="138" spans="2:7" ht="15.75" customHeight="1">
      <c r="B138" s="335"/>
      <c r="C138" s="335"/>
      <c r="D138" s="164">
        <f>'4 жастағы балалар К'!AL19</f>
        <v>0</v>
      </c>
      <c r="E138" s="335"/>
      <c r="F138" s="164">
        <f>'4 жастағы балалар Т'!AL19</f>
        <v>0</v>
      </c>
      <c r="G138" s="335"/>
    </row>
    <row r="139" spans="2:7" ht="15.75" customHeight="1">
      <c r="B139" s="336"/>
      <c r="C139" s="335"/>
      <c r="D139" s="164">
        <f>'4 жастағы балалар К'!AM19</f>
        <v>0</v>
      </c>
      <c r="E139" s="335"/>
      <c r="F139" s="164">
        <f>'4 жастағы балалар Т'!AM19</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К'!AN19</f>
        <v>0</v>
      </c>
      <c r="E143" s="335"/>
      <c r="F143" s="164">
        <f>'4 жастағы балалар Т'!AN19</f>
        <v>0</v>
      </c>
      <c r="G143" s="335"/>
    </row>
    <row r="144" spans="2:7" ht="15.75" customHeight="1">
      <c r="B144" s="335"/>
      <c r="C144" s="335"/>
      <c r="D144" s="164">
        <f>'4 жастағы балалар К'!AO19</f>
        <v>0</v>
      </c>
      <c r="E144" s="335"/>
      <c r="F144" s="164">
        <f>'4 жастағы балалар Т'!AO19</f>
        <v>0</v>
      </c>
      <c r="G144" s="335"/>
    </row>
    <row r="145" spans="2:7" ht="15.75" customHeight="1">
      <c r="B145" s="336"/>
      <c r="C145" s="335"/>
      <c r="D145" s="164">
        <f>'4 жастағы балалар К'!AP19</f>
        <v>0</v>
      </c>
      <c r="E145" s="335"/>
      <c r="F145" s="164">
        <f>'4 жастағы балалар Т'!AP19</f>
        <v>0</v>
      </c>
      <c r="G145" s="335"/>
    </row>
    <row r="146" spans="2:7" ht="15.75" customHeight="1">
      <c r="B146" s="339">
        <v>17</v>
      </c>
      <c r="C146" s="335"/>
      <c r="D146" s="164">
        <f>'4 жастағы балалар К'!AQ19</f>
        <v>0</v>
      </c>
      <c r="E146" s="335"/>
      <c r="F146" s="164">
        <f>'4 жастағы балалар Т'!AQ19</f>
        <v>0</v>
      </c>
      <c r="G146" s="335"/>
    </row>
    <row r="147" spans="2:7" ht="15.75" customHeight="1">
      <c r="B147" s="335"/>
      <c r="C147" s="335"/>
      <c r="D147" s="164">
        <f>'4 жастағы балалар К'!AR19</f>
        <v>0</v>
      </c>
      <c r="E147" s="335"/>
      <c r="F147" s="164">
        <f>'4 жастағы балалар Т'!AR19</f>
        <v>0</v>
      </c>
      <c r="G147" s="335"/>
    </row>
    <row r="148" spans="2:7" ht="15.75" customHeight="1">
      <c r="B148" s="336"/>
      <c r="C148" s="335"/>
      <c r="D148" s="164">
        <f>'4 жастағы балалар К'!AS19</f>
        <v>0</v>
      </c>
      <c r="E148" s="335"/>
      <c r="F148" s="164">
        <f>'4 жастағы балалар Т'!AS19</f>
        <v>0</v>
      </c>
      <c r="G148" s="335"/>
    </row>
    <row r="149" spans="2:7" ht="15.75" customHeight="1">
      <c r="B149" s="339">
        <v>18</v>
      </c>
      <c r="C149" s="335"/>
      <c r="D149" s="164">
        <f>'4 жастағы балалар К'!AT19</f>
        <v>0</v>
      </c>
      <c r="E149" s="335"/>
      <c r="F149" s="164">
        <f>'4 жастағы балалар Т'!AT19</f>
        <v>0</v>
      </c>
      <c r="G149" s="335"/>
    </row>
    <row r="150" spans="2:7" ht="15.75" customHeight="1">
      <c r="B150" s="335"/>
      <c r="C150" s="335"/>
      <c r="D150" s="164">
        <f>'4 жастағы балалар К'!AU19</f>
        <v>0</v>
      </c>
      <c r="E150" s="335"/>
      <c r="F150" s="164">
        <f>'4 жастағы балалар Т'!AU19</f>
        <v>0</v>
      </c>
      <c r="G150" s="335"/>
    </row>
    <row r="151" spans="2:7" ht="15.75" customHeight="1">
      <c r="B151" s="336"/>
      <c r="C151" s="335"/>
      <c r="D151" s="164">
        <f>'4 жастағы балалар К'!AV19</f>
        <v>0</v>
      </c>
      <c r="E151" s="335"/>
      <c r="F151" s="164">
        <f>'4 жастағы балалар Т'!AV19</f>
        <v>0</v>
      </c>
      <c r="G151" s="335"/>
    </row>
    <row r="152" spans="2:7" ht="15.75" customHeight="1">
      <c r="B152" s="339">
        <v>19</v>
      </c>
      <c r="C152" s="335"/>
      <c r="D152" s="397"/>
      <c r="E152" s="335"/>
      <c r="F152" s="164">
        <f>'4 жастағы балалар Т'!AW19</f>
        <v>0</v>
      </c>
      <c r="G152" s="335"/>
    </row>
    <row r="153" spans="2:7" ht="15.75" customHeight="1">
      <c r="B153" s="335"/>
      <c r="C153" s="335"/>
      <c r="D153" s="335"/>
      <c r="E153" s="335"/>
      <c r="F153" s="164">
        <f>'4 жастағы балалар Т'!AX19</f>
        <v>0</v>
      </c>
      <c r="G153" s="335"/>
    </row>
    <row r="154" spans="2:7" ht="15.75" customHeight="1">
      <c r="B154" s="336"/>
      <c r="C154" s="335"/>
      <c r="D154" s="335"/>
      <c r="E154" s="335"/>
      <c r="F154" s="164">
        <f>'4 жастағы балалар Т'!AY19</f>
        <v>0</v>
      </c>
      <c r="G154" s="335"/>
    </row>
    <row r="155" spans="2:7" ht="15.75" customHeight="1">
      <c r="B155" s="339">
        <v>20</v>
      </c>
      <c r="C155" s="335"/>
      <c r="D155" s="335"/>
      <c r="E155" s="335"/>
      <c r="F155" s="164">
        <f>'4 жастағы балалар Т'!AZ19</f>
        <v>0</v>
      </c>
      <c r="G155" s="335"/>
    </row>
    <row r="156" spans="2:7" ht="15.75" customHeight="1">
      <c r="B156" s="335"/>
      <c r="C156" s="335"/>
      <c r="D156" s="335"/>
      <c r="E156" s="335"/>
      <c r="F156" s="164">
        <f>'4 жастағы балалар Т'!BA19</f>
        <v>0</v>
      </c>
      <c r="G156" s="335"/>
    </row>
    <row r="157" spans="2:7" ht="15.75" customHeight="1">
      <c r="B157" s="336"/>
      <c r="C157" s="335"/>
      <c r="D157" s="335"/>
      <c r="E157" s="335"/>
      <c r="F157" s="164">
        <f>'4 жастағы балалар Т'!BB19</f>
        <v>0</v>
      </c>
      <c r="G157" s="335"/>
    </row>
    <row r="158" spans="2:7" ht="15.75" customHeight="1">
      <c r="B158" s="339">
        <v>21</v>
      </c>
      <c r="C158" s="335"/>
      <c r="D158" s="335"/>
      <c r="E158" s="335"/>
      <c r="F158" s="164">
        <f>'4 жастағы балалар Т'!BC19</f>
        <v>0</v>
      </c>
      <c r="G158" s="335"/>
    </row>
    <row r="159" spans="2:7" ht="15.75" customHeight="1">
      <c r="B159" s="335"/>
      <c r="C159" s="335"/>
      <c r="D159" s="335"/>
      <c r="E159" s="335"/>
      <c r="F159" s="164">
        <f>'4 жастағы балалар Т'!BD19</f>
        <v>0</v>
      </c>
      <c r="G159" s="335"/>
    </row>
    <row r="160" spans="2:7" ht="15.75" customHeight="1">
      <c r="B160" s="336"/>
      <c r="C160" s="335"/>
      <c r="D160" s="335"/>
      <c r="E160" s="335"/>
      <c r="F160" s="164">
        <f>'4 жастағы балалар Т'!BE19</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Т'!BF19</f>
        <v>0</v>
      </c>
      <c r="G164" s="335"/>
    </row>
    <row r="165" spans="2:7" ht="15.75" customHeight="1">
      <c r="B165" s="335"/>
      <c r="C165" s="335"/>
      <c r="D165" s="335"/>
      <c r="E165" s="335"/>
      <c r="F165" s="164">
        <f>'4 жастағы балалар Т'!BG19</f>
        <v>0</v>
      </c>
      <c r="G165" s="335"/>
    </row>
    <row r="166" spans="2:7" ht="15.75" customHeight="1">
      <c r="B166" s="336"/>
      <c r="C166" s="335"/>
      <c r="D166" s="335"/>
      <c r="E166" s="335"/>
      <c r="F166" s="164">
        <f>'4 жастағы балалар Т'!BH19</f>
        <v>0</v>
      </c>
      <c r="G166" s="335"/>
    </row>
    <row r="167" spans="2:7" ht="15.75" customHeight="1">
      <c r="B167" s="339">
        <v>24</v>
      </c>
      <c r="C167" s="335"/>
      <c r="D167" s="335"/>
      <c r="E167" s="335"/>
      <c r="F167" s="164">
        <f>'4 жастағы балалар Т'!BI19</f>
        <v>0</v>
      </c>
      <c r="G167" s="335"/>
    </row>
    <row r="168" spans="2:7" ht="15.75" customHeight="1">
      <c r="B168" s="335"/>
      <c r="C168" s="335"/>
      <c r="D168" s="335"/>
      <c r="E168" s="335"/>
      <c r="F168" s="164">
        <f>'4 жастағы балалар Т'!BJ19</f>
        <v>0</v>
      </c>
      <c r="G168" s="335"/>
    </row>
    <row r="169" spans="2:7" ht="15.75" customHeight="1">
      <c r="B169" s="336"/>
      <c r="C169" s="335"/>
      <c r="D169" s="335"/>
      <c r="E169" s="335"/>
      <c r="F169" s="164">
        <f>'4 жастағы балалар Т'!BK19</f>
        <v>0</v>
      </c>
      <c r="G169" s="335"/>
    </row>
    <row r="170" spans="2:7" ht="15.75" customHeight="1">
      <c r="B170" s="339">
        <v>25</v>
      </c>
      <c r="C170" s="335"/>
      <c r="D170" s="335"/>
      <c r="E170" s="335"/>
      <c r="F170" s="164">
        <f>'4 жастағы балалар Т'!BL19</f>
        <v>0</v>
      </c>
      <c r="G170" s="335"/>
    </row>
    <row r="171" spans="2:7" ht="15.75" customHeight="1">
      <c r="B171" s="335"/>
      <c r="C171" s="335"/>
      <c r="D171" s="335"/>
      <c r="E171" s="335"/>
      <c r="F171" s="164">
        <f>'4 жастағы балалар Т'!BM19</f>
        <v>0</v>
      </c>
      <c r="G171" s="335"/>
    </row>
    <row r="172" spans="2:7" ht="15.75" customHeight="1">
      <c r="B172" s="336"/>
      <c r="C172" s="335"/>
      <c r="D172" s="335"/>
      <c r="E172" s="335"/>
      <c r="F172" s="164">
        <f>'4 жастағы балалар Т'!BN19</f>
        <v>0</v>
      </c>
      <c r="G172" s="335"/>
    </row>
    <row r="173" spans="2:7" ht="15.75" customHeight="1">
      <c r="B173" s="339">
        <v>26</v>
      </c>
      <c r="C173" s="335"/>
      <c r="D173" s="335"/>
      <c r="E173" s="335"/>
      <c r="F173" s="164">
        <f>'4 жастағы балалар Т'!BO19</f>
        <v>0</v>
      </c>
      <c r="G173" s="335"/>
    </row>
    <row r="174" spans="2:7" ht="15.75" customHeight="1">
      <c r="B174" s="335"/>
      <c r="C174" s="335"/>
      <c r="D174" s="335"/>
      <c r="E174" s="335"/>
      <c r="F174" s="164">
        <f>'4 жастағы балалар Т'!BP19</f>
        <v>0</v>
      </c>
      <c r="G174" s="335"/>
    </row>
    <row r="175" spans="2:7" ht="15.75" customHeight="1">
      <c r="B175" s="336"/>
      <c r="C175" s="335"/>
      <c r="D175" s="335"/>
      <c r="E175" s="335"/>
      <c r="F175" s="164">
        <f>'4 жастағы балалар Т'!BQ19</f>
        <v>0</v>
      </c>
      <c r="G175" s="335"/>
    </row>
    <row r="176" spans="2:7" ht="15.75" customHeight="1">
      <c r="B176" s="339">
        <v>27</v>
      </c>
      <c r="C176" s="335"/>
      <c r="D176" s="335"/>
      <c r="E176" s="335"/>
      <c r="F176" s="164">
        <f>'4 жастағы балалар Т'!BR19</f>
        <v>0</v>
      </c>
      <c r="G176" s="335"/>
    </row>
    <row r="177" spans="2:7" ht="15.75" customHeight="1">
      <c r="B177" s="335"/>
      <c r="C177" s="335"/>
      <c r="D177" s="335"/>
      <c r="E177" s="335"/>
      <c r="F177" s="164">
        <f>'4 жастағы балалар Т'!BS19</f>
        <v>0</v>
      </c>
      <c r="G177" s="335"/>
    </row>
    <row r="178" spans="2:7" ht="15.75" customHeight="1">
      <c r="B178" s="336"/>
      <c r="C178" s="335"/>
      <c r="D178" s="335"/>
      <c r="E178" s="335"/>
      <c r="F178" s="164">
        <f>'4 жастағы балалар Т'!BT19</f>
        <v>0</v>
      </c>
      <c r="G178" s="335"/>
    </row>
    <row r="179" spans="2:7" ht="15.75" customHeight="1">
      <c r="B179" s="339">
        <v>28</v>
      </c>
      <c r="C179" s="335"/>
      <c r="D179" s="335"/>
      <c r="E179" s="335"/>
      <c r="F179" s="164">
        <f>'4 жастағы балалар Т'!BU19</f>
        <v>0</v>
      </c>
      <c r="G179" s="335"/>
    </row>
    <row r="180" spans="2:7" ht="15.75" customHeight="1">
      <c r="B180" s="335"/>
      <c r="C180" s="335"/>
      <c r="D180" s="335"/>
      <c r="E180" s="335"/>
      <c r="F180" s="164">
        <f>'4 жастағы балалар Т'!BV19</f>
        <v>0</v>
      </c>
      <c r="G180" s="335"/>
    </row>
    <row r="181" spans="2:7" ht="15.75" customHeight="1">
      <c r="B181" s="336"/>
      <c r="C181" s="335"/>
      <c r="D181" s="335"/>
      <c r="E181" s="335"/>
      <c r="F181" s="164">
        <f>'4 жастағы балалар Т'!BW19</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Т'!BX19</f>
        <v>0</v>
      </c>
      <c r="G185" s="335"/>
    </row>
    <row r="186" spans="2:7" ht="15.75" customHeight="1">
      <c r="B186" s="335"/>
      <c r="C186" s="335"/>
      <c r="D186" s="335"/>
      <c r="E186" s="335"/>
      <c r="F186" s="164">
        <f>'4 жастағы балалар Т'!BY19</f>
        <v>0</v>
      </c>
      <c r="G186" s="335"/>
    </row>
    <row r="187" spans="2:7" ht="15.75" customHeight="1">
      <c r="B187" s="336"/>
      <c r="C187" s="336"/>
      <c r="D187" s="336"/>
      <c r="E187" s="336"/>
      <c r="F187" s="164">
        <f>'4 жастағы балалар Т'!BZ19</f>
        <v>0</v>
      </c>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Ф'!D65</f>
        <v>1</v>
      </c>
      <c r="D194" s="252">
        <f>'4 жастағы балалар К'!D65</f>
        <v>1</v>
      </c>
      <c r="E194" s="252">
        <f>'4 жастағы балалар П'!D65</f>
        <v>1</v>
      </c>
      <c r="F194" s="252">
        <f>'4 жастағы балалар Т'!D65</f>
        <v>1</v>
      </c>
      <c r="G194" s="252">
        <f>'4 жастағы балалар С'!D65</f>
        <v>1</v>
      </c>
    </row>
    <row r="195" spans="2:7" ht="15.75" customHeight="1">
      <c r="B195" s="335"/>
      <c r="C195" s="252">
        <f>'4 жастағы балалар Ф'!E65</f>
        <v>0</v>
      </c>
      <c r="D195" s="252">
        <f>'4 жастағы балалар К'!E65</f>
        <v>0</v>
      </c>
      <c r="E195" s="252">
        <f>'4 жастағы балалар П'!E65</f>
        <v>0</v>
      </c>
      <c r="F195" s="252">
        <f>'4 жастағы балалар Т'!E65</f>
        <v>0</v>
      </c>
      <c r="G195" s="252">
        <f>'4 жастағы балалар С'!E65</f>
        <v>0</v>
      </c>
    </row>
    <row r="196" spans="2:7" ht="15.75" customHeight="1">
      <c r="B196" s="336"/>
      <c r="C196" s="252">
        <f>'4 жастағы балалар Ф'!F65</f>
        <v>0</v>
      </c>
      <c r="D196" s="252">
        <f>'4 жастағы балалар К'!F65</f>
        <v>0</v>
      </c>
      <c r="E196" s="252">
        <f>'4 жастағы балалар П'!F65</f>
        <v>0</v>
      </c>
      <c r="F196" s="252">
        <f>'4 жастағы балалар Т'!F65</f>
        <v>0</v>
      </c>
      <c r="G196" s="252">
        <f>'4 жастағы балалар С'!F65</f>
        <v>0</v>
      </c>
    </row>
    <row r="197" spans="2:7" ht="15.75" customHeight="1">
      <c r="B197" s="339">
        <v>3</v>
      </c>
      <c r="C197" s="252">
        <f>'4 жастағы балалар Ф'!G65</f>
        <v>1</v>
      </c>
      <c r="D197" s="252">
        <f>'4 жастағы балалар К'!G65</f>
        <v>1</v>
      </c>
      <c r="E197" s="252">
        <f>'4 жастағы балалар П'!G65</f>
        <v>1</v>
      </c>
      <c r="F197" s="252">
        <f>'4 жастағы балалар Т'!G65</f>
        <v>1</v>
      </c>
      <c r="G197" s="252">
        <f>'4 жастағы балалар С'!G65</f>
        <v>1</v>
      </c>
    </row>
    <row r="198" spans="2:7" ht="15.75" customHeight="1">
      <c r="B198" s="335"/>
      <c r="C198" s="252">
        <f>'4 жастағы балалар Ф'!H65</f>
        <v>0</v>
      </c>
      <c r="D198" s="252">
        <f>'4 жастағы балалар К'!H65</f>
        <v>0</v>
      </c>
      <c r="E198" s="252">
        <f>'4 жастағы балалар П'!H65</f>
        <v>0</v>
      </c>
      <c r="F198" s="252">
        <f>'4 жастағы балалар Т'!H65</f>
        <v>0</v>
      </c>
      <c r="G198" s="252">
        <f>'4 жастағы балалар С'!H65</f>
        <v>0</v>
      </c>
    </row>
    <row r="199" spans="2:7" ht="15.75" customHeight="1">
      <c r="B199" s="336"/>
      <c r="C199" s="252">
        <f>'4 жастағы балалар Ф'!I65</f>
        <v>0</v>
      </c>
      <c r="D199" s="252">
        <f>'4 жастағы балалар К'!I65</f>
        <v>0</v>
      </c>
      <c r="E199" s="252">
        <f>'4 жастағы балалар П'!I65</f>
        <v>0</v>
      </c>
      <c r="F199" s="252">
        <f>'4 жастағы балалар Т'!I65</f>
        <v>0</v>
      </c>
      <c r="G199" s="252">
        <f>'4 жастағы балалар С'!I65</f>
        <v>0</v>
      </c>
    </row>
    <row r="200" spans="2:7" ht="15.75" customHeight="1">
      <c r="B200" s="339">
        <v>4</v>
      </c>
      <c r="C200" s="252">
        <f>'4 жастағы балалар Ф'!J65</f>
        <v>1</v>
      </c>
      <c r="D200" s="252">
        <f>'4 жастағы балалар К'!J65</f>
        <v>1</v>
      </c>
      <c r="E200" s="252">
        <f>'4 жастағы балалар П'!J65</f>
        <v>1</v>
      </c>
      <c r="F200" s="252">
        <f>'4 жастағы балалар Т'!J65</f>
        <v>1</v>
      </c>
      <c r="G200" s="252">
        <f>'4 жастағы балалар С'!J65</f>
        <v>1</v>
      </c>
    </row>
    <row r="201" spans="2:7" ht="15.75" customHeight="1">
      <c r="B201" s="335"/>
      <c r="C201" s="252">
        <f>'4 жастағы балалар Ф'!K65</f>
        <v>0</v>
      </c>
      <c r="D201" s="252">
        <f>'4 жастағы балалар К'!K65</f>
        <v>0</v>
      </c>
      <c r="E201" s="252">
        <f>'4 жастағы балалар П'!K65</f>
        <v>0</v>
      </c>
      <c r="F201" s="252">
        <f>'4 жастағы балалар Т'!K65</f>
        <v>0</v>
      </c>
      <c r="G201" s="252">
        <f>'4 жастағы балалар С'!K65</f>
        <v>0</v>
      </c>
    </row>
    <row r="202" spans="2:7" ht="15.75" customHeight="1">
      <c r="B202" s="336"/>
      <c r="C202" s="252">
        <f>'4 жастағы балалар Ф'!L65</f>
        <v>0</v>
      </c>
      <c r="D202" s="252">
        <f>'4 жастағы балалар К'!L65</f>
        <v>0</v>
      </c>
      <c r="E202" s="252">
        <f>'4 жастағы балалар П'!L65</f>
        <v>0</v>
      </c>
      <c r="F202" s="252">
        <f>'4 жастағы балалар Т'!L65</f>
        <v>0</v>
      </c>
      <c r="G202" s="252">
        <f>'4 жастағы балалар С'!L65</f>
        <v>0</v>
      </c>
    </row>
    <row r="203" spans="2:7" ht="15.75" customHeight="1">
      <c r="B203" s="339">
        <v>5</v>
      </c>
      <c r="C203" s="252">
        <f>'4 жастағы балалар Ф'!M65</f>
        <v>1</v>
      </c>
      <c r="D203" s="252">
        <f>'4 жастағы балалар К'!M65</f>
        <v>1</v>
      </c>
      <c r="E203" s="252">
        <f>'4 жастағы балалар П'!M65</f>
        <v>0</v>
      </c>
      <c r="F203" s="252">
        <f>'4 жастағы балалар Т'!M65</f>
        <v>1</v>
      </c>
      <c r="G203" s="252">
        <f>'4 жастағы балалар С'!M65</f>
        <v>1</v>
      </c>
    </row>
    <row r="204" spans="2:7" ht="15.75" customHeight="1">
      <c r="B204" s="335"/>
      <c r="C204" s="252">
        <f>'4 жастағы балалар Ф'!N65</f>
        <v>0</v>
      </c>
      <c r="D204" s="252">
        <f>'4 жастағы балалар К'!N65</f>
        <v>0</v>
      </c>
      <c r="E204" s="252">
        <f>'4 жастағы балалар П'!N65</f>
        <v>1</v>
      </c>
      <c r="F204" s="252">
        <f>'4 жастағы балалар Т'!N65</f>
        <v>0</v>
      </c>
      <c r="G204" s="252">
        <f>'4 жастағы балалар С'!N65</f>
        <v>0</v>
      </c>
    </row>
    <row r="205" spans="2:7" ht="15.75" customHeight="1">
      <c r="B205" s="336"/>
      <c r="C205" s="252">
        <f>'4 жастағы балалар Ф'!O65</f>
        <v>0</v>
      </c>
      <c r="D205" s="252">
        <f>'4 жастағы балалар К'!O65</f>
        <v>0</v>
      </c>
      <c r="E205" s="252">
        <f>'4 жастағы балалар П'!O65</f>
        <v>0</v>
      </c>
      <c r="F205" s="252">
        <f>'4 жастағы балалар Т'!O65</f>
        <v>0</v>
      </c>
      <c r="G205" s="252">
        <f>'4 жастағы балалар С'!O65</f>
        <v>0</v>
      </c>
    </row>
    <row r="206" spans="2:7" ht="15.75" customHeight="1">
      <c r="B206" s="339">
        <v>6</v>
      </c>
      <c r="C206" s="252">
        <f>'4 жастағы балалар Ф'!P65</f>
        <v>1</v>
      </c>
      <c r="D206" s="252">
        <f>'4 жастағы балалар К'!P65</f>
        <v>1</v>
      </c>
      <c r="E206" s="252">
        <f>'4 жастағы балалар П'!P65</f>
        <v>1</v>
      </c>
      <c r="F206" s="252">
        <f>'4 жастағы балалар Т'!P65</f>
        <v>1</v>
      </c>
      <c r="G206" s="252">
        <f>'4 жастағы балалар С'!P65</f>
        <v>1</v>
      </c>
    </row>
    <row r="207" spans="2:7" ht="15.75" customHeight="1">
      <c r="B207" s="335"/>
      <c r="C207" s="252">
        <f>'4 жастағы балалар Ф'!Q65</f>
        <v>0</v>
      </c>
      <c r="D207" s="252">
        <f>'4 жастағы балалар К'!Q65</f>
        <v>0</v>
      </c>
      <c r="E207" s="252">
        <f>'4 жастағы балалар П'!Q65</f>
        <v>0</v>
      </c>
      <c r="F207" s="252">
        <f>'4 жастағы балалар Т'!Q65</f>
        <v>0</v>
      </c>
      <c r="G207" s="252">
        <f>'4 жастағы балалар С'!Q65</f>
        <v>0</v>
      </c>
    </row>
    <row r="208" spans="2:7" ht="15.75" customHeight="1">
      <c r="B208" s="336"/>
      <c r="C208" s="252">
        <f>'4 жастағы балалар Ф'!R65</f>
        <v>0</v>
      </c>
      <c r="D208" s="252">
        <f>'4 жастағы балалар К'!R65</f>
        <v>0</v>
      </c>
      <c r="E208" s="252">
        <f>'4 жастағы балалар П'!R65</f>
        <v>0</v>
      </c>
      <c r="F208" s="252">
        <f>'4 жастағы балалар Т'!R65</f>
        <v>0</v>
      </c>
      <c r="G208" s="252">
        <f>'4 жастағы балалар С'!R65</f>
        <v>0</v>
      </c>
    </row>
    <row r="209" spans="2:7" ht="15.75" customHeight="1">
      <c r="B209" s="339">
        <v>7</v>
      </c>
      <c r="C209" s="252">
        <f>'4 жастағы балалар Ф'!S65</f>
        <v>1</v>
      </c>
      <c r="D209" s="252">
        <f>'4 жастағы балалар К'!S65</f>
        <v>1</v>
      </c>
      <c r="E209" s="252">
        <f>'4 жастағы балалар П'!S65</f>
        <v>1</v>
      </c>
      <c r="F209" s="252">
        <f>'4 жастағы балалар Т'!S65</f>
        <v>1</v>
      </c>
      <c r="G209" s="252">
        <f>'4 жастағы балалар С'!S65</f>
        <v>1</v>
      </c>
    </row>
    <row r="210" spans="2:7" ht="15.75" customHeight="1">
      <c r="B210" s="335"/>
      <c r="C210" s="252">
        <f>'4 жастағы балалар Ф'!T65</f>
        <v>0</v>
      </c>
      <c r="D210" s="252">
        <f>'4 жастағы балалар Т'!T65</f>
        <v>0</v>
      </c>
      <c r="E210" s="252">
        <f>'4 жастағы балалар П'!T65</f>
        <v>0</v>
      </c>
      <c r="F210" s="252">
        <f>'4 жастағы балалар Т'!T65</f>
        <v>0</v>
      </c>
      <c r="G210" s="252">
        <f>'4 жастағы балалар С'!T65</f>
        <v>0</v>
      </c>
    </row>
    <row r="211" spans="2:7" ht="15.75" customHeight="1">
      <c r="B211" s="336"/>
      <c r="C211" s="252">
        <f>'4 жастағы балалар Ф'!U65</f>
        <v>0</v>
      </c>
      <c r="D211" s="252">
        <f>'4 жастағы балалар К'!U65</f>
        <v>0</v>
      </c>
      <c r="E211" s="252">
        <f>'4 жастағы балалар П'!U65</f>
        <v>0</v>
      </c>
      <c r="F211" s="252">
        <f>'4 жастағы балалар Т'!U65</f>
        <v>0</v>
      </c>
      <c r="G211" s="252">
        <f>'4 жастағы балалар С'!U65</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К'!V65</f>
        <v>1</v>
      </c>
      <c r="E215" s="335"/>
      <c r="F215" s="252">
        <f>'4 жастағы балалар Т'!V65</f>
        <v>1</v>
      </c>
      <c r="G215" s="335"/>
    </row>
    <row r="216" spans="2:7" ht="15.75" customHeight="1">
      <c r="B216" s="335"/>
      <c r="C216" s="248"/>
      <c r="D216" s="252">
        <f>'4 жастағы балалар К'!W65</f>
        <v>0</v>
      </c>
      <c r="E216" s="335"/>
      <c r="F216" s="252">
        <f>'4 жастағы балалар Т'!W65</f>
        <v>0</v>
      </c>
      <c r="G216" s="335"/>
    </row>
    <row r="217" spans="2:7" ht="15.75" customHeight="1">
      <c r="B217" s="336"/>
      <c r="C217" s="248"/>
      <c r="D217" s="252">
        <f>'4 жастағы балалар К'!X65</f>
        <v>0</v>
      </c>
      <c r="E217" s="335"/>
      <c r="F217" s="252">
        <f>'4 жастағы балалар Т'!X65</f>
        <v>0</v>
      </c>
      <c r="G217" s="335"/>
    </row>
    <row r="218" spans="2:7" ht="15.75" customHeight="1">
      <c r="B218" s="339">
        <v>10</v>
      </c>
      <c r="C218" s="248"/>
      <c r="D218" s="252">
        <f>'4 жастағы балалар К'!Y65</f>
        <v>1</v>
      </c>
      <c r="E218" s="335"/>
      <c r="F218" s="252">
        <f>'4 жастағы балалар Т'!Y65</f>
        <v>1</v>
      </c>
      <c r="G218" s="335"/>
    </row>
    <row r="219" spans="2:7" ht="15.75" customHeight="1">
      <c r="B219" s="335"/>
      <c r="C219" s="248"/>
      <c r="D219" s="252">
        <f>'4 жастағы балалар К'!Z65</f>
        <v>0</v>
      </c>
      <c r="E219" s="335"/>
      <c r="F219" s="252">
        <f>'4 жастағы балалар Т'!Z65</f>
        <v>0</v>
      </c>
      <c r="G219" s="335"/>
    </row>
    <row r="220" spans="2:7" ht="15.75" customHeight="1">
      <c r="B220" s="336"/>
      <c r="C220" s="248"/>
      <c r="D220" s="252">
        <f>'4 жастағы балалар К'!AA65</f>
        <v>0</v>
      </c>
      <c r="E220" s="335"/>
      <c r="F220" s="252">
        <f>'4 жастағы балалар Т'!AA65</f>
        <v>0</v>
      </c>
      <c r="G220" s="335"/>
    </row>
    <row r="221" spans="2:7" ht="15.75" customHeight="1">
      <c r="B221" s="339">
        <v>11</v>
      </c>
      <c r="C221" s="248"/>
      <c r="D221" s="252">
        <f>'4 жастағы балалар К'!AB65</f>
        <v>1</v>
      </c>
      <c r="E221" s="335"/>
      <c r="F221" s="252">
        <f>'4 жастағы балалар Т'!AB65</f>
        <v>1</v>
      </c>
      <c r="G221" s="335"/>
    </row>
    <row r="222" spans="2:7" ht="15.75" customHeight="1">
      <c r="B222" s="335"/>
      <c r="C222" s="248"/>
      <c r="D222" s="252">
        <f>'4 жастағы балалар К'!AC65</f>
        <v>0</v>
      </c>
      <c r="E222" s="335"/>
      <c r="F222" s="252">
        <f>'4 жастағы балалар Т'!AC65</f>
        <v>0</v>
      </c>
      <c r="G222" s="335"/>
    </row>
    <row r="223" spans="2:7" ht="15.75" customHeight="1">
      <c r="B223" s="336"/>
      <c r="C223" s="248"/>
      <c r="D223" s="252">
        <f>'4 жастағы балалар К'!AD65</f>
        <v>0</v>
      </c>
      <c r="E223" s="335"/>
      <c r="F223" s="252">
        <f>'4 жастағы балалар Т'!AD65</f>
        <v>0</v>
      </c>
      <c r="G223" s="335"/>
    </row>
    <row r="224" spans="2:7" ht="15.75" customHeight="1">
      <c r="B224" s="339">
        <v>12</v>
      </c>
      <c r="C224" s="248"/>
      <c r="D224" s="252">
        <f>'4 жастағы балалар К'!AE65</f>
        <v>1</v>
      </c>
      <c r="E224" s="335"/>
      <c r="F224" s="252">
        <f>'4 жастағы балалар Т'!AE65</f>
        <v>1</v>
      </c>
      <c r="G224" s="335"/>
    </row>
    <row r="225" spans="2:7" ht="15.75" customHeight="1">
      <c r="B225" s="335"/>
      <c r="C225" s="248"/>
      <c r="D225" s="252">
        <f>'4 жастағы балалар К'!AF65</f>
        <v>0</v>
      </c>
      <c r="E225" s="335"/>
      <c r="F225" s="252">
        <f>'4 жастағы балалар Т'!AF65</f>
        <v>0</v>
      </c>
      <c r="G225" s="335"/>
    </row>
    <row r="226" spans="2:7" ht="15.75" customHeight="1">
      <c r="B226" s="336"/>
      <c r="C226" s="248"/>
      <c r="D226" s="252">
        <f>'4 жастағы балалар К'!AG65</f>
        <v>0</v>
      </c>
      <c r="E226" s="335"/>
      <c r="F226" s="252">
        <f>'4 жастағы балалар Т'!AG65</f>
        <v>0</v>
      </c>
      <c r="G226" s="335"/>
    </row>
    <row r="227" spans="2:7" ht="15.75" customHeight="1">
      <c r="B227" s="339">
        <v>13</v>
      </c>
      <c r="C227" s="248"/>
      <c r="D227" s="252">
        <f>'4 жастағы балалар К'!AH65</f>
        <v>1</v>
      </c>
      <c r="E227" s="335"/>
      <c r="F227" s="252">
        <f>'4 жастағы балалар Т'!AH65</f>
        <v>1</v>
      </c>
      <c r="G227" s="335"/>
    </row>
    <row r="228" spans="2:7" ht="15.75" customHeight="1">
      <c r="B228" s="335"/>
      <c r="C228" s="248"/>
      <c r="D228" s="252">
        <f>'4 жастағы балалар К'!AI65</f>
        <v>0</v>
      </c>
      <c r="E228" s="335"/>
      <c r="F228" s="252">
        <f>'4 жастағы балалар Т'!AI65</f>
        <v>0</v>
      </c>
      <c r="G228" s="335"/>
    </row>
    <row r="229" spans="2:7" ht="15.75" customHeight="1">
      <c r="B229" s="336"/>
      <c r="C229" s="248"/>
      <c r="D229" s="252">
        <f>'4 жастағы балалар К'!AJ65</f>
        <v>0</v>
      </c>
      <c r="E229" s="335"/>
      <c r="F229" s="252">
        <f>'4 жастағы балалар Т'!AJ65</f>
        <v>0</v>
      </c>
      <c r="G229" s="335"/>
    </row>
    <row r="230" spans="2:7" ht="15.75" customHeight="1">
      <c r="B230" s="339">
        <v>14</v>
      </c>
      <c r="C230" s="248"/>
      <c r="D230" s="252">
        <f>'4 жастағы балалар К'!AK65</f>
        <v>0</v>
      </c>
      <c r="E230" s="335"/>
      <c r="F230" s="252">
        <f>'4 жастағы балалар Т'!AK65</f>
        <v>1</v>
      </c>
      <c r="G230" s="335"/>
    </row>
    <row r="231" spans="2:7" ht="15.75" customHeight="1">
      <c r="B231" s="335"/>
      <c r="C231" s="248"/>
      <c r="D231" s="252">
        <f>'4 жастағы балалар К'!AL65</f>
        <v>1</v>
      </c>
      <c r="E231" s="335"/>
      <c r="F231" s="252">
        <f>'4 жастағы балалар Т'!AL65</f>
        <v>0</v>
      </c>
      <c r="G231" s="335"/>
    </row>
    <row r="232" spans="2:7" ht="15.75" customHeight="1">
      <c r="B232" s="336"/>
      <c r="C232" s="248"/>
      <c r="D232" s="252">
        <f>'4 жастағы балалар К'!AM65</f>
        <v>0</v>
      </c>
      <c r="E232" s="335"/>
      <c r="F232" s="252">
        <f>'4 жастағы балалар Т'!AM65</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К'!AN65</f>
        <v>1</v>
      </c>
      <c r="E236" s="335"/>
      <c r="F236" s="252">
        <f>'4 жастағы балалар Т'!AN65</f>
        <v>1</v>
      </c>
      <c r="G236" s="335"/>
    </row>
    <row r="237" spans="2:7" ht="15.75" customHeight="1">
      <c r="B237" s="335"/>
      <c r="C237" s="248"/>
      <c r="D237" s="252">
        <f>'4 жастағы балалар К'!AO65</f>
        <v>0</v>
      </c>
      <c r="E237" s="335"/>
      <c r="F237" s="252">
        <f>'4 жастағы балалар Т'!AO65</f>
        <v>0</v>
      </c>
      <c r="G237" s="335"/>
    </row>
    <row r="238" spans="2:7" ht="15.75" customHeight="1">
      <c r="B238" s="336"/>
      <c r="C238" s="248"/>
      <c r="D238" s="252">
        <f>'4 жастағы балалар К'!AP65</f>
        <v>0</v>
      </c>
      <c r="E238" s="335"/>
      <c r="F238" s="252">
        <f>'4 жастағы балалар Т'!AP65</f>
        <v>0</v>
      </c>
      <c r="G238" s="335"/>
    </row>
    <row r="239" spans="2:7" ht="15.75" customHeight="1">
      <c r="B239" s="339">
        <v>17</v>
      </c>
      <c r="C239" s="248"/>
      <c r="D239" s="252">
        <f>'4 жастағы балалар К'!AQ65</f>
        <v>1</v>
      </c>
      <c r="E239" s="335"/>
      <c r="F239" s="252">
        <f>'4 жастағы балалар Т'!AQ65</f>
        <v>1</v>
      </c>
      <c r="G239" s="335"/>
    </row>
    <row r="240" spans="2:7" ht="15.75" customHeight="1">
      <c r="B240" s="335"/>
      <c r="C240" s="248"/>
      <c r="D240" s="252">
        <f>'4 жастағы балалар К'!AR65</f>
        <v>0</v>
      </c>
      <c r="E240" s="335"/>
      <c r="F240" s="252">
        <f>'4 жастағы балалар Т'!AR65</f>
        <v>0</v>
      </c>
      <c r="G240" s="335"/>
    </row>
    <row r="241" spans="2:7" ht="15.75" customHeight="1">
      <c r="B241" s="336"/>
      <c r="C241" s="248"/>
      <c r="D241" s="252">
        <f>'4 жастағы балалар К'!AS65</f>
        <v>0</v>
      </c>
      <c r="E241" s="335"/>
      <c r="F241" s="252">
        <f>'4 жастағы балалар Т'!AS65</f>
        <v>0</v>
      </c>
      <c r="G241" s="335"/>
    </row>
    <row r="242" spans="2:7" ht="15.75" customHeight="1">
      <c r="B242" s="339">
        <v>18</v>
      </c>
      <c r="C242" s="248"/>
      <c r="D242" s="252">
        <f>'4 жастағы балалар К'!AT65</f>
        <v>0</v>
      </c>
      <c r="E242" s="335"/>
      <c r="F242" s="252">
        <f>'4 жастағы балалар Т'!AT65</f>
        <v>1</v>
      </c>
      <c r="G242" s="335"/>
    </row>
    <row r="243" spans="2:7" ht="15.75" customHeight="1">
      <c r="B243" s="335"/>
      <c r="C243" s="248"/>
      <c r="D243" s="252">
        <f>'4 жастағы балалар К'!AU65</f>
        <v>1</v>
      </c>
      <c r="E243" s="335"/>
      <c r="F243" s="252">
        <f>'4 жастағы балалар Т'!AU65</f>
        <v>0</v>
      </c>
      <c r="G243" s="335"/>
    </row>
    <row r="244" spans="2:7" ht="15.75" customHeight="1">
      <c r="B244" s="336"/>
      <c r="C244" s="248"/>
      <c r="D244" s="252">
        <f>'4 жастағы балалар К'!AV65</f>
        <v>0</v>
      </c>
      <c r="E244" s="335"/>
      <c r="F244" s="252">
        <f>'4 жастағы балалар Т'!AV65</f>
        <v>0</v>
      </c>
      <c r="G244" s="335"/>
    </row>
    <row r="245" spans="2:7" ht="15.75" customHeight="1">
      <c r="B245" s="339">
        <v>19</v>
      </c>
      <c r="C245" s="248"/>
      <c r="D245" s="252">
        <f>'4 жастағы балалар К'!AW65</f>
        <v>0</v>
      </c>
      <c r="E245" s="335"/>
      <c r="F245" s="252">
        <f>'4 жастағы балалар Т'!AW65</f>
        <v>1</v>
      </c>
      <c r="G245" s="335"/>
    </row>
    <row r="246" spans="2:7" ht="15.75" customHeight="1">
      <c r="B246" s="335"/>
      <c r="C246" s="248"/>
      <c r="D246" s="252">
        <f>'4 жастағы балалар К'!AX65</f>
        <v>1</v>
      </c>
      <c r="E246" s="335"/>
      <c r="F246" s="252">
        <f>'4 жастағы балалар Т'!AX65</f>
        <v>0</v>
      </c>
      <c r="G246" s="335"/>
    </row>
    <row r="247" spans="2:7" ht="15.75" customHeight="1">
      <c r="B247" s="336"/>
      <c r="C247" s="248"/>
      <c r="D247" s="252">
        <f>'4 жастағы балалар К'!AY65</f>
        <v>0</v>
      </c>
      <c r="E247" s="335"/>
      <c r="F247" s="252">
        <f>'4 жастағы балалар Т'!AY65</f>
        <v>0</v>
      </c>
      <c r="G247" s="335"/>
    </row>
    <row r="248" spans="2:7" ht="15.75" customHeight="1">
      <c r="B248" s="339">
        <v>20</v>
      </c>
      <c r="C248" s="248"/>
      <c r="D248" s="252">
        <f>'4 жастағы балалар К'!AZ65</f>
        <v>0</v>
      </c>
      <c r="E248" s="335"/>
      <c r="F248" s="252">
        <f>'4 жастағы балалар Т'!AZ65</f>
        <v>1</v>
      </c>
      <c r="G248" s="335"/>
    </row>
    <row r="249" spans="2:7" ht="15.75" customHeight="1">
      <c r="B249" s="335"/>
      <c r="C249" s="248"/>
      <c r="D249" s="252">
        <f>'4 жастағы балалар К'!BA65</f>
        <v>1</v>
      </c>
      <c r="E249" s="335"/>
      <c r="F249" s="252">
        <f>'4 жастағы балалар Т'!BA65</f>
        <v>0</v>
      </c>
      <c r="G249" s="335"/>
    </row>
    <row r="250" spans="2:7" ht="15.75" customHeight="1">
      <c r="B250" s="336"/>
      <c r="C250" s="248"/>
      <c r="D250" s="252">
        <f>'4 жастағы балалар К'!BB65</f>
        <v>0</v>
      </c>
      <c r="E250" s="335"/>
      <c r="F250" s="252">
        <f>'4 жастағы балалар Т'!BB65</f>
        <v>0</v>
      </c>
      <c r="G250" s="335"/>
    </row>
    <row r="251" spans="2:7" ht="15.75" customHeight="1">
      <c r="B251" s="339">
        <v>21</v>
      </c>
      <c r="C251" s="248"/>
      <c r="D251" s="252">
        <f>'4 жастағы балалар К'!BC65</f>
        <v>0</v>
      </c>
      <c r="E251" s="335"/>
      <c r="F251" s="252">
        <f>'4 жастағы балалар Т'!BC65</f>
        <v>1</v>
      </c>
      <c r="G251" s="335"/>
    </row>
    <row r="252" spans="2:7" ht="15.75" customHeight="1">
      <c r="B252" s="335"/>
      <c r="C252" s="248"/>
      <c r="D252" s="252">
        <f>'4 жастағы балалар К'!BD65</f>
        <v>1</v>
      </c>
      <c r="E252" s="335"/>
      <c r="F252" s="252">
        <f>'4 жастағы балалар Т'!BD65</f>
        <v>0</v>
      </c>
      <c r="G252" s="335"/>
    </row>
    <row r="253" spans="2:7" ht="15.75" customHeight="1">
      <c r="B253" s="336"/>
      <c r="C253" s="248"/>
      <c r="D253" s="252">
        <f>'4 жастағы балалар К'!BE65</f>
        <v>0</v>
      </c>
      <c r="E253" s="335"/>
      <c r="F253" s="252">
        <f>'4 жастағы балалар Т'!BE65</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Т'!BF65</f>
        <v>1</v>
      </c>
      <c r="G257" s="335"/>
    </row>
    <row r="258" spans="2:7" ht="15.75" customHeight="1">
      <c r="B258" s="335"/>
      <c r="C258" s="248"/>
      <c r="D258" s="252" t="e">
        <f>'4 жастағы балалар К'!#REF!</f>
        <v>#REF!</v>
      </c>
      <c r="E258" s="335"/>
      <c r="F258" s="252">
        <f>'4 жастағы балалар Т'!BG65</f>
        <v>0</v>
      </c>
      <c r="G258" s="335"/>
    </row>
    <row r="259" spans="2:7" ht="15.75" customHeight="1">
      <c r="B259" s="336"/>
      <c r="C259" s="248"/>
      <c r="D259" s="252" t="e">
        <f>'4 жастағы балалар К'!#REF!</f>
        <v>#REF!</v>
      </c>
      <c r="E259" s="335"/>
      <c r="F259" s="252">
        <f>'4 жастағы балалар Т'!BH65</f>
        <v>0</v>
      </c>
      <c r="G259" s="335"/>
    </row>
    <row r="260" spans="2:7" ht="15.75" customHeight="1">
      <c r="B260" s="339">
        <v>24</v>
      </c>
      <c r="C260" s="248"/>
      <c r="D260" s="252" t="e">
        <f>'4 жастағы балалар К'!#REF!</f>
        <v>#REF!</v>
      </c>
      <c r="E260" s="335"/>
      <c r="F260" s="252">
        <f>'4 жастағы балалар Т'!BI65</f>
        <v>1</v>
      </c>
      <c r="G260" s="335"/>
    </row>
    <row r="261" spans="2:7" ht="15.75" customHeight="1">
      <c r="B261" s="335"/>
      <c r="C261" s="248"/>
      <c r="D261" s="252" t="e">
        <f>'4 жастағы балалар К'!#REF!</f>
        <v>#REF!</v>
      </c>
      <c r="E261" s="335"/>
      <c r="F261" s="252">
        <f>'4 жастағы балалар Т'!BJ65</f>
        <v>0</v>
      </c>
      <c r="G261" s="335"/>
    </row>
    <row r="262" spans="2:7" ht="15.75" customHeight="1">
      <c r="B262" s="336"/>
      <c r="C262" s="248"/>
      <c r="D262" s="252" t="e">
        <f>'4 жастағы балалар К'!#REF!</f>
        <v>#REF!</v>
      </c>
      <c r="E262" s="335"/>
      <c r="F262" s="252">
        <f>'4 жастағы балалар Т'!BK65</f>
        <v>0</v>
      </c>
      <c r="G262" s="335"/>
    </row>
    <row r="263" spans="2:7" ht="15.75" customHeight="1">
      <c r="B263" s="339">
        <v>25</v>
      </c>
      <c r="C263" s="248"/>
      <c r="D263" s="252" t="e">
        <f>'4 жастағы балалар К'!#REF!</f>
        <v>#REF!</v>
      </c>
      <c r="E263" s="335"/>
      <c r="F263" s="252">
        <f>'4 жастағы балалар Т'!BL65</f>
        <v>1</v>
      </c>
      <c r="G263" s="335"/>
    </row>
    <row r="264" spans="2:7" ht="15.75" customHeight="1">
      <c r="B264" s="335"/>
      <c r="C264" s="248"/>
      <c r="D264" s="252" t="e">
        <f>'4 жастағы балалар К'!#REF!</f>
        <v>#REF!</v>
      </c>
      <c r="E264" s="335"/>
      <c r="F264" s="252">
        <f>'4 жастағы балалар Т'!BM65</f>
        <v>0</v>
      </c>
      <c r="G264" s="335"/>
    </row>
    <row r="265" spans="2:7" ht="15.75" customHeight="1">
      <c r="B265" s="336"/>
      <c r="C265" s="248"/>
      <c r="D265" s="252" t="e">
        <f>'4 жастағы балалар К'!#REF!</f>
        <v>#REF!</v>
      </c>
      <c r="E265" s="335"/>
      <c r="F265" s="252">
        <f>'4 жастағы балалар Т'!BN65</f>
        <v>0</v>
      </c>
      <c r="G265" s="335"/>
    </row>
    <row r="266" spans="2:7" ht="15.75" customHeight="1">
      <c r="B266" s="339">
        <v>26</v>
      </c>
      <c r="C266" s="248"/>
      <c r="D266" s="252" t="e">
        <f>'4 жастағы балалар К'!#REF!</f>
        <v>#REF!</v>
      </c>
      <c r="E266" s="335"/>
      <c r="F266" s="252">
        <f>'4 жастағы балалар Т'!BO65</f>
        <v>1</v>
      </c>
      <c r="G266" s="335"/>
    </row>
    <row r="267" spans="2:7" ht="15.75" customHeight="1">
      <c r="B267" s="335"/>
      <c r="C267" s="248"/>
      <c r="D267" s="252" t="e">
        <f>'4 жастағы балалар К'!#REF!</f>
        <v>#REF!</v>
      </c>
      <c r="E267" s="335"/>
      <c r="F267" s="252">
        <f>'4 жастағы балалар Т'!BP65</f>
        <v>0</v>
      </c>
      <c r="G267" s="335"/>
    </row>
    <row r="268" spans="2:7" ht="15.75" customHeight="1">
      <c r="B268" s="336"/>
      <c r="C268" s="248"/>
      <c r="D268" s="252" t="e">
        <f>'4 жастағы балалар К'!#REF!</f>
        <v>#REF!</v>
      </c>
      <c r="E268" s="335"/>
      <c r="F268" s="252">
        <f>'4 жастағы балалар Т'!BQ65</f>
        <v>0</v>
      </c>
      <c r="G268" s="335"/>
    </row>
    <row r="269" spans="2:7" ht="15.75" customHeight="1">
      <c r="B269" s="339">
        <v>27</v>
      </c>
      <c r="C269" s="248"/>
      <c r="D269" s="252" t="e">
        <f>'4 жастағы балалар К'!#REF!</f>
        <v>#REF!</v>
      </c>
      <c r="E269" s="335"/>
      <c r="F269" s="252">
        <f>'4 жастағы балалар Т'!BR65</f>
        <v>1</v>
      </c>
      <c r="G269" s="335"/>
    </row>
    <row r="270" spans="2:7" ht="15.75" customHeight="1">
      <c r="B270" s="335"/>
      <c r="C270" s="248"/>
      <c r="D270" s="252" t="e">
        <f>'4 жастағы балалар К'!#REF!</f>
        <v>#REF!</v>
      </c>
      <c r="E270" s="335"/>
      <c r="F270" s="252">
        <f>'4 жастағы балалар Т'!BS65</f>
        <v>0</v>
      </c>
      <c r="G270" s="335"/>
    </row>
    <row r="271" spans="2:7" ht="15.75" customHeight="1">
      <c r="B271" s="336"/>
      <c r="C271" s="248"/>
      <c r="D271" s="252" t="e">
        <f>'4 жастағы балалар К'!#REF!</f>
        <v>#REF!</v>
      </c>
      <c r="E271" s="335"/>
      <c r="F271" s="252">
        <f>'4 жастағы балалар Т'!BT65</f>
        <v>0</v>
      </c>
      <c r="G271" s="335"/>
    </row>
    <row r="272" spans="2:7" ht="15.75" customHeight="1">
      <c r="B272" s="339">
        <v>28</v>
      </c>
      <c r="C272" s="248"/>
      <c r="D272" s="252" t="e">
        <f>'4 жастағы балалар К'!#REF!</f>
        <v>#REF!</v>
      </c>
      <c r="E272" s="335"/>
      <c r="F272" s="252">
        <f>'4 жастағы балалар Т'!BU65</f>
        <v>1</v>
      </c>
      <c r="G272" s="335"/>
    </row>
    <row r="273" spans="2:7" ht="15.75" customHeight="1">
      <c r="B273" s="335"/>
      <c r="C273" s="248"/>
      <c r="D273" s="252" t="e">
        <f>'4 жастағы балалар К'!#REF!</f>
        <v>#REF!</v>
      </c>
      <c r="E273" s="335"/>
      <c r="F273" s="252">
        <f>'4 жастағы балалар Т'!BV65</f>
        <v>0</v>
      </c>
      <c r="G273" s="335"/>
    </row>
    <row r="274" spans="2:7" ht="15.75" customHeight="1">
      <c r="B274" s="336"/>
      <c r="C274" s="248"/>
      <c r="D274" s="252" t="e">
        <f>'4 жастағы балалар К'!#REF!</f>
        <v>#REF!</v>
      </c>
      <c r="E274" s="335"/>
      <c r="F274" s="252">
        <f>'4 жастағы балалар Т'!BW65</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Т'!BX65</f>
        <v>1</v>
      </c>
      <c r="G278" s="335"/>
    </row>
    <row r="279" spans="2:7" ht="15.75" customHeight="1">
      <c r="B279" s="335"/>
      <c r="C279" s="248"/>
      <c r="D279" s="335"/>
      <c r="E279" s="335"/>
      <c r="F279" s="252">
        <f>'4 жастағы балалар Т'!BY65</f>
        <v>0</v>
      </c>
      <c r="G279" s="335"/>
    </row>
    <row r="280" spans="2:7" ht="15.75" customHeight="1">
      <c r="B280" s="336"/>
      <c r="C280" s="248"/>
      <c r="D280" s="335"/>
      <c r="E280" s="335"/>
      <c r="F280" s="252">
        <f>'4 жастағы балалар Т'!BZ65</f>
        <v>0</v>
      </c>
      <c r="G280" s="335"/>
    </row>
    <row r="281" spans="2:7" ht="15.75" customHeight="1">
      <c r="B281" s="339">
        <v>31</v>
      </c>
      <c r="C281" s="248"/>
      <c r="D281" s="335"/>
      <c r="E281" s="335"/>
      <c r="F281" s="252">
        <f>'4 жастағы балалар Т'!CA65</f>
        <v>1</v>
      </c>
      <c r="G281" s="335"/>
    </row>
    <row r="282" spans="2:7" ht="15.75" customHeight="1">
      <c r="B282" s="335"/>
      <c r="C282" s="248"/>
      <c r="D282" s="335"/>
      <c r="E282" s="335"/>
      <c r="F282" s="252">
        <f>'4 жастағы балалар Т'!CB65</f>
        <v>0</v>
      </c>
      <c r="G282" s="335"/>
    </row>
    <row r="283" spans="2:7" ht="15.75" customHeight="1">
      <c r="B283" s="336"/>
      <c r="C283" s="248"/>
      <c r="D283" s="335"/>
      <c r="E283" s="335"/>
      <c r="F283" s="252">
        <f>'4 жастағы балалар Т'!CC65</f>
        <v>0</v>
      </c>
      <c r="G283" s="335"/>
    </row>
    <row r="284" spans="2:7" ht="15.75" customHeight="1">
      <c r="B284" s="339">
        <v>32</v>
      </c>
      <c r="C284" s="248"/>
      <c r="D284" s="335"/>
      <c r="E284" s="335"/>
      <c r="F284" s="252">
        <f>'4 жастағы балалар Т'!CD65</f>
        <v>1</v>
      </c>
      <c r="G284" s="335"/>
    </row>
    <row r="285" spans="2:7" ht="15.75" customHeight="1">
      <c r="B285" s="335"/>
      <c r="C285" s="248"/>
      <c r="D285" s="335"/>
      <c r="E285" s="335"/>
      <c r="F285" s="252">
        <f>'4 жастағы балалар Т'!CE65</f>
        <v>0</v>
      </c>
      <c r="G285" s="335"/>
    </row>
    <row r="286" spans="2:7" ht="15.75" customHeight="1">
      <c r="B286" s="336"/>
      <c r="C286" s="248"/>
      <c r="D286" s="335"/>
      <c r="E286" s="335"/>
      <c r="F286" s="252">
        <f>'4 жастағы балалар Т'!CF65</f>
        <v>0</v>
      </c>
      <c r="G286" s="335"/>
    </row>
    <row r="287" spans="2:7" ht="15.75" customHeight="1">
      <c r="B287" s="339">
        <v>33</v>
      </c>
      <c r="C287" s="248"/>
      <c r="D287" s="335"/>
      <c r="E287" s="335"/>
      <c r="F287" s="252">
        <f>'4 жастағы балалар Т'!CG65</f>
        <v>1</v>
      </c>
      <c r="G287" s="335"/>
    </row>
    <row r="288" spans="2:7" ht="15.75" customHeight="1">
      <c r="B288" s="335"/>
      <c r="C288" s="248"/>
      <c r="D288" s="335"/>
      <c r="E288" s="335"/>
      <c r="F288" s="252">
        <f>'4 жастағы балалар Т'!CH65</f>
        <v>0</v>
      </c>
      <c r="G288" s="335"/>
    </row>
    <row r="289" spans="2:7" ht="15.75" customHeight="1">
      <c r="B289" s="336"/>
      <c r="C289" s="248"/>
      <c r="D289" s="335"/>
      <c r="E289" s="335"/>
      <c r="F289" s="252">
        <f>'4 жастағы балалар Т'!CI65</f>
        <v>0</v>
      </c>
      <c r="G289" s="335"/>
    </row>
    <row r="290" spans="2:7" ht="15.75" customHeight="1">
      <c r="B290" s="339">
        <v>34</v>
      </c>
      <c r="C290" s="248"/>
      <c r="D290" s="335"/>
      <c r="E290" s="335"/>
      <c r="F290" s="252">
        <f>'4 жастағы балалар Т'!CJ65</f>
        <v>1</v>
      </c>
      <c r="G290" s="335"/>
    </row>
    <row r="291" spans="2:7" ht="15.75" customHeight="1">
      <c r="B291" s="335"/>
      <c r="C291" s="248"/>
      <c r="D291" s="335"/>
      <c r="E291" s="335"/>
      <c r="F291" s="252">
        <f>'4 жастағы балалар Т'!CK65</f>
        <v>0</v>
      </c>
      <c r="G291" s="335"/>
    </row>
    <row r="292" spans="2:7" ht="15.75" customHeight="1">
      <c r="B292" s="336"/>
      <c r="C292" s="248"/>
      <c r="D292" s="335"/>
      <c r="E292" s="335"/>
      <c r="F292" s="252">
        <f>'4 жастағы балалар Т'!CL65</f>
        <v>0</v>
      </c>
      <c r="G292" s="335"/>
    </row>
    <row r="293" spans="2:7" ht="15.75" customHeight="1">
      <c r="B293" s="339">
        <v>35</v>
      </c>
      <c r="C293" s="248"/>
      <c r="D293" s="335"/>
      <c r="E293" s="335"/>
      <c r="F293" s="252">
        <f>'4 жастағы балалар Т'!CM65</f>
        <v>1</v>
      </c>
      <c r="G293" s="335"/>
    </row>
    <row r="294" spans="2:7" ht="15.75" customHeight="1">
      <c r="B294" s="335"/>
      <c r="C294" s="248"/>
      <c r="D294" s="335"/>
      <c r="E294" s="335"/>
      <c r="F294" s="252">
        <f>'4 жастағы балалар Т'!CN65</f>
        <v>0</v>
      </c>
      <c r="G294" s="335"/>
    </row>
    <row r="295" spans="2:7" ht="15.75" customHeight="1">
      <c r="B295" s="336"/>
      <c r="C295" s="249"/>
      <c r="D295" s="336"/>
      <c r="E295" s="336"/>
      <c r="F295" s="252">
        <f>'4 жастағы балалар Т'!CO65</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Ф'!D124</f>
        <v>0</v>
      </c>
      <c r="D303" s="164">
        <f>'4 жастағы балалар К'!D124</f>
        <v>0</v>
      </c>
      <c r="E303" s="164">
        <f>'4 жастағы балалар П'!D124</f>
        <v>0</v>
      </c>
      <c r="F303" s="164">
        <f>'4 жастағы балалар Т'!D124</f>
        <v>0</v>
      </c>
      <c r="G303" s="164">
        <f>'4 жастағы балалар С'!D124</f>
        <v>0</v>
      </c>
    </row>
    <row r="304" spans="2:7" ht="15.75" customHeight="1">
      <c r="B304" s="335"/>
      <c r="C304" s="164">
        <f>'4 жастағы балалар Ф'!E124</f>
        <v>0</v>
      </c>
      <c r="D304" s="164">
        <f>'4 жастағы балалар К'!E124</f>
        <v>0</v>
      </c>
      <c r="E304" s="164">
        <f>'4 жастағы балалар П'!E124</f>
        <v>0</v>
      </c>
      <c r="F304" s="164">
        <f>'4 жастағы балалар Т'!E124</f>
        <v>0</v>
      </c>
      <c r="G304" s="164">
        <f>'4 жастағы балалар С'!E124</f>
        <v>0</v>
      </c>
    </row>
    <row r="305" spans="2:7" ht="15.75" customHeight="1">
      <c r="B305" s="336"/>
      <c r="C305" s="164">
        <f>'4 жастағы балалар Ф'!F124</f>
        <v>0</v>
      </c>
      <c r="D305" s="164">
        <f>'4 жастағы балалар К'!F124</f>
        <v>0</v>
      </c>
      <c r="E305" s="164">
        <f>'4 жастағы балалар П'!F124</f>
        <v>0</v>
      </c>
      <c r="F305" s="164">
        <f>'4 жастағы балалар Т'!F124</f>
        <v>0</v>
      </c>
      <c r="G305" s="164">
        <f>'4 жастағы балалар С'!F124</f>
        <v>0</v>
      </c>
    </row>
    <row r="306" spans="2:7" ht="15.75" customHeight="1">
      <c r="B306" s="339">
        <v>3</v>
      </c>
      <c r="C306" s="164">
        <f>'4 жастағы балалар Ф'!G124</f>
        <v>0</v>
      </c>
      <c r="D306" s="164">
        <f>'4 жастағы балалар К'!G124</f>
        <v>0</v>
      </c>
      <c r="E306" s="164">
        <f>'4 жастағы балалар П'!G124</f>
        <v>0</v>
      </c>
      <c r="F306" s="164">
        <f>'4 жастағы балалар Т'!G124</f>
        <v>0</v>
      </c>
      <c r="G306" s="164">
        <f>'4 жастағы балалар С'!G124</f>
        <v>0</v>
      </c>
    </row>
    <row r="307" spans="2:7" ht="15.75" customHeight="1">
      <c r="B307" s="335"/>
      <c r="C307" s="164">
        <f>'4 жастағы балалар Ф'!H124</f>
        <v>0</v>
      </c>
      <c r="D307" s="164">
        <f>'4 жастағы балалар К'!H124</f>
        <v>0</v>
      </c>
      <c r="E307" s="164">
        <f>'4 жастағы балалар П'!H124</f>
        <v>0</v>
      </c>
      <c r="F307" s="164">
        <f>'4 жастағы балалар Т'!H124</f>
        <v>0</v>
      </c>
      <c r="G307" s="164">
        <f>'4 жастағы балалар С'!H124</f>
        <v>0</v>
      </c>
    </row>
    <row r="308" spans="2:7" ht="15.75" customHeight="1">
      <c r="B308" s="336"/>
      <c r="C308" s="164">
        <f>'4 жастағы балалар Ф'!I124</f>
        <v>0</v>
      </c>
      <c r="D308" s="164">
        <f>'4 жастағы балалар К'!I124</f>
        <v>0</v>
      </c>
      <c r="E308" s="164">
        <f>'4 жастағы балалар П'!I124</f>
        <v>0</v>
      </c>
      <c r="F308" s="164">
        <f>'4 жастағы балалар Т'!I124</f>
        <v>0</v>
      </c>
      <c r="G308" s="164">
        <f>'4 жастағы балалар С'!I124</f>
        <v>0</v>
      </c>
    </row>
    <row r="309" spans="2:7" ht="15.75" customHeight="1">
      <c r="B309" s="339">
        <v>4</v>
      </c>
      <c r="C309" s="164">
        <f>'4 жастағы балалар Ф'!J124</f>
        <v>0</v>
      </c>
      <c r="D309" s="164">
        <f>'4 жастағы балалар К'!J124</f>
        <v>0</v>
      </c>
      <c r="E309" s="164">
        <f>'4 жастағы балалар П'!J124</f>
        <v>0</v>
      </c>
      <c r="F309" s="164">
        <f>'4 жастағы балалар Т'!J124</f>
        <v>0</v>
      </c>
      <c r="G309" s="164">
        <f>'4 жастағы балалар С'!J124</f>
        <v>0</v>
      </c>
    </row>
    <row r="310" spans="2:7" ht="15.75" customHeight="1">
      <c r="B310" s="335"/>
      <c r="C310" s="164">
        <f>'4 жастағы балалар Ф'!K124</f>
        <v>0</v>
      </c>
      <c r="D310" s="164">
        <f>'4 жастағы балалар К'!K124</f>
        <v>0</v>
      </c>
      <c r="E310" s="164">
        <f>'4 жастағы балалар П'!K124</f>
        <v>0</v>
      </c>
      <c r="F310" s="164">
        <f>'4 жастағы балалар Т'!K124</f>
        <v>0</v>
      </c>
      <c r="G310" s="164">
        <f>'4 жастағы балалар С'!K124</f>
        <v>0</v>
      </c>
    </row>
    <row r="311" spans="2:7" ht="15.75" customHeight="1">
      <c r="B311" s="336"/>
      <c r="C311" s="164">
        <f>'4 жастағы балалар Ф'!L124</f>
        <v>0</v>
      </c>
      <c r="D311" s="164">
        <f>'4 жастағы балалар К'!L124</f>
        <v>0</v>
      </c>
      <c r="E311" s="164">
        <f>'4 жастағы балалар П'!L124</f>
        <v>0</v>
      </c>
      <c r="F311" s="164">
        <f>'4 жастағы балалар Т'!L124</f>
        <v>0</v>
      </c>
      <c r="G311" s="164">
        <f>'4 жастағы балалар С'!L124</f>
        <v>0</v>
      </c>
    </row>
    <row r="312" spans="2:7" ht="15.75" customHeight="1">
      <c r="B312" s="339">
        <v>5</v>
      </c>
      <c r="C312" s="164">
        <f>'4 жастағы балалар Ф'!M124</f>
        <v>0</v>
      </c>
      <c r="D312" s="164">
        <f>'4 жастағы балалар К'!M124</f>
        <v>0</v>
      </c>
      <c r="E312" s="164">
        <f>'4 жастағы балалар П'!M124</f>
        <v>0</v>
      </c>
      <c r="F312" s="164">
        <f>'4 жастағы балалар Т'!M124</f>
        <v>0</v>
      </c>
      <c r="G312" s="164">
        <f>'4 жастағы балалар С'!M124</f>
        <v>0</v>
      </c>
    </row>
    <row r="313" spans="2:7" ht="15.75" customHeight="1">
      <c r="B313" s="335"/>
      <c r="C313" s="164">
        <f>'4 жастағы балалар Ф'!N124</f>
        <v>0</v>
      </c>
      <c r="D313" s="164">
        <f>'4 жастағы балалар К'!N124</f>
        <v>0</v>
      </c>
      <c r="E313" s="164">
        <f>'4 жастағы балалар П'!N124</f>
        <v>0</v>
      </c>
      <c r="F313" s="164">
        <f>'4 жастағы балалар Т'!N124</f>
        <v>0</v>
      </c>
      <c r="G313" s="164">
        <f>'4 жастағы балалар С'!N124</f>
        <v>0</v>
      </c>
    </row>
    <row r="314" spans="2:7" ht="15.75" customHeight="1">
      <c r="B314" s="336"/>
      <c r="C314" s="164">
        <f>'4 жастағы балалар Ф'!O124</f>
        <v>0</v>
      </c>
      <c r="D314" s="164">
        <f>'4 жастағы балалар К'!O124</f>
        <v>0</v>
      </c>
      <c r="E314" s="164">
        <f>'4 жастағы балалар П'!O124</f>
        <v>0</v>
      </c>
      <c r="F314" s="164">
        <f>'4 жастағы балалар Т'!O124</f>
        <v>0</v>
      </c>
      <c r="G314" s="164">
        <f>'4 жастағы балалар С'!O124</f>
        <v>0</v>
      </c>
    </row>
    <row r="315" spans="2:7" ht="15.75" customHeight="1">
      <c r="B315" s="339">
        <v>6</v>
      </c>
      <c r="C315" s="164">
        <f>'4 жастағы балалар Ф'!P124</f>
        <v>0</v>
      </c>
      <c r="D315" s="164">
        <f>'4 жастағы балалар К'!P124</f>
        <v>0</v>
      </c>
      <c r="E315" s="164">
        <f>'4 жастағы балалар П'!P124</f>
        <v>0</v>
      </c>
      <c r="F315" s="164">
        <f>'4 жастағы балалар Т'!P124</f>
        <v>0</v>
      </c>
      <c r="G315" s="164">
        <f>'4 жастағы балалар С'!P124</f>
        <v>0</v>
      </c>
    </row>
    <row r="316" spans="2:7" ht="15.75" customHeight="1">
      <c r="B316" s="335"/>
      <c r="C316" s="164">
        <f>'4 жастағы балалар Ф'!Q124</f>
        <v>0</v>
      </c>
      <c r="D316" s="164">
        <f>'4 жастағы балалар К'!Q124</f>
        <v>0</v>
      </c>
      <c r="E316" s="164">
        <f>'4 жастағы балалар П'!Q124</f>
        <v>0</v>
      </c>
      <c r="F316" s="164">
        <f>'4 жастағы балалар Т'!Q124</f>
        <v>0</v>
      </c>
      <c r="G316" s="164">
        <f>'4 жастағы балалар С'!Q124</f>
        <v>0</v>
      </c>
    </row>
    <row r="317" spans="2:7" ht="15.75" customHeight="1">
      <c r="B317" s="336"/>
      <c r="C317" s="164">
        <f>'4 жастағы балалар Ф'!R124</f>
        <v>0</v>
      </c>
      <c r="D317" s="164">
        <f>'4 жастағы балалар К'!R124</f>
        <v>0</v>
      </c>
      <c r="E317" s="164">
        <f>'4 жастағы балалар П'!R124</f>
        <v>0</v>
      </c>
      <c r="F317" s="164">
        <f>'4 жастағы балалар Т'!R124</f>
        <v>0</v>
      </c>
      <c r="G317" s="164">
        <f>'4 жастағы балалар С'!R124</f>
        <v>0</v>
      </c>
    </row>
    <row r="318" spans="2:7" ht="15.75" customHeight="1">
      <c r="B318" s="339">
        <v>7</v>
      </c>
      <c r="C318" s="164">
        <f>'4 жастағы балалар Ф'!S124</f>
        <v>0</v>
      </c>
      <c r="D318" s="164">
        <f>'4 жастағы балалар К'!S124</f>
        <v>0</v>
      </c>
      <c r="E318" s="164">
        <f>'4 жастағы балалар П'!S124</f>
        <v>0</v>
      </c>
      <c r="F318" s="164">
        <f>'4 жастағы балалар Т'!S124</f>
        <v>0</v>
      </c>
      <c r="G318" s="164">
        <f>'4 жастағы балалар С'!S124</f>
        <v>0</v>
      </c>
    </row>
    <row r="319" spans="2:7" ht="15.75" customHeight="1">
      <c r="B319" s="335"/>
      <c r="C319" s="164">
        <f>'4 жастағы балалар Ф'!T124</f>
        <v>0</v>
      </c>
      <c r="D319" s="164">
        <f>'4 жастағы балалар Т'!T124</f>
        <v>0</v>
      </c>
      <c r="E319" s="164">
        <f>'4 жастағы балалар П'!T124</f>
        <v>0</v>
      </c>
      <c r="F319" s="164">
        <f>'4 жастағы балалар Т'!T124</f>
        <v>0</v>
      </c>
      <c r="G319" s="164">
        <f>'4 жастағы балалар С'!T124</f>
        <v>0</v>
      </c>
    </row>
    <row r="320" spans="2:7" ht="15.75" customHeight="1">
      <c r="B320" s="336"/>
      <c r="C320" s="164">
        <f>'4 жастағы балалар Ф'!U124</f>
        <v>0</v>
      </c>
      <c r="D320" s="164">
        <f>'4 жастағы балалар К'!U124</f>
        <v>0</v>
      </c>
      <c r="E320" s="164">
        <f>'4 жастағы балалар П'!U124</f>
        <v>0</v>
      </c>
      <c r="F320" s="164">
        <f>'4 жастағы балалар Т'!U124</f>
        <v>0</v>
      </c>
      <c r="G320" s="164">
        <f>'4 жастағы балалар С'!U124</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К'!V124</f>
        <v>0</v>
      </c>
      <c r="E324" s="335"/>
      <c r="F324" s="164">
        <f>'4 жастағы балалар Т'!V124</f>
        <v>0</v>
      </c>
      <c r="G324" s="335"/>
    </row>
    <row r="325" spans="2:7" ht="15.75" customHeight="1">
      <c r="B325" s="335"/>
      <c r="C325" s="248"/>
      <c r="D325" s="164">
        <f>'4 жастағы балалар К'!W124</f>
        <v>0</v>
      </c>
      <c r="E325" s="335"/>
      <c r="F325" s="164">
        <f>'4 жастағы балалар Т'!W124</f>
        <v>0</v>
      </c>
      <c r="G325" s="335"/>
    </row>
    <row r="326" spans="2:7" ht="15.75" customHeight="1">
      <c r="B326" s="336"/>
      <c r="C326" s="248"/>
      <c r="D326" s="164">
        <f>'4 жастағы балалар К'!X124</f>
        <v>0</v>
      </c>
      <c r="E326" s="335"/>
      <c r="F326" s="164">
        <f>'4 жастағы балалар Т'!X124</f>
        <v>0</v>
      </c>
      <c r="G326" s="335"/>
    </row>
    <row r="327" spans="2:7" ht="15.75" customHeight="1">
      <c r="B327" s="339">
        <v>10</v>
      </c>
      <c r="C327" s="248"/>
      <c r="D327" s="164">
        <f>'4 жастағы балалар К'!Y124</f>
        <v>0</v>
      </c>
      <c r="E327" s="335"/>
      <c r="F327" s="164">
        <f>'4 жастағы балалар Т'!Y124</f>
        <v>0</v>
      </c>
      <c r="G327" s="335"/>
    </row>
    <row r="328" spans="2:7" ht="15.75" customHeight="1">
      <c r="B328" s="335"/>
      <c r="C328" s="248"/>
      <c r="D328" s="164">
        <f>'4 жастағы балалар К'!Z124</f>
        <v>0</v>
      </c>
      <c r="E328" s="335"/>
      <c r="F328" s="164">
        <f>'4 жастағы балалар Т'!Z124</f>
        <v>0</v>
      </c>
      <c r="G328" s="335"/>
    </row>
    <row r="329" spans="2:7" ht="15.75" customHeight="1">
      <c r="B329" s="336"/>
      <c r="C329" s="248"/>
      <c r="D329" s="164">
        <f>'4 жастағы балалар К'!AA124</f>
        <v>0</v>
      </c>
      <c r="E329" s="335"/>
      <c r="F329" s="164">
        <f>'4 жастағы балалар Т'!AA124</f>
        <v>0</v>
      </c>
      <c r="G329" s="335"/>
    </row>
    <row r="330" spans="2:7" ht="15.75" customHeight="1">
      <c r="B330" s="339">
        <v>11</v>
      </c>
      <c r="C330" s="248"/>
      <c r="D330" s="164">
        <f>'4 жастағы балалар К'!AB124</f>
        <v>0</v>
      </c>
      <c r="E330" s="335"/>
      <c r="F330" s="164">
        <f>'4 жастағы балалар Т'!AB124</f>
        <v>0</v>
      </c>
      <c r="G330" s="335"/>
    </row>
    <row r="331" spans="2:7" ht="15.75" customHeight="1">
      <c r="B331" s="335"/>
      <c r="C331" s="248"/>
      <c r="D331" s="164">
        <f>'4 жастағы балалар К'!AC124</f>
        <v>0</v>
      </c>
      <c r="E331" s="335"/>
      <c r="F331" s="164">
        <f>'4 жастағы балалар Т'!AC124</f>
        <v>0</v>
      </c>
      <c r="G331" s="335"/>
    </row>
    <row r="332" spans="2:7" ht="15.75" customHeight="1">
      <c r="B332" s="336"/>
      <c r="C332" s="248"/>
      <c r="D332" s="164">
        <f>'4 жастағы балалар К'!AD124</f>
        <v>0</v>
      </c>
      <c r="E332" s="335"/>
      <c r="F332" s="164">
        <f>'4 жастағы балалар Т'!AD124</f>
        <v>0</v>
      </c>
      <c r="G332" s="335"/>
    </row>
    <row r="333" spans="2:7" ht="15.75" customHeight="1">
      <c r="B333" s="339">
        <v>12</v>
      </c>
      <c r="C333" s="248"/>
      <c r="D333" s="164">
        <f>'4 жастағы балалар К'!AE124</f>
        <v>0</v>
      </c>
      <c r="E333" s="335"/>
      <c r="F333" s="164">
        <f>'4 жастағы балалар Т'!AE124</f>
        <v>0</v>
      </c>
      <c r="G333" s="335"/>
    </row>
    <row r="334" spans="2:7" ht="15.75" customHeight="1">
      <c r="B334" s="335"/>
      <c r="C334" s="248"/>
      <c r="D334" s="164">
        <f>'4 жастағы балалар К'!AF124</f>
        <v>1</v>
      </c>
      <c r="E334" s="335"/>
      <c r="F334" s="164">
        <f>'4 жастағы балалар Т'!AF124</f>
        <v>0</v>
      </c>
      <c r="G334" s="335"/>
    </row>
    <row r="335" spans="2:7" ht="15.75" customHeight="1">
      <c r="B335" s="336"/>
      <c r="C335" s="248"/>
      <c r="D335" s="164">
        <f>'4 жастағы балалар К'!AG124</f>
        <v>0</v>
      </c>
      <c r="E335" s="335"/>
      <c r="F335" s="164">
        <f>'4 жастағы балалар Т'!AG124</f>
        <v>0</v>
      </c>
      <c r="G335" s="335"/>
    </row>
    <row r="336" spans="2:7" ht="15.75" customHeight="1">
      <c r="B336" s="339">
        <v>13</v>
      </c>
      <c r="C336" s="248"/>
      <c r="D336" s="164">
        <f>'4 жастағы балалар К'!AH124</f>
        <v>0</v>
      </c>
      <c r="E336" s="335"/>
      <c r="F336" s="164">
        <f>'4 жастағы балалар Т'!AH124</f>
        <v>0</v>
      </c>
      <c r="G336" s="335"/>
    </row>
    <row r="337" spans="2:7" ht="15.75" customHeight="1">
      <c r="B337" s="335"/>
      <c r="C337" s="248"/>
      <c r="D337" s="164">
        <f>'4 жастағы балалар К'!AI124</f>
        <v>1</v>
      </c>
      <c r="E337" s="335"/>
      <c r="F337" s="164">
        <f>'4 жастағы балалар Т'!AI124</f>
        <v>0</v>
      </c>
      <c r="G337" s="335"/>
    </row>
    <row r="338" spans="2:7" ht="15.75" customHeight="1">
      <c r="B338" s="336"/>
      <c r="C338" s="248"/>
      <c r="D338" s="164">
        <f>'4 жастағы балалар К'!AJ124</f>
        <v>0</v>
      </c>
      <c r="E338" s="335"/>
      <c r="F338" s="164">
        <f>'4 жастағы балалар Т'!AJ124</f>
        <v>0</v>
      </c>
      <c r="G338" s="335"/>
    </row>
    <row r="339" spans="2:7" ht="15.75" customHeight="1">
      <c r="B339" s="339">
        <v>14</v>
      </c>
      <c r="C339" s="248"/>
      <c r="D339" s="164">
        <f>'4 жастағы балалар К'!AK124</f>
        <v>0</v>
      </c>
      <c r="E339" s="335"/>
      <c r="F339" s="164">
        <f>'4 жастағы балалар Т'!AK124</f>
        <v>0</v>
      </c>
      <c r="G339" s="335"/>
    </row>
    <row r="340" spans="2:7" ht="15.75" customHeight="1">
      <c r="B340" s="335"/>
      <c r="C340" s="248"/>
      <c r="D340" s="164">
        <f>'4 жастағы балалар К'!AL124</f>
        <v>0</v>
      </c>
      <c r="E340" s="335"/>
      <c r="F340" s="164">
        <f>'4 жастағы балалар Т'!AL124</f>
        <v>0</v>
      </c>
      <c r="G340" s="335"/>
    </row>
    <row r="341" spans="2:7" ht="15.75" customHeight="1">
      <c r="B341" s="336"/>
      <c r="C341" s="248"/>
      <c r="D341" s="164">
        <f>'4 жастағы балалар К'!AM124</f>
        <v>0</v>
      </c>
      <c r="E341" s="335"/>
      <c r="F341" s="164">
        <f>'4 жастағы балалар Т'!AM124</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К'!AN124</f>
        <v>0</v>
      </c>
      <c r="E345" s="335"/>
      <c r="F345" s="164">
        <f>'4 жастағы балалар Т'!AN124</f>
        <v>0</v>
      </c>
      <c r="G345" s="335"/>
    </row>
    <row r="346" spans="2:7" ht="15.75" customHeight="1">
      <c r="B346" s="335"/>
      <c r="C346" s="248"/>
      <c r="D346" s="164">
        <f>'4 жастағы балалар К'!AO124</f>
        <v>0</v>
      </c>
      <c r="E346" s="335"/>
      <c r="F346" s="164">
        <f>'4 жастағы балалар Т'!AO124</f>
        <v>0</v>
      </c>
      <c r="G346" s="335"/>
    </row>
    <row r="347" spans="2:7" ht="15.75" customHeight="1">
      <c r="B347" s="336"/>
      <c r="C347" s="248"/>
      <c r="D347" s="164">
        <f>'4 жастағы балалар К'!AP124</f>
        <v>0</v>
      </c>
      <c r="E347" s="335"/>
      <c r="F347" s="164">
        <f>'4 жастағы балалар Т'!AP124</f>
        <v>0</v>
      </c>
      <c r="G347" s="335"/>
    </row>
    <row r="348" spans="2:7" ht="15.75" customHeight="1">
      <c r="B348" s="339">
        <v>17</v>
      </c>
      <c r="C348" s="248"/>
      <c r="D348" s="164">
        <f>'4 жастағы балалар К'!AQ124</f>
        <v>0</v>
      </c>
      <c r="E348" s="335"/>
      <c r="F348" s="164">
        <f>'4 жастағы балалар Т'!AQ124</f>
        <v>0</v>
      </c>
      <c r="G348" s="335"/>
    </row>
    <row r="349" spans="2:7" ht="15.75" customHeight="1">
      <c r="B349" s="335"/>
      <c r="C349" s="248"/>
      <c r="D349" s="164">
        <f>'4 жастағы балалар К'!AR124</f>
        <v>0</v>
      </c>
      <c r="E349" s="335"/>
      <c r="F349" s="164">
        <f>'4 жастағы балалар Т'!AR124</f>
        <v>0</v>
      </c>
      <c r="G349" s="335"/>
    </row>
    <row r="350" spans="2:7" ht="15.75" customHeight="1">
      <c r="B350" s="336"/>
      <c r="C350" s="248"/>
      <c r="D350" s="164">
        <f>'4 жастағы балалар К'!AS124</f>
        <v>0</v>
      </c>
      <c r="E350" s="335"/>
      <c r="F350" s="164">
        <f>'4 жастағы балалар Т'!AS124</f>
        <v>0</v>
      </c>
      <c r="G350" s="335"/>
    </row>
    <row r="351" spans="2:7" ht="15.75" customHeight="1">
      <c r="B351" s="339">
        <v>18</v>
      </c>
      <c r="C351" s="248"/>
      <c r="D351" s="164">
        <f>'4 жастағы балалар К'!AT124</f>
        <v>0</v>
      </c>
      <c r="E351" s="335"/>
      <c r="F351" s="164" t="str">
        <f>'4 жастағы балалар Т'!AT124</f>
        <v xml:space="preserve"> </v>
      </c>
      <c r="G351" s="335"/>
    </row>
    <row r="352" spans="2:7" ht="15.75" customHeight="1">
      <c r="B352" s="335"/>
      <c r="C352" s="248"/>
      <c r="D352" s="164">
        <f>'4 жастағы балалар К'!AU124</f>
        <v>0</v>
      </c>
      <c r="E352" s="335"/>
      <c r="F352" s="164">
        <f>'4 жастағы балалар Т'!AU124</f>
        <v>0</v>
      </c>
      <c r="G352" s="335"/>
    </row>
    <row r="353" spans="2:7" ht="15.75" customHeight="1">
      <c r="B353" s="336"/>
      <c r="C353" s="248"/>
      <c r="D353" s="164">
        <f>'4 жастағы балалар К'!AV124</f>
        <v>0</v>
      </c>
      <c r="E353" s="335"/>
      <c r="F353" s="164">
        <f>'4 жастағы балалар Т'!AV124</f>
        <v>0</v>
      </c>
      <c r="G353" s="335"/>
    </row>
    <row r="354" spans="2:7" ht="15.75" customHeight="1">
      <c r="B354" s="339">
        <v>19</v>
      </c>
      <c r="C354" s="248"/>
      <c r="D354" s="164">
        <f>'4 жастағы балалар К'!AW124</f>
        <v>0</v>
      </c>
      <c r="E354" s="335"/>
      <c r="F354" s="164">
        <f>'4 жастағы балалар Т'!AW124</f>
        <v>0</v>
      </c>
      <c r="G354" s="335"/>
    </row>
    <row r="355" spans="2:7" ht="15.75" customHeight="1">
      <c r="B355" s="335"/>
      <c r="C355" s="248"/>
      <c r="D355" s="164">
        <f>'4 жастағы балалар К'!AX124</f>
        <v>0</v>
      </c>
      <c r="E355" s="335"/>
      <c r="F355" s="164" t="str">
        <f>'4 жастағы балалар Т'!AX124</f>
        <v xml:space="preserve"> </v>
      </c>
      <c r="G355" s="335"/>
    </row>
    <row r="356" spans="2:7" ht="15.75" customHeight="1">
      <c r="B356" s="336"/>
      <c r="C356" s="248"/>
      <c r="D356" s="164">
        <f>'4 жастағы балалар К'!AY124</f>
        <v>0</v>
      </c>
      <c r="E356" s="335"/>
      <c r="F356" s="164">
        <f>'4 жастағы балалар Т'!AY124</f>
        <v>0</v>
      </c>
      <c r="G356" s="335"/>
    </row>
    <row r="357" spans="2:7" ht="15.75" customHeight="1">
      <c r="B357" s="339">
        <v>20</v>
      </c>
      <c r="C357" s="248"/>
      <c r="D357" s="164">
        <f>'4 жастағы балалар К'!AZ124</f>
        <v>0</v>
      </c>
      <c r="E357" s="335"/>
      <c r="F357" s="164" t="str">
        <f>'4 жастағы балалар Т'!AZ124</f>
        <v xml:space="preserve"> </v>
      </c>
      <c r="G357" s="335"/>
    </row>
    <row r="358" spans="2:7" ht="15.75" customHeight="1">
      <c r="B358" s="335"/>
      <c r="C358" s="248"/>
      <c r="D358" s="164">
        <f>'4 жастағы балалар К'!BA124</f>
        <v>0</v>
      </c>
      <c r="E358" s="335"/>
      <c r="F358" s="164">
        <f>'4 жастағы балалар Т'!BA124</f>
        <v>0</v>
      </c>
      <c r="G358" s="335"/>
    </row>
    <row r="359" spans="2:7" ht="15.75" customHeight="1">
      <c r="B359" s="336"/>
      <c r="C359" s="248"/>
      <c r="D359" s="164">
        <f>'4 жастағы балалар К'!BB124</f>
        <v>0</v>
      </c>
      <c r="E359" s="335"/>
      <c r="F359" s="164">
        <f>'4 жастағы балалар Т'!BB124</f>
        <v>0</v>
      </c>
      <c r="G359" s="335"/>
    </row>
    <row r="360" spans="2:7" ht="15.75" customHeight="1">
      <c r="B360" s="339">
        <v>21</v>
      </c>
      <c r="C360" s="248"/>
      <c r="D360" s="164">
        <f>'4 жастағы балалар К'!BC124</f>
        <v>0</v>
      </c>
      <c r="E360" s="335"/>
      <c r="F360" s="164" t="str">
        <f>'4 жастағы балалар Т'!BC124</f>
        <v xml:space="preserve"> </v>
      </c>
      <c r="G360" s="335"/>
    </row>
    <row r="361" spans="2:7" ht="15.75" customHeight="1">
      <c r="B361" s="335"/>
      <c r="C361" s="248"/>
      <c r="D361" s="164">
        <f>'4 жастағы балалар К'!BD124</f>
        <v>0</v>
      </c>
      <c r="E361" s="335"/>
      <c r="F361" s="164">
        <f>'4 жастағы балалар Т'!BD124</f>
        <v>0</v>
      </c>
      <c r="G361" s="335"/>
    </row>
    <row r="362" spans="2:7" ht="15.75" customHeight="1">
      <c r="B362" s="336"/>
      <c r="C362" s="248"/>
      <c r="D362" s="164">
        <f>'4 жастағы балалар К'!BE124</f>
        <v>0</v>
      </c>
      <c r="E362" s="335"/>
      <c r="F362" s="164">
        <f>'4 жастағы балалар Т'!BE124</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Т'!BF124</f>
        <v>0</v>
      </c>
      <c r="G366" s="335"/>
    </row>
    <row r="367" spans="2:7" ht="15.75" customHeight="1">
      <c r="B367" s="335"/>
      <c r="C367" s="248"/>
      <c r="D367" s="164" t="e">
        <f>'4 жастағы балалар К'!#REF!</f>
        <v>#REF!</v>
      </c>
      <c r="E367" s="335"/>
      <c r="F367" s="164" t="str">
        <f>'4 жастағы балалар Т'!BG124</f>
        <v xml:space="preserve"> </v>
      </c>
      <c r="G367" s="335"/>
    </row>
    <row r="368" spans="2:7" ht="15.75" customHeight="1">
      <c r="B368" s="336"/>
      <c r="C368" s="248"/>
      <c r="D368" s="164" t="e">
        <f>'4 жастағы балалар К'!#REF!</f>
        <v>#REF!</v>
      </c>
      <c r="E368" s="335"/>
      <c r="F368" s="164">
        <f>'4 жастағы балалар Т'!BH124</f>
        <v>0</v>
      </c>
      <c r="G368" s="335"/>
    </row>
    <row r="369" spans="2:7" ht="15.75" customHeight="1">
      <c r="B369" s="339">
        <v>24</v>
      </c>
      <c r="C369" s="248"/>
      <c r="D369" s="164" t="e">
        <f>'4 жастағы балалар К'!#REF!</f>
        <v>#REF!</v>
      </c>
      <c r="E369" s="335"/>
      <c r="F369" s="164">
        <f>'4 жастағы балалар Т'!BI124</f>
        <v>0</v>
      </c>
      <c r="G369" s="335"/>
    </row>
    <row r="370" spans="2:7" ht="15.75" customHeight="1">
      <c r="B370" s="335"/>
      <c r="C370" s="248"/>
      <c r="D370" s="164" t="e">
        <f>'4 жастағы балалар К'!#REF!</f>
        <v>#REF!</v>
      </c>
      <c r="E370" s="335"/>
      <c r="F370" s="164" t="str">
        <f>'4 жастағы балалар Т'!BJ124</f>
        <v xml:space="preserve"> </v>
      </c>
      <c r="G370" s="335"/>
    </row>
    <row r="371" spans="2:7" ht="15.75" customHeight="1">
      <c r="B371" s="336"/>
      <c r="C371" s="248"/>
      <c r="D371" s="164" t="e">
        <f>'4 жастағы балалар К'!#REF!</f>
        <v>#REF!</v>
      </c>
      <c r="E371" s="335"/>
      <c r="F371" s="164">
        <f>'4 жастағы балалар Т'!BK124</f>
        <v>0</v>
      </c>
      <c r="G371" s="335"/>
    </row>
    <row r="372" spans="2:7" ht="15.75" customHeight="1">
      <c r="B372" s="339">
        <v>25</v>
      </c>
      <c r="C372" s="248"/>
      <c r="D372" s="164" t="e">
        <f>'4 жастағы балалар К'!#REF!</f>
        <v>#REF!</v>
      </c>
      <c r="E372" s="335"/>
      <c r="F372" s="164">
        <f>'4 жастағы балалар Т'!BL124</f>
        <v>0</v>
      </c>
      <c r="G372" s="335"/>
    </row>
    <row r="373" spans="2:7" ht="15.75" customHeight="1">
      <c r="B373" s="335"/>
      <c r="C373" s="248"/>
      <c r="D373" s="164" t="e">
        <f>'4 жастағы балалар К'!#REF!</f>
        <v>#REF!</v>
      </c>
      <c r="E373" s="335"/>
      <c r="F373" s="164" t="str">
        <f>'4 жастағы балалар Т'!BM124</f>
        <v xml:space="preserve"> </v>
      </c>
      <c r="G373" s="335"/>
    </row>
    <row r="374" spans="2:7" ht="15.75" customHeight="1">
      <c r="B374" s="336"/>
      <c r="C374" s="248"/>
      <c r="D374" s="164" t="e">
        <f>'4 жастағы балалар К'!#REF!</f>
        <v>#REF!</v>
      </c>
      <c r="E374" s="335"/>
      <c r="F374" s="164">
        <f>'4 жастағы балалар Т'!BN124</f>
        <v>0</v>
      </c>
      <c r="G374" s="335"/>
    </row>
    <row r="375" spans="2:7" ht="15.75" customHeight="1">
      <c r="B375" s="339">
        <v>26</v>
      </c>
      <c r="C375" s="248"/>
      <c r="D375" s="164" t="e">
        <f>'4 жастағы балалар К'!#REF!</f>
        <v>#REF!</v>
      </c>
      <c r="E375" s="335"/>
      <c r="F375" s="164" t="str">
        <f>'4 жастағы балалар Т'!BO124</f>
        <v xml:space="preserve"> </v>
      </c>
      <c r="G375" s="335"/>
    </row>
    <row r="376" spans="2:7" ht="15.75" customHeight="1">
      <c r="B376" s="335"/>
      <c r="C376" s="248"/>
      <c r="D376" s="164" t="e">
        <f>'4 жастағы балалар К'!#REF!</f>
        <v>#REF!</v>
      </c>
      <c r="E376" s="335"/>
      <c r="F376" s="164">
        <f>'4 жастағы балалар Т'!BP124</f>
        <v>0</v>
      </c>
      <c r="G376" s="335"/>
    </row>
    <row r="377" spans="2:7" ht="15.75" customHeight="1">
      <c r="B377" s="336"/>
      <c r="C377" s="248"/>
      <c r="D377" s="164" t="e">
        <f>'4 жастағы балалар К'!#REF!</f>
        <v>#REF!</v>
      </c>
      <c r="E377" s="335"/>
      <c r="F377" s="164">
        <f>'4 жастағы балалар Т'!BQ124</f>
        <v>0</v>
      </c>
      <c r="G377" s="335"/>
    </row>
    <row r="378" spans="2:7" ht="15.75" customHeight="1">
      <c r="B378" s="339">
        <v>27</v>
      </c>
      <c r="C378" s="248"/>
      <c r="D378" s="164" t="e">
        <f>'4 жастағы балалар К'!#REF!</f>
        <v>#REF!</v>
      </c>
      <c r="E378" s="335"/>
      <c r="F378" s="164">
        <f>'4 жастағы балалар Т'!BR124</f>
        <v>0</v>
      </c>
      <c r="G378" s="335"/>
    </row>
    <row r="379" spans="2:7" ht="15.75" customHeight="1">
      <c r="B379" s="335"/>
      <c r="C379" s="248"/>
      <c r="D379" s="164" t="e">
        <f>'4 жастағы балалар К'!#REF!</f>
        <v>#REF!</v>
      </c>
      <c r="E379" s="335"/>
      <c r="F379" s="164" t="str">
        <f>'4 жастағы балалар Т'!BS124</f>
        <v xml:space="preserve"> </v>
      </c>
      <c r="G379" s="335"/>
    </row>
    <row r="380" spans="2:7" ht="15.75" customHeight="1">
      <c r="B380" s="336"/>
      <c r="C380" s="248"/>
      <c r="D380" s="164" t="e">
        <f>'4 жастағы балалар К'!#REF!</f>
        <v>#REF!</v>
      </c>
      <c r="E380" s="335"/>
      <c r="F380" s="164">
        <f>'4 жастағы балалар Т'!BT124</f>
        <v>0</v>
      </c>
      <c r="G380" s="335"/>
    </row>
    <row r="381" spans="2:7" ht="15.75" customHeight="1">
      <c r="B381" s="339">
        <v>28</v>
      </c>
      <c r="C381" s="248"/>
      <c r="D381" s="164" t="e">
        <f>'4 жастағы балалар К'!#REF!</f>
        <v>#REF!</v>
      </c>
      <c r="E381" s="335"/>
      <c r="F381" s="164">
        <f>'4 жастағы балалар Т'!BU124</f>
        <v>0</v>
      </c>
      <c r="G381" s="335"/>
    </row>
    <row r="382" spans="2:7" ht="15.75" customHeight="1">
      <c r="B382" s="335"/>
      <c r="C382" s="248"/>
      <c r="D382" s="164" t="e">
        <f>'4 жастағы балалар К'!#REF!</f>
        <v>#REF!</v>
      </c>
      <c r="E382" s="335"/>
      <c r="F382" s="164" t="str">
        <f>'4 жастағы балалар Т'!BV124</f>
        <v xml:space="preserve"> </v>
      </c>
      <c r="G382" s="335"/>
    </row>
    <row r="383" spans="2:7" ht="15.75" customHeight="1">
      <c r="B383" s="336"/>
      <c r="C383" s="248"/>
      <c r="D383" s="164" t="e">
        <f>'4 жастағы балалар К'!#REF!</f>
        <v>#REF!</v>
      </c>
      <c r="E383" s="335"/>
      <c r="F383" s="164">
        <f>'4 жастағы балалар Т'!BW124</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Т'!BX124</f>
        <v xml:space="preserve"> </v>
      </c>
      <c r="G387" s="335"/>
    </row>
    <row r="388" spans="2:7" ht="15.75" customHeight="1">
      <c r="B388" s="335"/>
      <c r="C388" s="248"/>
      <c r="D388" s="335"/>
      <c r="E388" s="335"/>
      <c r="F388" s="164">
        <f>'4 жастағы балалар Т'!BY124</f>
        <v>0</v>
      </c>
      <c r="G388" s="335"/>
    </row>
    <row r="389" spans="2:7" ht="15.75" customHeight="1">
      <c r="B389" s="336"/>
      <c r="C389" s="248"/>
      <c r="D389" s="335"/>
      <c r="E389" s="335"/>
      <c r="F389" s="164">
        <f>'4 жастағы балалар Т'!BZ124</f>
        <v>0</v>
      </c>
      <c r="G389" s="335"/>
    </row>
    <row r="390" spans="2:7" ht="15.75" customHeight="1">
      <c r="B390" s="339">
        <v>31</v>
      </c>
      <c r="C390" s="248"/>
      <c r="D390" s="335"/>
      <c r="E390" s="335"/>
      <c r="F390" s="164">
        <f>'4 жастағы балалар Т'!CA124</f>
        <v>0</v>
      </c>
      <c r="G390" s="335"/>
    </row>
    <row r="391" spans="2:7" ht="15.75" customHeight="1">
      <c r="B391" s="335"/>
      <c r="C391" s="248"/>
      <c r="D391" s="335"/>
      <c r="E391" s="335"/>
      <c r="F391" s="164" t="str">
        <f>'4 жастағы балалар Т'!CB124</f>
        <v xml:space="preserve"> </v>
      </c>
      <c r="G391" s="335"/>
    </row>
    <row r="392" spans="2:7" ht="15.75" customHeight="1">
      <c r="B392" s="336"/>
      <c r="C392" s="248"/>
      <c r="D392" s="335"/>
      <c r="E392" s="335"/>
      <c r="F392" s="164">
        <f>'4 жастағы балалар Т'!CC124</f>
        <v>0</v>
      </c>
      <c r="G392" s="335"/>
    </row>
    <row r="393" spans="2:7" ht="15.75" customHeight="1">
      <c r="B393" s="339">
        <v>32</v>
      </c>
      <c r="C393" s="248"/>
      <c r="D393" s="335"/>
      <c r="E393" s="335"/>
      <c r="F393" s="164" t="str">
        <f>'4 жастағы балалар Т'!CD124</f>
        <v xml:space="preserve"> </v>
      </c>
      <c r="G393" s="335"/>
    </row>
    <row r="394" spans="2:7" ht="15.75" customHeight="1">
      <c r="B394" s="335"/>
      <c r="C394" s="248"/>
      <c r="D394" s="335"/>
      <c r="E394" s="335"/>
      <c r="F394" s="164">
        <f>'4 жастағы балалар Т'!CE124</f>
        <v>0</v>
      </c>
      <c r="G394" s="335"/>
    </row>
    <row r="395" spans="2:7" ht="15.75" customHeight="1">
      <c r="B395" s="336"/>
      <c r="C395" s="248"/>
      <c r="D395" s="335"/>
      <c r="E395" s="335"/>
      <c r="F395" s="164">
        <f>'4 жастағы балалар Т'!CF124</f>
        <v>0</v>
      </c>
      <c r="G395" s="335"/>
    </row>
    <row r="396" spans="2:7" ht="15.75" customHeight="1">
      <c r="B396" s="339">
        <v>33</v>
      </c>
      <c r="C396" s="248"/>
      <c r="D396" s="335"/>
      <c r="E396" s="335"/>
      <c r="F396" s="164" t="str">
        <f>'4 жастағы балалар Т'!CG124</f>
        <v xml:space="preserve"> </v>
      </c>
      <c r="G396" s="335"/>
    </row>
    <row r="397" spans="2:7" ht="15.75" customHeight="1">
      <c r="B397" s="335"/>
      <c r="C397" s="248"/>
      <c r="D397" s="335"/>
      <c r="E397" s="335"/>
      <c r="F397" s="164">
        <f>'4 жастағы балалар Т'!CH124</f>
        <v>0</v>
      </c>
      <c r="G397" s="335"/>
    </row>
    <row r="398" spans="2:7" ht="15.75" customHeight="1">
      <c r="B398" s="336"/>
      <c r="C398" s="248"/>
      <c r="D398" s="335"/>
      <c r="E398" s="335"/>
      <c r="F398" s="164">
        <f>'4 жастағы балалар Т'!CI124</f>
        <v>0</v>
      </c>
      <c r="G398" s="335"/>
    </row>
    <row r="399" spans="2:7" ht="15.75" customHeight="1">
      <c r="B399" s="339">
        <v>34</v>
      </c>
      <c r="C399" s="248"/>
      <c r="D399" s="335"/>
      <c r="E399" s="335"/>
      <c r="F399" s="164" t="str">
        <f>'4 жастағы балалар Т'!CJ124</f>
        <v xml:space="preserve"> </v>
      </c>
      <c r="G399" s="335"/>
    </row>
    <row r="400" spans="2:7" ht="15.75" customHeight="1">
      <c r="B400" s="335"/>
      <c r="C400" s="248"/>
      <c r="D400" s="335"/>
      <c r="E400" s="335"/>
      <c r="F400" s="164">
        <f>'4 жастағы балалар Т'!CK124</f>
        <v>0</v>
      </c>
      <c r="G400" s="335"/>
    </row>
    <row r="401" spans="2:7" ht="15.75" customHeight="1">
      <c r="B401" s="336"/>
      <c r="C401" s="248"/>
      <c r="D401" s="335"/>
      <c r="E401" s="335"/>
      <c r="F401" s="164">
        <f>'4 жастағы балалар Т'!CL124</f>
        <v>0</v>
      </c>
      <c r="G401" s="335"/>
    </row>
    <row r="402" spans="2:7" ht="15.75" customHeight="1">
      <c r="B402" s="339">
        <v>35</v>
      </c>
      <c r="C402" s="248"/>
      <c r="D402" s="335"/>
      <c r="E402" s="335"/>
      <c r="F402" s="164">
        <f>'4 жастағы балалар Т'!CM124</f>
        <v>0</v>
      </c>
      <c r="G402" s="335"/>
    </row>
    <row r="403" spans="2:7" ht="15.75" customHeight="1">
      <c r="B403" s="335"/>
      <c r="C403" s="248"/>
      <c r="D403" s="335"/>
      <c r="E403" s="335"/>
      <c r="F403" s="164">
        <f>'4 жастағы балалар Т'!CN124</f>
        <v>0</v>
      </c>
      <c r="G403" s="335"/>
    </row>
    <row r="404" spans="2:7" ht="15.75" customHeight="1">
      <c r="B404" s="336"/>
      <c r="C404" s="249"/>
      <c r="D404" s="336"/>
      <c r="E404" s="336"/>
      <c r="F404" s="164">
        <f>'4 жастағы балалар Т'!CO124</f>
        <v>0</v>
      </c>
      <c r="G404" s="336"/>
    </row>
    <row r="405" spans="2:7" ht="15.75" customHeight="1">
      <c r="B405" s="250">
        <f>СВОД3!V19</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2:BH1000"/>
  <sheetViews>
    <sheetView workbookViewId="0">
      <pane xSplit="3" topLeftCell="AS1" activePane="topRight" state="frozen"/>
      <selection pane="topRight" activeCell="W17" sqref="W17"/>
    </sheetView>
  </sheetViews>
  <sheetFormatPr defaultColWidth="14.42578125" defaultRowHeight="15" customHeight="1"/>
  <cols>
    <col min="1" max="1" width="9.140625" customWidth="1"/>
    <col min="2" max="2" width="4.7109375" customWidth="1"/>
    <col min="3" max="3" width="50.7109375" customWidth="1"/>
    <col min="4" max="4" width="9.85546875" customWidth="1"/>
    <col min="5" max="5" width="9.7109375" customWidth="1"/>
    <col min="6" max="7" width="10.42578125" customWidth="1"/>
    <col min="8" max="9" width="10.140625" customWidth="1"/>
    <col min="10" max="10" width="16.85546875" customWidth="1"/>
    <col min="11" max="11" width="19.7109375" customWidth="1"/>
    <col min="12" max="12" width="20" customWidth="1"/>
    <col min="13" max="13" width="13" customWidth="1"/>
    <col min="14" max="14" width="17" customWidth="1"/>
    <col min="15" max="15" width="13" customWidth="1"/>
    <col min="16" max="16" width="10.85546875" customWidth="1"/>
    <col min="17" max="17" width="10.5703125" customWidth="1"/>
    <col min="18" max="18" width="14.42578125" customWidth="1"/>
    <col min="19" max="19" width="12" customWidth="1"/>
    <col min="20" max="20" width="13.42578125" customWidth="1"/>
    <col min="21" max="21" width="16.28515625" customWidth="1"/>
    <col min="22" max="22" width="19.85546875" customWidth="1"/>
    <col min="23" max="23" width="14.85546875" customWidth="1"/>
    <col min="24" max="24" width="18.42578125" customWidth="1"/>
    <col min="25" max="25" width="12.28515625" customWidth="1"/>
    <col min="26" max="26" width="12.5703125" customWidth="1"/>
    <col min="27" max="28" width="15.85546875" customWidth="1"/>
    <col min="29" max="29" width="16.7109375" customWidth="1"/>
    <col min="30" max="30" width="18.7109375" customWidth="1"/>
    <col min="31" max="31" width="14.140625" customWidth="1"/>
    <col min="32" max="33" width="10.5703125" customWidth="1"/>
    <col min="34" max="34" width="11.5703125" customWidth="1"/>
    <col min="35" max="35" width="11.140625" customWidth="1"/>
    <col min="36" max="36" width="9.85546875" customWidth="1"/>
    <col min="37" max="37" width="12.7109375" customWidth="1"/>
    <col min="38" max="38" width="13" customWidth="1"/>
    <col min="39" max="39" width="12.7109375" customWidth="1"/>
    <col min="40" max="40" width="16.42578125" customWidth="1"/>
    <col min="41" max="41" width="17.85546875" customWidth="1"/>
    <col min="42" max="42" width="16.42578125" customWidth="1"/>
    <col min="43" max="43" width="16.140625" customWidth="1"/>
    <col min="44" max="44" width="18.42578125" customWidth="1"/>
    <col min="45" max="45" width="15.85546875" customWidth="1"/>
    <col min="46" max="46" width="14.85546875" customWidth="1"/>
    <col min="47" max="47" width="14.140625" customWidth="1"/>
    <col min="48" max="48" width="15.7109375" customWidth="1"/>
    <col min="49" max="49" width="14.42578125" customWidth="1"/>
    <col min="50" max="50" width="16.28515625" customWidth="1"/>
    <col min="51" max="51" width="13" customWidth="1"/>
    <col min="52" max="52" width="12.140625" customWidth="1"/>
    <col min="53" max="53" width="13.5703125" customWidth="1"/>
    <col min="54" max="54" width="12" customWidth="1"/>
    <col min="55" max="55" width="15.140625" customWidth="1"/>
    <col min="56" max="56" width="15.7109375" customWidth="1"/>
    <col min="57" max="57" width="14.85546875" customWidth="1"/>
    <col min="58" max="60" width="8" customWidth="1"/>
  </cols>
  <sheetData>
    <row r="2" spans="1:52" ht="15.75">
      <c r="B2" s="2"/>
      <c r="C2" s="344" t="s">
        <v>0</v>
      </c>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2"/>
      <c r="AK2" s="2"/>
      <c r="AL2" s="2"/>
      <c r="AM2" s="2"/>
      <c r="AN2" s="2"/>
      <c r="AO2" s="2"/>
      <c r="AP2" s="2"/>
      <c r="AQ2" s="2"/>
      <c r="AR2" s="2"/>
      <c r="AS2" s="2"/>
      <c r="AT2" s="2"/>
      <c r="AU2" s="2"/>
      <c r="AV2" s="2"/>
      <c r="AW2" s="2"/>
      <c r="AX2" s="2"/>
      <c r="AY2" s="2"/>
      <c r="AZ2" s="2"/>
    </row>
    <row r="3" spans="1:52" ht="15.75">
      <c r="A3" s="2"/>
      <c r="B3" s="2"/>
      <c r="C3" s="344" t="str">
        <f>'4 жастағы балалар Ф'!C3:T3</f>
        <v>Оқу жылы: 2023-2024                        Нұрәсем шағын орталық                    Өткізу мерзімі: Мамыр 2023 жыл</v>
      </c>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2"/>
      <c r="AK3" s="2"/>
      <c r="AL3" s="2"/>
      <c r="AM3" s="2"/>
      <c r="AN3" s="2"/>
      <c r="AO3" s="2"/>
      <c r="AP3" s="2"/>
      <c r="AQ3" s="2"/>
      <c r="AR3" s="2"/>
      <c r="AS3" s="2"/>
      <c r="AT3" s="2"/>
      <c r="AU3" s="2"/>
      <c r="AV3" s="2"/>
      <c r="AW3" s="2"/>
      <c r="AX3" s="2"/>
      <c r="AY3" s="2"/>
      <c r="AZ3" s="2"/>
    </row>
    <row r="4" spans="1:52">
      <c r="A4" s="355"/>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row>
    <row r="5" spans="1:52">
      <c r="A5" s="89"/>
      <c r="B5" s="339" t="s">
        <v>2</v>
      </c>
      <c r="C5" s="339" t="s">
        <v>3</v>
      </c>
      <c r="D5" s="356" t="s">
        <v>71</v>
      </c>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4" t="s">
        <v>5</v>
      </c>
      <c r="AX5" s="334" t="s">
        <v>6</v>
      </c>
      <c r="AY5" s="337" t="s">
        <v>7</v>
      </c>
      <c r="AZ5" s="89"/>
    </row>
    <row r="6" spans="1:52" ht="15.75" customHeight="1">
      <c r="B6" s="335"/>
      <c r="C6" s="335"/>
      <c r="D6" s="346" t="s">
        <v>72</v>
      </c>
      <c r="E6" s="332"/>
      <c r="F6" s="332"/>
      <c r="G6" s="332"/>
      <c r="H6" s="332"/>
      <c r="I6" s="332"/>
      <c r="J6" s="332"/>
      <c r="K6" s="332"/>
      <c r="L6" s="332"/>
      <c r="M6" s="332"/>
      <c r="N6" s="332"/>
      <c r="O6" s="332"/>
      <c r="P6" s="332"/>
      <c r="Q6" s="332"/>
      <c r="R6" s="333"/>
      <c r="S6" s="357" t="s">
        <v>73</v>
      </c>
      <c r="T6" s="332"/>
      <c r="U6" s="332"/>
      <c r="V6" s="332"/>
      <c r="W6" s="332"/>
      <c r="X6" s="332"/>
      <c r="Y6" s="332"/>
      <c r="Z6" s="332"/>
      <c r="AA6" s="332"/>
      <c r="AB6" s="332"/>
      <c r="AC6" s="332"/>
      <c r="AD6" s="332"/>
      <c r="AE6" s="332"/>
      <c r="AF6" s="332"/>
      <c r="AG6" s="333"/>
      <c r="AH6" s="357" t="s">
        <v>74</v>
      </c>
      <c r="AI6" s="332"/>
      <c r="AJ6" s="332"/>
      <c r="AK6" s="332"/>
      <c r="AL6" s="332"/>
      <c r="AM6" s="332"/>
      <c r="AN6" s="332"/>
      <c r="AO6" s="332"/>
      <c r="AP6" s="332"/>
      <c r="AQ6" s="332"/>
      <c r="AR6" s="332"/>
      <c r="AS6" s="332"/>
      <c r="AT6" s="332"/>
      <c r="AU6" s="332"/>
      <c r="AV6" s="333"/>
      <c r="AW6" s="335"/>
      <c r="AX6" s="335"/>
      <c r="AY6" s="335"/>
    </row>
    <row r="7" spans="1:52" ht="15.75">
      <c r="B7" s="335"/>
      <c r="C7" s="335"/>
      <c r="D7" s="342" t="s">
        <v>75</v>
      </c>
      <c r="E7" s="332"/>
      <c r="F7" s="333"/>
      <c r="G7" s="342" t="s">
        <v>76</v>
      </c>
      <c r="H7" s="332"/>
      <c r="I7" s="333"/>
      <c r="J7" s="342" t="s">
        <v>77</v>
      </c>
      <c r="K7" s="332"/>
      <c r="L7" s="333"/>
      <c r="M7" s="353" t="s">
        <v>78</v>
      </c>
      <c r="N7" s="332"/>
      <c r="O7" s="333"/>
      <c r="P7" s="342" t="s">
        <v>79</v>
      </c>
      <c r="Q7" s="332"/>
      <c r="R7" s="333"/>
      <c r="S7" s="342" t="s">
        <v>80</v>
      </c>
      <c r="T7" s="332"/>
      <c r="U7" s="333"/>
      <c r="V7" s="353" t="s">
        <v>81</v>
      </c>
      <c r="W7" s="332"/>
      <c r="X7" s="333"/>
      <c r="Y7" s="342" t="s">
        <v>82</v>
      </c>
      <c r="Z7" s="332"/>
      <c r="AA7" s="333"/>
      <c r="AB7" s="342" t="s">
        <v>83</v>
      </c>
      <c r="AC7" s="332"/>
      <c r="AD7" s="333"/>
      <c r="AE7" s="342" t="s">
        <v>84</v>
      </c>
      <c r="AF7" s="332"/>
      <c r="AG7" s="333"/>
      <c r="AH7" s="342" t="s">
        <v>85</v>
      </c>
      <c r="AI7" s="332"/>
      <c r="AJ7" s="333"/>
      <c r="AK7" s="342" t="s">
        <v>86</v>
      </c>
      <c r="AL7" s="332"/>
      <c r="AM7" s="333"/>
      <c r="AN7" s="342" t="s">
        <v>87</v>
      </c>
      <c r="AO7" s="332"/>
      <c r="AP7" s="333"/>
      <c r="AQ7" s="342" t="s">
        <v>88</v>
      </c>
      <c r="AR7" s="332"/>
      <c r="AS7" s="333"/>
      <c r="AT7" s="342" t="s">
        <v>89</v>
      </c>
      <c r="AU7" s="332"/>
      <c r="AV7" s="333"/>
      <c r="AW7" s="335"/>
      <c r="AX7" s="335"/>
      <c r="AY7" s="335"/>
    </row>
    <row r="8" spans="1:52" ht="82.5" customHeight="1">
      <c r="B8" s="335"/>
      <c r="C8" s="335"/>
      <c r="D8" s="342" t="s">
        <v>90</v>
      </c>
      <c r="E8" s="332"/>
      <c r="F8" s="333"/>
      <c r="G8" s="342" t="s">
        <v>91</v>
      </c>
      <c r="H8" s="332"/>
      <c r="I8" s="333"/>
      <c r="J8" s="342" t="s">
        <v>92</v>
      </c>
      <c r="K8" s="332"/>
      <c r="L8" s="333"/>
      <c r="M8" s="342" t="s">
        <v>93</v>
      </c>
      <c r="N8" s="332"/>
      <c r="O8" s="333"/>
      <c r="P8" s="342" t="s">
        <v>94</v>
      </c>
      <c r="Q8" s="332"/>
      <c r="R8" s="333"/>
      <c r="S8" s="342" t="s">
        <v>95</v>
      </c>
      <c r="T8" s="332"/>
      <c r="U8" s="333"/>
      <c r="V8" s="342" t="s">
        <v>96</v>
      </c>
      <c r="W8" s="332"/>
      <c r="X8" s="333"/>
      <c r="Y8" s="342" t="s">
        <v>97</v>
      </c>
      <c r="Z8" s="332"/>
      <c r="AA8" s="333"/>
      <c r="AB8" s="342" t="s">
        <v>98</v>
      </c>
      <c r="AC8" s="332"/>
      <c r="AD8" s="333"/>
      <c r="AE8" s="342" t="s">
        <v>99</v>
      </c>
      <c r="AF8" s="332"/>
      <c r="AG8" s="333"/>
      <c r="AH8" s="342" t="s">
        <v>100</v>
      </c>
      <c r="AI8" s="332"/>
      <c r="AJ8" s="333"/>
      <c r="AK8" s="342" t="s">
        <v>101</v>
      </c>
      <c r="AL8" s="332"/>
      <c r="AM8" s="333"/>
      <c r="AN8" s="342" t="s">
        <v>102</v>
      </c>
      <c r="AO8" s="332"/>
      <c r="AP8" s="333"/>
      <c r="AQ8" s="342" t="s">
        <v>103</v>
      </c>
      <c r="AR8" s="332"/>
      <c r="AS8" s="333"/>
      <c r="AT8" s="342" t="s">
        <v>104</v>
      </c>
      <c r="AU8" s="332"/>
      <c r="AV8" s="333"/>
      <c r="AW8" s="335"/>
      <c r="AX8" s="335"/>
      <c r="AY8" s="335"/>
    </row>
    <row r="9" spans="1:52" ht="141.75" customHeight="1">
      <c r="B9" s="336"/>
      <c r="C9" s="336"/>
      <c r="D9" s="3" t="s">
        <v>105</v>
      </c>
      <c r="E9" s="3" t="s">
        <v>106</v>
      </c>
      <c r="F9" s="3" t="s">
        <v>107</v>
      </c>
      <c r="G9" s="3" t="s">
        <v>108</v>
      </c>
      <c r="H9" s="3" t="s">
        <v>109</v>
      </c>
      <c r="I9" s="3" t="s">
        <v>110</v>
      </c>
      <c r="J9" s="3" t="s">
        <v>111</v>
      </c>
      <c r="K9" s="3" t="s">
        <v>112</v>
      </c>
      <c r="L9" s="3" t="s">
        <v>113</v>
      </c>
      <c r="M9" s="3" t="s">
        <v>114</v>
      </c>
      <c r="N9" s="3" t="s">
        <v>115</v>
      </c>
      <c r="O9" s="3" t="s">
        <v>116</v>
      </c>
      <c r="P9" s="3" t="s">
        <v>105</v>
      </c>
      <c r="Q9" s="3" t="s">
        <v>117</v>
      </c>
      <c r="R9" s="3" t="s">
        <v>118</v>
      </c>
      <c r="S9" s="3" t="s">
        <v>119</v>
      </c>
      <c r="T9" s="3" t="s">
        <v>120</v>
      </c>
      <c r="U9" s="3" t="s">
        <v>121</v>
      </c>
      <c r="V9" s="3" t="s">
        <v>122</v>
      </c>
      <c r="W9" s="3" t="s">
        <v>123</v>
      </c>
      <c r="X9" s="3" t="s">
        <v>124</v>
      </c>
      <c r="Y9" s="3" t="s">
        <v>125</v>
      </c>
      <c r="Z9" s="3" t="s">
        <v>126</v>
      </c>
      <c r="AA9" s="3" t="s">
        <v>127</v>
      </c>
      <c r="AB9" s="3" t="s">
        <v>128</v>
      </c>
      <c r="AC9" s="3" t="s">
        <v>129</v>
      </c>
      <c r="AD9" s="3" t="s">
        <v>107</v>
      </c>
      <c r="AE9" s="3" t="s">
        <v>130</v>
      </c>
      <c r="AF9" s="3" t="s">
        <v>131</v>
      </c>
      <c r="AG9" s="3" t="s">
        <v>132</v>
      </c>
      <c r="AH9" s="3" t="s">
        <v>105</v>
      </c>
      <c r="AI9" s="3" t="s">
        <v>106</v>
      </c>
      <c r="AJ9" s="3" t="s">
        <v>107</v>
      </c>
      <c r="AK9" s="3" t="s">
        <v>133</v>
      </c>
      <c r="AL9" s="3" t="s">
        <v>134</v>
      </c>
      <c r="AM9" s="3" t="s">
        <v>135</v>
      </c>
      <c r="AN9" s="3" t="s">
        <v>136</v>
      </c>
      <c r="AO9" s="3" t="s">
        <v>137</v>
      </c>
      <c r="AP9" s="3" t="s">
        <v>138</v>
      </c>
      <c r="AQ9" s="3" t="s">
        <v>139</v>
      </c>
      <c r="AR9" s="3" t="s">
        <v>140</v>
      </c>
      <c r="AS9" s="3" t="s">
        <v>141</v>
      </c>
      <c r="AT9" s="3" t="s">
        <v>142</v>
      </c>
      <c r="AU9" s="3" t="s">
        <v>129</v>
      </c>
      <c r="AV9" s="3" t="s">
        <v>143</v>
      </c>
      <c r="AW9" s="336"/>
      <c r="AX9" s="336"/>
      <c r="AY9" s="336"/>
    </row>
    <row r="10" spans="1:52" ht="15.75" customHeight="1">
      <c r="B10" s="20">
        <v>1</v>
      </c>
      <c r="C10" s="90" t="str">
        <f>'4 жастағы балалар Ф'!C10</f>
        <v>Айдос Ерназар Ерсінұлы</v>
      </c>
      <c r="D10" s="7"/>
      <c r="E10" s="7">
        <v>1</v>
      </c>
      <c r="F10" s="8"/>
      <c r="G10" s="7"/>
      <c r="H10" s="7">
        <v>1</v>
      </c>
      <c r="I10" s="8"/>
      <c r="J10" s="7"/>
      <c r="K10" s="7">
        <v>1</v>
      </c>
      <c r="L10" s="8"/>
      <c r="M10" s="7"/>
      <c r="N10" s="7">
        <v>1</v>
      </c>
      <c r="O10" s="8"/>
      <c r="P10" s="7"/>
      <c r="Q10" s="7">
        <v>1</v>
      </c>
      <c r="R10" s="8"/>
      <c r="S10" s="7"/>
      <c r="T10" s="7">
        <v>1</v>
      </c>
      <c r="U10" s="8"/>
      <c r="V10" s="7"/>
      <c r="W10" s="7">
        <v>1</v>
      </c>
      <c r="X10" s="8"/>
      <c r="Y10" s="7"/>
      <c r="Z10" s="7"/>
      <c r="AA10" s="8"/>
      <c r="AB10" s="7"/>
      <c r="AC10" s="7"/>
      <c r="AD10" s="8"/>
      <c r="AE10" s="7"/>
      <c r="AF10" s="7"/>
      <c r="AG10" s="8"/>
      <c r="AH10" s="7"/>
      <c r="AI10" s="7"/>
      <c r="AJ10" s="8"/>
      <c r="AK10" s="7"/>
      <c r="AL10" s="7"/>
      <c r="AM10" s="8"/>
      <c r="AN10" s="7"/>
      <c r="AO10" s="7"/>
      <c r="AP10" s="8"/>
      <c r="AQ10" s="7"/>
      <c r="AR10" s="7"/>
      <c r="AS10" s="8"/>
      <c r="AT10" s="7"/>
      <c r="AU10" s="7"/>
      <c r="AV10" s="8"/>
      <c r="AW10" s="9">
        <f t="shared" ref="AW10:AY10" si="0">COUNTA(AK10,AE10,AB10,Y10,V10,S10,G10,D10,J10,M10,P10,AH10,AN10,AQ10,AT10)</f>
        <v>0</v>
      </c>
      <c r="AX10" s="10">
        <f t="shared" si="0"/>
        <v>7</v>
      </c>
      <c r="AY10" s="11">
        <f t="shared" si="0"/>
        <v>0</v>
      </c>
    </row>
    <row r="11" spans="1:52" ht="15.75" customHeight="1">
      <c r="B11" s="20">
        <v>2</v>
      </c>
      <c r="C11" s="90" t="str">
        <f>'4 жастағы балалар Ф'!C11</f>
        <v xml:space="preserve"> Әділбек Еркежан</v>
      </c>
      <c r="D11" s="7">
        <v>1</v>
      </c>
      <c r="E11" s="7"/>
      <c r="F11" s="8"/>
      <c r="G11" s="7">
        <v>1</v>
      </c>
      <c r="H11" s="7"/>
      <c r="I11" s="8"/>
      <c r="J11" s="7">
        <v>1</v>
      </c>
      <c r="K11" s="7"/>
      <c r="L11" s="8"/>
      <c r="M11" s="7">
        <v>1</v>
      </c>
      <c r="N11" s="7"/>
      <c r="O11" s="8"/>
      <c r="P11" s="7">
        <v>1</v>
      </c>
      <c r="Q11" s="7"/>
      <c r="R11" s="8"/>
      <c r="S11" s="7">
        <v>1</v>
      </c>
      <c r="T11" s="7"/>
      <c r="U11" s="8"/>
      <c r="V11" s="7">
        <v>1</v>
      </c>
      <c r="W11" s="7"/>
      <c r="X11" s="8"/>
      <c r="Y11" s="7"/>
      <c r="Z11" s="7"/>
      <c r="AA11" s="8"/>
      <c r="AB11" s="7"/>
      <c r="AC11" s="7"/>
      <c r="AD11" s="8"/>
      <c r="AE11" s="7"/>
      <c r="AF11" s="7"/>
      <c r="AG11" s="8"/>
      <c r="AH11" s="7"/>
      <c r="AI11" s="7"/>
      <c r="AJ11" s="8"/>
      <c r="AK11" s="7"/>
      <c r="AL11" s="7"/>
      <c r="AM11" s="8"/>
      <c r="AN11" s="7"/>
      <c r="AO11" s="7"/>
      <c r="AP11" s="8"/>
      <c r="AQ11" s="7"/>
      <c r="AR11" s="7"/>
      <c r="AS11" s="8"/>
      <c r="AT11" s="7"/>
      <c r="AU11" s="7"/>
      <c r="AV11" s="8"/>
      <c r="AW11" s="9">
        <f t="shared" ref="AW11:AY11" si="1">COUNTA(AK11,AE11,AB11,Y11,V11,S11,G11,D11,J11,M11,P11,AH11,AN11,AQ11,AT11)</f>
        <v>7</v>
      </c>
      <c r="AX11" s="10">
        <f t="shared" si="1"/>
        <v>0</v>
      </c>
      <c r="AY11" s="11">
        <f t="shared" si="1"/>
        <v>0</v>
      </c>
    </row>
    <row r="12" spans="1:52" ht="15.75" customHeight="1">
      <c r="B12" s="20">
        <v>3</v>
      </c>
      <c r="C12" s="90" t="str">
        <f>'4 жастағы балалар Ф'!C12</f>
        <v>Бейбіт Айғаным Қуатқызы</v>
      </c>
      <c r="D12" s="7"/>
      <c r="E12" s="7">
        <v>1</v>
      </c>
      <c r="F12" s="8"/>
      <c r="G12" s="7"/>
      <c r="H12" s="7">
        <v>1</v>
      </c>
      <c r="I12" s="8"/>
      <c r="J12" s="7"/>
      <c r="K12" s="7">
        <v>1</v>
      </c>
      <c r="L12" s="8"/>
      <c r="M12" s="7"/>
      <c r="N12" s="7">
        <v>1</v>
      </c>
      <c r="O12" s="8"/>
      <c r="P12" s="7"/>
      <c r="Q12" s="7">
        <v>1</v>
      </c>
      <c r="R12" s="8"/>
      <c r="S12" s="7"/>
      <c r="T12" s="7">
        <v>1</v>
      </c>
      <c r="U12" s="8"/>
      <c r="V12" s="7"/>
      <c r="W12" s="7">
        <v>1</v>
      </c>
      <c r="X12" s="8"/>
      <c r="Y12" s="7"/>
      <c r="Z12" s="7"/>
      <c r="AA12" s="8"/>
      <c r="AB12" s="7"/>
      <c r="AC12" s="7"/>
      <c r="AD12" s="8"/>
      <c r="AE12" s="7"/>
      <c r="AF12" s="7"/>
      <c r="AG12" s="8"/>
      <c r="AH12" s="7"/>
      <c r="AI12" s="7"/>
      <c r="AJ12" s="8"/>
      <c r="AK12" s="7"/>
      <c r="AL12" s="7"/>
      <c r="AM12" s="8"/>
      <c r="AN12" s="7"/>
      <c r="AO12" s="7"/>
      <c r="AP12" s="8"/>
      <c r="AQ12" s="7"/>
      <c r="AR12" s="7"/>
      <c r="AS12" s="8"/>
      <c r="AT12" s="7"/>
      <c r="AU12" s="7"/>
      <c r="AV12" s="8"/>
      <c r="AW12" s="9">
        <f t="shared" ref="AW12:AY12" si="2">COUNTA(AK12,AE12,AB12,Y12,V12,S12,G12,D12,J12,M12,P12,AH12,AN12,AQ12,AT12)</f>
        <v>0</v>
      </c>
      <c r="AX12" s="10">
        <f t="shared" si="2"/>
        <v>7</v>
      </c>
      <c r="AY12" s="11">
        <f t="shared" si="2"/>
        <v>0</v>
      </c>
    </row>
    <row r="13" spans="1:52" ht="15.75" customHeight="1">
      <c r="B13" s="20">
        <v>4</v>
      </c>
      <c r="C13" s="90" t="str">
        <f>'4 жастағы балалар Ф'!C13</f>
        <v xml:space="preserve">Даниярқызы Айша </v>
      </c>
      <c r="D13" s="7"/>
      <c r="E13" s="7">
        <v>1</v>
      </c>
      <c r="F13" s="8"/>
      <c r="G13" s="7"/>
      <c r="H13" s="7">
        <v>1</v>
      </c>
      <c r="I13" s="8"/>
      <c r="J13" s="7"/>
      <c r="K13" s="7">
        <v>1</v>
      </c>
      <c r="L13" s="8"/>
      <c r="M13" s="7"/>
      <c r="N13" s="7">
        <v>1</v>
      </c>
      <c r="O13" s="8"/>
      <c r="P13" s="7"/>
      <c r="Q13" s="7">
        <v>1</v>
      </c>
      <c r="R13" s="8"/>
      <c r="S13" s="7"/>
      <c r="T13" s="7">
        <v>1</v>
      </c>
      <c r="U13" s="8"/>
      <c r="V13" s="7"/>
      <c r="W13" s="7">
        <v>1</v>
      </c>
      <c r="X13" s="8"/>
      <c r="Y13" s="7"/>
      <c r="Z13" s="7"/>
      <c r="AA13" s="8"/>
      <c r="AB13" s="7"/>
      <c r="AC13" s="7"/>
      <c r="AD13" s="8"/>
      <c r="AE13" s="7"/>
      <c r="AF13" s="7"/>
      <c r="AG13" s="8"/>
      <c r="AH13" s="7"/>
      <c r="AI13" s="7"/>
      <c r="AJ13" s="8"/>
      <c r="AK13" s="7"/>
      <c r="AL13" s="7"/>
      <c r="AM13" s="8"/>
      <c r="AN13" s="7"/>
      <c r="AO13" s="7"/>
      <c r="AP13" s="8"/>
      <c r="AQ13" s="7"/>
      <c r="AR13" s="7"/>
      <c r="AS13" s="8"/>
      <c r="AT13" s="7"/>
      <c r="AU13" s="7"/>
      <c r="AV13" s="8"/>
      <c r="AW13" s="9">
        <f t="shared" ref="AW13:AY13" si="3">COUNTA(AK13,AE13,AB13,Y13,V13,S13,G13,D13,J13,M13,P13,AH13,AN13,AQ13,AT13)</f>
        <v>0</v>
      </c>
      <c r="AX13" s="10">
        <f t="shared" si="3"/>
        <v>7</v>
      </c>
      <c r="AY13" s="11">
        <f t="shared" si="3"/>
        <v>0</v>
      </c>
    </row>
    <row r="14" spans="1:52" ht="15.75" customHeight="1">
      <c r="B14" s="20">
        <v>5</v>
      </c>
      <c r="C14" s="90" t="str">
        <f>'4 жастағы балалар Ф'!C14</f>
        <v>Дюсенғали Айсұлтан Серікпайұлы</v>
      </c>
      <c r="D14" s="16"/>
      <c r="E14" s="16">
        <v>1</v>
      </c>
      <c r="F14" s="17"/>
      <c r="G14" s="16"/>
      <c r="H14" s="16">
        <v>1</v>
      </c>
      <c r="I14" s="17"/>
      <c r="J14" s="16"/>
      <c r="K14" s="16">
        <v>1</v>
      </c>
      <c r="L14" s="17"/>
      <c r="M14" s="16"/>
      <c r="N14" s="16">
        <v>1</v>
      </c>
      <c r="O14" s="17"/>
      <c r="P14" s="16"/>
      <c r="Q14" s="16">
        <v>1</v>
      </c>
      <c r="R14" s="17"/>
      <c r="S14" s="16"/>
      <c r="T14" s="16">
        <v>1</v>
      </c>
      <c r="U14" s="17"/>
      <c r="V14" s="16"/>
      <c r="W14" s="16">
        <v>1</v>
      </c>
      <c r="X14" s="17"/>
      <c r="Y14" s="16"/>
      <c r="Z14" s="16"/>
      <c r="AA14" s="17"/>
      <c r="AB14" s="16"/>
      <c r="AC14" s="16"/>
      <c r="AD14" s="17"/>
      <c r="AE14" s="16"/>
      <c r="AF14" s="16"/>
      <c r="AG14" s="17"/>
      <c r="AH14" s="16"/>
      <c r="AI14" s="16"/>
      <c r="AJ14" s="17"/>
      <c r="AK14" s="16"/>
      <c r="AL14" s="16"/>
      <c r="AM14" s="17"/>
      <c r="AN14" s="16"/>
      <c r="AO14" s="16"/>
      <c r="AP14" s="17"/>
      <c r="AQ14" s="16"/>
      <c r="AR14" s="16"/>
      <c r="AS14" s="17"/>
      <c r="AT14" s="16"/>
      <c r="AU14" s="16"/>
      <c r="AV14" s="17"/>
      <c r="AW14" s="9">
        <f t="shared" ref="AW14:AY14" si="4">COUNTA(AK14,AE14,AB14,Y14,V14,S14,G14,D14,J14,M14,P14,AH14,AN14,AQ14,AT14)</f>
        <v>0</v>
      </c>
      <c r="AX14" s="10">
        <f t="shared" si="4"/>
        <v>7</v>
      </c>
      <c r="AY14" s="11">
        <f t="shared" si="4"/>
        <v>0</v>
      </c>
    </row>
    <row r="15" spans="1:52" ht="15.75" customHeight="1">
      <c r="B15" s="20">
        <v>6</v>
      </c>
      <c r="C15" s="90" t="str">
        <f>'4 жастағы балалар Ф'!C15</f>
        <v xml:space="preserve">Даниярқызы Азиза </v>
      </c>
      <c r="D15" s="16"/>
      <c r="E15" s="16">
        <v>1</v>
      </c>
      <c r="F15" s="17"/>
      <c r="G15" s="16"/>
      <c r="H15" s="16">
        <v>1</v>
      </c>
      <c r="I15" s="17"/>
      <c r="J15" s="16"/>
      <c r="K15" s="16">
        <v>1</v>
      </c>
      <c r="L15" s="17"/>
      <c r="M15" s="16"/>
      <c r="N15" s="16">
        <v>1</v>
      </c>
      <c r="O15" s="17"/>
      <c r="P15" s="16"/>
      <c r="Q15" s="16">
        <v>1</v>
      </c>
      <c r="R15" s="17"/>
      <c r="S15" s="16"/>
      <c r="T15" s="16">
        <v>1</v>
      </c>
      <c r="U15" s="17"/>
      <c r="V15" s="16"/>
      <c r="W15" s="16">
        <v>1</v>
      </c>
      <c r="X15" s="17"/>
      <c r="Y15" s="16"/>
      <c r="Z15" s="16"/>
      <c r="AA15" s="17"/>
      <c r="AB15" s="16"/>
      <c r="AC15" s="16"/>
      <c r="AD15" s="17"/>
      <c r="AE15" s="16"/>
      <c r="AF15" s="16"/>
      <c r="AG15" s="17"/>
      <c r="AH15" s="16"/>
      <c r="AI15" s="16"/>
      <c r="AJ15" s="17"/>
      <c r="AK15" s="16"/>
      <c r="AL15" s="16"/>
      <c r="AM15" s="17"/>
      <c r="AN15" s="16"/>
      <c r="AO15" s="16"/>
      <c r="AP15" s="17"/>
      <c r="AQ15" s="16"/>
      <c r="AR15" s="16"/>
      <c r="AS15" s="17"/>
      <c r="AT15" s="16"/>
      <c r="AU15" s="16"/>
      <c r="AV15" s="17"/>
      <c r="AW15" s="9">
        <f t="shared" ref="AW15:AY15" si="5">COUNTA(AK15,AE15,AB15,Y15,V15,S15,G15,D15,J15,M15,P15,AH15,AN15,AQ15,AT15)</f>
        <v>0</v>
      </c>
      <c r="AX15" s="10">
        <f t="shared" si="5"/>
        <v>7</v>
      </c>
      <c r="AY15" s="11">
        <f t="shared" si="5"/>
        <v>0</v>
      </c>
    </row>
    <row r="16" spans="1:52" ht="15.75" customHeight="1">
      <c r="B16" s="20">
        <v>7</v>
      </c>
      <c r="C16" s="90" t="str">
        <f>'4 жастағы балалар Ф'!C16</f>
        <v>Жұмағали Нұрәлі Досжанұлы</v>
      </c>
      <c r="D16" s="16"/>
      <c r="E16" s="16">
        <v>1</v>
      </c>
      <c r="F16" s="17"/>
      <c r="G16" s="16"/>
      <c r="H16" s="16">
        <v>1</v>
      </c>
      <c r="I16" s="17"/>
      <c r="J16" s="16"/>
      <c r="K16" s="16">
        <v>1</v>
      </c>
      <c r="L16" s="17"/>
      <c r="M16" s="16"/>
      <c r="N16" s="16">
        <v>1</v>
      </c>
      <c r="O16" s="17"/>
      <c r="P16" s="16"/>
      <c r="Q16" s="16">
        <v>1</v>
      </c>
      <c r="R16" s="17"/>
      <c r="S16" s="16"/>
      <c r="T16" s="16">
        <v>1</v>
      </c>
      <c r="U16" s="17"/>
      <c r="V16" s="16"/>
      <c r="W16" s="16">
        <v>1</v>
      </c>
      <c r="X16" s="17"/>
      <c r="Y16" s="16"/>
      <c r="Z16" s="16"/>
      <c r="AA16" s="17"/>
      <c r="AB16" s="16"/>
      <c r="AC16" s="16"/>
      <c r="AD16" s="17"/>
      <c r="AE16" s="16"/>
      <c r="AF16" s="16"/>
      <c r="AG16" s="17"/>
      <c r="AH16" s="16"/>
      <c r="AI16" s="16"/>
      <c r="AJ16" s="17"/>
      <c r="AK16" s="16"/>
      <c r="AL16" s="16"/>
      <c r="AM16" s="17"/>
      <c r="AN16" s="16"/>
      <c r="AO16" s="16"/>
      <c r="AP16" s="17"/>
      <c r="AQ16" s="16"/>
      <c r="AR16" s="16"/>
      <c r="AS16" s="17"/>
      <c r="AT16" s="16"/>
      <c r="AU16" s="16"/>
      <c r="AV16" s="17"/>
      <c r="AW16" s="9">
        <f t="shared" ref="AW16:AY16" si="6">COUNTA(AK16,AE16,AB16,Y16,V16,S16,G16,D16,J16,M16,P16,AH16,AN16,AQ16,AT16)</f>
        <v>0</v>
      </c>
      <c r="AX16" s="10">
        <f t="shared" si="6"/>
        <v>7</v>
      </c>
      <c r="AY16" s="11">
        <f t="shared" si="6"/>
        <v>0</v>
      </c>
    </row>
    <row r="17" spans="2:51" ht="15.75" customHeight="1">
      <c r="B17" s="20">
        <v>8</v>
      </c>
      <c r="C17" s="90" t="str">
        <f>'4 жастағы балалар Ф'!C17</f>
        <v>Мұратбек Масұр Мұратбекұлы</v>
      </c>
      <c r="D17" s="16"/>
      <c r="E17" s="16">
        <v>1</v>
      </c>
      <c r="F17" s="17"/>
      <c r="G17" s="16"/>
      <c r="H17" s="16">
        <v>1</v>
      </c>
      <c r="I17" s="17"/>
      <c r="J17" s="16"/>
      <c r="K17" s="16">
        <v>1</v>
      </c>
      <c r="L17" s="17"/>
      <c r="M17" s="16"/>
      <c r="N17" s="16">
        <v>1</v>
      </c>
      <c r="O17" s="17"/>
      <c r="P17" s="16"/>
      <c r="Q17" s="16">
        <v>1</v>
      </c>
      <c r="R17" s="17"/>
      <c r="S17" s="16"/>
      <c r="T17" s="16">
        <v>1</v>
      </c>
      <c r="U17" s="17"/>
      <c r="V17" s="16"/>
      <c r="W17" s="16">
        <v>1</v>
      </c>
      <c r="X17" s="17"/>
      <c r="Y17" s="16"/>
      <c r="Z17" s="16"/>
      <c r="AA17" s="17"/>
      <c r="AB17" s="16"/>
      <c r="AC17" s="16"/>
      <c r="AD17" s="17"/>
      <c r="AE17" s="16"/>
      <c r="AF17" s="16"/>
      <c r="AG17" s="17"/>
      <c r="AH17" s="16"/>
      <c r="AI17" s="16"/>
      <c r="AJ17" s="17"/>
      <c r="AK17" s="16"/>
      <c r="AL17" s="16"/>
      <c r="AM17" s="17"/>
      <c r="AN17" s="16"/>
      <c r="AO17" s="16"/>
      <c r="AP17" s="17"/>
      <c r="AQ17" s="16"/>
      <c r="AR17" s="16"/>
      <c r="AS17" s="17"/>
      <c r="AT17" s="16"/>
      <c r="AU17" s="16"/>
      <c r="AV17" s="17"/>
      <c r="AW17" s="9">
        <f t="shared" ref="AW17:AY17" si="7">COUNTA(AK17,AE17,AB17,Y17,V17,S17,G17,D17,J17,M17,P17,AH17,AN17,AQ17,AT17)</f>
        <v>0</v>
      </c>
      <c r="AX17" s="10">
        <f t="shared" si="7"/>
        <v>7</v>
      </c>
      <c r="AY17" s="11">
        <f t="shared" si="7"/>
        <v>0</v>
      </c>
    </row>
    <row r="18" spans="2:51" ht="15.75" customHeight="1">
      <c r="B18" s="20">
        <v>9</v>
      </c>
      <c r="C18" s="90" t="str">
        <f>'4 жастағы балалар Ф'!C18</f>
        <v>Мейіржан Ұлпан Нартайқызы</v>
      </c>
      <c r="D18" s="16">
        <v>1</v>
      </c>
      <c r="E18" s="16"/>
      <c r="F18" s="17"/>
      <c r="G18" s="16">
        <v>1</v>
      </c>
      <c r="H18" s="16"/>
      <c r="I18" s="17"/>
      <c r="J18" s="16">
        <v>1</v>
      </c>
      <c r="K18" s="16"/>
      <c r="L18" s="17"/>
      <c r="M18" s="16">
        <v>1</v>
      </c>
      <c r="N18" s="16"/>
      <c r="O18" s="17"/>
      <c r="P18" s="16">
        <v>1</v>
      </c>
      <c r="Q18" s="16"/>
      <c r="R18" s="17"/>
      <c r="S18" s="16">
        <v>1</v>
      </c>
      <c r="T18" s="16"/>
      <c r="U18" s="17"/>
      <c r="V18" s="16"/>
      <c r="W18" s="16"/>
      <c r="X18" s="17"/>
      <c r="Y18" s="16"/>
      <c r="Z18" s="16"/>
      <c r="AA18" s="17"/>
      <c r="AB18" s="16"/>
      <c r="AC18" s="16"/>
      <c r="AD18" s="17"/>
      <c r="AE18" s="16"/>
      <c r="AF18" s="16"/>
      <c r="AG18" s="17"/>
      <c r="AH18" s="16"/>
      <c r="AI18" s="16"/>
      <c r="AJ18" s="17"/>
      <c r="AK18" s="16"/>
      <c r="AL18" s="16"/>
      <c r="AM18" s="17"/>
      <c r="AN18" s="16"/>
      <c r="AO18" s="16"/>
      <c r="AP18" s="17"/>
      <c r="AQ18" s="16"/>
      <c r="AR18" s="16"/>
      <c r="AS18" s="17"/>
      <c r="AT18" s="16"/>
      <c r="AU18" s="16"/>
      <c r="AV18" s="17"/>
      <c r="AW18" s="9">
        <f t="shared" ref="AW18:AY18" si="8">COUNTA(AK18,AE18,AB18,Y18,V18,S18,G18,D18,J18,M18,P18,AH18,AN18,AQ18,AT18)</f>
        <v>6</v>
      </c>
      <c r="AX18" s="10">
        <f t="shared" si="8"/>
        <v>0</v>
      </c>
      <c r="AY18" s="11">
        <f t="shared" si="8"/>
        <v>0</v>
      </c>
    </row>
    <row r="19" spans="2:51" ht="15.75" customHeight="1">
      <c r="B19" s="20">
        <v>10</v>
      </c>
      <c r="C19" s="90" t="str">
        <f>'4 жастағы балалар Ф'!C19</f>
        <v>Молдабай Инабат Ерзатқызы</v>
      </c>
      <c r="D19" s="16"/>
      <c r="E19" s="16">
        <v>1</v>
      </c>
      <c r="F19" s="17"/>
      <c r="G19" s="16"/>
      <c r="H19" s="16">
        <v>1</v>
      </c>
      <c r="I19" s="17"/>
      <c r="J19" s="16"/>
      <c r="K19" s="16">
        <v>1</v>
      </c>
      <c r="L19" s="17"/>
      <c r="M19" s="16"/>
      <c r="N19" s="16">
        <v>1</v>
      </c>
      <c r="O19" s="17"/>
      <c r="P19" s="16"/>
      <c r="Q19" s="16">
        <v>1</v>
      </c>
      <c r="R19" s="17"/>
      <c r="S19" s="16"/>
      <c r="T19" s="16">
        <v>1</v>
      </c>
      <c r="U19" s="17"/>
      <c r="V19" s="16"/>
      <c r="W19" s="16"/>
      <c r="X19" s="17"/>
      <c r="Y19" s="16"/>
      <c r="Z19" s="16"/>
      <c r="AA19" s="17"/>
      <c r="AB19" s="16"/>
      <c r="AC19" s="16"/>
      <c r="AD19" s="17"/>
      <c r="AE19" s="16"/>
      <c r="AF19" s="16"/>
      <c r="AG19" s="17"/>
      <c r="AH19" s="16"/>
      <c r="AI19" s="16"/>
      <c r="AJ19" s="17"/>
      <c r="AK19" s="16"/>
      <c r="AL19" s="16"/>
      <c r="AM19" s="17"/>
      <c r="AN19" s="16"/>
      <c r="AO19" s="16"/>
      <c r="AP19" s="17"/>
      <c r="AQ19" s="16"/>
      <c r="AR19" s="16"/>
      <c r="AS19" s="17"/>
      <c r="AT19" s="16"/>
      <c r="AU19" s="16"/>
      <c r="AV19" s="17"/>
      <c r="AW19" s="9">
        <f t="shared" ref="AW19:AY19" si="9">COUNTA(AK19,AE19,AB19,Y19,V19,S19,G19,D19,J19,M19,P19,AH19,AN19,AQ19,AT19)</f>
        <v>0</v>
      </c>
      <c r="AX19" s="10">
        <f t="shared" si="9"/>
        <v>6</v>
      </c>
      <c r="AY19" s="11">
        <f t="shared" si="9"/>
        <v>0</v>
      </c>
    </row>
    <row r="20" spans="2:51" ht="15.75" customHeight="1">
      <c r="B20" s="20">
        <v>11</v>
      </c>
      <c r="C20" s="90" t="str">
        <f>'4 жастағы балалар Ф'!C20</f>
        <v>Мескен Бағым Ерланқызы</v>
      </c>
      <c r="D20" s="16">
        <v>1</v>
      </c>
      <c r="E20" s="16"/>
      <c r="F20" s="17"/>
      <c r="G20" s="16">
        <v>1</v>
      </c>
      <c r="H20" s="16"/>
      <c r="I20" s="17"/>
      <c r="J20" s="16">
        <v>1</v>
      </c>
      <c r="K20" s="16"/>
      <c r="L20" s="17"/>
      <c r="M20" s="16"/>
      <c r="N20" s="16">
        <v>1</v>
      </c>
      <c r="O20" s="17"/>
      <c r="P20" s="16">
        <v>1</v>
      </c>
      <c r="Q20" s="16"/>
      <c r="R20" s="17"/>
      <c r="S20" s="16"/>
      <c r="T20" s="16"/>
      <c r="U20" s="17"/>
      <c r="V20" s="16"/>
      <c r="W20" s="16"/>
      <c r="X20" s="17"/>
      <c r="Y20" s="16"/>
      <c r="Z20" s="16"/>
      <c r="AA20" s="17"/>
      <c r="AB20" s="16"/>
      <c r="AC20" s="16"/>
      <c r="AD20" s="17"/>
      <c r="AE20" s="16"/>
      <c r="AF20" s="16"/>
      <c r="AG20" s="17"/>
      <c r="AH20" s="16"/>
      <c r="AI20" s="16"/>
      <c r="AJ20" s="17"/>
      <c r="AK20" s="16"/>
      <c r="AL20" s="16"/>
      <c r="AM20" s="17"/>
      <c r="AN20" s="16"/>
      <c r="AO20" s="16"/>
      <c r="AP20" s="17"/>
      <c r="AQ20" s="16"/>
      <c r="AR20" s="16"/>
      <c r="AS20" s="17"/>
      <c r="AT20" s="16"/>
      <c r="AU20" s="16"/>
      <c r="AV20" s="17"/>
      <c r="AW20" s="9">
        <f t="shared" ref="AW20:AY20" si="10">COUNTA(AK20,AE20,AB20,Y20,V20,S20,G20,D20,J20,M20,P20,AH20,AN20,AQ20,AT20)</f>
        <v>4</v>
      </c>
      <c r="AX20" s="10">
        <f t="shared" si="10"/>
        <v>1</v>
      </c>
      <c r="AY20" s="11">
        <f t="shared" si="10"/>
        <v>0</v>
      </c>
    </row>
    <row r="21" spans="2:51" ht="15.75" customHeight="1">
      <c r="B21" s="20">
        <v>12</v>
      </c>
      <c r="C21" s="90" t="str">
        <f>'4 жастағы балалар Ф'!C21</f>
        <v>Нұрғазы Сезім Жангелдіқызы</v>
      </c>
      <c r="D21" s="16"/>
      <c r="E21" s="16">
        <v>1</v>
      </c>
      <c r="F21" s="17"/>
      <c r="G21" s="16"/>
      <c r="H21" s="16">
        <v>1</v>
      </c>
      <c r="I21" s="17"/>
      <c r="J21" s="16"/>
      <c r="K21" s="16">
        <v>1</v>
      </c>
      <c r="L21" s="17"/>
      <c r="M21" s="16"/>
      <c r="N21" s="16">
        <v>1</v>
      </c>
      <c r="O21" s="17"/>
      <c r="P21" s="16"/>
      <c r="Q21" s="16">
        <v>1</v>
      </c>
      <c r="R21" s="17"/>
      <c r="S21" s="16"/>
      <c r="T21" s="16">
        <v>1</v>
      </c>
      <c r="U21" s="17"/>
      <c r="V21" s="16"/>
      <c r="W21" s="16"/>
      <c r="X21" s="17"/>
      <c r="Y21" s="16"/>
      <c r="Z21" s="16"/>
      <c r="AA21" s="17"/>
      <c r="AB21" s="16"/>
      <c r="AC21" s="16"/>
      <c r="AD21" s="17"/>
      <c r="AE21" s="16"/>
      <c r="AF21" s="16"/>
      <c r="AG21" s="17"/>
      <c r="AH21" s="16"/>
      <c r="AI21" s="16"/>
      <c r="AJ21" s="17"/>
      <c r="AK21" s="16"/>
      <c r="AL21" s="16"/>
      <c r="AM21" s="17"/>
      <c r="AN21" s="16"/>
      <c r="AO21" s="16"/>
      <c r="AP21" s="17"/>
      <c r="AQ21" s="16"/>
      <c r="AR21" s="16"/>
      <c r="AS21" s="17"/>
      <c r="AT21" s="16"/>
      <c r="AU21" s="16"/>
      <c r="AV21" s="17"/>
      <c r="AW21" s="9">
        <f t="shared" ref="AW21:AY21" si="11">COUNTA(AK21,AE21,AB21,Y21,V21,S21,G21,D21,J21,M21,P21,AH21,AN21,AQ21,AT21)</f>
        <v>0</v>
      </c>
      <c r="AX21" s="10">
        <f t="shared" si="11"/>
        <v>6</v>
      </c>
      <c r="AY21" s="11">
        <f t="shared" si="11"/>
        <v>0</v>
      </c>
    </row>
    <row r="22" spans="2:51" ht="15.75" customHeight="1">
      <c r="B22" s="20">
        <v>13</v>
      </c>
      <c r="C22" s="90" t="str">
        <f>'4 жастағы балалар Ф'!C22</f>
        <v>Төлуғали Нұрислам Жансерікұлы</v>
      </c>
      <c r="D22" s="16"/>
      <c r="E22" s="16">
        <v>1</v>
      </c>
      <c r="F22" s="17"/>
      <c r="G22" s="16"/>
      <c r="H22" s="16">
        <v>1</v>
      </c>
      <c r="I22" s="17"/>
      <c r="J22" s="16"/>
      <c r="K22" s="16">
        <v>1</v>
      </c>
      <c r="L22" s="17"/>
      <c r="M22" s="16"/>
      <c r="N22" s="16">
        <v>1</v>
      </c>
      <c r="O22" s="17"/>
      <c r="P22" s="16"/>
      <c r="Q22" s="16">
        <v>1</v>
      </c>
      <c r="R22" s="17"/>
      <c r="S22" s="16"/>
      <c r="T22" s="16">
        <v>1</v>
      </c>
      <c r="U22" s="17"/>
      <c r="V22" s="16"/>
      <c r="W22" s="16"/>
      <c r="X22" s="17"/>
      <c r="Y22" s="16"/>
      <c r="Z22" s="16"/>
      <c r="AA22" s="17"/>
      <c r="AB22" s="16"/>
      <c r="AC22" s="16"/>
      <c r="AD22" s="17"/>
      <c r="AE22" s="16"/>
      <c r="AF22" s="16"/>
      <c r="AG22" s="17"/>
      <c r="AH22" s="16"/>
      <c r="AI22" s="16"/>
      <c r="AJ22" s="17"/>
      <c r="AK22" s="16"/>
      <c r="AL22" s="16"/>
      <c r="AM22" s="17"/>
      <c r="AN22" s="16"/>
      <c r="AO22" s="16"/>
      <c r="AP22" s="17"/>
      <c r="AQ22" s="16"/>
      <c r="AR22" s="16"/>
      <c r="AS22" s="17"/>
      <c r="AT22" s="16"/>
      <c r="AU22" s="16"/>
      <c r="AV22" s="17"/>
      <c r="AW22" s="9">
        <f t="shared" ref="AW22:AY22" si="12">COUNTA(AK22,AE22,AB22,Y22,V22,S22,G22,D22,J22,M22,P22,AH22,AN22,AQ22,AT22)</f>
        <v>0</v>
      </c>
      <c r="AX22" s="10">
        <f t="shared" si="12"/>
        <v>6</v>
      </c>
      <c r="AY22" s="11">
        <f t="shared" si="12"/>
        <v>0</v>
      </c>
    </row>
    <row r="23" spans="2:51" ht="15.75" customHeight="1">
      <c r="B23" s="20">
        <v>14</v>
      </c>
      <c r="C23" s="90" t="str">
        <f>'4 жастағы балалар Ф'!C23</f>
        <v>Сағатбек Бұлбұл Ерболқызы</v>
      </c>
      <c r="D23" s="16"/>
      <c r="E23" s="16">
        <v>1</v>
      </c>
      <c r="F23" s="17"/>
      <c r="G23" s="16"/>
      <c r="H23" s="16">
        <v>1</v>
      </c>
      <c r="I23" s="17"/>
      <c r="J23" s="16"/>
      <c r="K23" s="16">
        <v>1</v>
      </c>
      <c r="L23" s="17"/>
      <c r="M23" s="16"/>
      <c r="N23" s="16">
        <v>1</v>
      </c>
      <c r="O23" s="17"/>
      <c r="P23" s="16"/>
      <c r="Q23" s="16">
        <v>1</v>
      </c>
      <c r="R23" s="17"/>
      <c r="S23" s="16"/>
      <c r="T23" s="16">
        <v>1</v>
      </c>
      <c r="U23" s="17"/>
      <c r="V23" s="16"/>
      <c r="W23" s="16"/>
      <c r="X23" s="17"/>
      <c r="Y23" s="16"/>
      <c r="Z23" s="16"/>
      <c r="AA23" s="17"/>
      <c r="AB23" s="16"/>
      <c r="AC23" s="16"/>
      <c r="AD23" s="17"/>
      <c r="AE23" s="16"/>
      <c r="AF23" s="16"/>
      <c r="AG23" s="17"/>
      <c r="AH23" s="16"/>
      <c r="AI23" s="16"/>
      <c r="AJ23" s="17"/>
      <c r="AK23" s="16"/>
      <c r="AL23" s="16"/>
      <c r="AM23" s="17"/>
      <c r="AN23" s="16"/>
      <c r="AO23" s="16"/>
      <c r="AP23" s="17"/>
      <c r="AQ23" s="16"/>
      <c r="AR23" s="16"/>
      <c r="AS23" s="17"/>
      <c r="AT23" s="16"/>
      <c r="AU23" s="16"/>
      <c r="AV23" s="17"/>
      <c r="AW23" s="9">
        <f t="shared" ref="AW23:AY23" si="13">COUNTA(AK23,AE23,AB23,Y23,V23,S23,G23,D23,J23,M23,P23,AH23,AN23,AQ23,AT23)</f>
        <v>0</v>
      </c>
      <c r="AX23" s="10">
        <f t="shared" si="13"/>
        <v>6</v>
      </c>
      <c r="AY23" s="11">
        <f t="shared" si="13"/>
        <v>0</v>
      </c>
    </row>
    <row r="24" spans="2:51" ht="15.75" customHeight="1">
      <c r="B24" s="20">
        <v>15</v>
      </c>
      <c r="C24" s="90" t="str">
        <f>'4 жастағы балалар Ф'!C24</f>
        <v>Сапар Әли</v>
      </c>
      <c r="D24" s="16"/>
      <c r="E24" s="16">
        <v>1</v>
      </c>
      <c r="F24" s="17"/>
      <c r="G24" s="16"/>
      <c r="H24" s="16">
        <v>1</v>
      </c>
      <c r="I24" s="17"/>
      <c r="J24" s="16"/>
      <c r="K24" s="16">
        <v>1</v>
      </c>
      <c r="L24" s="17"/>
      <c r="M24" s="16"/>
      <c r="N24" s="16">
        <v>1</v>
      </c>
      <c r="O24" s="17"/>
      <c r="P24" s="16"/>
      <c r="Q24" s="16">
        <v>1</v>
      </c>
      <c r="R24" s="17"/>
      <c r="S24" s="16"/>
      <c r="T24" s="16">
        <v>1</v>
      </c>
      <c r="U24" s="17"/>
      <c r="V24" s="16"/>
      <c r="W24" s="16"/>
      <c r="X24" s="17"/>
      <c r="Y24" s="16"/>
      <c r="Z24" s="16"/>
      <c r="AA24" s="17"/>
      <c r="AB24" s="16"/>
      <c r="AC24" s="16"/>
      <c r="AD24" s="17"/>
      <c r="AE24" s="16"/>
      <c r="AF24" s="16"/>
      <c r="AG24" s="17"/>
      <c r="AH24" s="16"/>
      <c r="AI24" s="16"/>
      <c r="AJ24" s="17"/>
      <c r="AK24" s="16"/>
      <c r="AL24" s="16"/>
      <c r="AM24" s="17"/>
      <c r="AN24" s="16"/>
      <c r="AO24" s="16"/>
      <c r="AP24" s="17"/>
      <c r="AQ24" s="16"/>
      <c r="AR24" s="16"/>
      <c r="AS24" s="17"/>
      <c r="AT24" s="16"/>
      <c r="AU24" s="16"/>
      <c r="AV24" s="17"/>
      <c r="AW24" s="9">
        <f t="shared" ref="AW24:AY24" si="14">COUNTA(AK24,AE24,AB24,Y24,V24,S24,G24,D24,J24,M24,P24,AH24,AN24,AQ24,AT24)</f>
        <v>0</v>
      </c>
      <c r="AX24" s="10">
        <f t="shared" si="14"/>
        <v>6</v>
      </c>
      <c r="AY24" s="11">
        <f t="shared" si="14"/>
        <v>0</v>
      </c>
    </row>
    <row r="25" spans="2:51" ht="15.75" customHeight="1">
      <c r="B25" s="20">
        <v>16</v>
      </c>
      <c r="C25" s="90" t="str">
        <f>'4 жастағы балалар Ф'!C25</f>
        <v>Ситан Айша Нұрланқызы</v>
      </c>
      <c r="D25" s="16"/>
      <c r="E25" s="16">
        <v>1</v>
      </c>
      <c r="F25" s="17"/>
      <c r="G25" s="16"/>
      <c r="H25" s="16">
        <v>1</v>
      </c>
      <c r="I25" s="17"/>
      <c r="J25" s="16"/>
      <c r="K25" s="16">
        <v>1</v>
      </c>
      <c r="L25" s="17"/>
      <c r="M25" s="16"/>
      <c r="N25" s="16">
        <v>1</v>
      </c>
      <c r="O25" s="17"/>
      <c r="P25" s="16"/>
      <c r="Q25" s="16">
        <v>1</v>
      </c>
      <c r="R25" s="17"/>
      <c r="S25" s="16"/>
      <c r="T25" s="16">
        <v>1</v>
      </c>
      <c r="U25" s="17"/>
      <c r="V25" s="16"/>
      <c r="W25" s="16"/>
      <c r="X25" s="17"/>
      <c r="Y25" s="16"/>
      <c r="Z25" s="16"/>
      <c r="AA25" s="17"/>
      <c r="AB25" s="16"/>
      <c r="AC25" s="16"/>
      <c r="AD25" s="17"/>
      <c r="AE25" s="16"/>
      <c r="AF25" s="16"/>
      <c r="AG25" s="17"/>
      <c r="AH25" s="16"/>
      <c r="AI25" s="16"/>
      <c r="AJ25" s="17"/>
      <c r="AK25" s="16"/>
      <c r="AL25" s="16"/>
      <c r="AM25" s="17"/>
      <c r="AN25" s="16"/>
      <c r="AO25" s="16"/>
      <c r="AP25" s="17"/>
      <c r="AQ25" s="16"/>
      <c r="AR25" s="16"/>
      <c r="AS25" s="17"/>
      <c r="AT25" s="16"/>
      <c r="AU25" s="16"/>
      <c r="AV25" s="17"/>
      <c r="AW25" s="9">
        <f t="shared" ref="AW25:AY25" si="15">COUNTA(AK25,AE25,AB25,Y25,V25,S25,G25,D25,J25,M25,P25,AH25,AN25,AQ25,AT25)</f>
        <v>0</v>
      </c>
      <c r="AX25" s="10">
        <f t="shared" si="15"/>
        <v>6</v>
      </c>
      <c r="AY25" s="11">
        <f t="shared" si="15"/>
        <v>0</v>
      </c>
    </row>
    <row r="26" spans="2:51" ht="15.75" customHeight="1">
      <c r="B26" s="20">
        <v>17</v>
      </c>
      <c r="C26" s="90" t="str">
        <f>'4 жастағы балалар Ф'!C26</f>
        <v>Темір Жанасел Даниярұлы</v>
      </c>
      <c r="D26" s="16"/>
      <c r="E26" s="16">
        <v>1</v>
      </c>
      <c r="F26" s="17"/>
      <c r="G26" s="16"/>
      <c r="H26" s="16">
        <v>1</v>
      </c>
      <c r="I26" s="17"/>
      <c r="J26" s="16"/>
      <c r="K26" s="16">
        <v>1</v>
      </c>
      <c r="L26" s="17"/>
      <c r="M26" s="16"/>
      <c r="N26" s="16">
        <v>1</v>
      </c>
      <c r="O26" s="17"/>
      <c r="P26" s="16"/>
      <c r="Q26" s="16">
        <v>1</v>
      </c>
      <c r="R26" s="17"/>
      <c r="S26" s="16"/>
      <c r="T26" s="16">
        <v>1</v>
      </c>
      <c r="U26" s="17"/>
      <c r="V26" s="16"/>
      <c r="W26" s="16"/>
      <c r="X26" s="17"/>
      <c r="Y26" s="16"/>
      <c r="Z26" s="16"/>
      <c r="AA26" s="17"/>
      <c r="AB26" s="16"/>
      <c r="AC26" s="16"/>
      <c r="AD26" s="17"/>
      <c r="AE26" s="16"/>
      <c r="AF26" s="16"/>
      <c r="AG26" s="17"/>
      <c r="AH26" s="16"/>
      <c r="AI26" s="16"/>
      <c r="AJ26" s="17"/>
      <c r="AK26" s="16"/>
      <c r="AL26" s="16"/>
      <c r="AM26" s="17"/>
      <c r="AN26" s="16"/>
      <c r="AO26" s="16"/>
      <c r="AP26" s="17"/>
      <c r="AQ26" s="16"/>
      <c r="AR26" s="16"/>
      <c r="AS26" s="17"/>
      <c r="AT26" s="16"/>
      <c r="AU26" s="16"/>
      <c r="AV26" s="17"/>
      <c r="AW26" s="9">
        <f t="shared" ref="AW26:AY26" si="16">COUNTA(AK26,AE26,AB26,Y26,V26,S26,G26,D26,J26,M26,P26,AH26,AN26,AQ26,AT26)</f>
        <v>0</v>
      </c>
      <c r="AX26" s="10">
        <f t="shared" si="16"/>
        <v>6</v>
      </c>
      <c r="AY26" s="11">
        <f t="shared" si="16"/>
        <v>0</v>
      </c>
    </row>
    <row r="27" spans="2:51" ht="15.75" customHeight="1">
      <c r="B27" s="20">
        <v>18</v>
      </c>
      <c r="C27" s="90" t="str">
        <f>'4 жастағы балалар Ф'!C27</f>
        <v>Қайрат Айару Нұрболқызы</v>
      </c>
      <c r="D27" s="16"/>
      <c r="E27" s="16">
        <v>1</v>
      </c>
      <c r="F27" s="17"/>
      <c r="G27" s="16"/>
      <c r="H27" s="16">
        <v>1</v>
      </c>
      <c r="I27" s="17"/>
      <c r="J27" s="16"/>
      <c r="K27" s="16">
        <v>1</v>
      </c>
      <c r="L27" s="17"/>
      <c r="M27" s="16"/>
      <c r="N27" s="16">
        <v>1</v>
      </c>
      <c r="O27" s="17"/>
      <c r="P27" s="16"/>
      <c r="Q27" s="16">
        <v>1</v>
      </c>
      <c r="R27" s="17"/>
      <c r="S27" s="16"/>
      <c r="T27" s="16">
        <v>1</v>
      </c>
      <c r="U27" s="17"/>
      <c r="V27" s="16"/>
      <c r="W27" s="16"/>
      <c r="X27" s="17"/>
      <c r="Y27" s="16"/>
      <c r="Z27" s="16"/>
      <c r="AA27" s="17"/>
      <c r="AB27" s="16"/>
      <c r="AC27" s="16"/>
      <c r="AD27" s="17"/>
      <c r="AE27" s="16"/>
      <c r="AF27" s="16"/>
      <c r="AG27" s="17"/>
      <c r="AH27" s="16"/>
      <c r="AI27" s="16"/>
      <c r="AJ27" s="17"/>
      <c r="AK27" s="16"/>
      <c r="AL27" s="16"/>
      <c r="AM27" s="17"/>
      <c r="AN27" s="16"/>
      <c r="AO27" s="16"/>
      <c r="AP27" s="17"/>
      <c r="AQ27" s="16"/>
      <c r="AR27" s="16"/>
      <c r="AS27" s="17"/>
      <c r="AT27" s="16"/>
      <c r="AU27" s="16"/>
      <c r="AV27" s="17"/>
      <c r="AW27" s="9">
        <f t="shared" ref="AW27:AY27" si="17">COUNTA(AK27,AE27,AB27,Y27,V27,S27,G27,D27,J27,M27,P27,AH27,AN27,AQ27,AT27)</f>
        <v>0</v>
      </c>
      <c r="AX27" s="10">
        <f t="shared" si="17"/>
        <v>6</v>
      </c>
      <c r="AY27" s="11">
        <f t="shared" si="17"/>
        <v>0</v>
      </c>
    </row>
    <row r="28" spans="2:51" ht="15.75" customHeight="1">
      <c r="B28" s="20">
        <v>19</v>
      </c>
      <c r="C28" s="90" t="str">
        <f>'4 жастағы балалар Ф'!C28</f>
        <v>Омарғали Жанел Азаматқызы</v>
      </c>
      <c r="D28" s="16"/>
      <c r="E28" s="16">
        <v>1</v>
      </c>
      <c r="F28" s="17"/>
      <c r="G28" s="16"/>
      <c r="H28" s="16">
        <v>1</v>
      </c>
      <c r="I28" s="17"/>
      <c r="J28" s="16"/>
      <c r="K28" s="16">
        <v>1</v>
      </c>
      <c r="L28" s="17"/>
      <c r="M28" s="16"/>
      <c r="N28" s="16">
        <v>1</v>
      </c>
      <c r="O28" s="17"/>
      <c r="P28" s="16"/>
      <c r="Q28" s="16">
        <v>1</v>
      </c>
      <c r="R28" s="17"/>
      <c r="S28" s="16"/>
      <c r="T28" s="16">
        <v>1</v>
      </c>
      <c r="U28" s="17"/>
      <c r="V28" s="16"/>
      <c r="W28" s="16"/>
      <c r="X28" s="17"/>
      <c r="Y28" s="16"/>
      <c r="Z28" s="16"/>
      <c r="AA28" s="17"/>
      <c r="AB28" s="16"/>
      <c r="AC28" s="16"/>
      <c r="AD28" s="17"/>
      <c r="AE28" s="16"/>
      <c r="AF28" s="16"/>
      <c r="AG28" s="17"/>
      <c r="AH28" s="16"/>
      <c r="AI28" s="16"/>
      <c r="AJ28" s="17"/>
      <c r="AK28" s="16"/>
      <c r="AL28" s="16"/>
      <c r="AM28" s="17"/>
      <c r="AN28" s="16"/>
      <c r="AO28" s="16"/>
      <c r="AP28" s="17"/>
      <c r="AQ28" s="16"/>
      <c r="AR28" s="16"/>
      <c r="AS28" s="17"/>
      <c r="AT28" s="16"/>
      <c r="AU28" s="16"/>
      <c r="AV28" s="17"/>
      <c r="AW28" s="9">
        <f t="shared" ref="AW28:AY28" si="18">COUNTA(AK28,AE28,AB28,Y28,V28,S28,G28,D28,J28,M28,P28,AH28,AN28,AQ28,AT28)</f>
        <v>0</v>
      </c>
      <c r="AX28" s="10">
        <f t="shared" si="18"/>
        <v>6</v>
      </c>
      <c r="AY28" s="11">
        <f t="shared" si="18"/>
        <v>0</v>
      </c>
    </row>
    <row r="29" spans="2:51" ht="15.75" customHeight="1">
      <c r="B29" s="20">
        <v>20</v>
      </c>
      <c r="C29" s="90" t="str">
        <f>'4 жастағы балалар Ф'!C29</f>
        <v>Шындос Жанайым Төлегенқызы</v>
      </c>
      <c r="D29" s="16"/>
      <c r="E29" s="16">
        <v>1</v>
      </c>
      <c r="F29" s="17"/>
      <c r="G29" s="16"/>
      <c r="H29" s="16">
        <v>1</v>
      </c>
      <c r="I29" s="17"/>
      <c r="J29" s="16"/>
      <c r="K29" s="16">
        <v>1</v>
      </c>
      <c r="L29" s="17"/>
      <c r="M29" s="16"/>
      <c r="N29" s="16">
        <v>1</v>
      </c>
      <c r="O29" s="17"/>
      <c r="P29" s="16"/>
      <c r="Q29" s="16">
        <v>1</v>
      </c>
      <c r="R29" s="17"/>
      <c r="S29" s="16"/>
      <c r="T29" s="16">
        <v>1</v>
      </c>
      <c r="U29" s="17"/>
      <c r="V29" s="16"/>
      <c r="W29" s="16"/>
      <c r="X29" s="17"/>
      <c r="Y29" s="16"/>
      <c r="Z29" s="16"/>
      <c r="AA29" s="17"/>
      <c r="AB29" s="16"/>
      <c r="AC29" s="16"/>
      <c r="AD29" s="17"/>
      <c r="AE29" s="16"/>
      <c r="AF29" s="16"/>
      <c r="AG29" s="17"/>
      <c r="AH29" s="16"/>
      <c r="AI29" s="16"/>
      <c r="AJ29" s="17"/>
      <c r="AK29" s="16"/>
      <c r="AL29" s="16"/>
      <c r="AM29" s="17"/>
      <c r="AN29" s="16"/>
      <c r="AO29" s="16"/>
      <c r="AP29" s="17"/>
      <c r="AQ29" s="16"/>
      <c r="AR29" s="16"/>
      <c r="AS29" s="17"/>
      <c r="AT29" s="16"/>
      <c r="AU29" s="16"/>
      <c r="AV29" s="17"/>
      <c r="AW29" s="9">
        <f t="shared" ref="AW29:AY29" si="19">COUNTA(AK29,AE29,AB29,Y29,V29,S29,G29,D29,J29,M29,P29,AH29,AN29,AQ29,AT29)</f>
        <v>0</v>
      </c>
      <c r="AX29" s="10">
        <f t="shared" si="19"/>
        <v>6</v>
      </c>
      <c r="AY29" s="11">
        <f t="shared" si="19"/>
        <v>0</v>
      </c>
    </row>
    <row r="30" spans="2:51" ht="15.75" customHeight="1">
      <c r="B30" s="20">
        <v>21</v>
      </c>
      <c r="C30" s="90">
        <f>'4 жастағы балалар Ф'!C30</f>
        <v>0</v>
      </c>
      <c r="D30" s="16"/>
      <c r="E30" s="16"/>
      <c r="F30" s="17"/>
      <c r="G30" s="16"/>
      <c r="H30" s="16"/>
      <c r="I30" s="17"/>
      <c r="J30" s="16"/>
      <c r="K30" s="16"/>
      <c r="L30" s="17"/>
      <c r="M30" s="16"/>
      <c r="N30" s="16"/>
      <c r="O30" s="17"/>
      <c r="P30" s="16"/>
      <c r="Q30" s="16"/>
      <c r="R30" s="17"/>
      <c r="S30" s="16"/>
      <c r="T30" s="16"/>
      <c r="U30" s="17"/>
      <c r="V30" s="16"/>
      <c r="W30" s="16"/>
      <c r="X30" s="17"/>
      <c r="Y30" s="16"/>
      <c r="Z30" s="16"/>
      <c r="AA30" s="17"/>
      <c r="AB30" s="16"/>
      <c r="AC30" s="16"/>
      <c r="AD30" s="17"/>
      <c r="AE30" s="16"/>
      <c r="AF30" s="16"/>
      <c r="AG30" s="17"/>
      <c r="AH30" s="16"/>
      <c r="AI30" s="16"/>
      <c r="AJ30" s="17"/>
      <c r="AK30" s="16"/>
      <c r="AL30" s="16"/>
      <c r="AM30" s="17"/>
      <c r="AN30" s="16"/>
      <c r="AO30" s="16"/>
      <c r="AP30" s="17"/>
      <c r="AQ30" s="16"/>
      <c r="AR30" s="16"/>
      <c r="AS30" s="17"/>
      <c r="AT30" s="16"/>
      <c r="AU30" s="16"/>
      <c r="AV30" s="17"/>
      <c r="AW30" s="9">
        <f t="shared" ref="AW30:AY30" si="20">COUNTA(AK30,AE30,AB30,Y30,V30,S30,G30,D30,J30,M30,P30,AH30,AN30,AQ30,AT30)</f>
        <v>0</v>
      </c>
      <c r="AX30" s="10">
        <f t="shared" si="20"/>
        <v>0</v>
      </c>
      <c r="AY30" s="11">
        <f t="shared" si="20"/>
        <v>0</v>
      </c>
    </row>
    <row r="31" spans="2:51" ht="15.75" customHeight="1">
      <c r="B31" s="20">
        <v>22</v>
      </c>
      <c r="C31" s="90">
        <f>'4 жастағы балалар Ф'!C31</f>
        <v>0</v>
      </c>
      <c r="D31" s="16"/>
      <c r="E31" s="16"/>
      <c r="F31" s="17"/>
      <c r="G31" s="16"/>
      <c r="H31" s="16"/>
      <c r="I31" s="17"/>
      <c r="J31" s="16"/>
      <c r="K31" s="16"/>
      <c r="L31" s="17"/>
      <c r="M31" s="16"/>
      <c r="N31" s="16"/>
      <c r="O31" s="17"/>
      <c r="P31" s="16"/>
      <c r="Q31" s="16"/>
      <c r="R31" s="17"/>
      <c r="S31" s="16"/>
      <c r="T31" s="16"/>
      <c r="U31" s="17"/>
      <c r="V31" s="16"/>
      <c r="W31" s="16"/>
      <c r="X31" s="17"/>
      <c r="Y31" s="16"/>
      <c r="Z31" s="16"/>
      <c r="AA31" s="17"/>
      <c r="AB31" s="16"/>
      <c r="AC31" s="16"/>
      <c r="AD31" s="17"/>
      <c r="AE31" s="16"/>
      <c r="AF31" s="16"/>
      <c r="AG31" s="17"/>
      <c r="AH31" s="16"/>
      <c r="AI31" s="16"/>
      <c r="AJ31" s="17"/>
      <c r="AK31" s="16"/>
      <c r="AL31" s="16"/>
      <c r="AM31" s="17"/>
      <c r="AN31" s="16"/>
      <c r="AO31" s="16"/>
      <c r="AP31" s="17"/>
      <c r="AQ31" s="16"/>
      <c r="AR31" s="16"/>
      <c r="AS31" s="17"/>
      <c r="AT31" s="16"/>
      <c r="AU31" s="16"/>
      <c r="AV31" s="17"/>
      <c r="AW31" s="9">
        <f t="shared" ref="AW31:AY31" si="21">COUNTA(AK31,AE31,AB31,Y31,V31,S31,G31,D31,J31,M31,P31,AH31,AN31,AQ31,AT31)</f>
        <v>0</v>
      </c>
      <c r="AX31" s="10">
        <f t="shared" si="21"/>
        <v>0</v>
      </c>
      <c r="AY31" s="11">
        <f t="shared" si="21"/>
        <v>0</v>
      </c>
    </row>
    <row r="32" spans="2:51" ht="15.75" customHeight="1">
      <c r="B32" s="20">
        <v>23</v>
      </c>
      <c r="C32" s="90">
        <f>'4 жастағы балалар Ф'!C32</f>
        <v>0</v>
      </c>
      <c r="D32" s="16"/>
      <c r="E32" s="16"/>
      <c r="F32" s="17"/>
      <c r="G32" s="16"/>
      <c r="H32" s="16"/>
      <c r="I32" s="17"/>
      <c r="J32" s="16"/>
      <c r="K32" s="16"/>
      <c r="L32" s="17"/>
      <c r="M32" s="16"/>
      <c r="N32" s="16"/>
      <c r="O32" s="17"/>
      <c r="P32" s="16"/>
      <c r="Q32" s="16"/>
      <c r="R32" s="17"/>
      <c r="S32" s="16"/>
      <c r="T32" s="16"/>
      <c r="U32" s="17"/>
      <c r="V32" s="16"/>
      <c r="W32" s="16"/>
      <c r="X32" s="17"/>
      <c r="Y32" s="16"/>
      <c r="Z32" s="16"/>
      <c r="AA32" s="17"/>
      <c r="AB32" s="16"/>
      <c r="AC32" s="16"/>
      <c r="AD32" s="17"/>
      <c r="AE32" s="16"/>
      <c r="AF32" s="16"/>
      <c r="AG32" s="17"/>
      <c r="AH32" s="16"/>
      <c r="AI32" s="16"/>
      <c r="AJ32" s="17"/>
      <c r="AK32" s="16"/>
      <c r="AL32" s="16"/>
      <c r="AM32" s="17"/>
      <c r="AN32" s="16"/>
      <c r="AO32" s="16"/>
      <c r="AP32" s="17"/>
      <c r="AQ32" s="16"/>
      <c r="AR32" s="16"/>
      <c r="AS32" s="17"/>
      <c r="AT32" s="16"/>
      <c r="AU32" s="16"/>
      <c r="AV32" s="17"/>
      <c r="AW32" s="9">
        <f t="shared" ref="AW32:AY32" si="22">COUNTA(AK32,AE32,AB32,Y32,V32,S32,G32,D32,J32,M32,P32,AH32,AN32,AQ32,AT32)</f>
        <v>0</v>
      </c>
      <c r="AX32" s="10">
        <f t="shared" si="22"/>
        <v>0</v>
      </c>
      <c r="AY32" s="11">
        <f t="shared" si="22"/>
        <v>0</v>
      </c>
    </row>
    <row r="33" spans="2:59" ht="15.75" customHeight="1">
      <c r="B33" s="20">
        <v>24</v>
      </c>
      <c r="C33" s="90">
        <f>'4 жастағы балалар Ф'!C33</f>
        <v>0</v>
      </c>
      <c r="D33" s="16"/>
      <c r="E33" s="16"/>
      <c r="F33" s="17"/>
      <c r="G33" s="16"/>
      <c r="H33" s="16"/>
      <c r="I33" s="17"/>
      <c r="J33" s="16"/>
      <c r="K33" s="16"/>
      <c r="L33" s="17"/>
      <c r="M33" s="16"/>
      <c r="N33" s="16"/>
      <c r="O33" s="17"/>
      <c r="P33" s="16"/>
      <c r="Q33" s="16"/>
      <c r="R33" s="17"/>
      <c r="S33" s="16"/>
      <c r="T33" s="16"/>
      <c r="U33" s="17"/>
      <c r="V33" s="16"/>
      <c r="W33" s="16"/>
      <c r="X33" s="17"/>
      <c r="Y33" s="16"/>
      <c r="Z33" s="16"/>
      <c r="AA33" s="17"/>
      <c r="AB33" s="16"/>
      <c r="AC33" s="16"/>
      <c r="AD33" s="17"/>
      <c r="AE33" s="16"/>
      <c r="AF33" s="16"/>
      <c r="AG33" s="17"/>
      <c r="AH33" s="16"/>
      <c r="AI33" s="16"/>
      <c r="AJ33" s="17"/>
      <c r="AK33" s="16"/>
      <c r="AL33" s="16"/>
      <c r="AM33" s="17"/>
      <c r="AN33" s="16"/>
      <c r="AO33" s="16"/>
      <c r="AP33" s="17"/>
      <c r="AQ33" s="16"/>
      <c r="AR33" s="16"/>
      <c r="AS33" s="17"/>
      <c r="AT33" s="16"/>
      <c r="AU33" s="16"/>
      <c r="AV33" s="17"/>
      <c r="AW33" s="9">
        <f t="shared" ref="AW33:AY33" si="23">COUNTA(AK33,AE33,AB33,Y33,V33,S33,G33,D33,J33,M33,P33,AH33,AN33,AQ33,AT33)</f>
        <v>0</v>
      </c>
      <c r="AX33" s="10">
        <f t="shared" si="23"/>
        <v>0</v>
      </c>
      <c r="AY33" s="11">
        <f t="shared" si="23"/>
        <v>0</v>
      </c>
    </row>
    <row r="34" spans="2:59" ht="15.75" customHeight="1">
      <c r="B34" s="20">
        <v>25</v>
      </c>
      <c r="C34" s="90">
        <f>'4 жастағы балалар Ф'!C34</f>
        <v>0</v>
      </c>
      <c r="D34" s="16"/>
      <c r="E34" s="16"/>
      <c r="F34" s="17"/>
      <c r="G34" s="16"/>
      <c r="H34" s="16"/>
      <c r="I34" s="17"/>
      <c r="J34" s="16"/>
      <c r="K34" s="16"/>
      <c r="L34" s="17"/>
      <c r="M34" s="16"/>
      <c r="N34" s="16"/>
      <c r="O34" s="17"/>
      <c r="P34" s="16"/>
      <c r="Q34" s="16"/>
      <c r="R34" s="17"/>
      <c r="S34" s="16"/>
      <c r="T34" s="16"/>
      <c r="U34" s="17"/>
      <c r="V34" s="16"/>
      <c r="W34" s="16"/>
      <c r="X34" s="17"/>
      <c r="Y34" s="16"/>
      <c r="Z34" s="16"/>
      <c r="AA34" s="17"/>
      <c r="AB34" s="16"/>
      <c r="AC34" s="16"/>
      <c r="AD34" s="17"/>
      <c r="AE34" s="16"/>
      <c r="AF34" s="16"/>
      <c r="AG34" s="17"/>
      <c r="AH34" s="16"/>
      <c r="AI34" s="16"/>
      <c r="AJ34" s="17"/>
      <c r="AK34" s="16"/>
      <c r="AL34" s="16"/>
      <c r="AM34" s="17"/>
      <c r="AN34" s="16"/>
      <c r="AO34" s="16"/>
      <c r="AP34" s="17"/>
      <c r="AQ34" s="16"/>
      <c r="AR34" s="16"/>
      <c r="AS34" s="17"/>
      <c r="AT34" s="16"/>
      <c r="AU34" s="16"/>
      <c r="AV34" s="17"/>
      <c r="AW34" s="9">
        <f t="shared" ref="AW34:AY34" si="24">COUNTA(AK34,AE34,AB34,Y34,V34,S34,G34,D34,J34,M34,P34,AH34,AN34,AQ34,AT34)</f>
        <v>0</v>
      </c>
      <c r="AX34" s="10">
        <f t="shared" si="24"/>
        <v>0</v>
      </c>
      <c r="AY34" s="11">
        <f t="shared" si="24"/>
        <v>0</v>
      </c>
    </row>
    <row r="35" spans="2:59" ht="15.75" customHeight="1">
      <c r="B35" s="20">
        <v>26</v>
      </c>
      <c r="C35" s="90">
        <f>'4 жастағы балалар Ф'!C35</f>
        <v>0</v>
      </c>
      <c r="D35" s="16"/>
      <c r="E35" s="16"/>
      <c r="F35" s="17"/>
      <c r="G35" s="16"/>
      <c r="H35" s="16"/>
      <c r="I35" s="17"/>
      <c r="J35" s="16"/>
      <c r="K35" s="16"/>
      <c r="L35" s="17"/>
      <c r="M35" s="16"/>
      <c r="N35" s="16"/>
      <c r="O35" s="17"/>
      <c r="P35" s="16"/>
      <c r="Q35" s="16"/>
      <c r="R35" s="17"/>
      <c r="S35" s="16"/>
      <c r="T35" s="16"/>
      <c r="U35" s="17"/>
      <c r="V35" s="16"/>
      <c r="W35" s="16"/>
      <c r="X35" s="17"/>
      <c r="Y35" s="16"/>
      <c r="Z35" s="16"/>
      <c r="AA35" s="17"/>
      <c r="AB35" s="16"/>
      <c r="AC35" s="16"/>
      <c r="AD35" s="17"/>
      <c r="AE35" s="16"/>
      <c r="AF35" s="16"/>
      <c r="AG35" s="17"/>
      <c r="AH35" s="16"/>
      <c r="AI35" s="16"/>
      <c r="AJ35" s="17"/>
      <c r="AK35" s="16"/>
      <c r="AL35" s="16"/>
      <c r="AM35" s="17"/>
      <c r="AN35" s="16"/>
      <c r="AO35" s="16"/>
      <c r="AP35" s="17"/>
      <c r="AQ35" s="16"/>
      <c r="AR35" s="16"/>
      <c r="AS35" s="17"/>
      <c r="AT35" s="16"/>
      <c r="AU35" s="16"/>
      <c r="AV35" s="17"/>
      <c r="AW35" s="9">
        <f t="shared" ref="AW35:AY35" si="25">COUNTA(AK35,AE35,AB35,Y35,V35,S35,G35,D35,J35,M35,P35,AH35,AN35,AQ35,AT35)</f>
        <v>0</v>
      </c>
      <c r="AX35" s="10">
        <f t="shared" si="25"/>
        <v>0</v>
      </c>
      <c r="AY35" s="11">
        <f t="shared" si="25"/>
        <v>0</v>
      </c>
    </row>
    <row r="36" spans="2:59" ht="15.75" customHeight="1">
      <c r="B36" s="20">
        <v>27</v>
      </c>
      <c r="C36" s="90">
        <f>'4 жастағы балалар Ф'!C36</f>
        <v>0</v>
      </c>
      <c r="D36" s="16"/>
      <c r="E36" s="16"/>
      <c r="F36" s="17"/>
      <c r="G36" s="16"/>
      <c r="H36" s="16"/>
      <c r="I36" s="17"/>
      <c r="J36" s="16"/>
      <c r="K36" s="16"/>
      <c r="L36" s="17"/>
      <c r="M36" s="16"/>
      <c r="N36" s="16"/>
      <c r="O36" s="17"/>
      <c r="P36" s="16"/>
      <c r="Q36" s="16"/>
      <c r="R36" s="17"/>
      <c r="S36" s="16"/>
      <c r="T36" s="16"/>
      <c r="U36" s="17"/>
      <c r="V36" s="16"/>
      <c r="W36" s="16"/>
      <c r="X36" s="17"/>
      <c r="Y36" s="16"/>
      <c r="Z36" s="16"/>
      <c r="AA36" s="17"/>
      <c r="AB36" s="16"/>
      <c r="AC36" s="16"/>
      <c r="AD36" s="17"/>
      <c r="AE36" s="16"/>
      <c r="AF36" s="16"/>
      <c r="AG36" s="17"/>
      <c r="AH36" s="16"/>
      <c r="AI36" s="16"/>
      <c r="AJ36" s="17"/>
      <c r="AK36" s="16"/>
      <c r="AL36" s="16"/>
      <c r="AM36" s="17"/>
      <c r="AN36" s="16"/>
      <c r="AO36" s="16"/>
      <c r="AP36" s="17"/>
      <c r="AQ36" s="16"/>
      <c r="AR36" s="16"/>
      <c r="AS36" s="17"/>
      <c r="AT36" s="16"/>
      <c r="AU36" s="16"/>
      <c r="AV36" s="17"/>
      <c r="AW36" s="9">
        <f t="shared" ref="AW36:AY36" si="26">COUNTA(AK36,AE36,AB36,Y36,V36,S36,G36,D36,J36,M36,P36,AH36,AN36,AQ36,AT36)</f>
        <v>0</v>
      </c>
      <c r="AX36" s="10">
        <f t="shared" si="26"/>
        <v>0</v>
      </c>
      <c r="AY36" s="11">
        <f t="shared" si="26"/>
        <v>0</v>
      </c>
    </row>
    <row r="37" spans="2:59" ht="15.75" customHeight="1">
      <c r="B37" s="340" t="s">
        <v>34</v>
      </c>
      <c r="C37" s="333"/>
      <c r="D37" s="22">
        <f t="shared" ref="D37:AV37" si="27">SUM(D10:D36)</f>
        <v>3</v>
      </c>
      <c r="E37" s="22">
        <f t="shared" si="27"/>
        <v>17</v>
      </c>
      <c r="F37" s="23">
        <f t="shared" si="27"/>
        <v>0</v>
      </c>
      <c r="G37" s="21">
        <f t="shared" si="27"/>
        <v>3</v>
      </c>
      <c r="H37" s="22">
        <f t="shared" si="27"/>
        <v>17</v>
      </c>
      <c r="I37" s="23">
        <f t="shared" si="27"/>
        <v>0</v>
      </c>
      <c r="J37" s="21">
        <f t="shared" si="27"/>
        <v>3</v>
      </c>
      <c r="K37" s="22">
        <f t="shared" si="27"/>
        <v>17</v>
      </c>
      <c r="L37" s="23">
        <f t="shared" si="27"/>
        <v>0</v>
      </c>
      <c r="M37" s="21">
        <f t="shared" si="27"/>
        <v>2</v>
      </c>
      <c r="N37" s="22">
        <f t="shared" si="27"/>
        <v>18</v>
      </c>
      <c r="O37" s="23">
        <f t="shared" si="27"/>
        <v>0</v>
      </c>
      <c r="P37" s="21">
        <f t="shared" si="27"/>
        <v>3</v>
      </c>
      <c r="Q37" s="22">
        <f t="shared" si="27"/>
        <v>17</v>
      </c>
      <c r="R37" s="23">
        <f t="shared" si="27"/>
        <v>0</v>
      </c>
      <c r="S37" s="22">
        <f t="shared" si="27"/>
        <v>2</v>
      </c>
      <c r="T37" s="22">
        <f t="shared" si="27"/>
        <v>17</v>
      </c>
      <c r="U37" s="23">
        <f t="shared" si="27"/>
        <v>0</v>
      </c>
      <c r="V37" s="21">
        <f t="shared" si="27"/>
        <v>1</v>
      </c>
      <c r="W37" s="22">
        <f t="shared" si="27"/>
        <v>7</v>
      </c>
      <c r="X37" s="23">
        <f t="shared" si="27"/>
        <v>0</v>
      </c>
      <c r="Y37" s="21">
        <f t="shared" si="27"/>
        <v>0</v>
      </c>
      <c r="Z37" s="22">
        <f t="shared" si="27"/>
        <v>0</v>
      </c>
      <c r="AA37" s="23">
        <f t="shared" si="27"/>
        <v>0</v>
      </c>
      <c r="AB37" s="21">
        <f t="shared" si="27"/>
        <v>0</v>
      </c>
      <c r="AC37" s="22">
        <f t="shared" si="27"/>
        <v>0</v>
      </c>
      <c r="AD37" s="23">
        <f t="shared" si="27"/>
        <v>0</v>
      </c>
      <c r="AE37" s="21">
        <f t="shared" si="27"/>
        <v>0</v>
      </c>
      <c r="AF37" s="22">
        <f t="shared" si="27"/>
        <v>0</v>
      </c>
      <c r="AG37" s="23">
        <f t="shared" si="27"/>
        <v>0</v>
      </c>
      <c r="AH37" s="21">
        <f t="shared" si="27"/>
        <v>0</v>
      </c>
      <c r="AI37" s="22">
        <f t="shared" si="27"/>
        <v>0</v>
      </c>
      <c r="AJ37" s="23">
        <f t="shared" si="27"/>
        <v>0</v>
      </c>
      <c r="AK37" s="22">
        <f t="shared" si="27"/>
        <v>0</v>
      </c>
      <c r="AL37" s="22">
        <f t="shared" si="27"/>
        <v>0</v>
      </c>
      <c r="AM37" s="23">
        <f t="shared" si="27"/>
        <v>0</v>
      </c>
      <c r="AN37" s="21">
        <f t="shared" si="27"/>
        <v>0</v>
      </c>
      <c r="AO37" s="22">
        <f t="shared" si="27"/>
        <v>0</v>
      </c>
      <c r="AP37" s="23">
        <f t="shared" si="27"/>
        <v>0</v>
      </c>
      <c r="AQ37" s="21">
        <f t="shared" si="27"/>
        <v>0</v>
      </c>
      <c r="AR37" s="22">
        <f t="shared" si="27"/>
        <v>0</v>
      </c>
      <c r="AS37" s="23">
        <f t="shared" si="27"/>
        <v>0</v>
      </c>
      <c r="AT37" s="21">
        <f t="shared" si="27"/>
        <v>0</v>
      </c>
      <c r="AU37" s="22">
        <f t="shared" si="27"/>
        <v>0</v>
      </c>
      <c r="AV37" s="23">
        <f t="shared" si="27"/>
        <v>0</v>
      </c>
      <c r="AW37" s="48"/>
      <c r="AX37" s="48"/>
      <c r="AY37" s="48"/>
    </row>
    <row r="38" spans="2:59" ht="48" customHeight="1">
      <c r="B38" s="341" t="s">
        <v>35</v>
      </c>
      <c r="C38" s="333"/>
      <c r="D38" s="91">
        <f>D37*100/AX40</f>
        <v>15</v>
      </c>
      <c r="E38" s="91">
        <f>E37*100/AX40</f>
        <v>85</v>
      </c>
      <c r="F38" s="92">
        <f>F37*100/AX40</f>
        <v>0</v>
      </c>
      <c r="G38" s="93">
        <f>G37*100/AX40</f>
        <v>15</v>
      </c>
      <c r="H38" s="91">
        <f>H37*100/AX40</f>
        <v>85</v>
      </c>
      <c r="I38" s="92">
        <f>I37*100/AX40</f>
        <v>0</v>
      </c>
      <c r="J38" s="93">
        <f>J37*100/AX40</f>
        <v>15</v>
      </c>
      <c r="K38" s="91">
        <f>K37*100/AX40</f>
        <v>85</v>
      </c>
      <c r="L38" s="92">
        <f>L37*100/AX40</f>
        <v>0</v>
      </c>
      <c r="M38" s="93">
        <f>M37*100/AX40</f>
        <v>10</v>
      </c>
      <c r="N38" s="91">
        <f>N37*100/AX40</f>
        <v>90</v>
      </c>
      <c r="O38" s="92">
        <f>O37*100/AX40</f>
        <v>0</v>
      </c>
      <c r="P38" s="93">
        <f>P37*100/AX40</f>
        <v>15</v>
      </c>
      <c r="Q38" s="91">
        <f>Q37*100/AX40</f>
        <v>85</v>
      </c>
      <c r="R38" s="92">
        <f>R37*100/AX40</f>
        <v>0</v>
      </c>
      <c r="S38" s="91">
        <f>S37*100/AX40</f>
        <v>10</v>
      </c>
      <c r="T38" s="91">
        <f>T37*100/AX40</f>
        <v>85</v>
      </c>
      <c r="U38" s="92">
        <f>U37*100/AX40</f>
        <v>0</v>
      </c>
      <c r="V38" s="93">
        <f>V37*100/AX40</f>
        <v>5</v>
      </c>
      <c r="W38" s="91">
        <f>W37*100/AX40</f>
        <v>35</v>
      </c>
      <c r="X38" s="92">
        <f>X37*100/AX40</f>
        <v>0</v>
      </c>
      <c r="Y38" s="93">
        <f>Y37*100/AX40</f>
        <v>0</v>
      </c>
      <c r="Z38" s="91">
        <f>Z37*100/AX40</f>
        <v>0</v>
      </c>
      <c r="AA38" s="92">
        <f>AA37*100/AX40</f>
        <v>0</v>
      </c>
      <c r="AB38" s="93">
        <f>AB37*100/AX40</f>
        <v>0</v>
      </c>
      <c r="AC38" s="91">
        <f>AC37*100/AX40</f>
        <v>0</v>
      </c>
      <c r="AD38" s="92">
        <f>AD37*100/AX40</f>
        <v>0</v>
      </c>
      <c r="AE38" s="93">
        <f>AE37*100/AX40</f>
        <v>0</v>
      </c>
      <c r="AF38" s="91">
        <f>AF37*100/AX40</f>
        <v>0</v>
      </c>
      <c r="AG38" s="92">
        <f>AG37*100/AX40</f>
        <v>0</v>
      </c>
      <c r="AH38" s="93">
        <f>AH37*100/AX40</f>
        <v>0</v>
      </c>
      <c r="AI38" s="91">
        <f>AI37*100/AX40</f>
        <v>0</v>
      </c>
      <c r="AJ38" s="92">
        <f>AJ37*100/AX40</f>
        <v>0</v>
      </c>
      <c r="AK38" s="91">
        <f>AK37*100/AX40</f>
        <v>0</v>
      </c>
      <c r="AL38" s="91">
        <f>AL37*100/AX40</f>
        <v>0</v>
      </c>
      <c r="AM38" s="92">
        <f>AM37*100/AX40</f>
        <v>0</v>
      </c>
      <c r="AN38" s="93">
        <f>AN37*100/AX40</f>
        <v>0</v>
      </c>
      <c r="AO38" s="91">
        <f>AO37*100/AX40</f>
        <v>0</v>
      </c>
      <c r="AP38" s="92">
        <f>AP37*100/AX40</f>
        <v>0</v>
      </c>
      <c r="AQ38" s="93">
        <f>AQ37*100/AX40</f>
        <v>0</v>
      </c>
      <c r="AR38" s="91">
        <f>AR37*100/AX40</f>
        <v>0</v>
      </c>
      <c r="AS38" s="92">
        <f>AS37*100/AX40</f>
        <v>0</v>
      </c>
      <c r="AT38" s="93">
        <f>AT37*100/AX40</f>
        <v>0</v>
      </c>
      <c r="AU38" s="91">
        <f>AU37*100/AX40</f>
        <v>0</v>
      </c>
      <c r="AV38" s="92">
        <f>AV37*100/AX40</f>
        <v>0</v>
      </c>
      <c r="AW38" s="48"/>
      <c r="AX38" s="48"/>
      <c r="AY38" s="48"/>
    </row>
    <row r="39" spans="2:59" ht="15.75" customHeight="1">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54"/>
      <c r="AU39" s="332"/>
      <c r="AV39" s="332"/>
      <c r="AW39" s="333"/>
      <c r="AX39" s="39" t="s">
        <v>144</v>
      </c>
      <c r="AY39" s="39" t="s">
        <v>37</v>
      </c>
    </row>
    <row r="40" spans="2:59" ht="15.75" customHeight="1">
      <c r="B40" s="327"/>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40" t="s">
        <v>34</v>
      </c>
      <c r="AU40" s="70"/>
      <c r="AV40" s="70"/>
      <c r="AW40" s="71"/>
      <c r="AX40" s="94">
        <f>'4 жастағы балалар Ф'!T40</f>
        <v>20</v>
      </c>
      <c r="AY40" s="94">
        <v>100</v>
      </c>
    </row>
    <row r="41" spans="2:59" ht="15.75" customHeight="1">
      <c r="B41" s="327"/>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45" t="s">
        <v>5</v>
      </c>
      <c r="AU41" s="72"/>
      <c r="AV41" s="72"/>
      <c r="AW41" s="73"/>
      <c r="AX41" s="95">
        <f>COUNTIF(AW10:AW36,"&gt;0")</f>
        <v>3</v>
      </c>
      <c r="AY41" s="49">
        <f>(AK38+AE38+AB38+Y38+V38+S38+G38+D38+AQ38+AN38+AH38+P38+M38+J38+AT38)/15</f>
        <v>5.666666666666667</v>
      </c>
    </row>
    <row r="42" spans="2:59" ht="15.75" customHeight="1">
      <c r="B42" s="327"/>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45" t="s">
        <v>6</v>
      </c>
      <c r="AU42" s="72"/>
      <c r="AV42" s="72"/>
      <c r="AW42" s="73"/>
      <c r="AX42" s="95">
        <f>COUNTIF(AX10:AX36,"&gt;0")</f>
        <v>18</v>
      </c>
      <c r="AY42" s="49">
        <f>(AL38+AF38+AC38+Z38+W38+T38+H38+E38+AR38+AO38+AI38+Q38+N38+K38+AU38)/15</f>
        <v>36.666666666666664</v>
      </c>
      <c r="BE42" s="96"/>
    </row>
    <row r="43" spans="2:59" ht="15.75" customHeight="1">
      <c r="B43" s="329"/>
      <c r="C43" s="330"/>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c r="AJ43" s="330"/>
      <c r="AK43" s="330"/>
      <c r="AL43" s="330"/>
      <c r="AM43" s="330"/>
      <c r="AN43" s="330"/>
      <c r="AO43" s="330"/>
      <c r="AP43" s="330"/>
      <c r="AQ43" s="330"/>
      <c r="AR43" s="330"/>
      <c r="AS43" s="330"/>
      <c r="AT43" s="50" t="s">
        <v>7</v>
      </c>
      <c r="AU43" s="74"/>
      <c r="AV43" s="74"/>
      <c r="AW43" s="75"/>
      <c r="AX43" s="95">
        <f>COUNTIF(AY10:AY36,"&gt;0")</f>
        <v>0</v>
      </c>
      <c r="AY43" s="49">
        <f>(AM38+AG38+AD38+AA38+X38+U38+I38+F38+L38+O38+R38+AJ38+AP38+AS38+AV38)/15</f>
        <v>0</v>
      </c>
      <c r="BE43" s="96"/>
    </row>
    <row r="44" spans="2:59" ht="15.75" customHeight="1">
      <c r="BE44" s="96"/>
    </row>
    <row r="45" spans="2:59" ht="15.75" customHeight="1"/>
    <row r="46" spans="2:59" ht="15.75" customHeight="1">
      <c r="AN46" s="97"/>
      <c r="AX46" s="87"/>
    </row>
    <row r="47" spans="2:59" ht="15.75" customHeight="1">
      <c r="AX47" s="87"/>
    </row>
    <row r="48" spans="2:59" ht="15.75" customHeight="1">
      <c r="B48" s="98"/>
      <c r="C48" s="355" t="s">
        <v>0</v>
      </c>
      <c r="D48" s="328"/>
      <c r="E48" s="328"/>
      <c r="F48" s="328"/>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c r="AH48" s="328"/>
      <c r="AI48" s="32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row>
    <row r="49" spans="1:60" ht="15.75" customHeight="1">
      <c r="A49" s="98"/>
      <c r="B49" s="98"/>
      <c r="C49" s="355" t="str">
        <f>'4 жастағы балалар Ф'!C49:W49</f>
        <v>Нұрәсем шағын орталғы</v>
      </c>
      <c r="D49" s="328"/>
      <c r="E49" s="328"/>
      <c r="F49" s="328"/>
      <c r="G49" s="328"/>
      <c r="H49" s="328"/>
      <c r="I49" s="328"/>
      <c r="J49" s="328"/>
      <c r="K49" s="328"/>
      <c r="L49" s="328"/>
      <c r="M49" s="328"/>
      <c r="N49" s="328"/>
      <c r="O49" s="328"/>
      <c r="P49" s="328"/>
      <c r="Q49" s="328"/>
      <c r="R49" s="328"/>
      <c r="S49" s="328"/>
      <c r="T49" s="328"/>
      <c r="U49" s="328"/>
      <c r="V49" s="328"/>
      <c r="W49" s="328"/>
      <c r="X49" s="328"/>
      <c r="Y49" s="328"/>
      <c r="Z49" s="328"/>
      <c r="AA49" s="328"/>
      <c r="AB49" s="328"/>
      <c r="AC49" s="328"/>
      <c r="AD49" s="328"/>
      <c r="AE49" s="328"/>
      <c r="AF49" s="328"/>
      <c r="AG49" s="328"/>
      <c r="AH49" s="328"/>
      <c r="AI49" s="328"/>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row>
    <row r="50" spans="1:60" ht="15.75" customHeight="1">
      <c r="A50" s="355"/>
      <c r="B50" s="328"/>
      <c r="C50" s="328"/>
      <c r="D50" s="328"/>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row>
    <row r="51" spans="1:60" ht="15.75" customHeight="1">
      <c r="A51" s="89"/>
      <c r="B51" s="339" t="s">
        <v>2</v>
      </c>
      <c r="C51" s="339" t="s">
        <v>3</v>
      </c>
      <c r="D51" s="356" t="s">
        <v>71</v>
      </c>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4" t="s">
        <v>5</v>
      </c>
      <c r="BG51" s="334" t="s">
        <v>6</v>
      </c>
      <c r="BH51" s="337" t="s">
        <v>7</v>
      </c>
    </row>
    <row r="52" spans="1:60" ht="15.75" customHeight="1">
      <c r="B52" s="335"/>
      <c r="C52" s="335"/>
      <c r="D52" s="346" t="s">
        <v>72</v>
      </c>
      <c r="E52" s="332"/>
      <c r="F52" s="332"/>
      <c r="G52" s="332"/>
      <c r="H52" s="332"/>
      <c r="I52" s="332"/>
      <c r="J52" s="332"/>
      <c r="K52" s="332"/>
      <c r="L52" s="332"/>
      <c r="M52" s="332"/>
      <c r="N52" s="332"/>
      <c r="O52" s="332"/>
      <c r="P52" s="332"/>
      <c r="Q52" s="332"/>
      <c r="R52" s="332"/>
      <c r="S52" s="332"/>
      <c r="T52" s="332"/>
      <c r="U52" s="333"/>
      <c r="V52" s="346" t="s">
        <v>73</v>
      </c>
      <c r="W52" s="332"/>
      <c r="X52" s="332"/>
      <c r="Y52" s="332"/>
      <c r="Z52" s="332"/>
      <c r="AA52" s="332"/>
      <c r="AB52" s="332"/>
      <c r="AC52" s="332"/>
      <c r="AD52" s="332"/>
      <c r="AE52" s="332"/>
      <c r="AF52" s="332"/>
      <c r="AG52" s="332"/>
      <c r="AH52" s="332"/>
      <c r="AI52" s="332"/>
      <c r="AJ52" s="332"/>
      <c r="AK52" s="332"/>
      <c r="AL52" s="332"/>
      <c r="AM52" s="333"/>
      <c r="AN52" s="346" t="s">
        <v>74</v>
      </c>
      <c r="AO52" s="332"/>
      <c r="AP52" s="332"/>
      <c r="AQ52" s="332"/>
      <c r="AR52" s="332"/>
      <c r="AS52" s="332"/>
      <c r="AT52" s="332"/>
      <c r="AU52" s="332"/>
      <c r="AV52" s="332"/>
      <c r="AW52" s="332"/>
      <c r="AX52" s="332"/>
      <c r="AY52" s="332"/>
      <c r="AZ52" s="332"/>
      <c r="BA52" s="332"/>
      <c r="BB52" s="332"/>
      <c r="BC52" s="332"/>
      <c r="BD52" s="332"/>
      <c r="BE52" s="333"/>
      <c r="BF52" s="335"/>
      <c r="BG52" s="335"/>
      <c r="BH52" s="335"/>
    </row>
    <row r="53" spans="1:60" ht="15.75" customHeight="1">
      <c r="B53" s="335"/>
      <c r="C53" s="335"/>
      <c r="D53" s="342" t="s">
        <v>145</v>
      </c>
      <c r="E53" s="332"/>
      <c r="F53" s="333"/>
      <c r="G53" s="342" t="s">
        <v>146</v>
      </c>
      <c r="H53" s="332"/>
      <c r="I53" s="333"/>
      <c r="J53" s="342" t="s">
        <v>147</v>
      </c>
      <c r="K53" s="332"/>
      <c r="L53" s="333"/>
      <c r="M53" s="342" t="s">
        <v>148</v>
      </c>
      <c r="N53" s="332"/>
      <c r="O53" s="333"/>
      <c r="P53" s="342" t="s">
        <v>149</v>
      </c>
      <c r="Q53" s="332"/>
      <c r="R53" s="333"/>
      <c r="S53" s="342" t="s">
        <v>150</v>
      </c>
      <c r="T53" s="332"/>
      <c r="U53" s="333"/>
      <c r="V53" s="353" t="s">
        <v>151</v>
      </c>
      <c r="W53" s="332"/>
      <c r="X53" s="333"/>
      <c r="Y53" s="342" t="s">
        <v>152</v>
      </c>
      <c r="Z53" s="332"/>
      <c r="AA53" s="333"/>
      <c r="AB53" s="342" t="s">
        <v>153</v>
      </c>
      <c r="AC53" s="332"/>
      <c r="AD53" s="333"/>
      <c r="AE53" s="342" t="s">
        <v>154</v>
      </c>
      <c r="AF53" s="332"/>
      <c r="AG53" s="333"/>
      <c r="AH53" s="342" t="s">
        <v>155</v>
      </c>
      <c r="AI53" s="332"/>
      <c r="AJ53" s="333"/>
      <c r="AK53" s="342" t="s">
        <v>156</v>
      </c>
      <c r="AL53" s="332"/>
      <c r="AM53" s="333"/>
      <c r="AN53" s="353" t="s">
        <v>157</v>
      </c>
      <c r="AO53" s="332"/>
      <c r="AP53" s="333"/>
      <c r="AQ53" s="353" t="s">
        <v>158</v>
      </c>
      <c r="AR53" s="332"/>
      <c r="AS53" s="333"/>
      <c r="AT53" s="342" t="s">
        <v>159</v>
      </c>
      <c r="AU53" s="332"/>
      <c r="AV53" s="333"/>
      <c r="AW53" s="342" t="s">
        <v>160</v>
      </c>
      <c r="AX53" s="332"/>
      <c r="AY53" s="333"/>
      <c r="AZ53" s="353" t="s">
        <v>161</v>
      </c>
      <c r="BA53" s="332"/>
      <c r="BB53" s="333"/>
      <c r="BC53" s="342" t="s">
        <v>162</v>
      </c>
      <c r="BD53" s="332"/>
      <c r="BE53" s="333"/>
      <c r="BF53" s="335"/>
      <c r="BG53" s="335"/>
      <c r="BH53" s="335"/>
    </row>
    <row r="54" spans="1:60" ht="117.75" customHeight="1">
      <c r="B54" s="335"/>
      <c r="C54" s="335"/>
      <c r="D54" s="342" t="s">
        <v>163</v>
      </c>
      <c r="E54" s="332"/>
      <c r="F54" s="333"/>
      <c r="G54" s="342" t="s">
        <v>164</v>
      </c>
      <c r="H54" s="332"/>
      <c r="I54" s="333"/>
      <c r="J54" s="342" t="s">
        <v>165</v>
      </c>
      <c r="K54" s="332"/>
      <c r="L54" s="333"/>
      <c r="M54" s="342" t="s">
        <v>166</v>
      </c>
      <c r="N54" s="332"/>
      <c r="O54" s="333"/>
      <c r="P54" s="342" t="s">
        <v>167</v>
      </c>
      <c r="Q54" s="332"/>
      <c r="R54" s="333"/>
      <c r="S54" s="342" t="s">
        <v>168</v>
      </c>
      <c r="T54" s="332"/>
      <c r="U54" s="333"/>
      <c r="V54" s="342" t="s">
        <v>169</v>
      </c>
      <c r="W54" s="332"/>
      <c r="X54" s="333"/>
      <c r="Y54" s="342" t="s">
        <v>170</v>
      </c>
      <c r="Z54" s="332"/>
      <c r="AA54" s="333"/>
      <c r="AB54" s="342" t="s">
        <v>171</v>
      </c>
      <c r="AC54" s="332"/>
      <c r="AD54" s="333"/>
      <c r="AE54" s="342" t="s">
        <v>172</v>
      </c>
      <c r="AF54" s="332"/>
      <c r="AG54" s="333"/>
      <c r="AH54" s="342" t="s">
        <v>173</v>
      </c>
      <c r="AI54" s="332"/>
      <c r="AJ54" s="333"/>
      <c r="AK54" s="342" t="s">
        <v>174</v>
      </c>
      <c r="AL54" s="332"/>
      <c r="AM54" s="333"/>
      <c r="AN54" s="342" t="s">
        <v>175</v>
      </c>
      <c r="AO54" s="332"/>
      <c r="AP54" s="333"/>
      <c r="AQ54" s="342" t="s">
        <v>176</v>
      </c>
      <c r="AR54" s="332"/>
      <c r="AS54" s="333"/>
      <c r="AT54" s="342" t="s">
        <v>177</v>
      </c>
      <c r="AU54" s="332"/>
      <c r="AV54" s="333"/>
      <c r="AW54" s="342" t="s">
        <v>178</v>
      </c>
      <c r="AX54" s="332"/>
      <c r="AY54" s="333"/>
      <c r="AZ54" s="342" t="s">
        <v>179</v>
      </c>
      <c r="BA54" s="332"/>
      <c r="BB54" s="333"/>
      <c r="BC54" s="342" t="s">
        <v>180</v>
      </c>
      <c r="BD54" s="332"/>
      <c r="BE54" s="333"/>
      <c r="BF54" s="335"/>
      <c r="BG54" s="335"/>
      <c r="BH54" s="335"/>
    </row>
    <row r="55" spans="1:60" ht="140.25" customHeight="1">
      <c r="B55" s="336"/>
      <c r="C55" s="336"/>
      <c r="D55" s="3" t="s">
        <v>181</v>
      </c>
      <c r="E55" s="3" t="s">
        <v>182</v>
      </c>
      <c r="F55" s="3" t="s">
        <v>183</v>
      </c>
      <c r="G55" s="3" t="s">
        <v>184</v>
      </c>
      <c r="H55" s="3" t="s">
        <v>185</v>
      </c>
      <c r="I55" s="3" t="s">
        <v>186</v>
      </c>
      <c r="J55" s="3" t="s">
        <v>187</v>
      </c>
      <c r="K55" s="3" t="s">
        <v>188</v>
      </c>
      <c r="L55" s="3" t="s">
        <v>189</v>
      </c>
      <c r="M55" s="3" t="s">
        <v>190</v>
      </c>
      <c r="N55" s="3" t="s">
        <v>191</v>
      </c>
      <c r="O55" s="3" t="s">
        <v>192</v>
      </c>
      <c r="P55" s="3" t="s">
        <v>193</v>
      </c>
      <c r="Q55" s="3" t="s">
        <v>194</v>
      </c>
      <c r="R55" s="3" t="s">
        <v>195</v>
      </c>
      <c r="S55" s="3" t="s">
        <v>128</v>
      </c>
      <c r="T55" s="3" t="s">
        <v>196</v>
      </c>
      <c r="U55" s="3" t="s">
        <v>197</v>
      </c>
      <c r="V55" s="3" t="s">
        <v>198</v>
      </c>
      <c r="W55" s="3" t="s">
        <v>199</v>
      </c>
      <c r="X55" s="3" t="s">
        <v>200</v>
      </c>
      <c r="Y55" s="3" t="s">
        <v>201</v>
      </c>
      <c r="Z55" s="3" t="s">
        <v>202</v>
      </c>
      <c r="AA55" s="3" t="s">
        <v>203</v>
      </c>
      <c r="AB55" s="3" t="s">
        <v>204</v>
      </c>
      <c r="AC55" s="3" t="s">
        <v>205</v>
      </c>
      <c r="AD55" s="3" t="s">
        <v>206</v>
      </c>
      <c r="AE55" s="3" t="s">
        <v>207</v>
      </c>
      <c r="AF55" s="3" t="s">
        <v>208</v>
      </c>
      <c r="AG55" s="3" t="s">
        <v>209</v>
      </c>
      <c r="AH55" s="3" t="s">
        <v>210</v>
      </c>
      <c r="AI55" s="3" t="s">
        <v>211</v>
      </c>
      <c r="AJ55" s="3" t="s">
        <v>212</v>
      </c>
      <c r="AK55" s="3" t="s">
        <v>213</v>
      </c>
      <c r="AL55" s="3" t="s">
        <v>214</v>
      </c>
      <c r="AM55" s="3" t="s">
        <v>215</v>
      </c>
      <c r="AN55" s="3" t="s">
        <v>105</v>
      </c>
      <c r="AO55" s="3" t="s">
        <v>216</v>
      </c>
      <c r="AP55" s="3" t="s">
        <v>107</v>
      </c>
      <c r="AQ55" s="3" t="s">
        <v>217</v>
      </c>
      <c r="AR55" s="3" t="s">
        <v>218</v>
      </c>
      <c r="AS55" s="3" t="s">
        <v>219</v>
      </c>
      <c r="AT55" s="3" t="s">
        <v>220</v>
      </c>
      <c r="AU55" s="3" t="s">
        <v>221</v>
      </c>
      <c r="AV55" s="3" t="s">
        <v>222</v>
      </c>
      <c r="AW55" s="3" t="s">
        <v>223</v>
      </c>
      <c r="AX55" s="3" t="s">
        <v>224</v>
      </c>
      <c r="AY55" s="3" t="s">
        <v>225</v>
      </c>
      <c r="AZ55" s="3" t="s">
        <v>226</v>
      </c>
      <c r="BA55" s="3" t="s">
        <v>227</v>
      </c>
      <c r="BB55" s="3" t="s">
        <v>228</v>
      </c>
      <c r="BC55" s="3" t="s">
        <v>229</v>
      </c>
      <c r="BD55" s="3" t="s">
        <v>230</v>
      </c>
      <c r="BE55" s="3" t="s">
        <v>231</v>
      </c>
      <c r="BF55" s="336"/>
      <c r="BG55" s="336"/>
      <c r="BH55" s="336"/>
    </row>
    <row r="56" spans="1:60" ht="15.75" customHeight="1">
      <c r="B56" s="20">
        <v>1</v>
      </c>
      <c r="C56" s="90" t="str">
        <f>'4 жастағы балалар Ф'!C56</f>
        <v>Айдос Ерназар Ерсінұлы</v>
      </c>
      <c r="D56" s="7">
        <v>1</v>
      </c>
      <c r="E56" s="8"/>
      <c r="F56" s="7"/>
      <c r="G56" s="7">
        <v>1</v>
      </c>
      <c r="H56" s="8"/>
      <c r="I56" s="7"/>
      <c r="J56" s="7">
        <v>1</v>
      </c>
      <c r="K56" s="8"/>
      <c r="L56" s="7"/>
      <c r="M56" s="7">
        <v>1</v>
      </c>
      <c r="N56" s="8"/>
      <c r="O56" s="7"/>
      <c r="P56" s="7">
        <v>1</v>
      </c>
      <c r="Q56" s="8"/>
      <c r="R56" s="7"/>
      <c r="S56" s="7">
        <v>1</v>
      </c>
      <c r="T56" s="8"/>
      <c r="U56" s="7"/>
      <c r="V56" s="7">
        <v>1</v>
      </c>
      <c r="W56" s="8"/>
      <c r="X56" s="7"/>
      <c r="Y56" s="7">
        <v>1</v>
      </c>
      <c r="Z56" s="8"/>
      <c r="AA56" s="7"/>
      <c r="AB56" s="7">
        <v>1</v>
      </c>
      <c r="AC56" s="7"/>
      <c r="AD56" s="8"/>
      <c r="AE56" s="7">
        <v>1</v>
      </c>
      <c r="AF56" s="8"/>
      <c r="AG56" s="7"/>
      <c r="AH56" s="7">
        <v>1</v>
      </c>
      <c r="AI56" s="8"/>
      <c r="AJ56" s="7"/>
      <c r="AK56" s="7"/>
      <c r="AL56" s="8">
        <v>1</v>
      </c>
      <c r="AM56" s="7"/>
      <c r="AN56" s="7">
        <v>1</v>
      </c>
      <c r="AO56" s="8"/>
      <c r="AP56" s="7"/>
      <c r="AQ56" s="7">
        <v>1</v>
      </c>
      <c r="AR56" s="8"/>
      <c r="AS56" s="7"/>
      <c r="AT56" s="7"/>
      <c r="AU56" s="8">
        <v>1</v>
      </c>
      <c r="AV56" s="7"/>
      <c r="AW56" s="7"/>
      <c r="AX56" s="8">
        <v>1</v>
      </c>
      <c r="AY56" s="7"/>
      <c r="AZ56" s="7"/>
      <c r="BA56" s="8">
        <v>1</v>
      </c>
      <c r="BB56" s="7"/>
      <c r="BC56" s="7"/>
      <c r="BD56" s="8">
        <v>1</v>
      </c>
      <c r="BE56" s="7"/>
      <c r="BF56" s="10">
        <f t="shared" ref="BF56:BH56" si="28">COUNTA(AK56,AE56,AB56,Y56,V56,S56,G56,D56,J56,M56,P56,AH56,AN56,AQ56,AT56,AW56,AZ56,BC56)</f>
        <v>13</v>
      </c>
      <c r="BG56" s="10"/>
      <c r="BH56" s="11">
        <f t="shared" si="28"/>
        <v>0</v>
      </c>
    </row>
    <row r="57" spans="1:60" ht="15.75" customHeight="1">
      <c r="B57" s="20">
        <v>2</v>
      </c>
      <c r="C57" s="90" t="str">
        <f>'4 жастағы балалар Ф'!C57</f>
        <v>Әділбек Еркежан</v>
      </c>
      <c r="D57" s="7">
        <v>1</v>
      </c>
      <c r="E57" s="8"/>
      <c r="F57" s="7"/>
      <c r="G57" s="7">
        <v>1</v>
      </c>
      <c r="H57" s="8"/>
      <c r="I57" s="7"/>
      <c r="J57" s="7">
        <v>1</v>
      </c>
      <c r="K57" s="8"/>
      <c r="L57" s="7"/>
      <c r="M57" s="7">
        <v>1</v>
      </c>
      <c r="N57" s="8"/>
      <c r="O57" s="7"/>
      <c r="P57" s="7">
        <v>1</v>
      </c>
      <c r="Q57" s="8"/>
      <c r="R57" s="7"/>
      <c r="S57" s="7">
        <v>1</v>
      </c>
      <c r="T57" s="8"/>
      <c r="U57" s="7"/>
      <c r="V57" s="7">
        <v>1</v>
      </c>
      <c r="W57" s="8"/>
      <c r="X57" s="7"/>
      <c r="Y57" s="7">
        <v>1</v>
      </c>
      <c r="Z57" s="8"/>
      <c r="AA57" s="7"/>
      <c r="AB57" s="7">
        <v>1</v>
      </c>
      <c r="AC57" s="7"/>
      <c r="AD57" s="8"/>
      <c r="AE57" s="7">
        <v>1</v>
      </c>
      <c r="AF57" s="8"/>
      <c r="AG57" s="7"/>
      <c r="AH57" s="7">
        <v>1</v>
      </c>
      <c r="AI57" s="8"/>
      <c r="AJ57" s="7"/>
      <c r="AK57" s="7">
        <v>1</v>
      </c>
      <c r="AL57" s="8"/>
      <c r="AM57" s="7"/>
      <c r="AN57" s="7">
        <v>1</v>
      </c>
      <c r="AO57" s="8"/>
      <c r="AP57" s="7"/>
      <c r="AQ57" s="7">
        <v>1</v>
      </c>
      <c r="AR57" s="8"/>
      <c r="AS57" s="7"/>
      <c r="AT57" s="7">
        <v>1</v>
      </c>
      <c r="AU57" s="8"/>
      <c r="AV57" s="7"/>
      <c r="AW57" s="7">
        <v>1</v>
      </c>
      <c r="AX57" s="8"/>
      <c r="AY57" s="7"/>
      <c r="AZ57" s="7">
        <v>1</v>
      </c>
      <c r="BA57" s="8"/>
      <c r="BB57" s="7"/>
      <c r="BC57" s="7">
        <v>1</v>
      </c>
      <c r="BD57" s="8"/>
      <c r="BE57" s="7"/>
      <c r="BF57" s="10">
        <f t="shared" ref="BF57:BH57" si="29">COUNTA(AK57,AE57,AB57,Y57,V57,S57,G57,D57,J57,M57,P57,AH57,AN57,AQ57,AT57,AW57,AZ57,BC57)</f>
        <v>18</v>
      </c>
      <c r="BG57" s="10"/>
      <c r="BH57" s="11">
        <f t="shared" si="29"/>
        <v>0</v>
      </c>
    </row>
    <row r="58" spans="1:60" ht="15.75" customHeight="1">
      <c r="B58" s="20">
        <v>3</v>
      </c>
      <c r="C58" s="90" t="str">
        <f>'4 жастағы балалар Ф'!C58</f>
        <v>Бейбіт Айханым Қуатқызы</v>
      </c>
      <c r="D58" s="7">
        <v>1</v>
      </c>
      <c r="E58" s="8"/>
      <c r="F58" s="7"/>
      <c r="G58" s="7">
        <v>1</v>
      </c>
      <c r="H58" s="8"/>
      <c r="I58" s="7"/>
      <c r="J58" s="7">
        <v>1</v>
      </c>
      <c r="K58" s="8"/>
      <c r="L58" s="7"/>
      <c r="M58" s="7">
        <v>1</v>
      </c>
      <c r="N58" s="8"/>
      <c r="O58" s="7"/>
      <c r="P58" s="7">
        <v>1</v>
      </c>
      <c r="Q58" s="8"/>
      <c r="R58" s="7"/>
      <c r="S58" s="7">
        <v>1</v>
      </c>
      <c r="T58" s="8"/>
      <c r="U58" s="7"/>
      <c r="V58" s="7">
        <v>1</v>
      </c>
      <c r="W58" s="8"/>
      <c r="X58" s="7"/>
      <c r="Y58" s="7">
        <v>1</v>
      </c>
      <c r="Z58" s="8"/>
      <c r="AA58" s="7"/>
      <c r="AB58" s="7">
        <v>1</v>
      </c>
      <c r="AC58" s="7"/>
      <c r="AD58" s="8"/>
      <c r="AE58" s="7">
        <v>1</v>
      </c>
      <c r="AF58" s="8"/>
      <c r="AG58" s="7"/>
      <c r="AH58" s="7">
        <v>1</v>
      </c>
      <c r="AI58" s="8"/>
      <c r="AJ58" s="7"/>
      <c r="AK58" s="7"/>
      <c r="AL58" s="8" t="s">
        <v>1066</v>
      </c>
      <c r="AM58" s="7"/>
      <c r="AN58" s="7">
        <v>1</v>
      </c>
      <c r="AO58" s="8"/>
      <c r="AP58" s="7"/>
      <c r="AQ58" s="7">
        <v>1</v>
      </c>
      <c r="AR58" s="8"/>
      <c r="AS58" s="7"/>
      <c r="AT58" s="7"/>
      <c r="AU58" s="8">
        <v>1</v>
      </c>
      <c r="AV58" s="7"/>
      <c r="AW58" s="7"/>
      <c r="AX58" s="8">
        <v>1</v>
      </c>
      <c r="AY58" s="7"/>
      <c r="AZ58" s="7"/>
      <c r="BA58" s="8">
        <v>1</v>
      </c>
      <c r="BB58" s="7"/>
      <c r="BC58" s="7"/>
      <c r="BD58" s="8">
        <v>1</v>
      </c>
      <c r="BE58" s="7"/>
      <c r="BF58" s="10">
        <f t="shared" ref="BF58" si="30">COUNTA(AK58,AE58,AB58,Y58,V58,S58,G58,D58,J58,M58,P58,AH58,AN58,AQ58,AT58,AW58,AZ58,BC58)</f>
        <v>13</v>
      </c>
      <c r="BG58" s="10"/>
      <c r="BH58" s="11"/>
    </row>
    <row r="59" spans="1:60" ht="15.75" customHeight="1">
      <c r="B59" s="20">
        <v>4</v>
      </c>
      <c r="C59" s="90" t="str">
        <f>'4 жастағы балалар Ф'!C59</f>
        <v>Даниярқызы Айша</v>
      </c>
      <c r="D59" s="7">
        <v>1</v>
      </c>
      <c r="E59" s="8"/>
      <c r="F59" s="7"/>
      <c r="G59" s="7">
        <v>1</v>
      </c>
      <c r="H59" s="8"/>
      <c r="I59" s="7"/>
      <c r="J59" s="7">
        <v>1</v>
      </c>
      <c r="K59" s="8"/>
      <c r="L59" s="7"/>
      <c r="M59" s="7">
        <v>1</v>
      </c>
      <c r="N59" s="8"/>
      <c r="O59" s="7"/>
      <c r="P59" s="7">
        <v>1</v>
      </c>
      <c r="Q59" s="8"/>
      <c r="R59" s="7"/>
      <c r="S59" s="7">
        <v>1</v>
      </c>
      <c r="T59" s="8"/>
      <c r="U59" s="7"/>
      <c r="V59" s="7">
        <v>1</v>
      </c>
      <c r="W59" s="8"/>
      <c r="X59" s="7"/>
      <c r="Y59" s="7">
        <v>1</v>
      </c>
      <c r="Z59" s="8"/>
      <c r="AA59" s="7"/>
      <c r="AB59" s="7">
        <v>1</v>
      </c>
      <c r="AC59" s="7"/>
      <c r="AD59" s="8"/>
      <c r="AE59" s="7">
        <v>1</v>
      </c>
      <c r="AF59" s="8"/>
      <c r="AG59" s="7"/>
      <c r="AH59" s="7">
        <v>1</v>
      </c>
      <c r="AI59" s="8"/>
      <c r="AJ59" s="7"/>
      <c r="AK59" s="7"/>
      <c r="AL59" s="8">
        <v>1</v>
      </c>
      <c r="AM59" s="7"/>
      <c r="AN59" s="7">
        <v>1</v>
      </c>
      <c r="AO59" s="8"/>
      <c r="AP59" s="7"/>
      <c r="AQ59" s="7">
        <v>1</v>
      </c>
      <c r="AR59" s="8"/>
      <c r="AS59" s="7"/>
      <c r="AT59" s="7"/>
      <c r="AU59" s="8">
        <v>1</v>
      </c>
      <c r="AV59" s="7"/>
      <c r="AW59" s="7"/>
      <c r="AX59" s="8">
        <v>1</v>
      </c>
      <c r="AY59" s="7"/>
      <c r="AZ59" s="7"/>
      <c r="BA59" s="8">
        <v>1</v>
      </c>
      <c r="BB59" s="7"/>
      <c r="BC59" s="7"/>
      <c r="BD59" s="8">
        <v>1</v>
      </c>
      <c r="BE59" s="7"/>
      <c r="BF59" s="10">
        <f t="shared" ref="BF59" si="31">COUNTA(AK59,AE59,AB59,Y59,V59,S59,G59,D59,J59,M59,P59,AH59,AN59,AQ59,AT59,AW59,AZ59,BC59)</f>
        <v>13</v>
      </c>
      <c r="BG59" s="10"/>
      <c r="BH59" s="11"/>
    </row>
    <row r="60" spans="1:60" ht="15.75" customHeight="1">
      <c r="B60" s="20">
        <v>5</v>
      </c>
      <c r="C60" s="90" t="str">
        <f>'4 жастағы балалар Ф'!C60</f>
        <v>Дюсенғали Айсұлтан Серікпайұлы</v>
      </c>
      <c r="D60" s="54">
        <v>1</v>
      </c>
      <c r="E60" s="55"/>
      <c r="F60" s="54"/>
      <c r="G60" s="54">
        <v>1</v>
      </c>
      <c r="H60" s="55"/>
      <c r="I60" s="54"/>
      <c r="J60" s="54">
        <v>1</v>
      </c>
      <c r="K60" s="55"/>
      <c r="L60" s="54"/>
      <c r="M60" s="54">
        <v>1</v>
      </c>
      <c r="N60" s="55"/>
      <c r="O60" s="54"/>
      <c r="P60" s="54">
        <v>1</v>
      </c>
      <c r="Q60" s="55"/>
      <c r="R60" s="54"/>
      <c r="S60" s="54">
        <v>1</v>
      </c>
      <c r="T60" s="55"/>
      <c r="U60" s="54"/>
      <c r="V60" s="54">
        <v>1</v>
      </c>
      <c r="W60" s="55"/>
      <c r="X60" s="54"/>
      <c r="Y60" s="54">
        <v>1</v>
      </c>
      <c r="Z60" s="55"/>
      <c r="AA60" s="54"/>
      <c r="AB60" s="54">
        <v>1</v>
      </c>
      <c r="AC60" s="54"/>
      <c r="AD60" s="55"/>
      <c r="AE60" s="54">
        <v>1</v>
      </c>
      <c r="AF60" s="55"/>
      <c r="AG60" s="54"/>
      <c r="AH60" s="54">
        <v>1</v>
      </c>
      <c r="AI60" s="55"/>
      <c r="AJ60" s="54"/>
      <c r="AK60" s="54"/>
      <c r="AL60" s="55">
        <v>1</v>
      </c>
      <c r="AM60" s="54"/>
      <c r="AN60" s="54">
        <v>1</v>
      </c>
      <c r="AO60" s="55"/>
      <c r="AP60" s="54"/>
      <c r="AQ60" s="54">
        <v>1</v>
      </c>
      <c r="AR60" s="55"/>
      <c r="AS60" s="54"/>
      <c r="AT60" s="54"/>
      <c r="AU60" s="55">
        <v>1</v>
      </c>
      <c r="AV60" s="54"/>
      <c r="AW60" s="54"/>
      <c r="AX60" s="55">
        <v>1</v>
      </c>
      <c r="AY60" s="54"/>
      <c r="AZ60" s="54"/>
      <c r="BA60" s="55">
        <v>1</v>
      </c>
      <c r="BB60" s="54"/>
      <c r="BC60" s="54"/>
      <c r="BD60" s="55"/>
      <c r="BE60" s="54"/>
      <c r="BF60" s="10">
        <f t="shared" ref="BF60" si="32">COUNTA(AK60,AE60,AB60,Y60,V60,S60,G60,D60,J60,M60,P60,AH60,AN60,AQ60,AT60,AW60,AZ60,BC60)</f>
        <v>13</v>
      </c>
      <c r="BG60" s="10"/>
      <c r="BH60" s="11"/>
    </row>
    <row r="61" spans="1:60" ht="15.75" customHeight="1">
      <c r="B61" s="20">
        <v>6</v>
      </c>
      <c r="C61" s="90" t="str">
        <f>'4 жастағы балалар Ф'!C61</f>
        <v xml:space="preserve">Даниярқызы Азиза </v>
      </c>
      <c r="D61" s="56">
        <v>1</v>
      </c>
      <c r="E61" s="57"/>
      <c r="F61" s="56"/>
      <c r="G61" s="56">
        <v>1</v>
      </c>
      <c r="H61" s="57"/>
      <c r="I61" s="56"/>
      <c r="J61" s="56">
        <v>1</v>
      </c>
      <c r="K61" s="57"/>
      <c r="L61" s="56"/>
      <c r="M61" s="56">
        <v>1</v>
      </c>
      <c r="N61" s="57"/>
      <c r="O61" s="56"/>
      <c r="P61" s="56">
        <v>1</v>
      </c>
      <c r="Q61" s="57"/>
      <c r="R61" s="56"/>
      <c r="S61" s="56">
        <v>1</v>
      </c>
      <c r="T61" s="57"/>
      <c r="U61" s="56"/>
      <c r="V61" s="56">
        <v>1</v>
      </c>
      <c r="W61" s="57"/>
      <c r="X61" s="56"/>
      <c r="Y61" s="56">
        <v>1</v>
      </c>
      <c r="Z61" s="57"/>
      <c r="AA61" s="56"/>
      <c r="AB61" s="56">
        <v>1</v>
      </c>
      <c r="AC61" s="56"/>
      <c r="AD61" s="57"/>
      <c r="AE61" s="56">
        <v>1</v>
      </c>
      <c r="AF61" s="57"/>
      <c r="AG61" s="56"/>
      <c r="AH61" s="56">
        <v>1</v>
      </c>
      <c r="AI61" s="57"/>
      <c r="AJ61" s="56"/>
      <c r="AK61" s="56"/>
      <c r="AL61" s="57">
        <v>1</v>
      </c>
      <c r="AM61" s="56"/>
      <c r="AN61" s="56">
        <v>1</v>
      </c>
      <c r="AO61" s="57"/>
      <c r="AP61" s="56"/>
      <c r="AQ61" s="56">
        <v>1</v>
      </c>
      <c r="AR61" s="57"/>
      <c r="AS61" s="56"/>
      <c r="AT61" s="56"/>
      <c r="AU61" s="57">
        <v>1</v>
      </c>
      <c r="AV61" s="56"/>
      <c r="AW61" s="56"/>
      <c r="AX61" s="57">
        <v>1</v>
      </c>
      <c r="AY61" s="56"/>
      <c r="AZ61" s="56"/>
      <c r="BA61" s="57">
        <v>1</v>
      </c>
      <c r="BB61" s="56"/>
      <c r="BC61" s="56"/>
      <c r="BD61" s="57">
        <v>1</v>
      </c>
      <c r="BE61" s="56"/>
      <c r="BF61" s="10">
        <f t="shared" ref="BF61" si="33">COUNTA(AK61,AE61,AB61,Y61,V61,S61,G61,D61,J61,M61,P61,AH61,AN61,AQ61,AT61,AW61,AZ61,BC61)</f>
        <v>13</v>
      </c>
      <c r="BG61" s="10"/>
      <c r="BH61" s="11"/>
    </row>
    <row r="62" spans="1:60" ht="15.75" customHeight="1">
      <c r="B62" s="20">
        <v>7</v>
      </c>
      <c r="C62" s="90" t="str">
        <f>'4 жастағы балалар Ф'!C62</f>
        <v>Жұмағали Нұрәлі Досжанұлы</v>
      </c>
      <c r="D62" s="16">
        <v>1</v>
      </c>
      <c r="E62" s="16"/>
      <c r="F62" s="17"/>
      <c r="G62" s="16">
        <v>1</v>
      </c>
      <c r="H62" s="16"/>
      <c r="I62" s="17"/>
      <c r="J62" s="16">
        <v>1</v>
      </c>
      <c r="K62" s="16"/>
      <c r="L62" s="17"/>
      <c r="M62" s="16">
        <v>1</v>
      </c>
      <c r="N62" s="16"/>
      <c r="O62" s="17"/>
      <c r="P62" s="16">
        <v>1</v>
      </c>
      <c r="Q62" s="16"/>
      <c r="R62" s="17"/>
      <c r="S62" s="16">
        <v>1</v>
      </c>
      <c r="T62" s="16"/>
      <c r="U62" s="17"/>
      <c r="V62" s="16">
        <v>1</v>
      </c>
      <c r="W62" s="16"/>
      <c r="X62" s="17"/>
      <c r="Y62" s="16">
        <v>1</v>
      </c>
      <c r="Z62" s="16"/>
      <c r="AA62" s="17"/>
      <c r="AB62" s="16">
        <v>1</v>
      </c>
      <c r="AC62" s="16"/>
      <c r="AD62" s="17"/>
      <c r="AE62" s="16">
        <v>1</v>
      </c>
      <c r="AF62" s="16"/>
      <c r="AG62" s="17"/>
      <c r="AH62" s="16">
        <v>1</v>
      </c>
      <c r="AI62" s="16"/>
      <c r="AJ62" s="17"/>
      <c r="AK62" s="16"/>
      <c r="AL62" s="16">
        <v>1</v>
      </c>
      <c r="AM62" s="17"/>
      <c r="AN62" s="16">
        <v>1</v>
      </c>
      <c r="AO62" s="16"/>
      <c r="AP62" s="17"/>
      <c r="AQ62" s="16">
        <v>1</v>
      </c>
      <c r="AR62" s="16"/>
      <c r="AS62" s="17"/>
      <c r="AT62" s="16"/>
      <c r="AU62" s="16">
        <v>1</v>
      </c>
      <c r="AV62" s="17"/>
      <c r="AW62" s="16"/>
      <c r="AX62" s="16">
        <v>1</v>
      </c>
      <c r="AY62" s="17"/>
      <c r="AZ62" s="16"/>
      <c r="BA62" s="16">
        <v>1</v>
      </c>
      <c r="BB62" s="17"/>
      <c r="BC62" s="16"/>
      <c r="BD62" s="16">
        <v>1</v>
      </c>
      <c r="BE62" s="17"/>
      <c r="BF62" s="10">
        <f t="shared" ref="BF62:BH62" si="34">COUNTA(AK62,AE62,AB62,Y62,V62,S62,G62,D62,J62,M62,P62,AH62,AN62,AQ62,AT62,AW62,AZ62,BC62)</f>
        <v>13</v>
      </c>
      <c r="BG62" s="10">
        <f t="shared" si="34"/>
        <v>5</v>
      </c>
      <c r="BH62" s="11">
        <f t="shared" si="34"/>
        <v>0</v>
      </c>
    </row>
    <row r="63" spans="1:60" ht="15.75" customHeight="1">
      <c r="B63" s="20">
        <v>8</v>
      </c>
      <c r="C63" s="90" t="str">
        <f>'4 жастағы балалар Ф'!C63</f>
        <v>Мұатбек Мансұр Мұратбекұлы</v>
      </c>
      <c r="D63" s="16">
        <v>1</v>
      </c>
      <c r="E63" s="16"/>
      <c r="F63" s="17"/>
      <c r="G63" s="16">
        <v>1</v>
      </c>
      <c r="H63" s="16"/>
      <c r="I63" s="17"/>
      <c r="J63" s="16">
        <v>1</v>
      </c>
      <c r="K63" s="16"/>
      <c r="L63" s="17"/>
      <c r="M63" s="16">
        <v>1</v>
      </c>
      <c r="N63" s="16"/>
      <c r="O63" s="17"/>
      <c r="P63" s="16">
        <v>1</v>
      </c>
      <c r="Q63" s="16"/>
      <c r="R63" s="17"/>
      <c r="S63" s="16">
        <v>1</v>
      </c>
      <c r="T63" s="16"/>
      <c r="U63" s="17"/>
      <c r="V63" s="16">
        <v>1</v>
      </c>
      <c r="W63" s="16"/>
      <c r="X63" s="17"/>
      <c r="Y63" s="16">
        <v>1</v>
      </c>
      <c r="Z63" s="16"/>
      <c r="AA63" s="17"/>
      <c r="AB63" s="16">
        <v>1</v>
      </c>
      <c r="AC63" s="16"/>
      <c r="AD63" s="17"/>
      <c r="AE63" s="16">
        <v>1</v>
      </c>
      <c r="AF63" s="16"/>
      <c r="AG63" s="17"/>
      <c r="AH63" s="16">
        <v>1</v>
      </c>
      <c r="AI63" s="16"/>
      <c r="AJ63" s="17"/>
      <c r="AK63" s="16"/>
      <c r="AL63" s="16">
        <v>1</v>
      </c>
      <c r="AM63" s="17"/>
      <c r="AN63" s="16">
        <v>1</v>
      </c>
      <c r="AO63" s="16"/>
      <c r="AP63" s="17"/>
      <c r="AQ63" s="16">
        <v>1</v>
      </c>
      <c r="AR63" s="16"/>
      <c r="AS63" s="17"/>
      <c r="AT63" s="16"/>
      <c r="AU63" s="16">
        <v>1</v>
      </c>
      <c r="AV63" s="17"/>
      <c r="AW63" s="16"/>
      <c r="AX63" s="16">
        <v>1</v>
      </c>
      <c r="AY63" s="17"/>
      <c r="AZ63" s="16"/>
      <c r="BA63" s="16">
        <v>1</v>
      </c>
      <c r="BB63" s="17"/>
      <c r="BC63" s="16"/>
      <c r="BD63" s="16">
        <v>1</v>
      </c>
      <c r="BE63" s="17"/>
      <c r="BF63" s="10">
        <f t="shared" ref="BF63:BH63" si="35">COUNTA(AK63,AE63,AB63,Y63,V63,S63,G63,D63,J63,M63,P63,AH63,AN63,AQ63,AT63,AW63,AZ63,BC63)</f>
        <v>13</v>
      </c>
      <c r="BG63" s="10">
        <f t="shared" si="35"/>
        <v>5</v>
      </c>
      <c r="BH63" s="11">
        <f t="shared" si="35"/>
        <v>0</v>
      </c>
    </row>
    <row r="64" spans="1:60" ht="15.75" customHeight="1">
      <c r="B64" s="20">
        <v>9</v>
      </c>
      <c r="C64" s="90" t="str">
        <f>'4 жастағы балалар Ф'!C64</f>
        <v>Мейіржан Ұлпан Нартайқызы</v>
      </c>
      <c r="D64" s="16">
        <v>1</v>
      </c>
      <c r="E64" s="16"/>
      <c r="F64" s="17"/>
      <c r="G64" s="16">
        <v>1</v>
      </c>
      <c r="H64" s="16"/>
      <c r="I64" s="17"/>
      <c r="J64" s="16">
        <v>1</v>
      </c>
      <c r="K64" s="16"/>
      <c r="L64" s="17"/>
      <c r="M64" s="16">
        <v>1</v>
      </c>
      <c r="N64" s="16"/>
      <c r="O64" s="17"/>
      <c r="P64" s="16">
        <v>1</v>
      </c>
      <c r="Q64" s="16"/>
      <c r="R64" s="17"/>
      <c r="S64" s="16">
        <v>1</v>
      </c>
      <c r="T64" s="16"/>
      <c r="U64" s="17"/>
      <c r="V64" s="16">
        <v>1</v>
      </c>
      <c r="W64" s="16"/>
      <c r="X64" s="17"/>
      <c r="Y64" s="16">
        <v>1</v>
      </c>
      <c r="Z64" s="16"/>
      <c r="AA64" s="17"/>
      <c r="AB64" s="16">
        <v>1</v>
      </c>
      <c r="AC64" s="16"/>
      <c r="AD64" s="17"/>
      <c r="AE64" s="16">
        <v>1</v>
      </c>
      <c r="AF64" s="16"/>
      <c r="AG64" s="17"/>
      <c r="AH64" s="16">
        <v>1</v>
      </c>
      <c r="AI64" s="16"/>
      <c r="AJ64" s="17"/>
      <c r="AK64" s="16"/>
      <c r="AL64" s="16">
        <v>1</v>
      </c>
      <c r="AM64" s="17"/>
      <c r="AN64" s="16">
        <v>1</v>
      </c>
      <c r="AO64" s="16"/>
      <c r="AP64" s="17"/>
      <c r="AQ64" s="16">
        <v>1</v>
      </c>
      <c r="AR64" s="16"/>
      <c r="AS64" s="17"/>
      <c r="AT64" s="16">
        <v>1</v>
      </c>
      <c r="AU64" s="16"/>
      <c r="AV64" s="17"/>
      <c r="AW64" s="16">
        <v>1</v>
      </c>
      <c r="AX64" s="16"/>
      <c r="AY64" s="17"/>
      <c r="AZ64" s="16">
        <v>1</v>
      </c>
      <c r="BA64" s="16"/>
      <c r="BB64" s="17"/>
      <c r="BC64" s="16"/>
      <c r="BD64" s="16">
        <v>1</v>
      </c>
      <c r="BE64" s="17"/>
      <c r="BF64" s="10">
        <f t="shared" ref="BF64:BH64" si="36">COUNTA(AK64,AE64,AB64,Y64,V64,S64,G64,D64,J64,M64,P64,AH64,AN64,AQ64,AT64,AW64,AZ64,BC64)</f>
        <v>16</v>
      </c>
      <c r="BG64" s="10">
        <f t="shared" si="36"/>
        <v>2</v>
      </c>
      <c r="BH64" s="11">
        <f t="shared" si="36"/>
        <v>0</v>
      </c>
    </row>
    <row r="65" spans="2:60" ht="15.75" customHeight="1">
      <c r="B65" s="20">
        <v>10</v>
      </c>
      <c r="C65" s="90" t="str">
        <f>'4 жастағы балалар Ф'!C65</f>
        <v xml:space="preserve"> Молдабай Инабат Ерзатқызы</v>
      </c>
      <c r="D65" s="16">
        <v>1</v>
      </c>
      <c r="E65" s="16"/>
      <c r="F65" s="17"/>
      <c r="G65" s="16">
        <v>1</v>
      </c>
      <c r="H65" s="16"/>
      <c r="I65" s="17"/>
      <c r="J65" s="16">
        <v>1</v>
      </c>
      <c r="K65" s="16"/>
      <c r="L65" s="17"/>
      <c r="M65" s="16">
        <v>1</v>
      </c>
      <c r="N65" s="16"/>
      <c r="O65" s="17"/>
      <c r="P65" s="16">
        <v>1</v>
      </c>
      <c r="Q65" s="16"/>
      <c r="R65" s="17"/>
      <c r="S65" s="16">
        <v>1</v>
      </c>
      <c r="T65" s="16"/>
      <c r="U65" s="17"/>
      <c r="V65" s="16">
        <v>1</v>
      </c>
      <c r="W65" s="16"/>
      <c r="X65" s="17"/>
      <c r="Y65" s="16">
        <v>1</v>
      </c>
      <c r="Z65" s="16"/>
      <c r="AA65" s="17"/>
      <c r="AB65" s="16">
        <v>1</v>
      </c>
      <c r="AC65" s="16"/>
      <c r="AD65" s="17"/>
      <c r="AE65" s="16">
        <v>1</v>
      </c>
      <c r="AF65" s="16"/>
      <c r="AG65" s="17"/>
      <c r="AH65" s="16">
        <v>1</v>
      </c>
      <c r="AI65" s="16"/>
      <c r="AJ65" s="17"/>
      <c r="AK65" s="16"/>
      <c r="AL65" s="16">
        <v>1</v>
      </c>
      <c r="AM65" s="17"/>
      <c r="AN65" s="16">
        <v>1</v>
      </c>
      <c r="AO65" s="16"/>
      <c r="AP65" s="17"/>
      <c r="AQ65" s="16">
        <v>1</v>
      </c>
      <c r="AR65" s="16"/>
      <c r="AS65" s="17"/>
      <c r="AT65" s="16"/>
      <c r="AU65" s="16">
        <v>1</v>
      </c>
      <c r="AV65" s="17"/>
      <c r="AW65" s="16"/>
      <c r="AX65" s="16">
        <v>1</v>
      </c>
      <c r="AY65" s="17"/>
      <c r="AZ65" s="16"/>
      <c r="BA65" s="16">
        <v>1</v>
      </c>
      <c r="BB65" s="17"/>
      <c r="BC65" s="16"/>
      <c r="BD65" s="16">
        <v>1</v>
      </c>
      <c r="BE65" s="17"/>
      <c r="BF65" s="10">
        <f t="shared" ref="BF65:BH65" si="37">COUNTA(AK65,AE65,AB65,Y65,V65,S65,G65,D65,J65,M65,P65,AH65,AN65,AQ65,AT65,AW65,AZ65,BC65)</f>
        <v>13</v>
      </c>
      <c r="BG65" s="10">
        <f t="shared" si="37"/>
        <v>5</v>
      </c>
      <c r="BH65" s="11">
        <f t="shared" si="37"/>
        <v>0</v>
      </c>
    </row>
    <row r="66" spans="2:60" ht="15.75" customHeight="1">
      <c r="B66" s="20">
        <v>11</v>
      </c>
      <c r="C66" s="90" t="str">
        <f>'4 жастағы балалар Ф'!C66</f>
        <v>Мескен Бағым Ерланқызы</v>
      </c>
      <c r="D66" s="16">
        <v>1</v>
      </c>
      <c r="E66" s="16"/>
      <c r="F66" s="17"/>
      <c r="G66" s="16">
        <v>1</v>
      </c>
      <c r="H66" s="16"/>
      <c r="I66" s="17"/>
      <c r="J66" s="16">
        <v>1</v>
      </c>
      <c r="K66" s="16"/>
      <c r="L66" s="17"/>
      <c r="M66" s="16">
        <v>1</v>
      </c>
      <c r="N66" s="16"/>
      <c r="O66" s="17"/>
      <c r="P66" s="16">
        <v>1</v>
      </c>
      <c r="Q66" s="16"/>
      <c r="R66" s="17"/>
      <c r="S66" s="16">
        <v>1</v>
      </c>
      <c r="T66" s="16"/>
      <c r="U66" s="17"/>
      <c r="V66" s="16">
        <v>1</v>
      </c>
      <c r="W66" s="16"/>
      <c r="X66" s="17"/>
      <c r="Y66" s="16">
        <v>1</v>
      </c>
      <c r="Z66" s="16"/>
      <c r="AA66" s="17"/>
      <c r="AB66" s="16">
        <v>1</v>
      </c>
      <c r="AC66" s="16"/>
      <c r="AD66" s="17"/>
      <c r="AE66" s="16">
        <v>1</v>
      </c>
      <c r="AF66" s="16"/>
      <c r="AG66" s="17"/>
      <c r="AH66" s="16">
        <v>1</v>
      </c>
      <c r="AI66" s="16"/>
      <c r="AJ66" s="17"/>
      <c r="AK66" s="16">
        <v>1</v>
      </c>
      <c r="AL66" s="16"/>
      <c r="AM66" s="17"/>
      <c r="AN66" s="16">
        <v>1</v>
      </c>
      <c r="AO66" s="16"/>
      <c r="AP66" s="17"/>
      <c r="AQ66" s="16">
        <v>1</v>
      </c>
      <c r="AR66" s="16"/>
      <c r="AS66" s="17"/>
      <c r="AT66" s="16"/>
      <c r="AU66" s="16">
        <v>1</v>
      </c>
      <c r="AV66" s="17"/>
      <c r="AW66" s="16">
        <v>1</v>
      </c>
      <c r="AX66" s="16"/>
      <c r="AY66" s="17"/>
      <c r="AZ66" s="16"/>
      <c r="BA66" s="16">
        <v>1</v>
      </c>
      <c r="BB66" s="17"/>
      <c r="BC66" s="16"/>
      <c r="BD66" s="16"/>
      <c r="BE66" s="17"/>
      <c r="BF66" s="10">
        <f t="shared" ref="BF66:BH66" si="38">COUNTA(AK66,AE66,AB66,Y66,V66,S66,G66,D66,J66,M66,P66,AH66,AN66,AQ66,AT66,AW66,AZ66,BC66)</f>
        <v>15</v>
      </c>
      <c r="BG66" s="10">
        <f t="shared" si="38"/>
        <v>2</v>
      </c>
      <c r="BH66" s="11">
        <f t="shared" si="38"/>
        <v>0</v>
      </c>
    </row>
    <row r="67" spans="2:60" ht="15.75" customHeight="1">
      <c r="B67" s="20">
        <v>12</v>
      </c>
      <c r="C67" s="90" t="str">
        <f>'4 жастағы балалар Ф'!C67</f>
        <v>Нұрғазы Сезім Жангелдіқызы</v>
      </c>
      <c r="D67" s="16">
        <v>1</v>
      </c>
      <c r="E67" s="16"/>
      <c r="F67" s="17"/>
      <c r="G67" s="16">
        <v>1</v>
      </c>
      <c r="H67" s="16"/>
      <c r="I67" s="17"/>
      <c r="J67" s="16">
        <v>1</v>
      </c>
      <c r="K67" s="16"/>
      <c r="L67" s="17"/>
      <c r="M67" s="16">
        <v>1</v>
      </c>
      <c r="N67" s="16"/>
      <c r="O67" s="17"/>
      <c r="P67" s="16">
        <v>1</v>
      </c>
      <c r="Q67" s="16"/>
      <c r="R67" s="17"/>
      <c r="S67" s="16">
        <v>1</v>
      </c>
      <c r="T67" s="16"/>
      <c r="U67" s="17"/>
      <c r="V67" s="16">
        <v>1</v>
      </c>
      <c r="W67" s="16"/>
      <c r="X67" s="17"/>
      <c r="Y67" s="16">
        <v>1</v>
      </c>
      <c r="Z67" s="16"/>
      <c r="AA67" s="17"/>
      <c r="AB67" s="16">
        <v>1</v>
      </c>
      <c r="AC67" s="16"/>
      <c r="AD67" s="17"/>
      <c r="AE67" s="16">
        <v>1</v>
      </c>
      <c r="AF67" s="16"/>
      <c r="AG67" s="17"/>
      <c r="AH67" s="16">
        <v>1</v>
      </c>
      <c r="AI67" s="16"/>
      <c r="AJ67" s="17"/>
      <c r="AK67" s="16"/>
      <c r="AL67" s="16">
        <v>1</v>
      </c>
      <c r="AM67" s="17"/>
      <c r="AN67" s="16">
        <v>1</v>
      </c>
      <c r="AO67" s="16"/>
      <c r="AP67" s="17"/>
      <c r="AQ67" s="16">
        <v>1</v>
      </c>
      <c r="AR67" s="16"/>
      <c r="AS67" s="17"/>
      <c r="AT67" s="16"/>
      <c r="AU67" s="16">
        <v>1</v>
      </c>
      <c r="AV67" s="17"/>
      <c r="AW67" s="16"/>
      <c r="AX67" s="16">
        <v>1</v>
      </c>
      <c r="AY67" s="17"/>
      <c r="AZ67" s="16"/>
      <c r="BA67" s="16">
        <v>1</v>
      </c>
      <c r="BB67" s="17"/>
      <c r="BC67" s="16"/>
      <c r="BD67" s="16">
        <v>1</v>
      </c>
      <c r="BE67" s="17"/>
      <c r="BF67" s="10">
        <f t="shared" ref="BF67:BH67" si="39">COUNTA(AK67,AE67,AB67,Y67,V67,S67,G67,D67,J67,M67,P67,AH67,AN67,AQ67,AT67,AW67,AZ67,BC67)</f>
        <v>13</v>
      </c>
      <c r="BG67" s="10">
        <f t="shared" si="39"/>
        <v>5</v>
      </c>
      <c r="BH67" s="11">
        <f t="shared" si="39"/>
        <v>0</v>
      </c>
    </row>
    <row r="68" spans="2:60" ht="15.75" customHeight="1">
      <c r="B68" s="20">
        <v>13</v>
      </c>
      <c r="C68" s="90" t="str">
        <f>'4 жастағы балалар Ф'!C68</f>
        <v>Төлеуғали Нұрислам Жансерікұлы</v>
      </c>
      <c r="D68" s="16">
        <v>1</v>
      </c>
      <c r="E68" s="16"/>
      <c r="F68" s="17"/>
      <c r="G68" s="16">
        <v>1</v>
      </c>
      <c r="H68" s="16"/>
      <c r="I68" s="17"/>
      <c r="J68" s="16">
        <v>1</v>
      </c>
      <c r="K68" s="16"/>
      <c r="L68" s="17"/>
      <c r="M68" s="16">
        <v>1</v>
      </c>
      <c r="N68" s="16"/>
      <c r="O68" s="17"/>
      <c r="P68" s="16">
        <v>1</v>
      </c>
      <c r="Q68" s="16"/>
      <c r="R68" s="17"/>
      <c r="S68" s="16">
        <v>1</v>
      </c>
      <c r="T68" s="16"/>
      <c r="U68" s="17"/>
      <c r="V68" s="16">
        <v>1</v>
      </c>
      <c r="W68" s="16"/>
      <c r="X68" s="17"/>
      <c r="Y68" s="16">
        <v>1</v>
      </c>
      <c r="Z68" s="16"/>
      <c r="AA68" s="17"/>
      <c r="AB68" s="16">
        <v>1</v>
      </c>
      <c r="AC68" s="16"/>
      <c r="AD68" s="17"/>
      <c r="AE68" s="16">
        <v>1</v>
      </c>
      <c r="AF68" s="16"/>
      <c r="AG68" s="17"/>
      <c r="AH68" s="16">
        <v>1</v>
      </c>
      <c r="AI68" s="16"/>
      <c r="AJ68" s="17"/>
      <c r="AK68" s="16"/>
      <c r="AL68" s="16">
        <v>1</v>
      </c>
      <c r="AM68" s="17"/>
      <c r="AN68" s="16">
        <v>1</v>
      </c>
      <c r="AO68" s="16"/>
      <c r="AP68" s="17"/>
      <c r="AQ68" s="16">
        <v>1</v>
      </c>
      <c r="AR68" s="16"/>
      <c r="AS68" s="17"/>
      <c r="AT68" s="16"/>
      <c r="AU68" s="16">
        <v>1</v>
      </c>
      <c r="AV68" s="17"/>
      <c r="AW68" s="16"/>
      <c r="AX68" s="16">
        <v>1</v>
      </c>
      <c r="AY68" s="17"/>
      <c r="AZ68" s="16"/>
      <c r="BA68" s="16">
        <v>1</v>
      </c>
      <c r="BB68" s="17"/>
      <c r="BC68" s="16"/>
      <c r="BD68" s="16">
        <v>1</v>
      </c>
      <c r="BE68" s="17"/>
      <c r="BF68" s="10">
        <f t="shared" ref="BF68:BH68" si="40">COUNTA(AK68,AE68,AB68,Y68,V68,S68,G68,D68,J68,M68,P68,AH68,AN68,AQ68,AT68,AW68,AZ68,BC68)</f>
        <v>13</v>
      </c>
      <c r="BG68" s="10">
        <f t="shared" si="40"/>
        <v>5</v>
      </c>
      <c r="BH68" s="11">
        <f t="shared" si="40"/>
        <v>0</v>
      </c>
    </row>
    <row r="69" spans="2:60" ht="15.75" customHeight="1">
      <c r="B69" s="20">
        <v>14</v>
      </c>
      <c r="C69" s="90" t="str">
        <f>'4 жастағы балалар Ф'!C69</f>
        <v>Сағатбек Бұлбұл Ерболқызы</v>
      </c>
      <c r="D69" s="16">
        <v>1</v>
      </c>
      <c r="E69" s="16"/>
      <c r="F69" s="17"/>
      <c r="G69" s="16">
        <v>1</v>
      </c>
      <c r="H69" s="16"/>
      <c r="I69" s="17"/>
      <c r="J69" s="16">
        <v>1</v>
      </c>
      <c r="K69" s="16"/>
      <c r="L69" s="17"/>
      <c r="M69" s="16">
        <v>1</v>
      </c>
      <c r="N69" s="16"/>
      <c r="O69" s="17"/>
      <c r="P69" s="16">
        <v>1</v>
      </c>
      <c r="Q69" s="16"/>
      <c r="R69" s="17"/>
      <c r="S69" s="16">
        <v>1</v>
      </c>
      <c r="T69" s="16"/>
      <c r="U69" s="17"/>
      <c r="V69" s="16">
        <v>1</v>
      </c>
      <c r="W69" s="16"/>
      <c r="X69" s="17"/>
      <c r="Y69" s="16">
        <v>1</v>
      </c>
      <c r="Z69" s="16"/>
      <c r="AA69" s="17"/>
      <c r="AB69" s="16">
        <v>1</v>
      </c>
      <c r="AC69" s="16"/>
      <c r="AD69" s="17"/>
      <c r="AE69" s="16">
        <v>1</v>
      </c>
      <c r="AF69" s="16"/>
      <c r="AG69" s="17"/>
      <c r="AH69" s="16">
        <v>1</v>
      </c>
      <c r="AI69" s="16"/>
      <c r="AJ69" s="17"/>
      <c r="AK69" s="16"/>
      <c r="AL69" s="16">
        <v>1</v>
      </c>
      <c r="AM69" s="17"/>
      <c r="AN69" s="16">
        <v>1</v>
      </c>
      <c r="AO69" s="16"/>
      <c r="AP69" s="17"/>
      <c r="AQ69" s="16">
        <v>1</v>
      </c>
      <c r="AR69" s="16"/>
      <c r="AS69" s="17"/>
      <c r="AT69" s="16"/>
      <c r="AU69" s="16">
        <v>1</v>
      </c>
      <c r="AV69" s="17"/>
      <c r="AW69" s="16"/>
      <c r="AX69" s="16">
        <v>1</v>
      </c>
      <c r="AY69" s="17"/>
      <c r="AZ69" s="16"/>
      <c r="BA69" s="16">
        <v>1</v>
      </c>
      <c r="BB69" s="17"/>
      <c r="BC69" s="16"/>
      <c r="BD69" s="16">
        <v>1</v>
      </c>
      <c r="BE69" s="17"/>
      <c r="BF69" s="10">
        <f t="shared" ref="BF69:BH69" si="41">COUNTA(AK69,AE69,AB69,Y69,V69,S69,G69,D69,J69,M69,P69,AH69,AN69,AQ69,AT69,AW69,AZ69,BC69)</f>
        <v>13</v>
      </c>
      <c r="BG69" s="10">
        <f t="shared" si="41"/>
        <v>5</v>
      </c>
      <c r="BH69" s="11">
        <f t="shared" si="41"/>
        <v>0</v>
      </c>
    </row>
    <row r="70" spans="2:60" ht="15.75" customHeight="1">
      <c r="B70" s="20">
        <v>15</v>
      </c>
      <c r="C70" s="90" t="str">
        <f>'4 жастағы балалар Ф'!C70</f>
        <v>Сапар Әли</v>
      </c>
      <c r="D70" s="16">
        <v>1</v>
      </c>
      <c r="E70" s="16"/>
      <c r="F70" s="17"/>
      <c r="G70" s="16">
        <v>1</v>
      </c>
      <c r="H70" s="16"/>
      <c r="I70" s="17"/>
      <c r="J70" s="16">
        <v>1</v>
      </c>
      <c r="K70" s="16"/>
      <c r="L70" s="17"/>
      <c r="M70" s="16">
        <v>1</v>
      </c>
      <c r="N70" s="16"/>
      <c r="O70" s="17"/>
      <c r="P70" s="16">
        <v>1</v>
      </c>
      <c r="Q70" s="16"/>
      <c r="R70" s="17"/>
      <c r="S70" s="16">
        <v>1</v>
      </c>
      <c r="T70" s="16"/>
      <c r="U70" s="17"/>
      <c r="V70" s="16">
        <v>1</v>
      </c>
      <c r="W70" s="16"/>
      <c r="X70" s="17"/>
      <c r="Y70" s="16">
        <v>1</v>
      </c>
      <c r="Z70" s="16"/>
      <c r="AA70" s="17"/>
      <c r="AB70" s="16">
        <v>1</v>
      </c>
      <c r="AC70" s="16"/>
      <c r="AD70" s="17"/>
      <c r="AE70" s="16">
        <v>1</v>
      </c>
      <c r="AF70" s="16"/>
      <c r="AG70" s="17"/>
      <c r="AH70" s="16">
        <v>1</v>
      </c>
      <c r="AI70" s="16"/>
      <c r="AJ70" s="17"/>
      <c r="AK70" s="16"/>
      <c r="AL70" s="16">
        <v>1</v>
      </c>
      <c r="AM70" s="17"/>
      <c r="AN70" s="16">
        <v>1</v>
      </c>
      <c r="AO70" s="16"/>
      <c r="AP70" s="17"/>
      <c r="AQ70" s="16">
        <v>1</v>
      </c>
      <c r="AR70" s="16"/>
      <c r="AS70" s="17"/>
      <c r="AT70" s="16"/>
      <c r="AU70" s="16">
        <v>1</v>
      </c>
      <c r="AV70" s="17"/>
      <c r="AW70" s="16">
        <v>1</v>
      </c>
      <c r="AX70" s="16"/>
      <c r="AY70" s="17"/>
      <c r="AZ70" s="16"/>
      <c r="BA70" s="16">
        <v>1</v>
      </c>
      <c r="BB70" s="17"/>
      <c r="BC70" s="16"/>
      <c r="BD70" s="16">
        <v>1</v>
      </c>
      <c r="BE70" s="17"/>
      <c r="BF70" s="10">
        <f t="shared" ref="BF70:BH70" si="42">COUNTA(AK70,AE70,AB70,Y70,V70,S70,G70,D70,J70,M70,P70,AH70,AN70,AQ70,AT70,AW70,AZ70,BC70)</f>
        <v>14</v>
      </c>
      <c r="BG70" s="10">
        <f t="shared" si="42"/>
        <v>4</v>
      </c>
      <c r="BH70" s="11">
        <f t="shared" si="42"/>
        <v>0</v>
      </c>
    </row>
    <row r="71" spans="2:60" ht="15.75" customHeight="1">
      <c r="B71" s="20">
        <v>16</v>
      </c>
      <c r="C71" s="90" t="str">
        <f>'4 жастағы балалар Ф'!C71</f>
        <v>Ситан Айша Нұрланқызы</v>
      </c>
      <c r="D71" s="16">
        <v>1</v>
      </c>
      <c r="E71" s="16"/>
      <c r="F71" s="17"/>
      <c r="G71" s="16">
        <v>1</v>
      </c>
      <c r="H71" s="16"/>
      <c r="I71" s="17"/>
      <c r="J71" s="16">
        <v>1</v>
      </c>
      <c r="K71" s="16"/>
      <c r="L71" s="17"/>
      <c r="M71" s="16">
        <v>1</v>
      </c>
      <c r="N71" s="16"/>
      <c r="O71" s="17"/>
      <c r="P71" s="16">
        <v>1</v>
      </c>
      <c r="Q71" s="16"/>
      <c r="R71" s="17"/>
      <c r="S71" s="16">
        <v>1</v>
      </c>
      <c r="T71" s="16"/>
      <c r="U71" s="17"/>
      <c r="V71" s="16">
        <v>1</v>
      </c>
      <c r="W71" s="16"/>
      <c r="X71" s="17"/>
      <c r="Y71" s="16">
        <v>1</v>
      </c>
      <c r="Z71" s="16"/>
      <c r="AA71" s="17"/>
      <c r="AB71" s="16">
        <v>1</v>
      </c>
      <c r="AC71" s="16"/>
      <c r="AD71" s="17"/>
      <c r="AE71" s="16">
        <v>1</v>
      </c>
      <c r="AF71" s="16"/>
      <c r="AG71" s="17"/>
      <c r="AH71" s="16">
        <v>1</v>
      </c>
      <c r="AI71" s="16"/>
      <c r="AJ71" s="17"/>
      <c r="AK71" s="16"/>
      <c r="AL71" s="16">
        <v>1</v>
      </c>
      <c r="AM71" s="17"/>
      <c r="AN71" s="16">
        <v>1</v>
      </c>
      <c r="AO71" s="16"/>
      <c r="AP71" s="17"/>
      <c r="AQ71" s="16">
        <v>1</v>
      </c>
      <c r="AR71" s="16"/>
      <c r="AS71" s="17"/>
      <c r="AT71" s="16"/>
      <c r="AU71" s="16">
        <v>1</v>
      </c>
      <c r="AV71" s="17"/>
      <c r="AW71" s="16"/>
      <c r="AX71" s="16">
        <v>1</v>
      </c>
      <c r="AY71" s="17"/>
      <c r="AZ71" s="16"/>
      <c r="BA71" s="16">
        <v>1</v>
      </c>
      <c r="BB71" s="17"/>
      <c r="BC71" s="16"/>
      <c r="BD71" s="16">
        <v>1</v>
      </c>
      <c r="BE71" s="17"/>
      <c r="BF71" s="10">
        <f t="shared" ref="BF71:BH71" si="43">COUNTA(AK71,AE71,AB71,Y71,V71,S71,G71,D71,J71,M71,P71,AH71,AN71,AQ71,AT71,AW71,AZ71,BC71)</f>
        <v>13</v>
      </c>
      <c r="BG71" s="10">
        <f t="shared" si="43"/>
        <v>5</v>
      </c>
      <c r="BH71" s="11">
        <f t="shared" si="43"/>
        <v>0</v>
      </c>
    </row>
    <row r="72" spans="2:60" ht="15.75" customHeight="1">
      <c r="B72" s="20">
        <v>17</v>
      </c>
      <c r="C72" s="90" t="str">
        <f>'4 жастағы балалар Ф'!C72</f>
        <v>Темір Жанасыл Даниярұлы</v>
      </c>
      <c r="D72" s="16">
        <v>1</v>
      </c>
      <c r="E72" s="16"/>
      <c r="F72" s="17"/>
      <c r="G72" s="16">
        <v>1</v>
      </c>
      <c r="H72" s="16"/>
      <c r="I72" s="17"/>
      <c r="J72" s="16">
        <v>1</v>
      </c>
      <c r="K72" s="16"/>
      <c r="L72" s="17"/>
      <c r="M72" s="16">
        <v>1</v>
      </c>
      <c r="N72" s="16"/>
      <c r="O72" s="17"/>
      <c r="P72" s="16">
        <v>1</v>
      </c>
      <c r="Q72" s="16"/>
      <c r="R72" s="17"/>
      <c r="S72" s="16">
        <v>1</v>
      </c>
      <c r="T72" s="16"/>
      <c r="U72" s="17"/>
      <c r="V72" s="16">
        <v>1</v>
      </c>
      <c r="W72" s="16"/>
      <c r="X72" s="17"/>
      <c r="Y72" s="16">
        <v>1</v>
      </c>
      <c r="Z72" s="16"/>
      <c r="AA72" s="17"/>
      <c r="AB72" s="16">
        <v>1</v>
      </c>
      <c r="AC72" s="16"/>
      <c r="AD72" s="17"/>
      <c r="AE72" s="16">
        <v>1</v>
      </c>
      <c r="AF72" s="16"/>
      <c r="AG72" s="17"/>
      <c r="AH72" s="16">
        <v>1</v>
      </c>
      <c r="AI72" s="16"/>
      <c r="AJ72" s="17"/>
      <c r="AK72" s="16"/>
      <c r="AL72" s="16">
        <v>1</v>
      </c>
      <c r="AM72" s="17"/>
      <c r="AN72" s="16">
        <v>1</v>
      </c>
      <c r="AO72" s="16"/>
      <c r="AP72" s="17"/>
      <c r="AQ72" s="16">
        <v>1</v>
      </c>
      <c r="AR72" s="16"/>
      <c r="AS72" s="17"/>
      <c r="AT72" s="16"/>
      <c r="AU72" s="16">
        <v>1</v>
      </c>
      <c r="AV72" s="17"/>
      <c r="AW72" s="16"/>
      <c r="AX72" s="16">
        <v>1</v>
      </c>
      <c r="AY72" s="17"/>
      <c r="AZ72" s="16"/>
      <c r="BA72" s="16">
        <v>1</v>
      </c>
      <c r="BB72" s="17"/>
      <c r="BC72" s="16"/>
      <c r="BD72" s="16">
        <v>1</v>
      </c>
      <c r="BE72" s="17"/>
      <c r="BF72" s="10">
        <f t="shared" ref="BF72:BH72" si="44">COUNTA(AK72,AE72,AB72,Y72,V72,S72,G72,D72,J72,M72,P72,AH72,AN72,AQ72,AT72,AW72,AZ72,BC72)</f>
        <v>13</v>
      </c>
      <c r="BG72" s="10">
        <f t="shared" si="44"/>
        <v>5</v>
      </c>
      <c r="BH72" s="11">
        <f t="shared" si="44"/>
        <v>0</v>
      </c>
    </row>
    <row r="73" spans="2:60" ht="15.75" customHeight="1">
      <c r="B73" s="20">
        <v>18</v>
      </c>
      <c r="C73" s="90" t="str">
        <f>'4 жастағы балалар Ф'!C73</f>
        <v>Қайрат Айару Нұрболқызы</v>
      </c>
      <c r="D73" s="16">
        <v>1</v>
      </c>
      <c r="E73" s="16"/>
      <c r="F73" s="17"/>
      <c r="G73" s="16">
        <v>1</v>
      </c>
      <c r="H73" s="16"/>
      <c r="I73" s="17"/>
      <c r="J73" s="16">
        <v>1</v>
      </c>
      <c r="K73" s="16"/>
      <c r="L73" s="17"/>
      <c r="M73" s="16">
        <v>1</v>
      </c>
      <c r="N73" s="16"/>
      <c r="O73" s="17"/>
      <c r="P73" s="16">
        <v>1</v>
      </c>
      <c r="Q73" s="16"/>
      <c r="R73" s="17"/>
      <c r="S73" s="16">
        <v>1</v>
      </c>
      <c r="T73" s="16"/>
      <c r="U73" s="17"/>
      <c r="V73" s="16">
        <v>1</v>
      </c>
      <c r="W73" s="16"/>
      <c r="X73" s="17"/>
      <c r="Y73" s="16">
        <v>1</v>
      </c>
      <c r="Z73" s="16"/>
      <c r="AA73" s="17"/>
      <c r="AB73" s="16">
        <v>1</v>
      </c>
      <c r="AC73" s="16"/>
      <c r="AD73" s="17"/>
      <c r="AE73" s="16">
        <v>1</v>
      </c>
      <c r="AF73" s="16"/>
      <c r="AG73" s="17"/>
      <c r="AH73" s="16">
        <v>1</v>
      </c>
      <c r="AI73" s="16"/>
      <c r="AJ73" s="17"/>
      <c r="AK73" s="16"/>
      <c r="AL73" s="16">
        <v>1</v>
      </c>
      <c r="AM73" s="17"/>
      <c r="AN73" s="16">
        <v>1</v>
      </c>
      <c r="AO73" s="16"/>
      <c r="AP73" s="17"/>
      <c r="AQ73" s="16">
        <v>1</v>
      </c>
      <c r="AR73" s="16"/>
      <c r="AS73" s="17"/>
      <c r="AT73" s="16"/>
      <c r="AU73" s="16">
        <v>1</v>
      </c>
      <c r="AV73" s="17"/>
      <c r="AW73" s="16"/>
      <c r="AX73" s="16">
        <v>1</v>
      </c>
      <c r="AY73" s="17"/>
      <c r="AZ73" s="16"/>
      <c r="BA73" s="16">
        <v>1</v>
      </c>
      <c r="BB73" s="17"/>
      <c r="BC73" s="16"/>
      <c r="BD73" s="16">
        <v>1</v>
      </c>
      <c r="BE73" s="17"/>
      <c r="BF73" s="10">
        <f t="shared" ref="BF73:BH73" si="45">COUNTA(AK73,AE73,AB73,Y73,V73,S73,G73,D73,J73,M73,P73,AH73,AN73,AQ73,AT73,AW73,AZ73,BC73)</f>
        <v>13</v>
      </c>
      <c r="BG73" s="10">
        <f t="shared" si="45"/>
        <v>5</v>
      </c>
      <c r="BH73" s="11">
        <f t="shared" si="45"/>
        <v>0</v>
      </c>
    </row>
    <row r="74" spans="2:60" ht="15.75" customHeight="1">
      <c r="B74" s="20">
        <v>19</v>
      </c>
      <c r="C74" s="90" t="str">
        <f>'4 жастағы балалар Ф'!C74</f>
        <v>Омарғали Жанел Азаматқызы</v>
      </c>
      <c r="D74" s="16">
        <v>1</v>
      </c>
      <c r="E74" s="16"/>
      <c r="F74" s="17"/>
      <c r="G74" s="16">
        <v>1</v>
      </c>
      <c r="H74" s="16"/>
      <c r="I74" s="17"/>
      <c r="J74" s="16">
        <v>1</v>
      </c>
      <c r="K74" s="16"/>
      <c r="L74" s="17"/>
      <c r="M74" s="16">
        <v>1</v>
      </c>
      <c r="N74" s="16"/>
      <c r="O74" s="17"/>
      <c r="P74" s="16">
        <v>1</v>
      </c>
      <c r="Q74" s="16"/>
      <c r="R74" s="17"/>
      <c r="S74" s="16">
        <v>1</v>
      </c>
      <c r="T74" s="16"/>
      <c r="U74" s="17"/>
      <c r="V74" s="16">
        <v>1</v>
      </c>
      <c r="W74" s="16"/>
      <c r="X74" s="17"/>
      <c r="Y74" s="16">
        <v>1</v>
      </c>
      <c r="Z74" s="16"/>
      <c r="AA74" s="17"/>
      <c r="AB74" s="16">
        <v>1</v>
      </c>
      <c r="AC74" s="16"/>
      <c r="AD74" s="17"/>
      <c r="AE74" s="16">
        <v>1</v>
      </c>
      <c r="AF74" s="16"/>
      <c r="AG74" s="17"/>
      <c r="AH74" s="16">
        <v>1</v>
      </c>
      <c r="AI74" s="16"/>
      <c r="AJ74" s="17"/>
      <c r="AK74" s="16"/>
      <c r="AL74" s="16">
        <v>1</v>
      </c>
      <c r="AM74" s="17"/>
      <c r="AN74" s="16">
        <v>1</v>
      </c>
      <c r="AO74" s="16"/>
      <c r="AP74" s="17"/>
      <c r="AQ74" s="16">
        <v>1</v>
      </c>
      <c r="AR74" s="16"/>
      <c r="AS74" s="17"/>
      <c r="AT74" s="16"/>
      <c r="AU74" s="16">
        <v>1</v>
      </c>
      <c r="AV74" s="17"/>
      <c r="AW74" s="16"/>
      <c r="AX74" s="16">
        <v>1</v>
      </c>
      <c r="AY74" s="17"/>
      <c r="AZ74" s="16"/>
      <c r="BA74" s="16">
        <v>1</v>
      </c>
      <c r="BB74" s="17"/>
      <c r="BC74" s="16"/>
      <c r="BD74" s="16">
        <v>1</v>
      </c>
      <c r="BE74" s="17"/>
      <c r="BF74" s="10">
        <f t="shared" ref="BF74:BH74" si="46">COUNTA(AK74,AE74,AB74,Y74,V74,S74,G74,D74,J74,M74,P74,AH74,AN74,AQ74,AT74,AW74,AZ74,BC74)</f>
        <v>13</v>
      </c>
      <c r="BG74" s="10">
        <f t="shared" si="46"/>
        <v>5</v>
      </c>
      <c r="BH74" s="11">
        <f t="shared" si="46"/>
        <v>0</v>
      </c>
    </row>
    <row r="75" spans="2:60" ht="15.75" customHeight="1">
      <c r="B75" s="20">
        <v>20</v>
      </c>
      <c r="C75" s="90" t="str">
        <f>'4 жастағы балалар Ф'!C75</f>
        <v>Шындос Жанайым Төлегенқызы</v>
      </c>
      <c r="D75" s="16">
        <v>1</v>
      </c>
      <c r="E75" s="16"/>
      <c r="F75" s="17"/>
      <c r="G75" s="16">
        <v>1</v>
      </c>
      <c r="H75" s="16"/>
      <c r="I75" s="17"/>
      <c r="J75" s="16">
        <v>1</v>
      </c>
      <c r="K75" s="16"/>
      <c r="L75" s="17"/>
      <c r="M75" s="16">
        <v>1</v>
      </c>
      <c r="N75" s="16"/>
      <c r="O75" s="17"/>
      <c r="P75" s="16">
        <v>1</v>
      </c>
      <c r="Q75" s="16"/>
      <c r="R75" s="17"/>
      <c r="S75" s="16">
        <v>1</v>
      </c>
      <c r="T75" s="16"/>
      <c r="U75" s="17"/>
      <c r="V75" s="16">
        <v>1</v>
      </c>
      <c r="W75" s="16"/>
      <c r="X75" s="17"/>
      <c r="Y75" s="16">
        <v>1</v>
      </c>
      <c r="Z75" s="16"/>
      <c r="AA75" s="17"/>
      <c r="AB75" s="16">
        <v>1</v>
      </c>
      <c r="AC75" s="16"/>
      <c r="AD75" s="17"/>
      <c r="AE75" s="16">
        <v>1</v>
      </c>
      <c r="AF75" s="16"/>
      <c r="AG75" s="17"/>
      <c r="AH75" s="16">
        <v>1</v>
      </c>
      <c r="AI75" s="16"/>
      <c r="AJ75" s="17"/>
      <c r="AK75" s="16"/>
      <c r="AL75" s="16">
        <v>1</v>
      </c>
      <c r="AM75" s="17"/>
      <c r="AN75" s="16">
        <v>1</v>
      </c>
      <c r="AO75" s="16"/>
      <c r="AP75" s="17"/>
      <c r="AQ75" s="16">
        <v>1</v>
      </c>
      <c r="AR75" s="16"/>
      <c r="AS75" s="17"/>
      <c r="AT75" s="16"/>
      <c r="AU75" s="16">
        <v>1</v>
      </c>
      <c r="AV75" s="17"/>
      <c r="AW75" s="16"/>
      <c r="AX75" s="16">
        <v>1</v>
      </c>
      <c r="AY75" s="17"/>
      <c r="AZ75" s="16"/>
      <c r="BA75" s="16">
        <v>1</v>
      </c>
      <c r="BB75" s="17"/>
      <c r="BC75" s="16"/>
      <c r="BD75" s="16">
        <v>1</v>
      </c>
      <c r="BE75" s="17"/>
      <c r="BF75" s="10">
        <f t="shared" ref="BF75:BH75" si="47">COUNTA(AK75,AE75,AB75,Y75,V75,S75,G75,D75,J75,M75,P75,AH75,AN75,AQ75,AT75,AW75,AZ75,BC75)</f>
        <v>13</v>
      </c>
      <c r="BG75" s="10">
        <f t="shared" si="47"/>
        <v>5</v>
      </c>
      <c r="BH75" s="11">
        <f t="shared" si="47"/>
        <v>0</v>
      </c>
    </row>
    <row r="76" spans="2:60" ht="15.75" customHeight="1">
      <c r="B76" s="20">
        <v>21</v>
      </c>
      <c r="C76" s="90">
        <f>'4 жастағы балалар Ф'!C76</f>
        <v>0</v>
      </c>
      <c r="D76" s="16"/>
      <c r="E76" s="16"/>
      <c r="F76" s="17"/>
      <c r="G76" s="16"/>
      <c r="H76" s="16"/>
      <c r="I76" s="17"/>
      <c r="J76" s="16"/>
      <c r="K76" s="16"/>
      <c r="L76" s="17"/>
      <c r="M76" s="16"/>
      <c r="N76" s="16"/>
      <c r="O76" s="17"/>
      <c r="P76" s="16"/>
      <c r="Q76" s="16"/>
      <c r="R76" s="17"/>
      <c r="S76" s="16"/>
      <c r="T76" s="16"/>
      <c r="U76" s="17"/>
      <c r="V76" s="16"/>
      <c r="W76" s="16"/>
      <c r="X76" s="17"/>
      <c r="Y76" s="16"/>
      <c r="Z76" s="16"/>
      <c r="AA76" s="17"/>
      <c r="AB76" s="16"/>
      <c r="AC76" s="16"/>
      <c r="AD76" s="17"/>
      <c r="AE76" s="16"/>
      <c r="AF76" s="16"/>
      <c r="AG76" s="17"/>
      <c r="AH76" s="16"/>
      <c r="AI76" s="16"/>
      <c r="AJ76" s="17"/>
      <c r="AK76" s="16"/>
      <c r="AL76" s="16"/>
      <c r="AM76" s="17"/>
      <c r="AN76" s="16"/>
      <c r="AO76" s="16"/>
      <c r="AP76" s="17"/>
      <c r="AQ76" s="16"/>
      <c r="AR76" s="16"/>
      <c r="AS76" s="17"/>
      <c r="AT76" s="16"/>
      <c r="AU76" s="16"/>
      <c r="AV76" s="17"/>
      <c r="AW76" s="16"/>
      <c r="AX76" s="16"/>
      <c r="AY76" s="17"/>
      <c r="AZ76" s="16"/>
      <c r="BA76" s="16"/>
      <c r="BB76" s="17"/>
      <c r="BC76" s="16"/>
      <c r="BD76" s="16"/>
      <c r="BE76" s="17"/>
      <c r="BF76" s="10">
        <f t="shared" ref="BF76:BH76" si="48">COUNTA(AK76,AE76,AB76,Y76,V76,S76,G76,D76,J76,M76,P76,AH76,AN76,AQ76,AT76,AW76,AZ76,BC76)</f>
        <v>0</v>
      </c>
      <c r="BG76" s="10">
        <f t="shared" si="48"/>
        <v>0</v>
      </c>
      <c r="BH76" s="11">
        <f t="shared" si="48"/>
        <v>0</v>
      </c>
    </row>
    <row r="77" spans="2:60" ht="15.75" customHeight="1">
      <c r="B77" s="20">
        <v>22</v>
      </c>
      <c r="C77" s="90">
        <f>'4 жастағы балалар Ф'!C77</f>
        <v>0</v>
      </c>
      <c r="D77" s="16"/>
      <c r="E77" s="16"/>
      <c r="F77" s="17"/>
      <c r="G77" s="16"/>
      <c r="H77" s="16"/>
      <c r="I77" s="17"/>
      <c r="J77" s="16"/>
      <c r="K77" s="16"/>
      <c r="L77" s="17"/>
      <c r="M77" s="16"/>
      <c r="N77" s="16"/>
      <c r="O77" s="17"/>
      <c r="P77" s="16"/>
      <c r="Q77" s="16"/>
      <c r="R77" s="17"/>
      <c r="S77" s="16"/>
      <c r="T77" s="16"/>
      <c r="U77" s="17"/>
      <c r="V77" s="16"/>
      <c r="W77" s="16"/>
      <c r="X77" s="17"/>
      <c r="Y77" s="16"/>
      <c r="Z77" s="16"/>
      <c r="AA77" s="17"/>
      <c r="AB77" s="16"/>
      <c r="AC77" s="16"/>
      <c r="AD77" s="17"/>
      <c r="AE77" s="16"/>
      <c r="AF77" s="16"/>
      <c r="AG77" s="17"/>
      <c r="AH77" s="16"/>
      <c r="AI77" s="16"/>
      <c r="AJ77" s="17"/>
      <c r="AK77" s="16"/>
      <c r="AL77" s="16"/>
      <c r="AM77" s="17"/>
      <c r="AN77" s="16"/>
      <c r="AO77" s="16"/>
      <c r="AP77" s="17"/>
      <c r="AQ77" s="16"/>
      <c r="AR77" s="16"/>
      <c r="AS77" s="17"/>
      <c r="AT77" s="16"/>
      <c r="AU77" s="16"/>
      <c r="AV77" s="17"/>
      <c r="AW77" s="16"/>
      <c r="AX77" s="16"/>
      <c r="AY77" s="17"/>
      <c r="AZ77" s="16"/>
      <c r="BA77" s="16"/>
      <c r="BB77" s="17"/>
      <c r="BC77" s="16"/>
      <c r="BD77" s="16"/>
      <c r="BE77" s="17"/>
      <c r="BF77" s="10">
        <f t="shared" ref="BF77:BH77" si="49">COUNTA(AK77,AE77,AB77,Y77,V77,S77,G77,D77,J77,M77,P77,AH77,AN77,AQ77,AT77,AW77,AZ77,BC77)</f>
        <v>0</v>
      </c>
      <c r="BG77" s="10">
        <f t="shared" si="49"/>
        <v>0</v>
      </c>
      <c r="BH77" s="11">
        <f t="shared" si="49"/>
        <v>0</v>
      </c>
    </row>
    <row r="78" spans="2:60" ht="15.75" customHeight="1">
      <c r="B78" s="20">
        <v>23</v>
      </c>
      <c r="C78" s="90">
        <f>'4 жастағы балалар Ф'!C78</f>
        <v>0</v>
      </c>
      <c r="D78" s="16"/>
      <c r="E78" s="16"/>
      <c r="F78" s="17"/>
      <c r="G78" s="16"/>
      <c r="H78" s="16"/>
      <c r="I78" s="17"/>
      <c r="J78" s="16"/>
      <c r="K78" s="16"/>
      <c r="L78" s="17"/>
      <c r="M78" s="16"/>
      <c r="N78" s="16"/>
      <c r="O78" s="17"/>
      <c r="P78" s="16"/>
      <c r="Q78" s="16"/>
      <c r="R78" s="17"/>
      <c r="S78" s="16"/>
      <c r="T78" s="16"/>
      <c r="U78" s="17"/>
      <c r="V78" s="16"/>
      <c r="W78" s="16"/>
      <c r="X78" s="17"/>
      <c r="Y78" s="16"/>
      <c r="Z78" s="16"/>
      <c r="AA78" s="17"/>
      <c r="AB78" s="16"/>
      <c r="AC78" s="16"/>
      <c r="AD78" s="17"/>
      <c r="AE78" s="16"/>
      <c r="AF78" s="16"/>
      <c r="AG78" s="17"/>
      <c r="AH78" s="16"/>
      <c r="AI78" s="16"/>
      <c r="AJ78" s="17"/>
      <c r="AK78" s="16"/>
      <c r="AL78" s="16"/>
      <c r="AM78" s="17"/>
      <c r="AN78" s="16"/>
      <c r="AO78" s="16"/>
      <c r="AP78" s="17"/>
      <c r="AQ78" s="16"/>
      <c r="AR78" s="16"/>
      <c r="AS78" s="17"/>
      <c r="AT78" s="16"/>
      <c r="AU78" s="16"/>
      <c r="AV78" s="17"/>
      <c r="AW78" s="16"/>
      <c r="AX78" s="16"/>
      <c r="AY78" s="17"/>
      <c r="AZ78" s="16"/>
      <c r="BA78" s="16"/>
      <c r="BB78" s="17"/>
      <c r="BC78" s="16"/>
      <c r="BD78" s="16"/>
      <c r="BE78" s="17"/>
      <c r="BF78" s="10">
        <f t="shared" ref="BF78:BH78" si="50">COUNTA(AK78,AE78,AB78,Y78,V78,S78,G78,D78,J78,M78,P78,AH78,AN78,AQ78,AT78,AW78,AZ78,BC78)</f>
        <v>0</v>
      </c>
      <c r="BG78" s="10">
        <f t="shared" si="50"/>
        <v>0</v>
      </c>
      <c r="BH78" s="11">
        <f t="shared" si="50"/>
        <v>0</v>
      </c>
    </row>
    <row r="79" spans="2:60" ht="15.75" customHeight="1">
      <c r="B79" s="20">
        <v>24</v>
      </c>
      <c r="C79" s="90">
        <f>'4 жастағы балалар Ф'!C79</f>
        <v>0</v>
      </c>
      <c r="D79" s="16"/>
      <c r="E79" s="16"/>
      <c r="F79" s="17"/>
      <c r="G79" s="16"/>
      <c r="H79" s="16"/>
      <c r="I79" s="17"/>
      <c r="J79" s="16"/>
      <c r="K79" s="16"/>
      <c r="L79" s="17"/>
      <c r="M79" s="16"/>
      <c r="N79" s="16"/>
      <c r="O79" s="17"/>
      <c r="P79" s="16"/>
      <c r="Q79" s="16"/>
      <c r="R79" s="17"/>
      <c r="S79" s="16"/>
      <c r="T79" s="16"/>
      <c r="U79" s="17"/>
      <c r="V79" s="16"/>
      <c r="W79" s="16"/>
      <c r="X79" s="17"/>
      <c r="Y79" s="16"/>
      <c r="Z79" s="16"/>
      <c r="AA79" s="17"/>
      <c r="AB79" s="16"/>
      <c r="AC79" s="16"/>
      <c r="AD79" s="17"/>
      <c r="AE79" s="16"/>
      <c r="AF79" s="16"/>
      <c r="AG79" s="17"/>
      <c r="AH79" s="16"/>
      <c r="AI79" s="16"/>
      <c r="AJ79" s="17"/>
      <c r="AK79" s="16"/>
      <c r="AL79" s="16"/>
      <c r="AM79" s="17"/>
      <c r="AN79" s="16"/>
      <c r="AO79" s="16"/>
      <c r="AP79" s="17"/>
      <c r="AQ79" s="16"/>
      <c r="AR79" s="16"/>
      <c r="AS79" s="17"/>
      <c r="AT79" s="16"/>
      <c r="AU79" s="16"/>
      <c r="AV79" s="17"/>
      <c r="AW79" s="16"/>
      <c r="AX79" s="16"/>
      <c r="AY79" s="17"/>
      <c r="AZ79" s="16"/>
      <c r="BA79" s="16"/>
      <c r="BB79" s="17"/>
      <c r="BC79" s="16"/>
      <c r="BD79" s="16"/>
      <c r="BE79" s="17"/>
      <c r="BF79" s="10">
        <f t="shared" ref="BF79:BH79" si="51">COUNTA(AK79,AE79,AB79,Y79,V79,S79,G79,D79,J79,M79,P79,AH79,AN79,AQ79,AT79,AW79,AZ79,BC79)</f>
        <v>0</v>
      </c>
      <c r="BG79" s="10">
        <f t="shared" si="51"/>
        <v>0</v>
      </c>
      <c r="BH79" s="11">
        <f t="shared" si="51"/>
        <v>0</v>
      </c>
    </row>
    <row r="80" spans="2:60" ht="15.75" customHeight="1">
      <c r="B80" s="20">
        <v>25</v>
      </c>
      <c r="C80" s="90">
        <f>'4 жастағы балалар Ф'!C80</f>
        <v>0</v>
      </c>
      <c r="D80" s="16"/>
      <c r="E80" s="16"/>
      <c r="F80" s="17"/>
      <c r="G80" s="16"/>
      <c r="H80" s="16"/>
      <c r="I80" s="17"/>
      <c r="J80" s="16"/>
      <c r="K80" s="16"/>
      <c r="L80" s="17"/>
      <c r="M80" s="16"/>
      <c r="N80" s="16"/>
      <c r="O80" s="17"/>
      <c r="P80" s="16"/>
      <c r="Q80" s="16"/>
      <c r="R80" s="17"/>
      <c r="S80" s="16"/>
      <c r="T80" s="16"/>
      <c r="U80" s="17"/>
      <c r="V80" s="16"/>
      <c r="W80" s="16"/>
      <c r="X80" s="17"/>
      <c r="Y80" s="16"/>
      <c r="Z80" s="16"/>
      <c r="AA80" s="17"/>
      <c r="AB80" s="16"/>
      <c r="AC80" s="16"/>
      <c r="AD80" s="17"/>
      <c r="AE80" s="16"/>
      <c r="AF80" s="16"/>
      <c r="AG80" s="17"/>
      <c r="AH80" s="16"/>
      <c r="AI80" s="16"/>
      <c r="AJ80" s="17"/>
      <c r="AK80" s="16"/>
      <c r="AL80" s="16"/>
      <c r="AM80" s="17"/>
      <c r="AN80" s="16"/>
      <c r="AO80" s="16"/>
      <c r="AP80" s="17"/>
      <c r="AQ80" s="16"/>
      <c r="AR80" s="16"/>
      <c r="AS80" s="17"/>
      <c r="AT80" s="16"/>
      <c r="AU80" s="16"/>
      <c r="AV80" s="17"/>
      <c r="AW80" s="16"/>
      <c r="AX80" s="16"/>
      <c r="AY80" s="17"/>
      <c r="AZ80" s="16"/>
      <c r="BA80" s="16"/>
      <c r="BB80" s="17"/>
      <c r="BC80" s="16"/>
      <c r="BD80" s="16"/>
      <c r="BE80" s="17"/>
      <c r="BF80" s="10">
        <f t="shared" ref="BF80:BH80" si="52">COUNTA(AK80,AE80,AB80,Y80,V80,S80,G80,D80,J80,M80,P80,AH80,AN80,AQ80,AT80,AW80,AZ80,BC80)</f>
        <v>0</v>
      </c>
      <c r="BG80" s="10">
        <f t="shared" si="52"/>
        <v>0</v>
      </c>
      <c r="BH80" s="11">
        <f t="shared" si="52"/>
        <v>0</v>
      </c>
    </row>
    <row r="81" spans="2:60" ht="15.75" customHeight="1">
      <c r="B81" s="58">
        <v>26</v>
      </c>
      <c r="C81" s="90">
        <f>'4 жастағы балалар Ф'!C81</f>
        <v>0</v>
      </c>
      <c r="D81" s="16"/>
      <c r="E81" s="16"/>
      <c r="F81" s="17"/>
      <c r="G81" s="16"/>
      <c r="H81" s="16"/>
      <c r="I81" s="17"/>
      <c r="J81" s="16"/>
      <c r="K81" s="16"/>
      <c r="L81" s="17"/>
      <c r="M81" s="16"/>
      <c r="N81" s="16"/>
      <c r="O81" s="17"/>
      <c r="P81" s="16"/>
      <c r="Q81" s="16"/>
      <c r="R81" s="17"/>
      <c r="S81" s="16"/>
      <c r="T81" s="16"/>
      <c r="U81" s="17"/>
      <c r="V81" s="16"/>
      <c r="W81" s="16"/>
      <c r="X81" s="17"/>
      <c r="Y81" s="16"/>
      <c r="Z81" s="16"/>
      <c r="AA81" s="17"/>
      <c r="AB81" s="16"/>
      <c r="AC81" s="16"/>
      <c r="AD81" s="17"/>
      <c r="AE81" s="16"/>
      <c r="AF81" s="16"/>
      <c r="AG81" s="17"/>
      <c r="AH81" s="16"/>
      <c r="AI81" s="16"/>
      <c r="AJ81" s="17"/>
      <c r="AK81" s="16"/>
      <c r="AL81" s="16"/>
      <c r="AM81" s="17"/>
      <c r="AN81" s="16"/>
      <c r="AO81" s="16"/>
      <c r="AP81" s="17"/>
      <c r="AQ81" s="16"/>
      <c r="AR81" s="16"/>
      <c r="AS81" s="17"/>
      <c r="AT81" s="16"/>
      <c r="AU81" s="16"/>
      <c r="AV81" s="17"/>
      <c r="AW81" s="16"/>
      <c r="AX81" s="16"/>
      <c r="AY81" s="17"/>
      <c r="AZ81" s="16"/>
      <c r="BA81" s="16"/>
      <c r="BB81" s="17"/>
      <c r="BC81" s="16"/>
      <c r="BD81" s="16"/>
      <c r="BE81" s="17"/>
      <c r="BF81" s="10">
        <f t="shared" ref="BF81:BH81" si="53">COUNTA(AK81,AE81,AB81,Y81,V81,S81,G81,D81,J81,M81,P81,AH81,AN81,AQ81,AT81,AW81,AZ81,BC81)</f>
        <v>0</v>
      </c>
      <c r="BG81" s="10">
        <f t="shared" si="53"/>
        <v>0</v>
      </c>
      <c r="BH81" s="11">
        <f t="shared" si="53"/>
        <v>0</v>
      </c>
    </row>
    <row r="82" spans="2:60" ht="15.75" customHeight="1">
      <c r="B82" s="58">
        <v>27</v>
      </c>
      <c r="C82" s="90">
        <f>'4 жастағы балалар Ф'!C82</f>
        <v>0</v>
      </c>
      <c r="D82" s="16"/>
      <c r="E82" s="16"/>
      <c r="F82" s="17"/>
      <c r="G82" s="16"/>
      <c r="H82" s="16"/>
      <c r="I82" s="17"/>
      <c r="J82" s="16"/>
      <c r="K82" s="16"/>
      <c r="L82" s="17"/>
      <c r="M82" s="16"/>
      <c r="N82" s="16"/>
      <c r="O82" s="17"/>
      <c r="P82" s="16"/>
      <c r="Q82" s="16"/>
      <c r="R82" s="17"/>
      <c r="S82" s="16"/>
      <c r="T82" s="16"/>
      <c r="U82" s="17"/>
      <c r="V82" s="16"/>
      <c r="W82" s="16"/>
      <c r="X82" s="17"/>
      <c r="Y82" s="16"/>
      <c r="Z82" s="16"/>
      <c r="AA82" s="17"/>
      <c r="AB82" s="16"/>
      <c r="AC82" s="16"/>
      <c r="AD82" s="17"/>
      <c r="AE82" s="16"/>
      <c r="AF82" s="16"/>
      <c r="AG82" s="17"/>
      <c r="AH82" s="16"/>
      <c r="AI82" s="16"/>
      <c r="AJ82" s="17"/>
      <c r="AK82" s="16"/>
      <c r="AL82" s="16"/>
      <c r="AM82" s="17"/>
      <c r="AN82" s="16"/>
      <c r="AO82" s="16"/>
      <c r="AP82" s="17"/>
      <c r="AQ82" s="16"/>
      <c r="AR82" s="16"/>
      <c r="AS82" s="17"/>
      <c r="AT82" s="16"/>
      <c r="AU82" s="16"/>
      <c r="AV82" s="17"/>
      <c r="AW82" s="16"/>
      <c r="AX82" s="16"/>
      <c r="AY82" s="17"/>
      <c r="AZ82" s="16"/>
      <c r="BA82" s="16"/>
      <c r="BB82" s="17"/>
      <c r="BC82" s="16"/>
      <c r="BD82" s="16"/>
      <c r="BE82" s="17"/>
      <c r="BF82" s="10">
        <f t="shared" ref="BF82:BH82" si="54">COUNTA(AK82,AE82,AB82,Y82,V82,S82,G82,D82,J82,M82,P82,AH82,AN82,AQ82,AT82,AW82,AZ82,BC82)</f>
        <v>0</v>
      </c>
      <c r="BG82" s="10">
        <f t="shared" si="54"/>
        <v>0</v>
      </c>
      <c r="BH82" s="11">
        <f t="shared" si="54"/>
        <v>0</v>
      </c>
    </row>
    <row r="83" spans="2:60" ht="15.75" customHeight="1">
      <c r="B83" s="60">
        <v>28</v>
      </c>
      <c r="C83" s="99">
        <f>'4 жастағы балалар Ф'!C83</f>
        <v>0</v>
      </c>
      <c r="D83" s="62"/>
      <c r="E83" s="62"/>
      <c r="F83" s="63"/>
      <c r="G83" s="62"/>
      <c r="H83" s="62"/>
      <c r="I83" s="63"/>
      <c r="J83" s="62"/>
      <c r="K83" s="62"/>
      <c r="L83" s="63"/>
      <c r="M83" s="62"/>
      <c r="N83" s="62"/>
      <c r="O83" s="63"/>
      <c r="P83" s="62"/>
      <c r="Q83" s="62"/>
      <c r="R83" s="63"/>
      <c r="S83" s="62"/>
      <c r="T83" s="62"/>
      <c r="U83" s="63"/>
      <c r="V83" s="62"/>
      <c r="W83" s="62"/>
      <c r="X83" s="63"/>
      <c r="Y83" s="62"/>
      <c r="Z83" s="62"/>
      <c r="AA83" s="63"/>
      <c r="AB83" s="62"/>
      <c r="AC83" s="62"/>
      <c r="AD83" s="63"/>
      <c r="AE83" s="62"/>
      <c r="AF83" s="62"/>
      <c r="AG83" s="63"/>
      <c r="AH83" s="62"/>
      <c r="AI83" s="62"/>
      <c r="AJ83" s="63"/>
      <c r="AK83" s="62"/>
      <c r="AL83" s="62"/>
      <c r="AM83" s="63"/>
      <c r="AN83" s="62"/>
      <c r="AO83" s="62"/>
      <c r="AP83" s="63"/>
      <c r="AQ83" s="62"/>
      <c r="AR83" s="62"/>
      <c r="AS83" s="63"/>
      <c r="AT83" s="62"/>
      <c r="AU83" s="62"/>
      <c r="AV83" s="63"/>
      <c r="AW83" s="62"/>
      <c r="AX83" s="62"/>
      <c r="AY83" s="63"/>
      <c r="AZ83" s="62"/>
      <c r="BA83" s="62"/>
      <c r="BB83" s="63"/>
      <c r="BC83" s="62"/>
      <c r="BD83" s="62"/>
      <c r="BE83" s="63"/>
      <c r="BF83" s="10">
        <f t="shared" ref="BF83:BH83" si="55">COUNTA(AK83,AE83,AB83,Y83,V83,S83,G83,D83,J83,M83,P83,AH83,AN83,AQ83,AT83,AW83,AZ83,BC83)</f>
        <v>0</v>
      </c>
      <c r="BG83" s="10">
        <f t="shared" si="55"/>
        <v>0</v>
      </c>
      <c r="BH83" s="11">
        <f t="shared" si="55"/>
        <v>0</v>
      </c>
    </row>
    <row r="84" spans="2:60" ht="15.75" customHeight="1">
      <c r="B84" s="60">
        <v>29</v>
      </c>
      <c r="C84" s="99">
        <f>'4 жастағы балалар Ф'!C84</f>
        <v>0</v>
      </c>
      <c r="D84" s="62"/>
      <c r="E84" s="62"/>
      <c r="F84" s="63"/>
      <c r="G84" s="62"/>
      <c r="H84" s="62"/>
      <c r="I84" s="63"/>
      <c r="J84" s="62"/>
      <c r="K84" s="62"/>
      <c r="L84" s="63"/>
      <c r="M84" s="62"/>
      <c r="N84" s="62"/>
      <c r="O84" s="63"/>
      <c r="P84" s="62"/>
      <c r="Q84" s="62"/>
      <c r="R84" s="63"/>
      <c r="S84" s="62"/>
      <c r="T84" s="62"/>
      <c r="U84" s="63"/>
      <c r="V84" s="62"/>
      <c r="W84" s="62"/>
      <c r="X84" s="63"/>
      <c r="Y84" s="62"/>
      <c r="Z84" s="62"/>
      <c r="AA84" s="63"/>
      <c r="AB84" s="62"/>
      <c r="AC84" s="62"/>
      <c r="AD84" s="63"/>
      <c r="AE84" s="62"/>
      <c r="AF84" s="62"/>
      <c r="AG84" s="63"/>
      <c r="AH84" s="62"/>
      <c r="AI84" s="62"/>
      <c r="AJ84" s="63"/>
      <c r="AK84" s="62"/>
      <c r="AL84" s="62"/>
      <c r="AM84" s="63"/>
      <c r="AN84" s="62"/>
      <c r="AO84" s="62"/>
      <c r="AP84" s="63"/>
      <c r="AQ84" s="62"/>
      <c r="AR84" s="62"/>
      <c r="AS84" s="63"/>
      <c r="AT84" s="62"/>
      <c r="AU84" s="62"/>
      <c r="AV84" s="63"/>
      <c r="AW84" s="62"/>
      <c r="AX84" s="62"/>
      <c r="AY84" s="63"/>
      <c r="AZ84" s="62"/>
      <c r="BA84" s="62"/>
      <c r="BB84" s="63"/>
      <c r="BC84" s="62"/>
      <c r="BD84" s="62"/>
      <c r="BE84" s="63"/>
      <c r="BF84" s="10">
        <f t="shared" ref="BF84:BH84" si="56">COUNTA(AK84,AE84,AB84,Y84,V84,S84,G84,D84,J84,M84,P84,AH84,AN84,AQ84,AT84,AW84,AZ84,BC84)</f>
        <v>0</v>
      </c>
      <c r="BG84" s="10">
        <f t="shared" si="56"/>
        <v>0</v>
      </c>
      <c r="BH84" s="11">
        <f t="shared" si="56"/>
        <v>0</v>
      </c>
    </row>
    <row r="85" spans="2:60" ht="15.75" customHeight="1">
      <c r="B85" s="60">
        <v>30</v>
      </c>
      <c r="C85" s="99">
        <f>'4 жастағы балалар Ф'!C85</f>
        <v>0</v>
      </c>
      <c r="D85" s="62"/>
      <c r="E85" s="62"/>
      <c r="F85" s="63"/>
      <c r="G85" s="62"/>
      <c r="H85" s="62"/>
      <c r="I85" s="63"/>
      <c r="J85" s="62"/>
      <c r="K85" s="62"/>
      <c r="L85" s="63"/>
      <c r="M85" s="62"/>
      <c r="N85" s="62"/>
      <c r="O85" s="63"/>
      <c r="P85" s="62"/>
      <c r="Q85" s="62"/>
      <c r="R85" s="63"/>
      <c r="S85" s="62"/>
      <c r="T85" s="62"/>
      <c r="U85" s="63"/>
      <c r="V85" s="62"/>
      <c r="W85" s="62"/>
      <c r="X85" s="63"/>
      <c r="Y85" s="62"/>
      <c r="Z85" s="62"/>
      <c r="AA85" s="63"/>
      <c r="AB85" s="62"/>
      <c r="AC85" s="62"/>
      <c r="AD85" s="63"/>
      <c r="AE85" s="62"/>
      <c r="AF85" s="62"/>
      <c r="AG85" s="63"/>
      <c r="AH85" s="62"/>
      <c r="AI85" s="62"/>
      <c r="AJ85" s="63"/>
      <c r="AK85" s="62"/>
      <c r="AL85" s="62"/>
      <c r="AM85" s="63"/>
      <c r="AN85" s="62"/>
      <c r="AO85" s="62"/>
      <c r="AP85" s="63"/>
      <c r="AQ85" s="62"/>
      <c r="AR85" s="62"/>
      <c r="AS85" s="63"/>
      <c r="AT85" s="62"/>
      <c r="AU85" s="62"/>
      <c r="AV85" s="63"/>
      <c r="AW85" s="62"/>
      <c r="AX85" s="62"/>
      <c r="AY85" s="63"/>
      <c r="AZ85" s="62"/>
      <c r="BA85" s="62"/>
      <c r="BB85" s="63"/>
      <c r="BC85" s="62"/>
      <c r="BD85" s="62"/>
      <c r="BE85" s="63"/>
      <c r="BF85" s="10">
        <f t="shared" ref="BF85:BH85" si="57">COUNTA(AK85,AE85,AB85,Y85,V85,S85,G85,D85,J85,M85,P85,AH85,AN85,AQ85,AT85,AW85,AZ85,BC85)</f>
        <v>0</v>
      </c>
      <c r="BG85" s="10">
        <f t="shared" si="57"/>
        <v>0</v>
      </c>
      <c r="BH85" s="11">
        <f t="shared" si="57"/>
        <v>0</v>
      </c>
    </row>
    <row r="86" spans="2:60" ht="15.75" customHeight="1">
      <c r="B86" s="60">
        <v>31</v>
      </c>
      <c r="C86" s="99">
        <f>'4 жастағы балалар Ф'!C86</f>
        <v>0</v>
      </c>
      <c r="D86" s="62"/>
      <c r="E86" s="62"/>
      <c r="F86" s="63"/>
      <c r="G86" s="62"/>
      <c r="H86" s="62"/>
      <c r="I86" s="63"/>
      <c r="J86" s="62"/>
      <c r="K86" s="62"/>
      <c r="L86" s="63"/>
      <c r="M86" s="62"/>
      <c r="N86" s="62"/>
      <c r="O86" s="63"/>
      <c r="P86" s="62"/>
      <c r="Q86" s="62"/>
      <c r="R86" s="63"/>
      <c r="S86" s="62"/>
      <c r="T86" s="62"/>
      <c r="U86" s="63"/>
      <c r="V86" s="62"/>
      <c r="W86" s="62"/>
      <c r="X86" s="63"/>
      <c r="Y86" s="62"/>
      <c r="Z86" s="62"/>
      <c r="AA86" s="63"/>
      <c r="AB86" s="62"/>
      <c r="AC86" s="62"/>
      <c r="AD86" s="63"/>
      <c r="AE86" s="62"/>
      <c r="AF86" s="62"/>
      <c r="AG86" s="63"/>
      <c r="AH86" s="62"/>
      <c r="AI86" s="62"/>
      <c r="AJ86" s="63"/>
      <c r="AK86" s="62"/>
      <c r="AL86" s="62"/>
      <c r="AM86" s="63"/>
      <c r="AN86" s="62"/>
      <c r="AO86" s="62"/>
      <c r="AP86" s="63"/>
      <c r="AQ86" s="62"/>
      <c r="AR86" s="62"/>
      <c r="AS86" s="63"/>
      <c r="AT86" s="62"/>
      <c r="AU86" s="62"/>
      <c r="AV86" s="63"/>
      <c r="AW86" s="62"/>
      <c r="AX86" s="62"/>
      <c r="AY86" s="63"/>
      <c r="AZ86" s="62"/>
      <c r="BA86" s="62"/>
      <c r="BB86" s="63"/>
      <c r="BC86" s="62"/>
      <c r="BD86" s="62"/>
      <c r="BE86" s="63"/>
      <c r="BF86" s="10">
        <f t="shared" ref="BF86:BH86" si="58">COUNTA(AK86,AE86,AB86,Y86,V86,S86,G86,D86,J86,M86,P86,AH86,AN86,AQ86,AT86,AW86,AZ86,BC86)</f>
        <v>0</v>
      </c>
      <c r="BG86" s="10">
        <f t="shared" si="58"/>
        <v>0</v>
      </c>
      <c r="BH86" s="11">
        <f t="shared" si="58"/>
        <v>0</v>
      </c>
    </row>
    <row r="87" spans="2:60" ht="15.75" customHeight="1">
      <c r="B87" s="60">
        <v>32</v>
      </c>
      <c r="C87" s="99">
        <f>'4 жастағы балалар Ф'!C87</f>
        <v>0</v>
      </c>
      <c r="D87" s="62"/>
      <c r="E87" s="62"/>
      <c r="F87" s="63"/>
      <c r="G87" s="62"/>
      <c r="H87" s="62"/>
      <c r="I87" s="63"/>
      <c r="J87" s="62"/>
      <c r="K87" s="62"/>
      <c r="L87" s="63"/>
      <c r="M87" s="62"/>
      <c r="N87" s="62"/>
      <c r="O87" s="63"/>
      <c r="P87" s="62"/>
      <c r="Q87" s="62"/>
      <c r="R87" s="63"/>
      <c r="S87" s="62"/>
      <c r="T87" s="62"/>
      <c r="U87" s="63"/>
      <c r="V87" s="62"/>
      <c r="W87" s="62"/>
      <c r="X87" s="63"/>
      <c r="Y87" s="62"/>
      <c r="Z87" s="62"/>
      <c r="AA87" s="63"/>
      <c r="AB87" s="62"/>
      <c r="AC87" s="62"/>
      <c r="AD87" s="63"/>
      <c r="AE87" s="62"/>
      <c r="AF87" s="62"/>
      <c r="AG87" s="63"/>
      <c r="AH87" s="62"/>
      <c r="AI87" s="62"/>
      <c r="AJ87" s="63"/>
      <c r="AK87" s="62"/>
      <c r="AL87" s="62"/>
      <c r="AM87" s="63"/>
      <c r="AN87" s="62"/>
      <c r="AO87" s="62"/>
      <c r="AP87" s="63"/>
      <c r="AQ87" s="62"/>
      <c r="AR87" s="62"/>
      <c r="AS87" s="63"/>
      <c r="AT87" s="62"/>
      <c r="AU87" s="62"/>
      <c r="AV87" s="63"/>
      <c r="AW87" s="62"/>
      <c r="AX87" s="62"/>
      <c r="AY87" s="63"/>
      <c r="AZ87" s="62"/>
      <c r="BA87" s="62"/>
      <c r="BB87" s="63"/>
      <c r="BC87" s="62"/>
      <c r="BD87" s="62"/>
      <c r="BE87" s="63"/>
      <c r="BF87" s="10">
        <f t="shared" ref="BF87:BH87" si="59">COUNTA(AK87,AE87,AB87,Y87,V87,S87,G87,D87,J87,M87,P87,AH87,AN87,AQ87,AT87,AW87,AZ87,BC87)</f>
        <v>0</v>
      </c>
      <c r="BG87" s="10">
        <f t="shared" si="59"/>
        <v>0</v>
      </c>
      <c r="BH87" s="11">
        <f t="shared" si="59"/>
        <v>0</v>
      </c>
    </row>
    <row r="88" spans="2:60" ht="15.75" customHeight="1">
      <c r="B88" s="60">
        <v>33</v>
      </c>
      <c r="C88" s="99">
        <f>'4 жастағы балалар Ф'!C88</f>
        <v>0</v>
      </c>
      <c r="D88" s="62"/>
      <c r="E88" s="62"/>
      <c r="F88" s="63"/>
      <c r="G88" s="62"/>
      <c r="H88" s="62"/>
      <c r="I88" s="63"/>
      <c r="J88" s="62"/>
      <c r="K88" s="62"/>
      <c r="L88" s="63"/>
      <c r="M88" s="62"/>
      <c r="N88" s="62"/>
      <c r="O88" s="63"/>
      <c r="P88" s="62"/>
      <c r="Q88" s="62"/>
      <c r="R88" s="63"/>
      <c r="S88" s="62"/>
      <c r="T88" s="62"/>
      <c r="U88" s="63"/>
      <c r="V88" s="62"/>
      <c r="W88" s="62"/>
      <c r="X88" s="63"/>
      <c r="Y88" s="62"/>
      <c r="Z88" s="62"/>
      <c r="AA88" s="63"/>
      <c r="AB88" s="62"/>
      <c r="AC88" s="62"/>
      <c r="AD88" s="63"/>
      <c r="AE88" s="62"/>
      <c r="AF88" s="62"/>
      <c r="AG88" s="63"/>
      <c r="AH88" s="62"/>
      <c r="AI88" s="62"/>
      <c r="AJ88" s="63"/>
      <c r="AK88" s="62"/>
      <c r="AL88" s="62"/>
      <c r="AM88" s="63"/>
      <c r="AN88" s="62"/>
      <c r="AO88" s="62"/>
      <c r="AP88" s="63"/>
      <c r="AQ88" s="62"/>
      <c r="AR88" s="62"/>
      <c r="AS88" s="63"/>
      <c r="AT88" s="62"/>
      <c r="AU88" s="62"/>
      <c r="AV88" s="63"/>
      <c r="AW88" s="62"/>
      <c r="AX88" s="62"/>
      <c r="AY88" s="63"/>
      <c r="AZ88" s="62"/>
      <c r="BA88" s="62"/>
      <c r="BB88" s="63"/>
      <c r="BC88" s="62"/>
      <c r="BD88" s="62"/>
      <c r="BE88" s="63"/>
      <c r="BF88" s="10">
        <f t="shared" ref="BF88:BH88" si="60">COUNTA(AK88,AE88,AB88,Y88,V88,S88,G88,D88,J88,M88,P88,AH88,AN88,AQ88,AT88,AW88,AZ88,BC88)</f>
        <v>0</v>
      </c>
      <c r="BG88" s="10">
        <f t="shared" si="60"/>
        <v>0</v>
      </c>
      <c r="BH88" s="11">
        <f t="shared" si="60"/>
        <v>0</v>
      </c>
    </row>
    <row r="89" spans="2:60" ht="15.75" customHeight="1">
      <c r="B89" s="60">
        <v>34</v>
      </c>
      <c r="C89" s="99">
        <f>'4 жастағы балалар Ф'!C89</f>
        <v>0</v>
      </c>
      <c r="D89" s="62"/>
      <c r="E89" s="62"/>
      <c r="F89" s="63"/>
      <c r="G89" s="62"/>
      <c r="H89" s="62"/>
      <c r="I89" s="63"/>
      <c r="J89" s="62"/>
      <c r="K89" s="62"/>
      <c r="L89" s="63"/>
      <c r="M89" s="62"/>
      <c r="N89" s="62"/>
      <c r="O89" s="63"/>
      <c r="P89" s="62"/>
      <c r="Q89" s="62"/>
      <c r="R89" s="63"/>
      <c r="S89" s="62"/>
      <c r="T89" s="62"/>
      <c r="U89" s="63"/>
      <c r="V89" s="62"/>
      <c r="W89" s="62"/>
      <c r="X89" s="63"/>
      <c r="Y89" s="62"/>
      <c r="Z89" s="62"/>
      <c r="AA89" s="63"/>
      <c r="AB89" s="62"/>
      <c r="AC89" s="62"/>
      <c r="AD89" s="63"/>
      <c r="AE89" s="62"/>
      <c r="AF89" s="62"/>
      <c r="AG89" s="63"/>
      <c r="AH89" s="62"/>
      <c r="AI89" s="62"/>
      <c r="AJ89" s="63"/>
      <c r="AK89" s="62"/>
      <c r="AL89" s="62"/>
      <c r="AM89" s="63"/>
      <c r="AN89" s="62"/>
      <c r="AO89" s="62"/>
      <c r="AP89" s="63"/>
      <c r="AQ89" s="62"/>
      <c r="AR89" s="62"/>
      <c r="AS89" s="63"/>
      <c r="AT89" s="62"/>
      <c r="AU89" s="62"/>
      <c r="AV89" s="63"/>
      <c r="AW89" s="62"/>
      <c r="AX89" s="62"/>
      <c r="AY89" s="63"/>
      <c r="AZ89" s="62"/>
      <c r="BA89" s="62"/>
      <c r="BB89" s="63"/>
      <c r="BC89" s="62"/>
      <c r="BD89" s="62"/>
      <c r="BE89" s="63"/>
      <c r="BF89" s="10">
        <f t="shared" ref="BF89:BH89" si="61">COUNTA(AK89,AE89,AB89,Y89,V89,S89,G89,D89,J89,M89,P89,AH89,AN89,AQ89,AT89,AW89,AZ89,BC89)</f>
        <v>0</v>
      </c>
      <c r="BG89" s="10">
        <f t="shared" si="61"/>
        <v>0</v>
      </c>
      <c r="BH89" s="11">
        <f t="shared" si="61"/>
        <v>0</v>
      </c>
    </row>
    <row r="90" spans="2:60" ht="15.75" customHeight="1">
      <c r="B90" s="60">
        <v>35</v>
      </c>
      <c r="C90" s="99">
        <f>'4 жастағы балалар Ф'!C90</f>
        <v>0</v>
      </c>
      <c r="D90" s="62"/>
      <c r="E90" s="62"/>
      <c r="F90" s="63"/>
      <c r="G90" s="62"/>
      <c r="H90" s="62"/>
      <c r="I90" s="63"/>
      <c r="J90" s="62"/>
      <c r="K90" s="62"/>
      <c r="L90" s="63"/>
      <c r="M90" s="62"/>
      <c r="N90" s="62"/>
      <c r="O90" s="63"/>
      <c r="P90" s="62"/>
      <c r="Q90" s="62"/>
      <c r="R90" s="63"/>
      <c r="S90" s="62"/>
      <c r="T90" s="62"/>
      <c r="U90" s="63"/>
      <c r="V90" s="62"/>
      <c r="W90" s="62"/>
      <c r="X90" s="63"/>
      <c r="Y90" s="62"/>
      <c r="Z90" s="62"/>
      <c r="AA90" s="63"/>
      <c r="AB90" s="62"/>
      <c r="AC90" s="62"/>
      <c r="AD90" s="63"/>
      <c r="AE90" s="62"/>
      <c r="AF90" s="62"/>
      <c r="AG90" s="63"/>
      <c r="AH90" s="62"/>
      <c r="AI90" s="62"/>
      <c r="AJ90" s="63"/>
      <c r="AK90" s="62"/>
      <c r="AL90" s="62"/>
      <c r="AM90" s="63"/>
      <c r="AN90" s="62"/>
      <c r="AO90" s="62"/>
      <c r="AP90" s="63"/>
      <c r="AQ90" s="62"/>
      <c r="AR90" s="62"/>
      <c r="AS90" s="63"/>
      <c r="AT90" s="62"/>
      <c r="AU90" s="62"/>
      <c r="AV90" s="63"/>
      <c r="AW90" s="62"/>
      <c r="AX90" s="62"/>
      <c r="AY90" s="63"/>
      <c r="AZ90" s="62"/>
      <c r="BA90" s="62"/>
      <c r="BB90" s="63"/>
      <c r="BC90" s="62"/>
      <c r="BD90" s="62"/>
      <c r="BE90" s="63"/>
      <c r="BF90" s="10">
        <f t="shared" ref="BF90:BH90" si="62">COUNTA(AK90,AE90,AB90,Y90,V90,S90,G90,D90,J90,M90,P90,AH90,AN90,AQ90,AT90,AW90,AZ90,BC90)</f>
        <v>0</v>
      </c>
      <c r="BG90" s="10">
        <f t="shared" si="62"/>
        <v>0</v>
      </c>
      <c r="BH90" s="11">
        <f t="shared" si="62"/>
        <v>0</v>
      </c>
    </row>
    <row r="91" spans="2:60" ht="15.75" customHeight="1">
      <c r="B91" s="60">
        <v>36</v>
      </c>
      <c r="C91" s="99">
        <f>'4 жастағы балалар Ф'!C91</f>
        <v>0</v>
      </c>
      <c r="D91" s="62"/>
      <c r="E91" s="62"/>
      <c r="F91" s="63"/>
      <c r="G91" s="62"/>
      <c r="H91" s="62"/>
      <c r="I91" s="63"/>
      <c r="J91" s="62"/>
      <c r="K91" s="62"/>
      <c r="L91" s="63"/>
      <c r="M91" s="62"/>
      <c r="N91" s="62"/>
      <c r="O91" s="63"/>
      <c r="P91" s="62"/>
      <c r="Q91" s="62"/>
      <c r="R91" s="63"/>
      <c r="S91" s="62"/>
      <c r="T91" s="62"/>
      <c r="U91" s="63"/>
      <c r="V91" s="62"/>
      <c r="W91" s="62"/>
      <c r="X91" s="63"/>
      <c r="Y91" s="62"/>
      <c r="Z91" s="62"/>
      <c r="AA91" s="63"/>
      <c r="AB91" s="62"/>
      <c r="AC91" s="62"/>
      <c r="AD91" s="63"/>
      <c r="AE91" s="62"/>
      <c r="AF91" s="62"/>
      <c r="AG91" s="63"/>
      <c r="AH91" s="62"/>
      <c r="AI91" s="62"/>
      <c r="AJ91" s="63"/>
      <c r="AK91" s="62"/>
      <c r="AL91" s="62"/>
      <c r="AM91" s="63"/>
      <c r="AN91" s="62"/>
      <c r="AO91" s="62"/>
      <c r="AP91" s="63"/>
      <c r="AQ91" s="62"/>
      <c r="AR91" s="62"/>
      <c r="AS91" s="63"/>
      <c r="AT91" s="62"/>
      <c r="AU91" s="62"/>
      <c r="AV91" s="63"/>
      <c r="AW91" s="62"/>
      <c r="AX91" s="62"/>
      <c r="AY91" s="63"/>
      <c r="AZ91" s="62"/>
      <c r="BA91" s="62"/>
      <c r="BB91" s="63"/>
      <c r="BC91" s="62"/>
      <c r="BD91" s="62"/>
      <c r="BE91" s="63"/>
      <c r="BF91" s="10">
        <f t="shared" ref="BF91:BH91" si="63">COUNTA(AK91,AE91,AB91,Y91,V91,S91,G91,D91,J91,M91,P91,AH91,AN91,AQ91,AT91,AW91,AZ91,BC91)</f>
        <v>0</v>
      </c>
      <c r="BG91" s="10">
        <f t="shared" si="63"/>
        <v>0</v>
      </c>
      <c r="BH91" s="11">
        <f t="shared" si="63"/>
        <v>0</v>
      </c>
    </row>
    <row r="92" spans="2:60" ht="15.75" customHeight="1">
      <c r="B92" s="60">
        <v>37</v>
      </c>
      <c r="C92" s="99">
        <f>'4 жастағы балалар Ф'!C92</f>
        <v>0</v>
      </c>
      <c r="D92" s="62"/>
      <c r="E92" s="62"/>
      <c r="F92" s="63"/>
      <c r="G92" s="62"/>
      <c r="H92" s="62"/>
      <c r="I92" s="63"/>
      <c r="J92" s="62"/>
      <c r="K92" s="62"/>
      <c r="L92" s="63"/>
      <c r="M92" s="62"/>
      <c r="N92" s="62"/>
      <c r="O92" s="63"/>
      <c r="P92" s="62"/>
      <c r="Q92" s="62"/>
      <c r="R92" s="63"/>
      <c r="S92" s="62"/>
      <c r="T92" s="62"/>
      <c r="U92" s="63"/>
      <c r="V92" s="62"/>
      <c r="W92" s="62"/>
      <c r="X92" s="63"/>
      <c r="Y92" s="62"/>
      <c r="Z92" s="62"/>
      <c r="AA92" s="63"/>
      <c r="AB92" s="62"/>
      <c r="AC92" s="62"/>
      <c r="AD92" s="63"/>
      <c r="AE92" s="62"/>
      <c r="AF92" s="62"/>
      <c r="AG92" s="63"/>
      <c r="AH92" s="62"/>
      <c r="AI92" s="62"/>
      <c r="AJ92" s="63"/>
      <c r="AK92" s="62"/>
      <c r="AL92" s="62"/>
      <c r="AM92" s="63"/>
      <c r="AN92" s="62"/>
      <c r="AO92" s="62"/>
      <c r="AP92" s="63"/>
      <c r="AQ92" s="62"/>
      <c r="AR92" s="62"/>
      <c r="AS92" s="63"/>
      <c r="AT92" s="62"/>
      <c r="AU92" s="62"/>
      <c r="AV92" s="63"/>
      <c r="AW92" s="62"/>
      <c r="AX92" s="62"/>
      <c r="AY92" s="63"/>
      <c r="AZ92" s="62"/>
      <c r="BA92" s="62"/>
      <c r="BB92" s="63"/>
      <c r="BC92" s="62"/>
      <c r="BD92" s="62"/>
      <c r="BE92" s="63"/>
      <c r="BF92" s="10">
        <f t="shared" ref="BF92:BH92" si="64">COUNTA(AK92,AE92,AB92,Y92,V92,S92,G92,D92,J92,M92,P92,AH92,AN92,AQ92,AT92,AW92,AZ92,BC92)</f>
        <v>0</v>
      </c>
      <c r="BG92" s="10">
        <f t="shared" si="64"/>
        <v>0</v>
      </c>
      <c r="BH92" s="11">
        <f t="shared" si="64"/>
        <v>0</v>
      </c>
    </row>
    <row r="93" spans="2:60" ht="15.75" customHeight="1">
      <c r="B93" s="60">
        <v>38</v>
      </c>
      <c r="C93" s="99">
        <f>'4 жастағы балалар Ф'!C93</f>
        <v>0</v>
      </c>
      <c r="D93" s="62"/>
      <c r="E93" s="62"/>
      <c r="F93" s="63"/>
      <c r="G93" s="62"/>
      <c r="H93" s="62"/>
      <c r="I93" s="63"/>
      <c r="J93" s="62"/>
      <c r="K93" s="62"/>
      <c r="L93" s="63"/>
      <c r="M93" s="62"/>
      <c r="N93" s="62"/>
      <c r="O93" s="63"/>
      <c r="P93" s="62"/>
      <c r="Q93" s="62"/>
      <c r="R93" s="63"/>
      <c r="S93" s="62"/>
      <c r="T93" s="62"/>
      <c r="U93" s="63"/>
      <c r="V93" s="62"/>
      <c r="W93" s="62"/>
      <c r="X93" s="63"/>
      <c r="Y93" s="62"/>
      <c r="Z93" s="62"/>
      <c r="AA93" s="63"/>
      <c r="AB93" s="62"/>
      <c r="AC93" s="62"/>
      <c r="AD93" s="63"/>
      <c r="AE93" s="62"/>
      <c r="AF93" s="62"/>
      <c r="AG93" s="63"/>
      <c r="AH93" s="62"/>
      <c r="AI93" s="62"/>
      <c r="AJ93" s="63"/>
      <c r="AK93" s="62"/>
      <c r="AL93" s="62"/>
      <c r="AM93" s="63"/>
      <c r="AN93" s="62"/>
      <c r="AO93" s="62"/>
      <c r="AP93" s="63"/>
      <c r="AQ93" s="62"/>
      <c r="AR93" s="62"/>
      <c r="AS93" s="63"/>
      <c r="AT93" s="62"/>
      <c r="AU93" s="62"/>
      <c r="AV93" s="63"/>
      <c r="AW93" s="62"/>
      <c r="AX93" s="62"/>
      <c r="AY93" s="63"/>
      <c r="AZ93" s="62"/>
      <c r="BA93" s="62"/>
      <c r="BB93" s="63"/>
      <c r="BC93" s="62"/>
      <c r="BD93" s="62"/>
      <c r="BE93" s="63"/>
      <c r="BF93" s="10">
        <f t="shared" ref="BF93:BH93" si="65">COUNTA(AK93,AE93,AB93,Y93,V93,S93,G93,D93,J93,M93,P93,AH93,AN93,AQ93,AT93,AW93,AZ93,BC93)</f>
        <v>0</v>
      </c>
      <c r="BG93" s="10">
        <f t="shared" si="65"/>
        <v>0</v>
      </c>
      <c r="BH93" s="11">
        <f t="shared" si="65"/>
        <v>0</v>
      </c>
    </row>
    <row r="94" spans="2:60" ht="15.75" customHeight="1">
      <c r="B94" s="60">
        <v>39</v>
      </c>
      <c r="C94" s="99">
        <f>'4 жастағы балалар Ф'!C94</f>
        <v>0</v>
      </c>
      <c r="D94" s="62"/>
      <c r="E94" s="62"/>
      <c r="F94" s="63"/>
      <c r="G94" s="62"/>
      <c r="H94" s="62"/>
      <c r="I94" s="63"/>
      <c r="J94" s="62"/>
      <c r="K94" s="62"/>
      <c r="L94" s="63"/>
      <c r="M94" s="62"/>
      <c r="N94" s="62"/>
      <c r="O94" s="63"/>
      <c r="P94" s="62"/>
      <c r="Q94" s="62"/>
      <c r="R94" s="63"/>
      <c r="S94" s="62"/>
      <c r="T94" s="62"/>
      <c r="U94" s="63"/>
      <c r="V94" s="62"/>
      <c r="W94" s="62"/>
      <c r="X94" s="63"/>
      <c r="Y94" s="62"/>
      <c r="Z94" s="62"/>
      <c r="AA94" s="63"/>
      <c r="AB94" s="62"/>
      <c r="AC94" s="62"/>
      <c r="AD94" s="63"/>
      <c r="AE94" s="62"/>
      <c r="AF94" s="62"/>
      <c r="AG94" s="63"/>
      <c r="AH94" s="62"/>
      <c r="AI94" s="62"/>
      <c r="AJ94" s="63"/>
      <c r="AK94" s="62"/>
      <c r="AL94" s="62"/>
      <c r="AM94" s="63"/>
      <c r="AN94" s="62"/>
      <c r="AO94" s="62"/>
      <c r="AP94" s="63"/>
      <c r="AQ94" s="62"/>
      <c r="AR94" s="62"/>
      <c r="AS94" s="63"/>
      <c r="AT94" s="62"/>
      <c r="AU94" s="62"/>
      <c r="AV94" s="63"/>
      <c r="AW94" s="62"/>
      <c r="AX94" s="62"/>
      <c r="AY94" s="63"/>
      <c r="AZ94" s="62"/>
      <c r="BA94" s="62"/>
      <c r="BB94" s="63"/>
      <c r="BC94" s="62"/>
      <c r="BD94" s="62"/>
      <c r="BE94" s="63"/>
      <c r="BF94" s="10">
        <f t="shared" ref="BF94:BH94" si="66">COUNTA(AK94,AE94,AB94,Y94,V94,S94,G94,D94,J94,M94,P94,AH94,AN94,AQ94,AT94,AW94,AZ94,BC94)</f>
        <v>0</v>
      </c>
      <c r="BG94" s="10">
        <f t="shared" si="66"/>
        <v>0</v>
      </c>
      <c r="BH94" s="11">
        <f t="shared" si="66"/>
        <v>0</v>
      </c>
    </row>
    <row r="95" spans="2:60" ht="15.75" customHeight="1">
      <c r="B95" s="60">
        <v>40</v>
      </c>
      <c r="C95" s="99">
        <f>'4 жастағы балалар Ф'!C95</f>
        <v>0</v>
      </c>
      <c r="D95" s="62"/>
      <c r="E95" s="62"/>
      <c r="F95" s="63"/>
      <c r="G95" s="62"/>
      <c r="H95" s="62"/>
      <c r="I95" s="63"/>
      <c r="J95" s="62"/>
      <c r="K95" s="62"/>
      <c r="L95" s="63"/>
      <c r="M95" s="62"/>
      <c r="N95" s="62"/>
      <c r="O95" s="63"/>
      <c r="P95" s="62"/>
      <c r="Q95" s="62"/>
      <c r="R95" s="63"/>
      <c r="S95" s="62"/>
      <c r="T95" s="62"/>
      <c r="U95" s="63"/>
      <c r="V95" s="62"/>
      <c r="W95" s="62"/>
      <c r="X95" s="63"/>
      <c r="Y95" s="62"/>
      <c r="Z95" s="62"/>
      <c r="AA95" s="63"/>
      <c r="AB95" s="62"/>
      <c r="AC95" s="62"/>
      <c r="AD95" s="63"/>
      <c r="AE95" s="62"/>
      <c r="AF95" s="62"/>
      <c r="AG95" s="63"/>
      <c r="AH95" s="62"/>
      <c r="AI95" s="62"/>
      <c r="AJ95" s="63"/>
      <c r="AK95" s="62"/>
      <c r="AL95" s="62"/>
      <c r="AM95" s="63"/>
      <c r="AN95" s="62"/>
      <c r="AO95" s="62"/>
      <c r="AP95" s="63"/>
      <c r="AQ95" s="62"/>
      <c r="AR95" s="62"/>
      <c r="AS95" s="63"/>
      <c r="AT95" s="62"/>
      <c r="AU95" s="62"/>
      <c r="AV95" s="63"/>
      <c r="AW95" s="62"/>
      <c r="AX95" s="62"/>
      <c r="AY95" s="63"/>
      <c r="AZ95" s="62"/>
      <c r="BA95" s="62"/>
      <c r="BB95" s="63"/>
      <c r="BC95" s="62"/>
      <c r="BD95" s="62"/>
      <c r="BE95" s="63"/>
      <c r="BF95" s="10">
        <f t="shared" ref="BF95:BH95" si="67">COUNTA(AK95,AE95,AB95,Y95,V95,S95,G95,D95,J95,M95,P95,AH95,AN95,AQ95,AT95,AW95,AZ95,BC95)</f>
        <v>0</v>
      </c>
      <c r="BG95" s="10">
        <f t="shared" si="67"/>
        <v>0</v>
      </c>
      <c r="BH95" s="11">
        <f t="shared" si="67"/>
        <v>0</v>
      </c>
    </row>
    <row r="96" spans="2:60" ht="15.75" customHeight="1">
      <c r="B96" s="60">
        <v>41</v>
      </c>
      <c r="C96" s="99">
        <f>'4 жастағы балалар Ф'!C96</f>
        <v>0</v>
      </c>
      <c r="D96" s="62"/>
      <c r="E96" s="62"/>
      <c r="F96" s="63"/>
      <c r="G96" s="62"/>
      <c r="H96" s="62"/>
      <c r="I96" s="63"/>
      <c r="J96" s="62"/>
      <c r="K96" s="62"/>
      <c r="L96" s="63"/>
      <c r="M96" s="62"/>
      <c r="N96" s="62"/>
      <c r="O96" s="63"/>
      <c r="P96" s="62"/>
      <c r="Q96" s="62"/>
      <c r="R96" s="63"/>
      <c r="S96" s="62"/>
      <c r="T96" s="62"/>
      <c r="U96" s="63"/>
      <c r="V96" s="62"/>
      <c r="W96" s="62"/>
      <c r="X96" s="63"/>
      <c r="Y96" s="62"/>
      <c r="Z96" s="62"/>
      <c r="AA96" s="63"/>
      <c r="AB96" s="62"/>
      <c r="AC96" s="62"/>
      <c r="AD96" s="63"/>
      <c r="AE96" s="62"/>
      <c r="AF96" s="62"/>
      <c r="AG96" s="63"/>
      <c r="AH96" s="62"/>
      <c r="AI96" s="62"/>
      <c r="AJ96" s="63"/>
      <c r="AK96" s="62"/>
      <c r="AL96" s="62"/>
      <c r="AM96" s="63"/>
      <c r="AN96" s="62"/>
      <c r="AO96" s="62"/>
      <c r="AP96" s="63"/>
      <c r="AQ96" s="62"/>
      <c r="AR96" s="62"/>
      <c r="AS96" s="63"/>
      <c r="AT96" s="62"/>
      <c r="AU96" s="62"/>
      <c r="AV96" s="63"/>
      <c r="AW96" s="62"/>
      <c r="AX96" s="62"/>
      <c r="AY96" s="63"/>
      <c r="AZ96" s="62"/>
      <c r="BA96" s="62"/>
      <c r="BB96" s="63"/>
      <c r="BC96" s="62"/>
      <c r="BD96" s="62"/>
      <c r="BE96" s="63"/>
      <c r="BF96" s="10">
        <f t="shared" ref="BF96:BH96" si="68">COUNTA(AK96,AE96,AB96,Y96,V96,S96,G96,D96,J96,M96,P96,AH96,AN96,AQ96,AT96,AW96,AZ96,BC96)</f>
        <v>0</v>
      </c>
      <c r="BG96" s="10">
        <f t="shared" si="68"/>
        <v>0</v>
      </c>
      <c r="BH96" s="11">
        <f t="shared" si="68"/>
        <v>0</v>
      </c>
    </row>
    <row r="97" spans="1:60" ht="15.75" customHeight="1">
      <c r="B97" s="60">
        <v>42</v>
      </c>
      <c r="C97" s="99">
        <f>'4 жастағы балалар Ф'!C97</f>
        <v>0</v>
      </c>
      <c r="D97" s="62"/>
      <c r="E97" s="62"/>
      <c r="F97" s="63"/>
      <c r="G97" s="62"/>
      <c r="H97" s="62"/>
      <c r="I97" s="63"/>
      <c r="J97" s="62"/>
      <c r="K97" s="62"/>
      <c r="L97" s="63"/>
      <c r="M97" s="62"/>
      <c r="N97" s="62"/>
      <c r="O97" s="63"/>
      <c r="P97" s="62"/>
      <c r="Q97" s="62"/>
      <c r="R97" s="63"/>
      <c r="S97" s="62"/>
      <c r="T97" s="62"/>
      <c r="U97" s="63"/>
      <c r="V97" s="62"/>
      <c r="W97" s="62"/>
      <c r="X97" s="63"/>
      <c r="Y97" s="62"/>
      <c r="Z97" s="62"/>
      <c r="AA97" s="63"/>
      <c r="AB97" s="62"/>
      <c r="AC97" s="62"/>
      <c r="AD97" s="63"/>
      <c r="AE97" s="62"/>
      <c r="AF97" s="62"/>
      <c r="AG97" s="63"/>
      <c r="AH97" s="62"/>
      <c r="AI97" s="62"/>
      <c r="AJ97" s="63"/>
      <c r="AK97" s="62"/>
      <c r="AL97" s="62"/>
      <c r="AM97" s="63"/>
      <c r="AN97" s="62"/>
      <c r="AO97" s="62"/>
      <c r="AP97" s="63"/>
      <c r="AQ97" s="62"/>
      <c r="AR97" s="62"/>
      <c r="AS97" s="63"/>
      <c r="AT97" s="62"/>
      <c r="AU97" s="62"/>
      <c r="AV97" s="63"/>
      <c r="AW97" s="62"/>
      <c r="AX97" s="62"/>
      <c r="AY97" s="63"/>
      <c r="AZ97" s="62"/>
      <c r="BA97" s="62"/>
      <c r="BB97" s="63"/>
      <c r="BC97" s="62"/>
      <c r="BD97" s="62"/>
      <c r="BE97" s="63"/>
      <c r="BF97" s="10">
        <f t="shared" ref="BF97:BH97" si="69">COUNTA(AK97,AE97,AB97,Y97,V97,S97,G97,D97,J97,M97,P97,AH97,AN97,AQ97,AT97,AW97,AZ97,BC97)</f>
        <v>0</v>
      </c>
      <c r="BG97" s="10">
        <f t="shared" si="69"/>
        <v>0</v>
      </c>
      <c r="BH97" s="11">
        <f t="shared" si="69"/>
        <v>0</v>
      </c>
    </row>
    <row r="98" spans="1:60" ht="15.75" customHeight="1">
      <c r="B98" s="340" t="s">
        <v>34</v>
      </c>
      <c r="C98" s="333"/>
      <c r="D98" s="22">
        <f t="shared" ref="D98:BE98" si="70">SUM(D51:D97)</f>
        <v>20</v>
      </c>
      <c r="E98" s="22">
        <f t="shared" si="70"/>
        <v>0</v>
      </c>
      <c r="F98" s="23">
        <f t="shared" si="70"/>
        <v>0</v>
      </c>
      <c r="G98" s="22">
        <f t="shared" si="70"/>
        <v>20</v>
      </c>
      <c r="H98" s="22">
        <f t="shared" si="70"/>
        <v>0</v>
      </c>
      <c r="I98" s="23">
        <f t="shared" si="70"/>
        <v>0</v>
      </c>
      <c r="J98" s="22">
        <f t="shared" si="70"/>
        <v>20</v>
      </c>
      <c r="K98" s="22">
        <f t="shared" si="70"/>
        <v>0</v>
      </c>
      <c r="L98" s="23">
        <f t="shared" si="70"/>
        <v>0</v>
      </c>
      <c r="M98" s="21">
        <f t="shared" si="70"/>
        <v>20</v>
      </c>
      <c r="N98" s="22">
        <f t="shared" si="70"/>
        <v>0</v>
      </c>
      <c r="O98" s="23">
        <f t="shared" si="70"/>
        <v>0</v>
      </c>
      <c r="P98" s="21">
        <f t="shared" si="70"/>
        <v>20</v>
      </c>
      <c r="Q98" s="22">
        <f t="shared" si="70"/>
        <v>0</v>
      </c>
      <c r="R98" s="23">
        <f t="shared" si="70"/>
        <v>0</v>
      </c>
      <c r="S98" s="22">
        <f t="shared" si="70"/>
        <v>20</v>
      </c>
      <c r="T98" s="22">
        <f t="shared" si="70"/>
        <v>0</v>
      </c>
      <c r="U98" s="23">
        <f t="shared" si="70"/>
        <v>0</v>
      </c>
      <c r="V98" s="22">
        <f t="shared" si="70"/>
        <v>20</v>
      </c>
      <c r="W98" s="22">
        <f t="shared" si="70"/>
        <v>0</v>
      </c>
      <c r="X98" s="23">
        <f t="shared" si="70"/>
        <v>0</v>
      </c>
      <c r="Y98" s="22">
        <f t="shared" si="70"/>
        <v>20</v>
      </c>
      <c r="Z98" s="22">
        <f t="shared" si="70"/>
        <v>0</v>
      </c>
      <c r="AA98" s="23">
        <f t="shared" si="70"/>
        <v>0</v>
      </c>
      <c r="AB98" s="22">
        <f t="shared" si="70"/>
        <v>20</v>
      </c>
      <c r="AC98" s="22">
        <f t="shared" si="70"/>
        <v>0</v>
      </c>
      <c r="AD98" s="23">
        <f t="shared" si="70"/>
        <v>0</v>
      </c>
      <c r="AE98" s="22">
        <f t="shared" si="70"/>
        <v>20</v>
      </c>
      <c r="AF98" s="22">
        <f t="shared" si="70"/>
        <v>0</v>
      </c>
      <c r="AG98" s="23">
        <f t="shared" si="70"/>
        <v>0</v>
      </c>
      <c r="AH98" s="22">
        <f t="shared" si="70"/>
        <v>20</v>
      </c>
      <c r="AI98" s="22">
        <f t="shared" si="70"/>
        <v>0</v>
      </c>
      <c r="AJ98" s="23">
        <f t="shared" si="70"/>
        <v>0</v>
      </c>
      <c r="AK98" s="22">
        <f t="shared" si="70"/>
        <v>2</v>
      </c>
      <c r="AL98" s="22">
        <f t="shared" si="70"/>
        <v>17</v>
      </c>
      <c r="AM98" s="23">
        <f t="shared" si="70"/>
        <v>0</v>
      </c>
      <c r="AN98" s="22">
        <f t="shared" si="70"/>
        <v>20</v>
      </c>
      <c r="AO98" s="22">
        <f t="shared" si="70"/>
        <v>0</v>
      </c>
      <c r="AP98" s="23">
        <f t="shared" si="70"/>
        <v>0</v>
      </c>
      <c r="AQ98" s="21">
        <f t="shared" si="70"/>
        <v>20</v>
      </c>
      <c r="AR98" s="22">
        <f t="shared" si="70"/>
        <v>0</v>
      </c>
      <c r="AS98" s="23">
        <f t="shared" si="70"/>
        <v>0</v>
      </c>
      <c r="AT98" s="21">
        <f t="shared" si="70"/>
        <v>2</v>
      </c>
      <c r="AU98" s="22">
        <f t="shared" si="70"/>
        <v>18</v>
      </c>
      <c r="AV98" s="23">
        <f t="shared" si="70"/>
        <v>0</v>
      </c>
      <c r="AW98" s="100">
        <f t="shared" si="70"/>
        <v>4</v>
      </c>
      <c r="AX98" s="24">
        <f t="shared" si="70"/>
        <v>16</v>
      </c>
      <c r="AY98" s="23">
        <f t="shared" si="70"/>
        <v>0</v>
      </c>
      <c r="AZ98" s="100">
        <f t="shared" si="70"/>
        <v>2</v>
      </c>
      <c r="BA98" s="24">
        <f t="shared" si="70"/>
        <v>18</v>
      </c>
      <c r="BB98" s="23">
        <f t="shared" si="70"/>
        <v>0</v>
      </c>
      <c r="BC98" s="100">
        <f t="shared" si="70"/>
        <v>1</v>
      </c>
      <c r="BD98" s="24">
        <f t="shared" si="70"/>
        <v>17</v>
      </c>
      <c r="BE98" s="23">
        <f t="shared" si="70"/>
        <v>0</v>
      </c>
      <c r="BF98" s="34"/>
      <c r="BG98" s="35"/>
      <c r="BH98" s="35"/>
    </row>
    <row r="99" spans="1:60" ht="47.25" customHeight="1">
      <c r="B99" s="341" t="s">
        <v>35</v>
      </c>
      <c r="C99" s="333"/>
      <c r="D99" s="91">
        <f>D98*100/BG101</f>
        <v>100</v>
      </c>
      <c r="E99" s="91">
        <f>E98*100/BG101</f>
        <v>0</v>
      </c>
      <c r="F99" s="92">
        <f>F98*100/BG101</f>
        <v>0</v>
      </c>
      <c r="G99" s="91">
        <f>G98*100/BG101</f>
        <v>100</v>
      </c>
      <c r="H99" s="91">
        <f>H98*100/BG101</f>
        <v>0</v>
      </c>
      <c r="I99" s="92">
        <f>I98*100/BG101</f>
        <v>0</v>
      </c>
      <c r="J99" s="91">
        <f>J98*100/BG101</f>
        <v>100</v>
      </c>
      <c r="K99" s="91">
        <f>K98*100/BG101</f>
        <v>0</v>
      </c>
      <c r="L99" s="92">
        <f>L98*100/BG101</f>
        <v>0</v>
      </c>
      <c r="M99" s="93">
        <f>M98*100/BG101</f>
        <v>100</v>
      </c>
      <c r="N99" s="91">
        <f>N98*100/BG101</f>
        <v>0</v>
      </c>
      <c r="O99" s="92">
        <f>O98*100/BG101</f>
        <v>0</v>
      </c>
      <c r="P99" s="93">
        <f>P98*100/BG101</f>
        <v>100</v>
      </c>
      <c r="Q99" s="91">
        <f>Q98*100/BG101</f>
        <v>0</v>
      </c>
      <c r="R99" s="92">
        <f>R98*100/BG101</f>
        <v>0</v>
      </c>
      <c r="S99" s="91">
        <f>S98*100/BG101</f>
        <v>100</v>
      </c>
      <c r="T99" s="91">
        <f>T98*100/BG101</f>
        <v>0</v>
      </c>
      <c r="U99" s="92">
        <f>U98*100/BG101</f>
        <v>0</v>
      </c>
      <c r="V99" s="91">
        <f>V98*100/BG101</f>
        <v>100</v>
      </c>
      <c r="W99" s="91">
        <f>W98*100/BG101</f>
        <v>0</v>
      </c>
      <c r="X99" s="92">
        <f>X98*100/BG101</f>
        <v>0</v>
      </c>
      <c r="Y99" s="91">
        <f>Y98*100/BG101</f>
        <v>100</v>
      </c>
      <c r="Z99" s="91">
        <f>Z98*100/BG101</f>
        <v>0</v>
      </c>
      <c r="AA99" s="92">
        <f>AA98*100/BG101</f>
        <v>0</v>
      </c>
      <c r="AB99" s="91">
        <f>AB98*100/BG101</f>
        <v>100</v>
      </c>
      <c r="AC99" s="91">
        <f>AC98*100/BG101</f>
        <v>0</v>
      </c>
      <c r="AD99" s="92">
        <f>AD98*100/BG101</f>
        <v>0</v>
      </c>
      <c r="AE99" s="91">
        <f>AE98*100/BG101</f>
        <v>100</v>
      </c>
      <c r="AF99" s="91">
        <f>AF98*100/BG101</f>
        <v>0</v>
      </c>
      <c r="AG99" s="92">
        <f>AG98*100/BG101</f>
        <v>0</v>
      </c>
      <c r="AH99" s="91">
        <f>AH98*100/BG101</f>
        <v>100</v>
      </c>
      <c r="AI99" s="91">
        <f>AI98*100/BG101</f>
        <v>0</v>
      </c>
      <c r="AJ99" s="92">
        <f>AJ98*100/BG101</f>
        <v>0</v>
      </c>
      <c r="AK99" s="91">
        <f>AK98*100/BG101</f>
        <v>10</v>
      </c>
      <c r="AL99" s="91">
        <f>AL98*100/BG101</f>
        <v>85</v>
      </c>
      <c r="AM99" s="92">
        <f>AM98*100/BG101</f>
        <v>0</v>
      </c>
      <c r="AN99" s="91">
        <f>AN98*100/BG101</f>
        <v>100</v>
      </c>
      <c r="AO99" s="91">
        <f>AO98*100/BG101</f>
        <v>0</v>
      </c>
      <c r="AP99" s="92">
        <f>AP98*100/BG101</f>
        <v>0</v>
      </c>
      <c r="AQ99" s="93">
        <f>AQ98*100/BG101</f>
        <v>100</v>
      </c>
      <c r="AR99" s="91">
        <f>AR98*100/BG101</f>
        <v>0</v>
      </c>
      <c r="AS99" s="92">
        <f>AS98*100/BG101</f>
        <v>0</v>
      </c>
      <c r="AT99" s="93">
        <f>AT98*100/BG101</f>
        <v>10</v>
      </c>
      <c r="AU99" s="91">
        <f>AU98*100/BG101</f>
        <v>90</v>
      </c>
      <c r="AV99" s="92">
        <f>AV98*100/BG101</f>
        <v>0</v>
      </c>
      <c r="AW99" s="101">
        <f>AW98*100/BG101</f>
        <v>20</v>
      </c>
      <c r="AX99" s="102">
        <f>AX98*100/BG101</f>
        <v>80</v>
      </c>
      <c r="AY99" s="103">
        <f>AY98*100/BG101</f>
        <v>0</v>
      </c>
      <c r="AZ99" s="104">
        <f>AZ98*100/BG101</f>
        <v>10</v>
      </c>
      <c r="BA99" s="105">
        <f>BA98*100/BG101</f>
        <v>90</v>
      </c>
      <c r="BB99" s="106">
        <f>BB98*100/BG101</f>
        <v>0</v>
      </c>
      <c r="BC99" s="104">
        <f>BC98*100/BG101</f>
        <v>5</v>
      </c>
      <c r="BD99" s="105">
        <f>BD98*100/BG101</f>
        <v>85</v>
      </c>
      <c r="BE99" s="106">
        <f>BE98*100/BG101</f>
        <v>0</v>
      </c>
      <c r="BF99" s="34"/>
      <c r="BG99" s="35"/>
      <c r="BH99" s="35"/>
    </row>
    <row r="100" spans="1:60" ht="15.75" customHeight="1">
      <c r="B100" s="325"/>
      <c r="C100" s="326"/>
      <c r="D100" s="326"/>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48"/>
      <c r="AZ100" s="354"/>
      <c r="BA100" s="332"/>
      <c r="BB100" s="332"/>
      <c r="BC100" s="332"/>
      <c r="BD100" s="332"/>
      <c r="BE100" s="332"/>
      <c r="BF100" s="333"/>
      <c r="BG100" s="39" t="s">
        <v>144</v>
      </c>
      <c r="BH100" s="39" t="s">
        <v>37</v>
      </c>
    </row>
    <row r="101" spans="1:60" ht="15.75" customHeight="1">
      <c r="B101" s="327"/>
      <c r="C101" s="328"/>
      <c r="D101" s="328"/>
      <c r="E101" s="328"/>
      <c r="F101" s="328"/>
      <c r="G101" s="328"/>
      <c r="H101" s="328"/>
      <c r="I101" s="328"/>
      <c r="J101" s="328"/>
      <c r="K101" s="328"/>
      <c r="L101" s="328"/>
      <c r="M101" s="328"/>
      <c r="N101" s="328"/>
      <c r="O101" s="328"/>
      <c r="P101" s="328"/>
      <c r="Q101" s="328"/>
      <c r="R101" s="328"/>
      <c r="S101" s="328"/>
      <c r="T101" s="328"/>
      <c r="U101" s="328"/>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49"/>
      <c r="AZ101" s="359" t="s">
        <v>34</v>
      </c>
      <c r="BA101" s="332"/>
      <c r="BB101" s="332"/>
      <c r="BC101" s="332"/>
      <c r="BD101" s="332"/>
      <c r="BE101" s="332"/>
      <c r="BF101" s="333"/>
      <c r="BG101" s="94">
        <f>'4 жастағы балалар Ф'!W101</f>
        <v>20</v>
      </c>
      <c r="BH101" s="94">
        <v>100</v>
      </c>
    </row>
    <row r="102" spans="1:60" ht="15.75" customHeight="1">
      <c r="B102" s="327"/>
      <c r="C102" s="328"/>
      <c r="D102" s="328"/>
      <c r="E102" s="328"/>
      <c r="F102" s="328"/>
      <c r="G102" s="328"/>
      <c r="H102" s="328"/>
      <c r="I102" s="328"/>
      <c r="J102" s="328"/>
      <c r="K102" s="328"/>
      <c r="L102" s="328"/>
      <c r="M102" s="328"/>
      <c r="N102" s="328"/>
      <c r="O102" s="328"/>
      <c r="P102" s="328"/>
      <c r="Q102" s="328"/>
      <c r="R102" s="328"/>
      <c r="S102" s="328"/>
      <c r="T102" s="328"/>
      <c r="U102" s="328"/>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49"/>
      <c r="AZ102" s="358" t="s">
        <v>5</v>
      </c>
      <c r="BA102" s="332"/>
      <c r="BB102" s="332"/>
      <c r="BC102" s="332"/>
      <c r="BD102" s="332"/>
      <c r="BE102" s="332"/>
      <c r="BF102" s="333"/>
      <c r="BG102" s="95">
        <f>COUNTIF(BF51:BF97,"&gt;0")</f>
        <v>20</v>
      </c>
      <c r="BH102" s="49">
        <f>(AK99+AE99+AB99+Y99+V99+S99+G99+D99+J99+M99+P99+AH99+AQ99+AN99+AT99+AW99+AZ99+BC99)/18</f>
        <v>75.277777777777771</v>
      </c>
    </row>
    <row r="103" spans="1:60" ht="15.75" customHeight="1">
      <c r="B103" s="327"/>
      <c r="C103" s="328"/>
      <c r="D103" s="328"/>
      <c r="E103" s="328"/>
      <c r="F103" s="328"/>
      <c r="G103" s="328"/>
      <c r="H103" s="328"/>
      <c r="I103" s="328"/>
      <c r="J103" s="328"/>
      <c r="K103" s="328"/>
      <c r="L103" s="328"/>
      <c r="M103" s="328"/>
      <c r="N103" s="328"/>
      <c r="O103" s="328"/>
      <c r="P103" s="328"/>
      <c r="Q103" s="328"/>
      <c r="R103" s="328"/>
      <c r="S103" s="328"/>
      <c r="T103" s="328"/>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49"/>
      <c r="AZ103" s="358" t="s">
        <v>6</v>
      </c>
      <c r="BA103" s="332"/>
      <c r="BB103" s="332"/>
      <c r="BC103" s="332"/>
      <c r="BD103" s="332"/>
      <c r="BE103" s="332"/>
      <c r="BF103" s="333"/>
      <c r="BG103" s="95">
        <f>COUNTIF(BG51:BG97,"&gt;0")</f>
        <v>14</v>
      </c>
      <c r="BH103" s="49">
        <f>(AL99+AF99+AC99+Z99+W99+T99+H99+E99+K99+N99+Q99+AI99+AR99+AO99+AU99+AX99+BA99+BD99)/18</f>
        <v>23.888888888888889</v>
      </c>
    </row>
    <row r="104" spans="1:60" ht="15.75" customHeight="1">
      <c r="B104" s="329"/>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c r="AI104" s="330"/>
      <c r="AJ104" s="330"/>
      <c r="AK104" s="330"/>
      <c r="AL104" s="330"/>
      <c r="AM104" s="330"/>
      <c r="AN104" s="330"/>
      <c r="AO104" s="330"/>
      <c r="AP104" s="330"/>
      <c r="AQ104" s="330"/>
      <c r="AR104" s="330"/>
      <c r="AS104" s="330"/>
      <c r="AT104" s="330"/>
      <c r="AU104" s="330"/>
      <c r="AV104" s="330"/>
      <c r="AW104" s="330"/>
      <c r="AX104" s="330"/>
      <c r="AY104" s="350"/>
      <c r="AZ104" s="360" t="s">
        <v>7</v>
      </c>
      <c r="BA104" s="332"/>
      <c r="BB104" s="332"/>
      <c r="BC104" s="332"/>
      <c r="BD104" s="332"/>
      <c r="BE104" s="332"/>
      <c r="BF104" s="333"/>
      <c r="BG104" s="95">
        <f>COUNTIF(BH51:BH97,"&gt;0")</f>
        <v>0</v>
      </c>
      <c r="BH104" s="49">
        <f>(AM99+AG99+AD99+AA99+X99+U99+I99+F99+L99+O99+R99+AJ99+AP99+AS99+AV99+AY99+BB99+BE99)/18</f>
        <v>0</v>
      </c>
    </row>
    <row r="105" spans="1:60" ht="15.75" customHeight="1"/>
    <row r="106" spans="1:60" ht="15.75" customHeight="1"/>
    <row r="107" spans="1:60" ht="15.75" customHeight="1">
      <c r="B107" s="98"/>
      <c r="C107" s="355" t="s">
        <v>0</v>
      </c>
      <c r="D107" s="328"/>
      <c r="E107" s="328"/>
      <c r="F107" s="328"/>
      <c r="G107" s="328"/>
      <c r="H107" s="328"/>
      <c r="I107" s="328"/>
      <c r="J107" s="328"/>
      <c r="K107" s="328"/>
      <c r="L107" s="328"/>
      <c r="M107" s="328"/>
      <c r="N107" s="328"/>
      <c r="O107" s="328"/>
      <c r="P107" s="328"/>
      <c r="Q107" s="328"/>
      <c r="R107" s="328"/>
      <c r="S107" s="328"/>
      <c r="T107" s="328"/>
      <c r="U107" s="328"/>
      <c r="V107" s="328"/>
      <c r="W107" s="328"/>
      <c r="X107" s="328"/>
      <c r="Y107" s="328"/>
      <c r="Z107" s="328"/>
      <c r="AA107" s="328"/>
      <c r="AB107" s="328"/>
      <c r="AC107" s="328"/>
      <c r="AD107" s="328"/>
      <c r="AE107" s="328"/>
      <c r="AF107" s="328"/>
      <c r="AG107" s="328"/>
      <c r="AH107" s="328"/>
      <c r="AI107" s="328"/>
      <c r="AJ107" s="98"/>
      <c r="AK107" s="98"/>
      <c r="AL107" s="98"/>
      <c r="AM107" s="98"/>
      <c r="AN107" s="98"/>
      <c r="AO107" s="98"/>
      <c r="AP107" s="98"/>
      <c r="AQ107" s="98"/>
      <c r="AR107" s="98"/>
      <c r="AS107" s="98"/>
      <c r="AT107" s="98"/>
      <c r="AU107" s="98"/>
      <c r="AV107" s="98"/>
      <c r="AW107" s="98"/>
      <c r="AX107" s="98"/>
      <c r="AY107" s="98"/>
      <c r="AZ107" s="98"/>
      <c r="BA107" s="98"/>
      <c r="BB107" s="98"/>
      <c r="BC107" s="98"/>
      <c r="BD107" s="98"/>
      <c r="BE107" s="98"/>
      <c r="BF107" s="98"/>
      <c r="BG107" s="98"/>
    </row>
    <row r="108" spans="1:60" ht="15.75" customHeight="1">
      <c r="A108" s="98"/>
      <c r="B108" s="98"/>
      <c r="C108" s="355" t="str">
        <f>'4 жастағы балалар Ф'!C108:W108</f>
        <v>Нұрәсем шағын орталығы</v>
      </c>
      <c r="D108" s="328"/>
      <c r="E108" s="328"/>
      <c r="F108" s="328"/>
      <c r="G108" s="328"/>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98"/>
      <c r="AK108" s="98"/>
      <c r="AL108" s="98"/>
      <c r="AM108" s="98"/>
      <c r="AN108" s="98"/>
      <c r="AO108" s="98"/>
      <c r="AP108" s="98"/>
      <c r="AQ108" s="98"/>
      <c r="AR108" s="98"/>
      <c r="AS108" s="98"/>
      <c r="AT108" s="98"/>
      <c r="AU108" s="98"/>
      <c r="AV108" s="98"/>
      <c r="AW108" s="98"/>
      <c r="AX108" s="98"/>
      <c r="AY108" s="98"/>
      <c r="AZ108" s="98"/>
      <c r="BA108" s="98"/>
      <c r="BB108" s="98"/>
      <c r="BC108" s="98"/>
      <c r="BD108" s="98"/>
      <c r="BE108" s="98"/>
      <c r="BF108" s="98"/>
      <c r="BG108" s="98"/>
    </row>
    <row r="109" spans="1:60" ht="15.75" customHeight="1">
      <c r="A109" s="355"/>
      <c r="B109" s="328"/>
      <c r="C109" s="328"/>
      <c r="D109" s="328"/>
      <c r="E109" s="328"/>
      <c r="F109" s="328"/>
      <c r="G109" s="328"/>
      <c r="H109" s="328"/>
      <c r="I109" s="328"/>
      <c r="J109" s="328"/>
      <c r="K109" s="328"/>
      <c r="L109" s="328"/>
      <c r="M109" s="328"/>
      <c r="N109" s="328"/>
      <c r="O109" s="328"/>
      <c r="P109" s="328"/>
      <c r="Q109" s="328"/>
      <c r="R109" s="328"/>
      <c r="S109" s="328"/>
      <c r="T109" s="328"/>
      <c r="U109" s="328"/>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row>
    <row r="110" spans="1:60" ht="15.75" customHeight="1">
      <c r="A110" s="89"/>
      <c r="B110" s="339" t="s">
        <v>2</v>
      </c>
      <c r="C110" s="339" t="s">
        <v>3</v>
      </c>
      <c r="D110" s="356" t="s">
        <v>71</v>
      </c>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332"/>
      <c r="BF110" s="334" t="s">
        <v>5</v>
      </c>
      <c r="BG110" s="334" t="s">
        <v>6</v>
      </c>
      <c r="BH110" s="337" t="s">
        <v>7</v>
      </c>
    </row>
    <row r="111" spans="1:60" ht="15.75" customHeight="1">
      <c r="B111" s="335"/>
      <c r="C111" s="335"/>
      <c r="D111" s="346" t="s">
        <v>72</v>
      </c>
      <c r="E111" s="332"/>
      <c r="F111" s="332"/>
      <c r="G111" s="332"/>
      <c r="H111" s="332"/>
      <c r="I111" s="332"/>
      <c r="J111" s="332"/>
      <c r="K111" s="332"/>
      <c r="L111" s="332"/>
      <c r="M111" s="332"/>
      <c r="N111" s="332"/>
      <c r="O111" s="332"/>
      <c r="P111" s="332"/>
      <c r="Q111" s="332"/>
      <c r="R111" s="332"/>
      <c r="S111" s="332"/>
      <c r="T111" s="332"/>
      <c r="U111" s="333"/>
      <c r="V111" s="346" t="s">
        <v>73</v>
      </c>
      <c r="W111" s="332"/>
      <c r="X111" s="332"/>
      <c r="Y111" s="332"/>
      <c r="Z111" s="332"/>
      <c r="AA111" s="332"/>
      <c r="AB111" s="332"/>
      <c r="AC111" s="332"/>
      <c r="AD111" s="332"/>
      <c r="AE111" s="332"/>
      <c r="AF111" s="332"/>
      <c r="AG111" s="332"/>
      <c r="AH111" s="332"/>
      <c r="AI111" s="332"/>
      <c r="AJ111" s="332"/>
      <c r="AK111" s="332"/>
      <c r="AL111" s="332"/>
      <c r="AM111" s="333"/>
      <c r="AN111" s="346" t="s">
        <v>74</v>
      </c>
      <c r="AO111" s="332"/>
      <c r="AP111" s="332"/>
      <c r="AQ111" s="332"/>
      <c r="AR111" s="332"/>
      <c r="AS111" s="332"/>
      <c r="AT111" s="332"/>
      <c r="AU111" s="332"/>
      <c r="AV111" s="332"/>
      <c r="AW111" s="332"/>
      <c r="AX111" s="332"/>
      <c r="AY111" s="332"/>
      <c r="AZ111" s="332"/>
      <c r="BA111" s="332"/>
      <c r="BB111" s="332"/>
      <c r="BC111" s="332"/>
      <c r="BD111" s="332"/>
      <c r="BE111" s="333"/>
      <c r="BF111" s="335"/>
      <c r="BG111" s="335"/>
      <c r="BH111" s="335"/>
    </row>
    <row r="112" spans="1:60" ht="15.75" customHeight="1">
      <c r="B112" s="335"/>
      <c r="C112" s="335"/>
      <c r="D112" s="342" t="s">
        <v>145</v>
      </c>
      <c r="E112" s="332"/>
      <c r="F112" s="333"/>
      <c r="G112" s="342" t="s">
        <v>146</v>
      </c>
      <c r="H112" s="332"/>
      <c r="I112" s="333"/>
      <c r="J112" s="342" t="s">
        <v>147</v>
      </c>
      <c r="K112" s="332"/>
      <c r="L112" s="333"/>
      <c r="M112" s="342" t="s">
        <v>148</v>
      </c>
      <c r="N112" s="332"/>
      <c r="O112" s="333"/>
      <c r="P112" s="342" t="s">
        <v>149</v>
      </c>
      <c r="Q112" s="332"/>
      <c r="R112" s="333"/>
      <c r="S112" s="342" t="s">
        <v>150</v>
      </c>
      <c r="T112" s="332"/>
      <c r="U112" s="333"/>
      <c r="V112" s="353" t="s">
        <v>151</v>
      </c>
      <c r="W112" s="332"/>
      <c r="X112" s="333"/>
      <c r="Y112" s="342" t="s">
        <v>152</v>
      </c>
      <c r="Z112" s="332"/>
      <c r="AA112" s="333"/>
      <c r="AB112" s="342" t="s">
        <v>153</v>
      </c>
      <c r="AC112" s="332"/>
      <c r="AD112" s="333"/>
      <c r="AE112" s="342" t="s">
        <v>154</v>
      </c>
      <c r="AF112" s="332"/>
      <c r="AG112" s="333"/>
      <c r="AH112" s="342" t="s">
        <v>155</v>
      </c>
      <c r="AI112" s="332"/>
      <c r="AJ112" s="333"/>
      <c r="AK112" s="342" t="s">
        <v>156</v>
      </c>
      <c r="AL112" s="332"/>
      <c r="AM112" s="333"/>
      <c r="AN112" s="353" t="s">
        <v>157</v>
      </c>
      <c r="AO112" s="332"/>
      <c r="AP112" s="333"/>
      <c r="AQ112" s="353" t="s">
        <v>158</v>
      </c>
      <c r="AR112" s="332"/>
      <c r="AS112" s="333"/>
      <c r="AT112" s="342" t="s">
        <v>159</v>
      </c>
      <c r="AU112" s="332"/>
      <c r="AV112" s="333"/>
      <c r="AW112" s="342" t="s">
        <v>160</v>
      </c>
      <c r="AX112" s="332"/>
      <c r="AY112" s="333"/>
      <c r="AZ112" s="353" t="s">
        <v>161</v>
      </c>
      <c r="BA112" s="332"/>
      <c r="BB112" s="333"/>
      <c r="BC112" s="342" t="s">
        <v>162</v>
      </c>
      <c r="BD112" s="332"/>
      <c r="BE112" s="333"/>
      <c r="BF112" s="335"/>
      <c r="BG112" s="335"/>
      <c r="BH112" s="335"/>
    </row>
    <row r="113" spans="2:60" ht="113.25" customHeight="1">
      <c r="B113" s="335"/>
      <c r="C113" s="335"/>
      <c r="D113" s="342" t="s">
        <v>163</v>
      </c>
      <c r="E113" s="332"/>
      <c r="F113" s="333"/>
      <c r="G113" s="342" t="s">
        <v>164</v>
      </c>
      <c r="H113" s="332"/>
      <c r="I113" s="333"/>
      <c r="J113" s="342" t="s">
        <v>165</v>
      </c>
      <c r="K113" s="332"/>
      <c r="L113" s="333"/>
      <c r="M113" s="342" t="s">
        <v>166</v>
      </c>
      <c r="N113" s="332"/>
      <c r="O113" s="333"/>
      <c r="P113" s="342" t="s">
        <v>167</v>
      </c>
      <c r="Q113" s="332"/>
      <c r="R113" s="333"/>
      <c r="S113" s="342" t="s">
        <v>168</v>
      </c>
      <c r="T113" s="332"/>
      <c r="U113" s="333"/>
      <c r="V113" s="342" t="s">
        <v>169</v>
      </c>
      <c r="W113" s="332"/>
      <c r="X113" s="333"/>
      <c r="Y113" s="342" t="s">
        <v>170</v>
      </c>
      <c r="Z113" s="332"/>
      <c r="AA113" s="333"/>
      <c r="AB113" s="342" t="s">
        <v>171</v>
      </c>
      <c r="AC113" s="332"/>
      <c r="AD113" s="333"/>
      <c r="AE113" s="342" t="s">
        <v>172</v>
      </c>
      <c r="AF113" s="332"/>
      <c r="AG113" s="333"/>
      <c r="AH113" s="342" t="s">
        <v>173</v>
      </c>
      <c r="AI113" s="332"/>
      <c r="AJ113" s="333"/>
      <c r="AK113" s="342" t="s">
        <v>174</v>
      </c>
      <c r="AL113" s="332"/>
      <c r="AM113" s="333"/>
      <c r="AN113" s="342" t="s">
        <v>175</v>
      </c>
      <c r="AO113" s="332"/>
      <c r="AP113" s="333"/>
      <c r="AQ113" s="342" t="s">
        <v>176</v>
      </c>
      <c r="AR113" s="332"/>
      <c r="AS113" s="333"/>
      <c r="AT113" s="342" t="s">
        <v>177</v>
      </c>
      <c r="AU113" s="332"/>
      <c r="AV113" s="333"/>
      <c r="AW113" s="342" t="s">
        <v>178</v>
      </c>
      <c r="AX113" s="332"/>
      <c r="AY113" s="333"/>
      <c r="AZ113" s="342" t="s">
        <v>179</v>
      </c>
      <c r="BA113" s="332"/>
      <c r="BB113" s="333"/>
      <c r="BC113" s="342" t="s">
        <v>180</v>
      </c>
      <c r="BD113" s="332"/>
      <c r="BE113" s="333"/>
      <c r="BF113" s="335"/>
      <c r="BG113" s="335"/>
      <c r="BH113" s="335"/>
    </row>
    <row r="114" spans="2:60" ht="134.25" customHeight="1">
      <c r="B114" s="336"/>
      <c r="C114" s="336"/>
      <c r="D114" s="3" t="s">
        <v>181</v>
      </c>
      <c r="E114" s="3" t="s">
        <v>182</v>
      </c>
      <c r="F114" s="3" t="s">
        <v>183</v>
      </c>
      <c r="G114" s="3" t="s">
        <v>184</v>
      </c>
      <c r="H114" s="3" t="s">
        <v>185</v>
      </c>
      <c r="I114" s="3" t="s">
        <v>186</v>
      </c>
      <c r="J114" s="3" t="s">
        <v>187</v>
      </c>
      <c r="K114" s="3" t="s">
        <v>188</v>
      </c>
      <c r="L114" s="3" t="s">
        <v>189</v>
      </c>
      <c r="M114" s="3" t="s">
        <v>190</v>
      </c>
      <c r="N114" s="3" t="s">
        <v>191</v>
      </c>
      <c r="O114" s="3" t="s">
        <v>192</v>
      </c>
      <c r="P114" s="3" t="s">
        <v>193</v>
      </c>
      <c r="Q114" s="3" t="s">
        <v>194</v>
      </c>
      <c r="R114" s="3" t="s">
        <v>195</v>
      </c>
      <c r="S114" s="3" t="s">
        <v>128</v>
      </c>
      <c r="T114" s="3" t="s">
        <v>196</v>
      </c>
      <c r="U114" s="3" t="s">
        <v>197</v>
      </c>
      <c r="V114" s="3" t="s">
        <v>198</v>
      </c>
      <c r="W114" s="3" t="s">
        <v>199</v>
      </c>
      <c r="X114" s="3" t="s">
        <v>200</v>
      </c>
      <c r="Y114" s="3" t="s">
        <v>201</v>
      </c>
      <c r="Z114" s="3" t="s">
        <v>202</v>
      </c>
      <c r="AA114" s="3" t="s">
        <v>203</v>
      </c>
      <c r="AB114" s="3" t="s">
        <v>204</v>
      </c>
      <c r="AC114" s="3" t="s">
        <v>205</v>
      </c>
      <c r="AD114" s="3" t="s">
        <v>206</v>
      </c>
      <c r="AE114" s="3" t="s">
        <v>207</v>
      </c>
      <c r="AF114" s="3" t="s">
        <v>208</v>
      </c>
      <c r="AG114" s="3" t="s">
        <v>209</v>
      </c>
      <c r="AH114" s="3" t="s">
        <v>210</v>
      </c>
      <c r="AI114" s="3" t="s">
        <v>211</v>
      </c>
      <c r="AJ114" s="3" t="s">
        <v>212</v>
      </c>
      <c r="AK114" s="3" t="s">
        <v>213</v>
      </c>
      <c r="AL114" s="3" t="s">
        <v>214</v>
      </c>
      <c r="AM114" s="3" t="s">
        <v>215</v>
      </c>
      <c r="AN114" s="3" t="s">
        <v>105</v>
      </c>
      <c r="AO114" s="3" t="s">
        <v>216</v>
      </c>
      <c r="AP114" s="3" t="s">
        <v>107</v>
      </c>
      <c r="AQ114" s="3" t="s">
        <v>217</v>
      </c>
      <c r="AR114" s="3" t="s">
        <v>218</v>
      </c>
      <c r="AS114" s="3" t="s">
        <v>219</v>
      </c>
      <c r="AT114" s="3" t="s">
        <v>220</v>
      </c>
      <c r="AU114" s="3" t="s">
        <v>221</v>
      </c>
      <c r="AV114" s="3" t="s">
        <v>222</v>
      </c>
      <c r="AW114" s="3" t="s">
        <v>223</v>
      </c>
      <c r="AX114" s="3" t="s">
        <v>224</v>
      </c>
      <c r="AY114" s="3" t="s">
        <v>225</v>
      </c>
      <c r="AZ114" s="3" t="s">
        <v>226</v>
      </c>
      <c r="BA114" s="3" t="s">
        <v>227</v>
      </c>
      <c r="BB114" s="3" t="s">
        <v>228</v>
      </c>
      <c r="BC114" s="3" t="s">
        <v>229</v>
      </c>
      <c r="BD114" s="3" t="s">
        <v>230</v>
      </c>
      <c r="BE114" s="3" t="s">
        <v>231</v>
      </c>
      <c r="BF114" s="336"/>
      <c r="BG114" s="336"/>
      <c r="BH114" s="336"/>
    </row>
    <row r="115" spans="2:60" ht="15.75" customHeight="1">
      <c r="B115" s="20">
        <v>1</v>
      </c>
      <c r="C115" s="90">
        <f>'4 жастағы балалар Ф'!C115</f>
        <v>0</v>
      </c>
      <c r="D115" s="7"/>
      <c r="E115" s="8"/>
      <c r="F115" s="7"/>
      <c r="G115" s="7"/>
      <c r="H115" s="8"/>
      <c r="I115" s="7"/>
      <c r="J115" s="8"/>
      <c r="K115" s="8"/>
      <c r="L115" s="7"/>
      <c r="M115" s="7"/>
      <c r="N115" s="8"/>
      <c r="O115" s="7"/>
      <c r="P115" s="7"/>
      <c r="Q115" s="8"/>
      <c r="R115" s="7"/>
      <c r="S115" s="7"/>
      <c r="T115" s="8"/>
      <c r="U115" s="7"/>
      <c r="V115" s="7"/>
      <c r="W115" s="8"/>
      <c r="X115" s="7"/>
      <c r="Y115" s="7"/>
      <c r="Z115" s="8"/>
      <c r="AA115" s="7"/>
      <c r="AB115" s="7"/>
      <c r="AC115" s="8"/>
      <c r="AD115" s="8"/>
      <c r="AE115" s="7"/>
      <c r="AF115" s="8">
        <v>1</v>
      </c>
      <c r="AG115" s="7"/>
      <c r="AH115" s="7"/>
      <c r="AI115" s="8">
        <v>1</v>
      </c>
      <c r="AJ115" s="7"/>
      <c r="AK115" s="7"/>
      <c r="AL115" s="8"/>
      <c r="AM115" s="7"/>
      <c r="AN115" s="8"/>
      <c r="AO115" s="8"/>
      <c r="AP115" s="7"/>
      <c r="AQ115" s="8"/>
      <c r="AR115" s="8"/>
      <c r="AS115" s="7"/>
      <c r="AT115" s="8"/>
      <c r="AU115" s="8"/>
      <c r="AV115" s="7"/>
      <c r="AW115" s="8"/>
      <c r="AX115" s="8"/>
      <c r="AY115" s="7"/>
      <c r="AZ115" s="8"/>
      <c r="BA115" s="8"/>
      <c r="BB115" s="7"/>
      <c r="BC115" s="8"/>
      <c r="BD115" s="8"/>
      <c r="BE115" s="7"/>
      <c r="BF115" s="10">
        <f t="shared" ref="BF115:BH115" si="71">COUNTA(AK115,AE115,AB115,Y115,V115,S115,G115,D115,J115,M115,P115,AH115,AN115,AQ115,AT115,AW115,AZ115,BC115)</f>
        <v>0</v>
      </c>
      <c r="BG115" s="10"/>
      <c r="BH115" s="11">
        <f t="shared" si="71"/>
        <v>0</v>
      </c>
    </row>
    <row r="116" spans="2:60" ht="15.75" customHeight="1">
      <c r="B116" s="20">
        <v>2</v>
      </c>
      <c r="C116" s="90">
        <f>'4 жастағы балалар Ф'!C116</f>
        <v>0</v>
      </c>
      <c r="D116" s="7"/>
      <c r="E116" s="8"/>
      <c r="F116" s="7"/>
      <c r="G116" s="7"/>
      <c r="H116" s="8"/>
      <c r="I116" s="7"/>
      <c r="J116" s="7"/>
      <c r="K116" s="8"/>
      <c r="L116" s="8"/>
      <c r="M116" s="7"/>
      <c r="N116" s="8"/>
      <c r="O116" s="7"/>
      <c r="P116" s="7"/>
      <c r="Q116" s="8"/>
      <c r="R116" s="8"/>
      <c r="S116" s="7"/>
      <c r="T116" s="8"/>
      <c r="U116" s="8"/>
      <c r="V116" s="7"/>
      <c r="W116" s="8"/>
      <c r="X116" s="8"/>
      <c r="Y116" s="7"/>
      <c r="Z116" s="8"/>
      <c r="AA116" s="8"/>
      <c r="AB116" s="7"/>
      <c r="AC116" s="8"/>
      <c r="AD116" s="8">
        <v>1</v>
      </c>
      <c r="AE116" s="7"/>
      <c r="AF116" s="8"/>
      <c r="AG116" s="8">
        <v>1</v>
      </c>
      <c r="AH116" s="7"/>
      <c r="AI116" s="8"/>
      <c r="AJ116" s="8"/>
      <c r="AK116" s="7"/>
      <c r="AL116" s="8"/>
      <c r="AM116" s="7"/>
      <c r="AN116" s="7"/>
      <c r="AO116" s="8"/>
      <c r="AP116" s="8"/>
      <c r="AQ116" s="7"/>
      <c r="AR116" s="8"/>
      <c r="AS116" s="8"/>
      <c r="AT116" s="7"/>
      <c r="AU116" s="8"/>
      <c r="AV116" s="8"/>
      <c r="AW116" s="8"/>
      <c r="AX116" s="8"/>
      <c r="AY116" s="8"/>
      <c r="AZ116" s="7"/>
      <c r="BA116" s="8"/>
      <c r="BB116" s="8"/>
      <c r="BC116" s="7"/>
      <c r="BD116" s="8"/>
      <c r="BE116" s="8"/>
      <c r="BF116" s="10">
        <f t="shared" ref="BF116:BH116" si="72">COUNTA(AK116,AE116,AB116,Y116,V116,S116,G116,D116,J116,M116,P116,AH116,AN116,AQ116,AT116,AW116,AZ116,BC116)</f>
        <v>0</v>
      </c>
      <c r="BG116" s="10">
        <f t="shared" si="72"/>
        <v>0</v>
      </c>
      <c r="BH116" s="11">
        <f t="shared" si="72"/>
        <v>2</v>
      </c>
    </row>
    <row r="117" spans="2:60" ht="15.75" customHeight="1">
      <c r="B117" s="20">
        <v>3</v>
      </c>
      <c r="C117" s="90">
        <f>'4 жастағы балалар Ф'!C117</f>
        <v>0</v>
      </c>
      <c r="D117" s="7"/>
      <c r="E117" s="8"/>
      <c r="F117" s="7"/>
      <c r="G117" s="7"/>
      <c r="H117" s="8"/>
      <c r="I117" s="7"/>
      <c r="J117" s="8"/>
      <c r="K117" s="8"/>
      <c r="L117" s="7"/>
      <c r="M117" s="7"/>
      <c r="N117" s="8"/>
      <c r="O117" s="7"/>
      <c r="P117" s="7"/>
      <c r="Q117" s="8"/>
      <c r="R117" s="7"/>
      <c r="S117" s="7"/>
      <c r="T117" s="8"/>
      <c r="U117" s="7"/>
      <c r="V117" s="7"/>
      <c r="W117" s="8"/>
      <c r="X117" s="7"/>
      <c r="Y117" s="7"/>
      <c r="Z117" s="8"/>
      <c r="AA117" s="7"/>
      <c r="AB117" s="7"/>
      <c r="AC117" s="8"/>
      <c r="AD117" s="8"/>
      <c r="AE117" s="7"/>
      <c r="AF117" s="8">
        <v>1</v>
      </c>
      <c r="AG117" s="7"/>
      <c r="AH117" s="7"/>
      <c r="AI117" s="8">
        <v>1</v>
      </c>
      <c r="AJ117" s="7"/>
      <c r="AK117" s="7"/>
      <c r="AL117" s="8"/>
      <c r="AM117" s="7"/>
      <c r="AN117" s="8"/>
      <c r="AO117" s="8"/>
      <c r="AP117" s="7"/>
      <c r="AQ117" s="8"/>
      <c r="AR117" s="8"/>
      <c r="AS117" s="7"/>
      <c r="AT117" s="8"/>
      <c r="AU117" s="8"/>
      <c r="AV117" s="7"/>
      <c r="AW117" s="8"/>
      <c r="AX117" s="8"/>
      <c r="AY117" s="7"/>
      <c r="AZ117" s="8"/>
      <c r="BA117" s="8"/>
      <c r="BB117" s="7"/>
      <c r="BC117" s="8"/>
      <c r="BD117" s="8"/>
      <c r="BE117" s="7"/>
      <c r="BF117" s="10">
        <f t="shared" ref="BF117:BH117" si="73">COUNTA(AK117,AE117,AB117,Y117,V117,S117,G117,D117,J117,M117,P117,AH117,AN117,AQ117,AT117,AW117,AZ117,BC117)</f>
        <v>0</v>
      </c>
      <c r="BG117" s="10"/>
      <c r="BH117" s="11">
        <f t="shared" si="73"/>
        <v>0</v>
      </c>
    </row>
    <row r="118" spans="2:60" ht="15.75" customHeight="1">
      <c r="B118" s="20">
        <v>4</v>
      </c>
      <c r="C118" s="90">
        <f>'4 жастағы балалар Ф'!C118</f>
        <v>0</v>
      </c>
      <c r="D118" s="7"/>
      <c r="E118" s="8"/>
      <c r="F118" s="7"/>
      <c r="G118" s="7"/>
      <c r="H118" s="8"/>
      <c r="I118" s="7"/>
      <c r="J118" s="8"/>
      <c r="K118" s="8"/>
      <c r="L118" s="7"/>
      <c r="M118" s="7"/>
      <c r="N118" s="8"/>
      <c r="O118" s="7"/>
      <c r="P118" s="7"/>
      <c r="Q118" s="8"/>
      <c r="R118" s="7"/>
      <c r="S118" s="7"/>
      <c r="T118" s="8"/>
      <c r="U118" s="7"/>
      <c r="V118" s="7"/>
      <c r="W118" s="8"/>
      <c r="X118" s="7"/>
      <c r="Y118" s="7"/>
      <c r="Z118" s="8"/>
      <c r="AA118" s="7"/>
      <c r="AB118" s="7"/>
      <c r="AC118" s="8"/>
      <c r="AD118" s="8"/>
      <c r="AE118" s="7"/>
      <c r="AF118" s="8">
        <v>1</v>
      </c>
      <c r="AG118" s="7"/>
      <c r="AH118" s="7"/>
      <c r="AI118" s="8">
        <v>1</v>
      </c>
      <c r="AJ118" s="7"/>
      <c r="AK118" s="7"/>
      <c r="AL118" s="8"/>
      <c r="AM118" s="7"/>
      <c r="AN118" s="7"/>
      <c r="AO118" s="8"/>
      <c r="AP118" s="7"/>
      <c r="AQ118" s="8"/>
      <c r="AR118" s="8"/>
      <c r="AS118" s="7"/>
      <c r="AT118" s="8"/>
      <c r="AU118" s="8"/>
      <c r="AV118" s="7"/>
      <c r="AW118" s="8"/>
      <c r="AX118" s="8"/>
      <c r="AY118" s="7"/>
      <c r="AZ118" s="8"/>
      <c r="BA118" s="8"/>
      <c r="BB118" s="7"/>
      <c r="BC118" s="8"/>
      <c r="BD118" s="8"/>
      <c r="BE118" s="7"/>
      <c r="BF118" s="10">
        <f t="shared" ref="BF118:BH118" si="74">COUNTA(AK118,AE118,AB118,Y118,V118,S118,G118,D118,J118,M118,P118,AH118,AN118,AQ118,AT118,AW118,AZ118,BC118)</f>
        <v>0</v>
      </c>
      <c r="BG118" s="10"/>
      <c r="BH118" s="11">
        <f t="shared" si="74"/>
        <v>0</v>
      </c>
    </row>
    <row r="119" spans="2:60" ht="15.75" customHeight="1">
      <c r="B119" s="20">
        <v>5</v>
      </c>
      <c r="C119" s="90">
        <f>'4 жастағы балалар Ф'!C119</f>
        <v>0</v>
      </c>
      <c r="D119" s="54"/>
      <c r="E119" s="55"/>
      <c r="F119" s="54"/>
      <c r="G119" s="54"/>
      <c r="H119" s="55"/>
      <c r="I119" s="54"/>
      <c r="J119" s="55"/>
      <c r="K119" s="55"/>
      <c r="L119" s="54"/>
      <c r="M119" s="54"/>
      <c r="N119" s="55"/>
      <c r="O119" s="54"/>
      <c r="P119" s="54"/>
      <c r="Q119" s="55"/>
      <c r="R119" s="54"/>
      <c r="S119" s="54"/>
      <c r="T119" s="55"/>
      <c r="U119" s="54"/>
      <c r="V119" s="54"/>
      <c r="W119" s="55"/>
      <c r="X119" s="54"/>
      <c r="Y119" s="54"/>
      <c r="Z119" s="55"/>
      <c r="AA119" s="54"/>
      <c r="AB119" s="54"/>
      <c r="AC119" s="55"/>
      <c r="AD119" s="55"/>
      <c r="AE119" s="54"/>
      <c r="AF119" s="55">
        <v>1</v>
      </c>
      <c r="AG119" s="54"/>
      <c r="AH119" s="54"/>
      <c r="AI119" s="55">
        <v>1</v>
      </c>
      <c r="AJ119" s="54"/>
      <c r="AK119" s="54"/>
      <c r="AL119" s="55"/>
      <c r="AM119" s="54"/>
      <c r="AN119" s="55"/>
      <c r="AO119" s="55"/>
      <c r="AP119" s="54"/>
      <c r="AQ119" s="55"/>
      <c r="AR119" s="55"/>
      <c r="AS119" s="54"/>
      <c r="AT119" s="55"/>
      <c r="AU119" s="55"/>
      <c r="AV119" s="54"/>
      <c r="AW119" s="55"/>
      <c r="AX119" s="55"/>
      <c r="AY119" s="54"/>
      <c r="AZ119" s="55"/>
      <c r="BA119" s="55"/>
      <c r="BB119" s="54"/>
      <c r="BC119" s="55"/>
      <c r="BD119" s="55"/>
      <c r="BE119" s="54"/>
      <c r="BF119" s="10">
        <f t="shared" ref="BF119:BH119" si="75">COUNTA(AK119,AE119,AB119,Y119,V119,S119,G119,D119,J119,M119,P119,AH119,AN119,AQ119,AT119,AW119,AZ119,BC119)</f>
        <v>0</v>
      </c>
      <c r="BG119" s="10"/>
      <c r="BH119" s="11">
        <f t="shared" si="75"/>
        <v>0</v>
      </c>
    </row>
    <row r="120" spans="2:60" ht="15.75" customHeight="1">
      <c r="B120" s="20">
        <v>6</v>
      </c>
      <c r="C120" s="90">
        <f>'4 жастағы балалар Ф'!C120</f>
        <v>0</v>
      </c>
      <c r="D120" s="56"/>
      <c r="E120" s="57"/>
      <c r="F120" s="56"/>
      <c r="G120" s="56"/>
      <c r="H120" s="57"/>
      <c r="I120" s="56"/>
      <c r="J120" s="57"/>
      <c r="K120" s="57"/>
      <c r="L120" s="56"/>
      <c r="M120" s="56"/>
      <c r="N120" s="57"/>
      <c r="O120" s="56"/>
      <c r="P120" s="56"/>
      <c r="Q120" s="57"/>
      <c r="R120" s="56"/>
      <c r="S120" s="56"/>
      <c r="T120" s="57"/>
      <c r="U120" s="56"/>
      <c r="V120" s="56"/>
      <c r="W120" s="57"/>
      <c r="X120" s="56"/>
      <c r="Y120" s="56"/>
      <c r="Z120" s="57"/>
      <c r="AA120" s="56"/>
      <c r="AB120" s="56"/>
      <c r="AC120" s="57"/>
      <c r="AD120" s="57"/>
      <c r="AE120" s="56"/>
      <c r="AF120" s="57">
        <v>1</v>
      </c>
      <c r="AG120" s="56"/>
      <c r="AH120" s="56"/>
      <c r="AI120" s="57">
        <v>1</v>
      </c>
      <c r="AJ120" s="56"/>
      <c r="AK120" s="56"/>
      <c r="AL120" s="57"/>
      <c r="AM120" s="56"/>
      <c r="AN120" s="56"/>
      <c r="AO120" s="57"/>
      <c r="AP120" s="56"/>
      <c r="AQ120" s="57"/>
      <c r="AR120" s="57"/>
      <c r="AS120" s="56"/>
      <c r="AT120" s="57"/>
      <c r="AU120" s="57"/>
      <c r="AV120" s="56"/>
      <c r="AW120" s="57"/>
      <c r="AX120" s="57"/>
      <c r="AY120" s="56"/>
      <c r="AZ120" s="57"/>
      <c r="BA120" s="57"/>
      <c r="BB120" s="56"/>
      <c r="BC120" s="57"/>
      <c r="BD120" s="57"/>
      <c r="BE120" s="56"/>
      <c r="BF120" s="10">
        <f t="shared" ref="BF120:BH120" si="76">COUNTA(AK120,AE120,AB120,Y120,V120,S120,G120,D120,J120,M120,P120,AH120,AN120,AQ120,AT120,AW120,AZ120,BC120)</f>
        <v>0</v>
      </c>
      <c r="BG120" s="10"/>
      <c r="BH120" s="11">
        <f t="shared" si="76"/>
        <v>0</v>
      </c>
    </row>
    <row r="121" spans="2:60" ht="15.75" customHeight="1">
      <c r="B121" s="20">
        <v>7</v>
      </c>
      <c r="C121" s="90">
        <f>'4 жастағы балалар Ф'!C121</f>
        <v>0</v>
      </c>
      <c r="D121" s="16"/>
      <c r="E121" s="78"/>
      <c r="F121" s="17"/>
      <c r="G121" s="16"/>
      <c r="H121" s="78"/>
      <c r="I121" s="17"/>
      <c r="J121" s="78"/>
      <c r="K121" s="16"/>
      <c r="L121" s="17"/>
      <c r="M121" s="16"/>
      <c r="N121" s="78"/>
      <c r="O121" s="17"/>
      <c r="P121" s="16"/>
      <c r="Q121" s="78"/>
      <c r="R121" s="17"/>
      <c r="S121" s="16"/>
      <c r="T121" s="78"/>
      <c r="U121" s="17"/>
      <c r="V121" s="16"/>
      <c r="W121" s="78"/>
      <c r="X121" s="17"/>
      <c r="Y121" s="16"/>
      <c r="Z121" s="78"/>
      <c r="AA121" s="17"/>
      <c r="AB121" s="16"/>
      <c r="AC121" s="78"/>
      <c r="AD121" s="17"/>
      <c r="AE121" s="16"/>
      <c r="AF121" s="78">
        <v>1</v>
      </c>
      <c r="AG121" s="17"/>
      <c r="AH121" s="16"/>
      <c r="AI121" s="78">
        <v>1</v>
      </c>
      <c r="AJ121" s="17"/>
      <c r="AK121" s="16"/>
      <c r="AL121" s="78"/>
      <c r="AM121" s="17"/>
      <c r="AN121" s="78"/>
      <c r="AO121" s="16"/>
      <c r="AP121" s="17"/>
      <c r="AQ121" s="78"/>
      <c r="AR121" s="16"/>
      <c r="AS121" s="17"/>
      <c r="AT121" s="78"/>
      <c r="AU121" s="16"/>
      <c r="AV121" s="17"/>
      <c r="AW121" s="78"/>
      <c r="AX121" s="16"/>
      <c r="AY121" s="17"/>
      <c r="AZ121" s="78"/>
      <c r="BA121" s="16"/>
      <c r="BB121" s="17"/>
      <c r="BC121" s="78"/>
      <c r="BD121" s="16"/>
      <c r="BE121" s="17"/>
      <c r="BF121" s="10">
        <f t="shared" ref="BF121:BH121" si="77">COUNTA(AK121,AE121,AB121,Y121,V121,S121,G121,D121,J121,M121,P121,AH121,AN121,AQ121,AT121,AW121,AZ121,BC121)</f>
        <v>0</v>
      </c>
      <c r="BG121" s="10"/>
      <c r="BH121" s="11">
        <f t="shared" si="77"/>
        <v>0</v>
      </c>
    </row>
    <row r="122" spans="2:60" ht="15.75" customHeight="1">
      <c r="B122" s="20">
        <v>8</v>
      </c>
      <c r="C122" s="90">
        <f>'4 жастағы балалар Ф'!C122</f>
        <v>0</v>
      </c>
      <c r="D122" s="16"/>
      <c r="E122" s="78"/>
      <c r="F122" s="17"/>
      <c r="G122" s="16"/>
      <c r="H122" s="78"/>
      <c r="I122" s="17"/>
      <c r="J122" s="78"/>
      <c r="K122" s="16"/>
      <c r="L122" s="17"/>
      <c r="M122" s="16"/>
      <c r="N122" s="78"/>
      <c r="O122" s="17"/>
      <c r="P122" s="16"/>
      <c r="Q122" s="78"/>
      <c r="R122" s="17"/>
      <c r="S122" s="16"/>
      <c r="T122" s="78"/>
      <c r="U122" s="17"/>
      <c r="V122" s="16"/>
      <c r="W122" s="78"/>
      <c r="X122" s="17"/>
      <c r="Y122" s="16"/>
      <c r="Z122" s="78"/>
      <c r="AA122" s="17"/>
      <c r="AB122" s="16"/>
      <c r="AC122" s="78"/>
      <c r="AD122" s="17"/>
      <c r="AE122" s="16"/>
      <c r="AF122" s="78">
        <v>1</v>
      </c>
      <c r="AG122" s="17"/>
      <c r="AH122" s="16"/>
      <c r="AI122" s="78">
        <v>1</v>
      </c>
      <c r="AJ122" s="17"/>
      <c r="AK122" s="16"/>
      <c r="AL122" s="78"/>
      <c r="AM122" s="17"/>
      <c r="AN122" s="78"/>
      <c r="AO122" s="16"/>
      <c r="AP122" s="17"/>
      <c r="AQ122" s="78"/>
      <c r="AR122" s="16"/>
      <c r="AS122" s="17"/>
      <c r="AT122" s="78"/>
      <c r="AU122" s="16"/>
      <c r="AV122" s="17"/>
      <c r="AW122" s="78"/>
      <c r="AX122" s="16"/>
      <c r="AY122" s="17"/>
      <c r="AZ122" s="78"/>
      <c r="BA122" s="16"/>
      <c r="BB122" s="17"/>
      <c r="BC122" s="78"/>
      <c r="BD122" s="16"/>
      <c r="BE122" s="17"/>
      <c r="BF122" s="10">
        <f t="shared" ref="BF122:BH122" si="78">COUNTA(AK122,AE122,AB122,Y122,V122,S122,G122,D122,J122,M122,P122,AH122,AN122,AQ122,AT122,AW122,AZ122,BC122)</f>
        <v>0</v>
      </c>
      <c r="BG122" s="10"/>
      <c r="BH122" s="11">
        <f t="shared" si="78"/>
        <v>0</v>
      </c>
    </row>
    <row r="123" spans="2:60" ht="15.75" customHeight="1">
      <c r="B123" s="20">
        <v>9</v>
      </c>
      <c r="C123" s="90">
        <f>'4 жастағы балалар Ф'!C123</f>
        <v>0</v>
      </c>
      <c r="D123" s="16"/>
      <c r="E123" s="78"/>
      <c r="F123" s="17"/>
      <c r="G123" s="16"/>
      <c r="H123" s="78"/>
      <c r="I123" s="17"/>
      <c r="J123" s="78"/>
      <c r="K123" s="16"/>
      <c r="L123" s="17"/>
      <c r="M123" s="16"/>
      <c r="N123" s="78"/>
      <c r="O123" s="17"/>
      <c r="P123" s="16"/>
      <c r="Q123" s="78"/>
      <c r="R123" s="17"/>
      <c r="S123" s="16"/>
      <c r="T123" s="78"/>
      <c r="U123" s="17"/>
      <c r="V123" s="16"/>
      <c r="W123" s="78"/>
      <c r="X123" s="17"/>
      <c r="Y123" s="16"/>
      <c r="Z123" s="78"/>
      <c r="AA123" s="17"/>
      <c r="AB123" s="16"/>
      <c r="AC123" s="78"/>
      <c r="AD123" s="17"/>
      <c r="AE123" s="16"/>
      <c r="AF123" s="78">
        <v>1</v>
      </c>
      <c r="AG123" s="17"/>
      <c r="AH123" s="16"/>
      <c r="AI123" s="78">
        <v>1</v>
      </c>
      <c r="AJ123" s="17"/>
      <c r="AK123" s="16"/>
      <c r="AL123" s="78"/>
      <c r="AM123" s="17"/>
      <c r="AN123" s="16"/>
      <c r="AO123" s="16"/>
      <c r="AP123" s="17"/>
      <c r="AQ123" s="78"/>
      <c r="AR123" s="16"/>
      <c r="AS123" s="17"/>
      <c r="AT123" s="78"/>
      <c r="AU123" s="16"/>
      <c r="AV123" s="17"/>
      <c r="AW123" s="78"/>
      <c r="AX123" s="16"/>
      <c r="AY123" s="17"/>
      <c r="AZ123" s="78"/>
      <c r="BA123" s="16"/>
      <c r="BB123" s="17"/>
      <c r="BC123" s="78"/>
      <c r="BD123" s="16"/>
      <c r="BE123" s="17"/>
      <c r="BF123" s="10">
        <f t="shared" ref="BF123:BH123" si="79">COUNTA(AK123,AE123,AB123,Y123,V123,S123,G123,D123,J123,M123,P123,AH123,AN123,AQ123,AT123,AW123,AZ123,BC123)</f>
        <v>0</v>
      </c>
      <c r="BG123" s="10"/>
      <c r="BH123" s="11">
        <f t="shared" si="79"/>
        <v>0</v>
      </c>
    </row>
    <row r="124" spans="2:60" ht="15.75" customHeight="1">
      <c r="B124" s="20">
        <v>10</v>
      </c>
      <c r="C124" s="90">
        <f>'4 жастағы балалар Ф'!C124</f>
        <v>0</v>
      </c>
      <c r="D124" s="16"/>
      <c r="E124" s="78"/>
      <c r="F124" s="17"/>
      <c r="G124" s="16"/>
      <c r="H124" s="78"/>
      <c r="I124" s="17"/>
      <c r="J124" s="78"/>
      <c r="K124" s="16"/>
      <c r="L124" s="17"/>
      <c r="M124" s="16"/>
      <c r="N124" s="78"/>
      <c r="O124" s="17"/>
      <c r="P124" s="16"/>
      <c r="Q124" s="78"/>
      <c r="R124" s="17"/>
      <c r="S124" s="16"/>
      <c r="T124" s="78"/>
      <c r="U124" s="17"/>
      <c r="V124" s="16"/>
      <c r="W124" s="78"/>
      <c r="X124" s="17"/>
      <c r="Y124" s="16"/>
      <c r="Z124" s="78"/>
      <c r="AA124" s="17"/>
      <c r="AB124" s="16"/>
      <c r="AC124" s="78"/>
      <c r="AD124" s="17"/>
      <c r="AE124" s="16"/>
      <c r="AF124" s="78">
        <v>1</v>
      </c>
      <c r="AG124" s="17"/>
      <c r="AH124" s="16"/>
      <c r="AI124" s="78">
        <v>1</v>
      </c>
      <c r="AJ124" s="17"/>
      <c r="AK124" s="16"/>
      <c r="AL124" s="78"/>
      <c r="AM124" s="17"/>
      <c r="AN124" s="78"/>
      <c r="AO124" s="16"/>
      <c r="AP124" s="17"/>
      <c r="AQ124" s="78"/>
      <c r="AR124" s="16"/>
      <c r="AS124" s="17"/>
      <c r="AT124" s="78"/>
      <c r="AU124" s="16"/>
      <c r="AV124" s="17"/>
      <c r="AW124" s="78"/>
      <c r="AX124" s="16"/>
      <c r="AY124" s="17"/>
      <c r="AZ124" s="78"/>
      <c r="BA124" s="16"/>
      <c r="BB124" s="17"/>
      <c r="BC124" s="78"/>
      <c r="BD124" s="16"/>
      <c r="BE124" s="17"/>
      <c r="BF124" s="10">
        <f t="shared" ref="BF124:BH124" si="80">COUNTA(AK124,AE124,AB124,Y124,V124,S124,G124,D124,J124,M124,P124,AH124,AN124,AQ124,AT124,AW124,AZ124,BC124)</f>
        <v>0</v>
      </c>
      <c r="BG124" s="10"/>
      <c r="BH124" s="11">
        <f t="shared" si="80"/>
        <v>0</v>
      </c>
    </row>
    <row r="125" spans="2:60" ht="15.75" customHeight="1">
      <c r="B125" s="20">
        <v>11</v>
      </c>
      <c r="C125" s="90">
        <f>'4 жастағы балалар Ф'!C125</f>
        <v>0</v>
      </c>
      <c r="D125" s="16"/>
      <c r="E125" s="78"/>
      <c r="F125" s="17"/>
      <c r="G125" s="16"/>
      <c r="H125" s="78"/>
      <c r="I125" s="17"/>
      <c r="J125" s="78"/>
      <c r="K125" s="16"/>
      <c r="L125" s="17"/>
      <c r="M125" s="16"/>
      <c r="N125" s="78"/>
      <c r="O125" s="17"/>
      <c r="P125" s="16"/>
      <c r="Q125" s="78"/>
      <c r="R125" s="17"/>
      <c r="S125" s="16"/>
      <c r="T125" s="78"/>
      <c r="U125" s="17"/>
      <c r="V125" s="16"/>
      <c r="W125" s="78"/>
      <c r="X125" s="17"/>
      <c r="Y125" s="16"/>
      <c r="Z125" s="78"/>
      <c r="AA125" s="17"/>
      <c r="AB125" s="16"/>
      <c r="AC125" s="78"/>
      <c r="AD125" s="17"/>
      <c r="AE125" s="16"/>
      <c r="AF125" s="78">
        <v>1</v>
      </c>
      <c r="AG125" s="17"/>
      <c r="AH125" s="16"/>
      <c r="AI125" s="78">
        <v>1</v>
      </c>
      <c r="AJ125" s="17"/>
      <c r="AK125" s="16"/>
      <c r="AL125" s="78"/>
      <c r="AM125" s="17"/>
      <c r="AN125" s="78"/>
      <c r="AO125" s="16"/>
      <c r="AP125" s="17"/>
      <c r="AQ125" s="78"/>
      <c r="AR125" s="16"/>
      <c r="AS125" s="17"/>
      <c r="AT125" s="78"/>
      <c r="AU125" s="16"/>
      <c r="AV125" s="17"/>
      <c r="AW125" s="78"/>
      <c r="AX125" s="16"/>
      <c r="AY125" s="17"/>
      <c r="AZ125" s="78"/>
      <c r="BA125" s="16"/>
      <c r="BB125" s="17"/>
      <c r="BC125" s="78"/>
      <c r="BD125" s="16"/>
      <c r="BE125" s="17"/>
      <c r="BF125" s="10">
        <f t="shared" ref="BF125:BH125" si="81">COUNTA(AK125,AE125,AB125,Y125,V125,S125,G125,D125,J125,M125,P125,AH125,AN125,AQ125,AT125,AW125,AZ125,BC125)</f>
        <v>0</v>
      </c>
      <c r="BG125" s="10"/>
      <c r="BH125" s="11">
        <f t="shared" si="81"/>
        <v>0</v>
      </c>
    </row>
    <row r="126" spans="2:60" ht="15.75" customHeight="1">
      <c r="B126" s="20">
        <v>12</v>
      </c>
      <c r="C126" s="90">
        <f>'4 жастағы балалар Ф'!C126</f>
        <v>0</v>
      </c>
      <c r="D126" s="16"/>
      <c r="E126" s="78"/>
      <c r="F126" s="17"/>
      <c r="G126" s="16"/>
      <c r="H126" s="78"/>
      <c r="I126" s="17"/>
      <c r="J126" s="78"/>
      <c r="K126" s="16"/>
      <c r="L126" s="17"/>
      <c r="M126" s="16"/>
      <c r="N126" s="78"/>
      <c r="O126" s="17"/>
      <c r="P126" s="16"/>
      <c r="Q126" s="78"/>
      <c r="R126" s="17"/>
      <c r="S126" s="16"/>
      <c r="T126" s="78"/>
      <c r="U126" s="17"/>
      <c r="V126" s="16"/>
      <c r="W126" s="78"/>
      <c r="X126" s="17"/>
      <c r="Y126" s="16"/>
      <c r="Z126" s="78"/>
      <c r="AA126" s="17"/>
      <c r="AB126" s="16"/>
      <c r="AC126" s="78"/>
      <c r="AD126" s="17"/>
      <c r="AE126" s="16"/>
      <c r="AF126" s="78">
        <v>1</v>
      </c>
      <c r="AG126" s="17"/>
      <c r="AH126" s="16"/>
      <c r="AI126" s="78">
        <v>1</v>
      </c>
      <c r="AJ126" s="17"/>
      <c r="AK126" s="16"/>
      <c r="AL126" s="78"/>
      <c r="AM126" s="17"/>
      <c r="AN126" s="78"/>
      <c r="AO126" s="16"/>
      <c r="AP126" s="17"/>
      <c r="AQ126" s="78"/>
      <c r="AR126" s="16"/>
      <c r="AS126" s="17"/>
      <c r="AT126" s="78"/>
      <c r="AU126" s="16"/>
      <c r="AV126" s="17"/>
      <c r="AW126" s="78"/>
      <c r="AX126" s="16"/>
      <c r="AY126" s="17"/>
      <c r="AZ126" s="78"/>
      <c r="BA126" s="16"/>
      <c r="BB126" s="17"/>
      <c r="BC126" s="78"/>
      <c r="BD126" s="16"/>
      <c r="BE126" s="17"/>
      <c r="BF126" s="10">
        <f t="shared" ref="BF126:BH126" si="82">COUNTA(AK126,AE126,AB126,Y126,V126,S126,G126,D126,J126,M126,P126,AH126,AN126,AQ126,AT126,AW126,AZ126,BC126)</f>
        <v>0</v>
      </c>
      <c r="BG126" s="10"/>
      <c r="BH126" s="11">
        <f t="shared" si="82"/>
        <v>0</v>
      </c>
    </row>
    <row r="127" spans="2:60" ht="15.75" customHeight="1">
      <c r="B127" s="20">
        <v>13</v>
      </c>
      <c r="C127" s="90">
        <f>'4 жастағы балалар Ф'!C127</f>
        <v>0</v>
      </c>
      <c r="D127" s="16"/>
      <c r="E127" s="78"/>
      <c r="F127" s="17"/>
      <c r="G127" s="16"/>
      <c r="H127" s="78"/>
      <c r="I127" s="17"/>
      <c r="J127" s="78"/>
      <c r="K127" s="16"/>
      <c r="L127" s="17"/>
      <c r="M127" s="16"/>
      <c r="N127" s="78"/>
      <c r="O127" s="17"/>
      <c r="P127" s="16"/>
      <c r="Q127" s="78"/>
      <c r="R127" s="17"/>
      <c r="S127" s="16"/>
      <c r="T127" s="78"/>
      <c r="U127" s="17"/>
      <c r="V127" s="16"/>
      <c r="W127" s="78"/>
      <c r="X127" s="17"/>
      <c r="Y127" s="16"/>
      <c r="Z127" s="78"/>
      <c r="AA127" s="17"/>
      <c r="AB127" s="16"/>
      <c r="AC127" s="78"/>
      <c r="AD127" s="17"/>
      <c r="AE127" s="16"/>
      <c r="AF127" s="78">
        <v>1</v>
      </c>
      <c r="AG127" s="17"/>
      <c r="AH127" s="16"/>
      <c r="AI127" s="78">
        <v>1</v>
      </c>
      <c r="AJ127" s="17"/>
      <c r="AK127" s="16"/>
      <c r="AL127" s="78"/>
      <c r="AM127" s="17"/>
      <c r="AN127" s="16"/>
      <c r="AO127" s="78"/>
      <c r="AP127" s="17"/>
      <c r="AQ127" s="78"/>
      <c r="AR127" s="16"/>
      <c r="AS127" s="17"/>
      <c r="AT127" s="78"/>
      <c r="AU127" s="16"/>
      <c r="AV127" s="17"/>
      <c r="AW127" s="78"/>
      <c r="AX127" s="16"/>
      <c r="AY127" s="17"/>
      <c r="AZ127" s="78"/>
      <c r="BA127" s="16"/>
      <c r="BB127" s="17"/>
      <c r="BC127" s="78"/>
      <c r="BD127" s="16"/>
      <c r="BE127" s="17"/>
      <c r="BF127" s="10">
        <f t="shared" ref="BF127:BH127" si="83">COUNTA(AK127,AE127,AB127,Y127,V127,S127,G127,D127,J127,M127,P127,AH127,AN127,AQ127,AT127,AW127,AZ127,BC127)</f>
        <v>0</v>
      </c>
      <c r="BG127" s="10"/>
      <c r="BH127" s="11">
        <f t="shared" si="83"/>
        <v>0</v>
      </c>
    </row>
    <row r="128" spans="2:60" ht="15.75" customHeight="1">
      <c r="B128" s="20">
        <v>14</v>
      </c>
      <c r="C128" s="90">
        <f>'4 жастағы балалар Ф'!C128</f>
        <v>0</v>
      </c>
      <c r="D128" s="16"/>
      <c r="E128" s="78"/>
      <c r="F128" s="17"/>
      <c r="G128" s="16"/>
      <c r="H128" s="78"/>
      <c r="I128" s="17"/>
      <c r="J128" s="78"/>
      <c r="K128" s="16"/>
      <c r="L128" s="17"/>
      <c r="M128" s="16"/>
      <c r="N128" s="78"/>
      <c r="O128" s="17"/>
      <c r="P128" s="16"/>
      <c r="Q128" s="78"/>
      <c r="R128" s="17"/>
      <c r="S128" s="16"/>
      <c r="T128" s="78"/>
      <c r="U128" s="17"/>
      <c r="V128" s="16"/>
      <c r="W128" s="78"/>
      <c r="X128" s="17"/>
      <c r="Y128" s="16"/>
      <c r="Z128" s="78"/>
      <c r="AA128" s="17"/>
      <c r="AB128" s="16"/>
      <c r="AC128" s="78"/>
      <c r="AD128" s="17"/>
      <c r="AE128" s="16"/>
      <c r="AF128" s="78">
        <v>1</v>
      </c>
      <c r="AG128" s="17"/>
      <c r="AH128" s="16"/>
      <c r="AI128" s="78">
        <v>1</v>
      </c>
      <c r="AJ128" s="17"/>
      <c r="AK128" s="16"/>
      <c r="AL128" s="78"/>
      <c r="AM128" s="17"/>
      <c r="AN128" s="16"/>
      <c r="AO128" s="78"/>
      <c r="AP128" s="17"/>
      <c r="AQ128" s="78"/>
      <c r="AR128" s="16"/>
      <c r="AS128" s="17"/>
      <c r="AT128" s="78"/>
      <c r="AU128" s="16"/>
      <c r="AV128" s="17"/>
      <c r="AW128" s="78"/>
      <c r="AX128" s="16"/>
      <c r="AY128" s="17"/>
      <c r="AZ128" s="78"/>
      <c r="BA128" s="16"/>
      <c r="BB128" s="17"/>
      <c r="BC128" s="78"/>
      <c r="BD128" s="16"/>
      <c r="BE128" s="17"/>
      <c r="BF128" s="10">
        <f t="shared" ref="BF128:BH128" si="84">COUNTA(AK128,AE128,AB128,Y128,V128,S128,G128,D128,J128,M128,P128,AH128,AN128,AQ128,AT128,AW128,AZ128,BC128)</f>
        <v>0</v>
      </c>
      <c r="BG128" s="10"/>
      <c r="BH128" s="11">
        <f t="shared" si="84"/>
        <v>0</v>
      </c>
    </row>
    <row r="129" spans="2:60" ht="15.75" customHeight="1">
      <c r="B129" s="20">
        <v>15</v>
      </c>
      <c r="C129" s="90">
        <f>'4 жастағы балалар Ф'!C129</f>
        <v>0</v>
      </c>
      <c r="D129" s="16"/>
      <c r="E129" s="78"/>
      <c r="F129" s="17"/>
      <c r="G129" s="16"/>
      <c r="H129" s="78"/>
      <c r="I129" s="17"/>
      <c r="J129" s="78"/>
      <c r="K129" s="16"/>
      <c r="L129" s="17"/>
      <c r="M129" s="16"/>
      <c r="N129" s="78" t="s">
        <v>1040</v>
      </c>
      <c r="O129" s="17"/>
      <c r="P129" s="16"/>
      <c r="Q129" s="78"/>
      <c r="R129" s="17"/>
      <c r="S129" s="16"/>
      <c r="T129" s="78"/>
      <c r="U129" s="17"/>
      <c r="V129" s="16"/>
      <c r="W129" s="78"/>
      <c r="X129" s="17"/>
      <c r="Y129" s="16"/>
      <c r="Z129" s="78"/>
      <c r="AA129" s="17"/>
      <c r="AB129" s="16"/>
      <c r="AC129" s="78"/>
      <c r="AD129" s="17"/>
      <c r="AE129" s="16"/>
      <c r="AF129" s="78">
        <v>1</v>
      </c>
      <c r="AG129" s="17"/>
      <c r="AH129" s="16"/>
      <c r="AI129" s="78">
        <v>1</v>
      </c>
      <c r="AJ129" s="17"/>
      <c r="AK129" s="16"/>
      <c r="AL129" s="78"/>
      <c r="AM129" s="17"/>
      <c r="AN129" s="78"/>
      <c r="AO129" s="16"/>
      <c r="AP129" s="17"/>
      <c r="AQ129" s="78"/>
      <c r="AR129" s="16"/>
      <c r="AS129" s="17"/>
      <c r="AT129" s="78"/>
      <c r="AU129" s="16"/>
      <c r="AV129" s="17"/>
      <c r="AW129" s="78"/>
      <c r="AX129" s="16"/>
      <c r="AY129" s="17"/>
      <c r="AZ129" s="78"/>
      <c r="BA129" s="16"/>
      <c r="BB129" s="17"/>
      <c r="BC129" s="78"/>
      <c r="BD129" s="16"/>
      <c r="BE129" s="17"/>
      <c r="BF129" s="10">
        <f t="shared" ref="BF129:BH129" si="85">COUNTA(AK129,AE129,AB129,Y129,V129,S129,G129,D129,J129,M129,P129,AH129,AN129,AQ129,AT129,AW129,AZ129,BC129)</f>
        <v>0</v>
      </c>
      <c r="BG129" s="10"/>
      <c r="BH129" s="11">
        <f t="shared" si="85"/>
        <v>0</v>
      </c>
    </row>
    <row r="130" spans="2:60" ht="15.75" customHeight="1">
      <c r="B130" s="20">
        <v>16</v>
      </c>
      <c r="C130" s="90">
        <f>'4 жастағы балалар Ф'!C130</f>
        <v>0</v>
      </c>
      <c r="D130" s="16"/>
      <c r="E130" s="16"/>
      <c r="F130" s="17"/>
      <c r="G130" s="16"/>
      <c r="H130" s="16"/>
      <c r="I130" s="17"/>
      <c r="J130" s="16"/>
      <c r="K130" s="16"/>
      <c r="L130" s="17"/>
      <c r="M130" s="16"/>
      <c r="N130" s="16"/>
      <c r="O130" s="17"/>
      <c r="P130" s="16"/>
      <c r="Q130" s="16"/>
      <c r="R130" s="17"/>
      <c r="S130" s="16"/>
      <c r="T130" s="16"/>
      <c r="U130" s="17"/>
      <c r="V130" s="16"/>
      <c r="W130" s="16"/>
      <c r="X130" s="17"/>
      <c r="Y130" s="16"/>
      <c r="Z130" s="16"/>
      <c r="AA130" s="17"/>
      <c r="AB130" s="16"/>
      <c r="AC130" s="78"/>
      <c r="AD130" s="17"/>
      <c r="AE130" s="16"/>
      <c r="AF130" s="16"/>
      <c r="AG130" s="17"/>
      <c r="AH130" s="16"/>
      <c r="AI130" s="78"/>
      <c r="AJ130" s="17"/>
      <c r="AK130" s="16"/>
      <c r="AL130" s="16"/>
      <c r="AM130" s="17"/>
      <c r="AN130" s="16"/>
      <c r="AO130" s="16"/>
      <c r="AP130" s="17"/>
      <c r="AQ130" s="16"/>
      <c r="AR130" s="16"/>
      <c r="AS130" s="17"/>
      <c r="AT130" s="16"/>
      <c r="AU130" s="16"/>
      <c r="AV130" s="17"/>
      <c r="AW130" s="16"/>
      <c r="AX130" s="16"/>
      <c r="AY130" s="17"/>
      <c r="AZ130" s="16"/>
      <c r="BA130" s="16"/>
      <c r="BB130" s="17"/>
      <c r="BC130" s="78"/>
      <c r="BD130" s="16"/>
      <c r="BE130" s="17"/>
      <c r="BF130" s="10">
        <f t="shared" ref="BF130:BH130" si="86">COUNTA(AK130,AE130,AB130,Y130,V130,S130,G130,D130,J130,M130,P130,AH130,AN130,AQ130,AT130,AW130,AZ130,BC130)</f>
        <v>0</v>
      </c>
      <c r="BG130" s="10">
        <f t="shared" si="86"/>
        <v>0</v>
      </c>
      <c r="BH130" s="11">
        <f t="shared" si="86"/>
        <v>0</v>
      </c>
    </row>
    <row r="131" spans="2:60" ht="15.75" customHeight="1">
      <c r="B131" s="20">
        <v>17</v>
      </c>
      <c r="C131" s="90">
        <f>'4 жастағы балалар Ф'!C131</f>
        <v>0</v>
      </c>
      <c r="D131" s="16"/>
      <c r="E131" s="16"/>
      <c r="F131" s="17"/>
      <c r="G131" s="16"/>
      <c r="H131" s="16"/>
      <c r="I131" s="17"/>
      <c r="J131" s="16"/>
      <c r="K131" s="16"/>
      <c r="L131" s="17"/>
      <c r="M131" s="16"/>
      <c r="N131" s="16"/>
      <c r="O131" s="17"/>
      <c r="P131" s="16"/>
      <c r="Q131" s="16"/>
      <c r="R131" s="17"/>
      <c r="S131" s="16"/>
      <c r="T131" s="16"/>
      <c r="U131" s="17"/>
      <c r="V131" s="16"/>
      <c r="W131" s="16"/>
      <c r="X131" s="17"/>
      <c r="Y131" s="16"/>
      <c r="Z131" s="16"/>
      <c r="AA131" s="17"/>
      <c r="AB131" s="16"/>
      <c r="AC131" s="16"/>
      <c r="AD131" s="17"/>
      <c r="AE131" s="16"/>
      <c r="AF131" s="16"/>
      <c r="AG131" s="17"/>
      <c r="AH131" s="16"/>
      <c r="AI131" s="16"/>
      <c r="AJ131" s="17"/>
      <c r="AK131" s="16"/>
      <c r="AL131" s="16"/>
      <c r="AM131" s="17"/>
      <c r="AN131" s="16"/>
      <c r="AO131" s="16"/>
      <c r="AP131" s="17"/>
      <c r="AQ131" s="16"/>
      <c r="AR131" s="16"/>
      <c r="AS131" s="17"/>
      <c r="AT131" s="16"/>
      <c r="AU131" s="16"/>
      <c r="AV131" s="17"/>
      <c r="AW131" s="16"/>
      <c r="AX131" s="16"/>
      <c r="AY131" s="17"/>
      <c r="AZ131" s="16"/>
      <c r="BA131" s="16"/>
      <c r="BB131" s="17"/>
      <c r="BC131" s="16"/>
      <c r="BD131" s="16"/>
      <c r="BE131" s="17"/>
      <c r="BF131" s="10">
        <f t="shared" ref="BF131:BH131" si="87">COUNTA(AK131,AE131,AB131,Y131,V131,S131,G131,D131,J131,M131,P131,AH131,AN131,AQ131,AT131,AW131,AZ131,BC131)</f>
        <v>0</v>
      </c>
      <c r="BG131" s="10">
        <f t="shared" si="87"/>
        <v>0</v>
      </c>
      <c r="BH131" s="11">
        <f t="shared" si="87"/>
        <v>0</v>
      </c>
    </row>
    <row r="132" spans="2:60" ht="15.75" customHeight="1">
      <c r="B132" s="20">
        <v>18</v>
      </c>
      <c r="C132" s="90">
        <f>'4 жастағы балалар Ф'!C132</f>
        <v>0</v>
      </c>
      <c r="D132" s="16"/>
      <c r="E132" s="16"/>
      <c r="F132" s="17"/>
      <c r="G132" s="16"/>
      <c r="H132" s="16"/>
      <c r="I132" s="17"/>
      <c r="J132" s="16"/>
      <c r="K132" s="16"/>
      <c r="L132" s="17"/>
      <c r="M132" s="16"/>
      <c r="N132" s="16"/>
      <c r="O132" s="17"/>
      <c r="P132" s="16"/>
      <c r="Q132" s="16"/>
      <c r="R132" s="17"/>
      <c r="S132" s="16"/>
      <c r="T132" s="16"/>
      <c r="U132" s="17"/>
      <c r="V132" s="16"/>
      <c r="W132" s="16"/>
      <c r="X132" s="17"/>
      <c r="Y132" s="16"/>
      <c r="Z132" s="16"/>
      <c r="AA132" s="17"/>
      <c r="AB132" s="16"/>
      <c r="AC132" s="16"/>
      <c r="AD132" s="17"/>
      <c r="AE132" s="16"/>
      <c r="AF132" s="16"/>
      <c r="AG132" s="17"/>
      <c r="AH132" s="16"/>
      <c r="AI132" s="16"/>
      <c r="AJ132" s="17"/>
      <c r="AK132" s="16"/>
      <c r="AL132" s="16"/>
      <c r="AM132" s="17"/>
      <c r="AN132" s="16"/>
      <c r="AO132" s="16"/>
      <c r="AP132" s="17"/>
      <c r="AQ132" s="16"/>
      <c r="AR132" s="16"/>
      <c r="AS132" s="17"/>
      <c r="AT132" s="16"/>
      <c r="AU132" s="16"/>
      <c r="AV132" s="17"/>
      <c r="AW132" s="16"/>
      <c r="AX132" s="16"/>
      <c r="AY132" s="17"/>
      <c r="AZ132" s="16"/>
      <c r="BA132" s="16"/>
      <c r="BB132" s="17"/>
      <c r="BC132" s="16"/>
      <c r="BD132" s="16"/>
      <c r="BE132" s="17"/>
      <c r="BF132" s="10">
        <f t="shared" ref="BF132:BH132" si="88">COUNTA(AK132,AE132,AB132,Y132,V132,S132,G132,D132,J132,M132,P132,AH132,AN132,AQ132,AT132,AW132,AZ132,BC132)</f>
        <v>0</v>
      </c>
      <c r="BG132" s="10">
        <f t="shared" si="88"/>
        <v>0</v>
      </c>
      <c r="BH132" s="11">
        <f t="shared" si="88"/>
        <v>0</v>
      </c>
    </row>
    <row r="133" spans="2:60" ht="15.75" customHeight="1">
      <c r="B133" s="20">
        <v>19</v>
      </c>
      <c r="C133" s="90">
        <f>'4 жастағы балалар Ф'!C133</f>
        <v>0</v>
      </c>
      <c r="D133" s="16"/>
      <c r="E133" s="16"/>
      <c r="F133" s="17"/>
      <c r="G133" s="16"/>
      <c r="H133" s="16"/>
      <c r="I133" s="17"/>
      <c r="J133" s="16"/>
      <c r="K133" s="16"/>
      <c r="L133" s="17"/>
      <c r="M133" s="16"/>
      <c r="N133" s="16"/>
      <c r="O133" s="17"/>
      <c r="P133" s="16"/>
      <c r="Q133" s="16"/>
      <c r="R133" s="17"/>
      <c r="S133" s="16"/>
      <c r="T133" s="16"/>
      <c r="U133" s="17"/>
      <c r="V133" s="16"/>
      <c r="W133" s="16"/>
      <c r="X133" s="17"/>
      <c r="Y133" s="16"/>
      <c r="Z133" s="16"/>
      <c r="AA133" s="17"/>
      <c r="AB133" s="16"/>
      <c r="AC133" s="16"/>
      <c r="AD133" s="17"/>
      <c r="AE133" s="16"/>
      <c r="AF133" s="16"/>
      <c r="AG133" s="17"/>
      <c r="AH133" s="16"/>
      <c r="AI133" s="16"/>
      <c r="AJ133" s="17"/>
      <c r="AK133" s="16"/>
      <c r="AL133" s="16"/>
      <c r="AM133" s="17"/>
      <c r="AN133" s="16"/>
      <c r="AO133" s="16"/>
      <c r="AP133" s="17"/>
      <c r="AQ133" s="16"/>
      <c r="AR133" s="16"/>
      <c r="AS133" s="17"/>
      <c r="AT133" s="16"/>
      <c r="AU133" s="16"/>
      <c r="AV133" s="17"/>
      <c r="AW133" s="16"/>
      <c r="AX133" s="16"/>
      <c r="AY133" s="17"/>
      <c r="AZ133" s="16"/>
      <c r="BA133" s="16"/>
      <c r="BB133" s="17"/>
      <c r="BC133" s="16"/>
      <c r="BD133" s="16"/>
      <c r="BE133" s="17"/>
      <c r="BF133" s="10">
        <f t="shared" ref="BF133:BH133" si="89">COUNTA(AK133,AE133,AB133,Y133,V133,S133,G133,D133,J133,M133,P133,AH133,AN133,AQ133,AT133,AW133,AZ133,BC133)</f>
        <v>0</v>
      </c>
      <c r="BG133" s="10">
        <f t="shared" si="89"/>
        <v>0</v>
      </c>
      <c r="BH133" s="11">
        <f t="shared" si="89"/>
        <v>0</v>
      </c>
    </row>
    <row r="134" spans="2:60" ht="15.75" customHeight="1">
      <c r="B134" s="20">
        <v>20</v>
      </c>
      <c r="C134" s="90">
        <f>'4 жастағы балалар Ф'!C134</f>
        <v>0</v>
      </c>
      <c r="D134" s="16"/>
      <c r="E134" s="16"/>
      <c r="F134" s="17"/>
      <c r="G134" s="16"/>
      <c r="H134" s="16"/>
      <c r="I134" s="17"/>
      <c r="J134" s="16"/>
      <c r="K134" s="16"/>
      <c r="L134" s="17"/>
      <c r="M134" s="16"/>
      <c r="N134" s="16"/>
      <c r="O134" s="17"/>
      <c r="P134" s="16"/>
      <c r="Q134" s="16"/>
      <c r="R134" s="17"/>
      <c r="S134" s="16"/>
      <c r="T134" s="16"/>
      <c r="U134" s="17"/>
      <c r="V134" s="16"/>
      <c r="W134" s="16"/>
      <c r="X134" s="17"/>
      <c r="Y134" s="16"/>
      <c r="Z134" s="16"/>
      <c r="AA134" s="17"/>
      <c r="AB134" s="16"/>
      <c r="AC134" s="16"/>
      <c r="AD134" s="17"/>
      <c r="AE134" s="16"/>
      <c r="AF134" s="16"/>
      <c r="AG134" s="17"/>
      <c r="AH134" s="16"/>
      <c r="AI134" s="16"/>
      <c r="AJ134" s="17"/>
      <c r="AK134" s="16"/>
      <c r="AL134" s="16"/>
      <c r="AM134" s="17"/>
      <c r="AN134" s="16"/>
      <c r="AO134" s="16"/>
      <c r="AP134" s="17"/>
      <c r="AQ134" s="16"/>
      <c r="AR134" s="16"/>
      <c r="AS134" s="17"/>
      <c r="AT134" s="16"/>
      <c r="AU134" s="16"/>
      <c r="AV134" s="17"/>
      <c r="AW134" s="16"/>
      <c r="AX134" s="16"/>
      <c r="AY134" s="17"/>
      <c r="AZ134" s="16"/>
      <c r="BA134" s="16"/>
      <c r="BB134" s="17"/>
      <c r="BC134" s="16"/>
      <c r="BD134" s="16"/>
      <c r="BE134" s="17"/>
      <c r="BF134" s="10">
        <f t="shared" ref="BF134:BH134" si="90">COUNTA(AK134,AE134,AB134,Y134,V134,S134,G134,D134,J134,M134,P134,AH134,AN134,AQ134,AT134,AW134,AZ134,BC134)</f>
        <v>0</v>
      </c>
      <c r="BG134" s="10">
        <f t="shared" si="90"/>
        <v>0</v>
      </c>
      <c r="BH134" s="11">
        <f t="shared" si="90"/>
        <v>0</v>
      </c>
    </row>
    <row r="135" spans="2:60" ht="15.75" customHeight="1">
      <c r="B135" s="20">
        <v>21</v>
      </c>
      <c r="C135" s="90">
        <f>'4 жастағы балалар Ф'!C135</f>
        <v>0</v>
      </c>
      <c r="D135" s="16"/>
      <c r="E135" s="16"/>
      <c r="F135" s="17"/>
      <c r="G135" s="16"/>
      <c r="H135" s="16"/>
      <c r="I135" s="17"/>
      <c r="J135" s="16"/>
      <c r="K135" s="16"/>
      <c r="L135" s="17"/>
      <c r="M135" s="16"/>
      <c r="N135" s="16"/>
      <c r="O135" s="17"/>
      <c r="P135" s="16"/>
      <c r="Q135" s="16"/>
      <c r="R135" s="17"/>
      <c r="S135" s="16"/>
      <c r="T135" s="16"/>
      <c r="U135" s="17"/>
      <c r="V135" s="16"/>
      <c r="W135" s="16"/>
      <c r="X135" s="17"/>
      <c r="Y135" s="16"/>
      <c r="Z135" s="16"/>
      <c r="AA135" s="17"/>
      <c r="AB135" s="16"/>
      <c r="AC135" s="16"/>
      <c r="AD135" s="17"/>
      <c r="AE135" s="16"/>
      <c r="AF135" s="16"/>
      <c r="AG135" s="17"/>
      <c r="AH135" s="16"/>
      <c r="AI135" s="16"/>
      <c r="AJ135" s="17"/>
      <c r="AK135" s="16"/>
      <c r="AL135" s="16"/>
      <c r="AM135" s="17"/>
      <c r="AN135" s="16"/>
      <c r="AO135" s="16"/>
      <c r="AP135" s="17"/>
      <c r="AQ135" s="16"/>
      <c r="AR135" s="16"/>
      <c r="AS135" s="17"/>
      <c r="AT135" s="16"/>
      <c r="AU135" s="16"/>
      <c r="AV135" s="17"/>
      <c r="AW135" s="16"/>
      <c r="AX135" s="16"/>
      <c r="AY135" s="17"/>
      <c r="AZ135" s="16"/>
      <c r="BA135" s="16"/>
      <c r="BB135" s="17"/>
      <c r="BC135" s="16"/>
      <c r="BD135" s="16"/>
      <c r="BE135" s="17"/>
      <c r="BF135" s="10">
        <f t="shared" ref="BF135:BH135" si="91">COUNTA(AK135,AE135,AB135,Y135,V135,S135,G135,D135,J135,M135,P135,AH135,AN135,AQ135,AT135,AW135,AZ135,BC135)</f>
        <v>0</v>
      </c>
      <c r="BG135" s="10">
        <f t="shared" si="91"/>
        <v>0</v>
      </c>
      <c r="BH135" s="11">
        <f t="shared" si="91"/>
        <v>0</v>
      </c>
    </row>
    <row r="136" spans="2:60" ht="15.75" customHeight="1">
      <c r="B136" s="20">
        <v>22</v>
      </c>
      <c r="C136" s="90">
        <f>'4 жастағы балалар Ф'!C136</f>
        <v>0</v>
      </c>
      <c r="D136" s="16"/>
      <c r="E136" s="16"/>
      <c r="F136" s="17"/>
      <c r="G136" s="16"/>
      <c r="H136" s="16"/>
      <c r="I136" s="17"/>
      <c r="J136" s="16"/>
      <c r="K136" s="16"/>
      <c r="L136" s="17"/>
      <c r="M136" s="16"/>
      <c r="N136" s="16"/>
      <c r="O136" s="17"/>
      <c r="P136" s="16"/>
      <c r="Q136" s="16"/>
      <c r="R136" s="17"/>
      <c r="S136" s="16"/>
      <c r="T136" s="16"/>
      <c r="U136" s="17"/>
      <c r="V136" s="16"/>
      <c r="W136" s="16"/>
      <c r="X136" s="17"/>
      <c r="Y136" s="16"/>
      <c r="Z136" s="16"/>
      <c r="AA136" s="17"/>
      <c r="AB136" s="16"/>
      <c r="AC136" s="16"/>
      <c r="AD136" s="17"/>
      <c r="AE136" s="16"/>
      <c r="AF136" s="16"/>
      <c r="AG136" s="17"/>
      <c r="AH136" s="16"/>
      <c r="AI136" s="16"/>
      <c r="AJ136" s="17"/>
      <c r="AK136" s="16"/>
      <c r="AL136" s="16"/>
      <c r="AM136" s="17"/>
      <c r="AN136" s="16"/>
      <c r="AO136" s="16"/>
      <c r="AP136" s="17"/>
      <c r="AQ136" s="16"/>
      <c r="AR136" s="16"/>
      <c r="AS136" s="17"/>
      <c r="AT136" s="16"/>
      <c r="AU136" s="16"/>
      <c r="AV136" s="17"/>
      <c r="AW136" s="16"/>
      <c r="AX136" s="16"/>
      <c r="AY136" s="17"/>
      <c r="AZ136" s="16"/>
      <c r="BA136" s="16"/>
      <c r="BB136" s="17"/>
      <c r="BC136" s="16"/>
      <c r="BD136" s="16"/>
      <c r="BE136" s="17"/>
      <c r="BF136" s="10">
        <f t="shared" ref="BF136:BH136" si="92">COUNTA(AK136,AE136,AB136,Y136,V136,S136,G136,D136,J136,M136,P136,AH136,AN136,AQ136,AT136,AW136,AZ136,BC136)</f>
        <v>0</v>
      </c>
      <c r="BG136" s="10">
        <f t="shared" si="92"/>
        <v>0</v>
      </c>
      <c r="BH136" s="11">
        <f t="shared" si="92"/>
        <v>0</v>
      </c>
    </row>
    <row r="137" spans="2:60" ht="15.75" customHeight="1">
      <c r="B137" s="20">
        <v>23</v>
      </c>
      <c r="C137" s="90">
        <f>'4 жастағы балалар Ф'!C137</f>
        <v>0</v>
      </c>
      <c r="D137" s="16"/>
      <c r="E137" s="16"/>
      <c r="F137" s="17"/>
      <c r="G137" s="16"/>
      <c r="H137" s="16"/>
      <c r="I137" s="17"/>
      <c r="J137" s="16"/>
      <c r="K137" s="16"/>
      <c r="L137" s="17"/>
      <c r="M137" s="16"/>
      <c r="N137" s="16"/>
      <c r="O137" s="17"/>
      <c r="P137" s="16"/>
      <c r="Q137" s="16"/>
      <c r="R137" s="17"/>
      <c r="S137" s="16"/>
      <c r="T137" s="16"/>
      <c r="U137" s="17"/>
      <c r="V137" s="16"/>
      <c r="W137" s="16"/>
      <c r="X137" s="17"/>
      <c r="Y137" s="16"/>
      <c r="Z137" s="16"/>
      <c r="AA137" s="17"/>
      <c r="AB137" s="16"/>
      <c r="AC137" s="16"/>
      <c r="AD137" s="17"/>
      <c r="AE137" s="16"/>
      <c r="AF137" s="16"/>
      <c r="AG137" s="17"/>
      <c r="AH137" s="16"/>
      <c r="AI137" s="16"/>
      <c r="AJ137" s="17"/>
      <c r="AK137" s="16"/>
      <c r="AL137" s="16"/>
      <c r="AM137" s="17"/>
      <c r="AN137" s="16"/>
      <c r="AO137" s="16"/>
      <c r="AP137" s="17"/>
      <c r="AQ137" s="16"/>
      <c r="AR137" s="16"/>
      <c r="AS137" s="17"/>
      <c r="AT137" s="16"/>
      <c r="AU137" s="16"/>
      <c r="AV137" s="17"/>
      <c r="AW137" s="16"/>
      <c r="AX137" s="16"/>
      <c r="AY137" s="17"/>
      <c r="AZ137" s="16"/>
      <c r="BA137" s="16"/>
      <c r="BB137" s="17"/>
      <c r="BC137" s="16"/>
      <c r="BD137" s="16"/>
      <c r="BE137" s="17"/>
      <c r="BF137" s="10">
        <f t="shared" ref="BF137:BH137" si="93">COUNTA(AK137,AE137,AB137,Y137,V137,S137,G137,D137,J137,M137,P137,AH137,AN137,AQ137,AT137,AW137,AZ137,BC137)</f>
        <v>0</v>
      </c>
      <c r="BG137" s="10">
        <f t="shared" si="93"/>
        <v>0</v>
      </c>
      <c r="BH137" s="11">
        <f t="shared" si="93"/>
        <v>0</v>
      </c>
    </row>
    <row r="138" spans="2:60" ht="15.75" customHeight="1">
      <c r="B138" s="20">
        <v>24</v>
      </c>
      <c r="C138" s="90">
        <f>'4 жастағы балалар Ф'!C138</f>
        <v>0</v>
      </c>
      <c r="D138" s="16"/>
      <c r="E138" s="16"/>
      <c r="F138" s="17"/>
      <c r="G138" s="16"/>
      <c r="H138" s="16"/>
      <c r="I138" s="17"/>
      <c r="J138" s="16"/>
      <c r="K138" s="16"/>
      <c r="L138" s="17"/>
      <c r="M138" s="16"/>
      <c r="N138" s="16"/>
      <c r="O138" s="17"/>
      <c r="P138" s="16"/>
      <c r="Q138" s="16"/>
      <c r="R138" s="17"/>
      <c r="S138" s="16"/>
      <c r="T138" s="16"/>
      <c r="U138" s="17"/>
      <c r="V138" s="16"/>
      <c r="W138" s="16"/>
      <c r="X138" s="17"/>
      <c r="Y138" s="16"/>
      <c r="Z138" s="16"/>
      <c r="AA138" s="17"/>
      <c r="AB138" s="16"/>
      <c r="AC138" s="16"/>
      <c r="AD138" s="17"/>
      <c r="AE138" s="16"/>
      <c r="AF138" s="16"/>
      <c r="AG138" s="17"/>
      <c r="AH138" s="16"/>
      <c r="AI138" s="16"/>
      <c r="AJ138" s="17"/>
      <c r="AK138" s="16"/>
      <c r="AL138" s="16"/>
      <c r="AM138" s="17"/>
      <c r="AN138" s="16"/>
      <c r="AO138" s="16"/>
      <c r="AP138" s="17"/>
      <c r="AQ138" s="16"/>
      <c r="AR138" s="16"/>
      <c r="AS138" s="17"/>
      <c r="AT138" s="16"/>
      <c r="AU138" s="16"/>
      <c r="AV138" s="17"/>
      <c r="AW138" s="16"/>
      <c r="AX138" s="16"/>
      <c r="AY138" s="17"/>
      <c r="AZ138" s="16"/>
      <c r="BA138" s="16"/>
      <c r="BB138" s="17"/>
      <c r="BC138" s="16"/>
      <c r="BD138" s="16"/>
      <c r="BE138" s="17"/>
      <c r="BF138" s="10">
        <f t="shared" ref="BF138:BH138" si="94">COUNTA(AK138,AE138,AB138,Y138,V138,S138,G138,D138,J138,M138,P138,AH138,AN138,AQ138,AT138,AW138,AZ138,BC138)</f>
        <v>0</v>
      </c>
      <c r="BG138" s="10">
        <f t="shared" si="94"/>
        <v>0</v>
      </c>
      <c r="BH138" s="11">
        <f t="shared" si="94"/>
        <v>0</v>
      </c>
    </row>
    <row r="139" spans="2:60" ht="15.75" customHeight="1">
      <c r="B139" s="20">
        <v>25</v>
      </c>
      <c r="C139" s="90">
        <f>'4 жастағы балалар Ф'!C139</f>
        <v>0</v>
      </c>
      <c r="D139" s="16"/>
      <c r="E139" s="16"/>
      <c r="F139" s="17"/>
      <c r="G139" s="16"/>
      <c r="H139" s="16"/>
      <c r="I139" s="17"/>
      <c r="J139" s="16"/>
      <c r="K139" s="16"/>
      <c r="L139" s="17"/>
      <c r="M139" s="16"/>
      <c r="N139" s="16"/>
      <c r="O139" s="17"/>
      <c r="P139" s="16"/>
      <c r="Q139" s="16"/>
      <c r="R139" s="17"/>
      <c r="S139" s="16"/>
      <c r="T139" s="16"/>
      <c r="U139" s="17"/>
      <c r="V139" s="16"/>
      <c r="W139" s="16"/>
      <c r="X139" s="17"/>
      <c r="Y139" s="16"/>
      <c r="Z139" s="16"/>
      <c r="AA139" s="17"/>
      <c r="AB139" s="16"/>
      <c r="AC139" s="16"/>
      <c r="AD139" s="17"/>
      <c r="AE139" s="16"/>
      <c r="AF139" s="16"/>
      <c r="AG139" s="17"/>
      <c r="AH139" s="16"/>
      <c r="AI139" s="16"/>
      <c r="AJ139" s="17"/>
      <c r="AK139" s="16"/>
      <c r="AL139" s="16"/>
      <c r="AM139" s="17"/>
      <c r="AN139" s="16"/>
      <c r="AO139" s="16"/>
      <c r="AP139" s="17"/>
      <c r="AQ139" s="16"/>
      <c r="AR139" s="16"/>
      <c r="AS139" s="17"/>
      <c r="AT139" s="16"/>
      <c r="AU139" s="16"/>
      <c r="AV139" s="17"/>
      <c r="AW139" s="16"/>
      <c r="AX139" s="16"/>
      <c r="AY139" s="17"/>
      <c r="AZ139" s="16"/>
      <c r="BA139" s="16"/>
      <c r="BB139" s="17"/>
      <c r="BC139" s="16"/>
      <c r="BD139" s="16"/>
      <c r="BE139" s="17"/>
      <c r="BF139" s="10">
        <f t="shared" ref="BF139:BH139" si="95">COUNTA(AK139,AE139,AB139,Y139,V139,S139,G139,D139,J139,M139,P139,AH139,AN139,AQ139,AT139,AW139,AZ139,BC139)</f>
        <v>0</v>
      </c>
      <c r="BG139" s="10">
        <f t="shared" si="95"/>
        <v>0</v>
      </c>
      <c r="BH139" s="11">
        <f t="shared" si="95"/>
        <v>0</v>
      </c>
    </row>
    <row r="140" spans="2:60" ht="15.75" customHeight="1">
      <c r="B140" s="58">
        <v>26</v>
      </c>
      <c r="C140" s="90">
        <f>'4 жастағы балалар Ф'!C140</f>
        <v>0</v>
      </c>
      <c r="D140" s="16"/>
      <c r="E140" s="16"/>
      <c r="F140" s="17"/>
      <c r="G140" s="16"/>
      <c r="H140" s="16"/>
      <c r="I140" s="17"/>
      <c r="J140" s="16"/>
      <c r="K140" s="16"/>
      <c r="L140" s="17"/>
      <c r="M140" s="16"/>
      <c r="N140" s="16"/>
      <c r="O140" s="17"/>
      <c r="P140" s="16"/>
      <c r="Q140" s="16"/>
      <c r="R140" s="17"/>
      <c r="S140" s="16"/>
      <c r="T140" s="16"/>
      <c r="U140" s="17"/>
      <c r="V140" s="16"/>
      <c r="W140" s="16"/>
      <c r="X140" s="17"/>
      <c r="Y140" s="16"/>
      <c r="Z140" s="16"/>
      <c r="AA140" s="17"/>
      <c r="AB140" s="16"/>
      <c r="AC140" s="16"/>
      <c r="AD140" s="17"/>
      <c r="AE140" s="16"/>
      <c r="AF140" s="16"/>
      <c r="AG140" s="17"/>
      <c r="AH140" s="16"/>
      <c r="AI140" s="16"/>
      <c r="AJ140" s="17"/>
      <c r="AK140" s="16"/>
      <c r="AL140" s="16"/>
      <c r="AM140" s="17"/>
      <c r="AN140" s="16"/>
      <c r="AO140" s="16"/>
      <c r="AP140" s="17"/>
      <c r="AQ140" s="16"/>
      <c r="AR140" s="16"/>
      <c r="AS140" s="17"/>
      <c r="AT140" s="16"/>
      <c r="AU140" s="16"/>
      <c r="AV140" s="17"/>
      <c r="AW140" s="16"/>
      <c r="AX140" s="16"/>
      <c r="AY140" s="17"/>
      <c r="AZ140" s="16"/>
      <c r="BA140" s="16"/>
      <c r="BB140" s="17"/>
      <c r="BC140" s="16"/>
      <c r="BD140" s="16"/>
      <c r="BE140" s="17"/>
      <c r="BF140" s="10">
        <f t="shared" ref="BF140:BH140" si="96">COUNTA(AK140,AE140,AB140,Y140,V140,S140,G140,D140,J140,M140,P140,AH140,AN140,AQ140,AT140,AW140,AZ140,BC140)</f>
        <v>0</v>
      </c>
      <c r="BG140" s="10">
        <f t="shared" si="96"/>
        <v>0</v>
      </c>
      <c r="BH140" s="11">
        <f t="shared" si="96"/>
        <v>0</v>
      </c>
    </row>
    <row r="141" spans="2:60" ht="15.75" customHeight="1">
      <c r="B141" s="58">
        <v>27</v>
      </c>
      <c r="C141" s="90">
        <f>'4 жастағы балалар Ф'!C141</f>
        <v>0</v>
      </c>
      <c r="D141" s="16"/>
      <c r="E141" s="16"/>
      <c r="F141" s="17"/>
      <c r="G141" s="16"/>
      <c r="H141" s="16"/>
      <c r="I141" s="17"/>
      <c r="J141" s="16"/>
      <c r="K141" s="16"/>
      <c r="L141" s="17"/>
      <c r="M141" s="16"/>
      <c r="N141" s="16"/>
      <c r="O141" s="17"/>
      <c r="P141" s="16"/>
      <c r="Q141" s="16"/>
      <c r="R141" s="17"/>
      <c r="S141" s="16"/>
      <c r="T141" s="16"/>
      <c r="U141" s="17"/>
      <c r="V141" s="16"/>
      <c r="W141" s="16"/>
      <c r="X141" s="17"/>
      <c r="Y141" s="16"/>
      <c r="Z141" s="16"/>
      <c r="AA141" s="17"/>
      <c r="AB141" s="16"/>
      <c r="AC141" s="16"/>
      <c r="AD141" s="17"/>
      <c r="AE141" s="16"/>
      <c r="AF141" s="16"/>
      <c r="AG141" s="17"/>
      <c r="AH141" s="16"/>
      <c r="AI141" s="16"/>
      <c r="AJ141" s="17"/>
      <c r="AK141" s="16"/>
      <c r="AL141" s="16"/>
      <c r="AM141" s="17"/>
      <c r="AN141" s="16"/>
      <c r="AO141" s="16"/>
      <c r="AP141" s="17"/>
      <c r="AQ141" s="16"/>
      <c r="AR141" s="16"/>
      <c r="AS141" s="17"/>
      <c r="AT141" s="16"/>
      <c r="AU141" s="16"/>
      <c r="AV141" s="17"/>
      <c r="AW141" s="16"/>
      <c r="AX141" s="16"/>
      <c r="AY141" s="17"/>
      <c r="AZ141" s="16"/>
      <c r="BA141" s="16"/>
      <c r="BB141" s="17"/>
      <c r="BC141" s="16"/>
      <c r="BD141" s="16"/>
      <c r="BE141" s="17"/>
      <c r="BF141" s="10">
        <f t="shared" ref="BF141:BH141" si="97">COUNTA(AK141,AE141,AB141,Y141,V141,S141,G141,D141,J141,M141,P141,AH141,AN141,AQ141,AT141,AW141,AZ141,BC141)</f>
        <v>0</v>
      </c>
      <c r="BG141" s="10">
        <f t="shared" si="97"/>
        <v>0</v>
      </c>
      <c r="BH141" s="11">
        <f t="shared" si="97"/>
        <v>0</v>
      </c>
    </row>
    <row r="142" spans="2:60" ht="15.75" customHeight="1">
      <c r="B142" s="60">
        <v>28</v>
      </c>
      <c r="C142" s="99">
        <f>'4 жастағы балалар Ф'!C142</f>
        <v>0</v>
      </c>
      <c r="D142" s="62"/>
      <c r="E142" s="62"/>
      <c r="F142" s="63"/>
      <c r="G142" s="62"/>
      <c r="H142" s="62"/>
      <c r="I142" s="63"/>
      <c r="J142" s="62"/>
      <c r="K142" s="62"/>
      <c r="L142" s="63"/>
      <c r="M142" s="62"/>
      <c r="N142" s="62"/>
      <c r="O142" s="63"/>
      <c r="P142" s="62"/>
      <c r="Q142" s="62"/>
      <c r="R142" s="63"/>
      <c r="S142" s="62"/>
      <c r="T142" s="62"/>
      <c r="U142" s="63"/>
      <c r="V142" s="62"/>
      <c r="W142" s="62"/>
      <c r="X142" s="63"/>
      <c r="Y142" s="62"/>
      <c r="Z142" s="62"/>
      <c r="AA142" s="63"/>
      <c r="AB142" s="62"/>
      <c r="AC142" s="62"/>
      <c r="AD142" s="63"/>
      <c r="AE142" s="62"/>
      <c r="AF142" s="62"/>
      <c r="AG142" s="63"/>
      <c r="AH142" s="62"/>
      <c r="AI142" s="62"/>
      <c r="AJ142" s="63"/>
      <c r="AK142" s="62"/>
      <c r="AL142" s="62"/>
      <c r="AM142" s="63"/>
      <c r="AN142" s="62"/>
      <c r="AO142" s="62"/>
      <c r="AP142" s="63"/>
      <c r="AQ142" s="62"/>
      <c r="AR142" s="62"/>
      <c r="AS142" s="63"/>
      <c r="AT142" s="62"/>
      <c r="AU142" s="62"/>
      <c r="AV142" s="63"/>
      <c r="AW142" s="62"/>
      <c r="AX142" s="62"/>
      <c r="AY142" s="63"/>
      <c r="AZ142" s="62"/>
      <c r="BA142" s="62"/>
      <c r="BB142" s="63"/>
      <c r="BC142" s="62"/>
      <c r="BD142" s="62"/>
      <c r="BE142" s="63"/>
      <c r="BF142" s="10">
        <f t="shared" ref="BF142:BH142" si="98">COUNTA(AK142,AE142,AB142,Y142,V142,S142,G142,D142,J142,M142,P142,AH142,AN142,AQ142,AT142,AW142,AZ142,BC142)</f>
        <v>0</v>
      </c>
      <c r="BG142" s="10">
        <f t="shared" si="98"/>
        <v>0</v>
      </c>
      <c r="BH142" s="11">
        <f t="shared" si="98"/>
        <v>0</v>
      </c>
    </row>
    <row r="143" spans="2:60" ht="15.75" customHeight="1">
      <c r="B143" s="60">
        <v>29</v>
      </c>
      <c r="C143" s="99">
        <f>'4 жастағы балалар Ф'!C143</f>
        <v>0</v>
      </c>
      <c r="D143" s="62"/>
      <c r="E143" s="62"/>
      <c r="F143" s="63"/>
      <c r="G143" s="62"/>
      <c r="H143" s="62"/>
      <c r="I143" s="63"/>
      <c r="J143" s="62"/>
      <c r="K143" s="62"/>
      <c r="L143" s="63"/>
      <c r="M143" s="62"/>
      <c r="N143" s="62"/>
      <c r="O143" s="63"/>
      <c r="P143" s="62"/>
      <c r="Q143" s="62"/>
      <c r="R143" s="63"/>
      <c r="S143" s="62"/>
      <c r="T143" s="62"/>
      <c r="U143" s="63"/>
      <c r="V143" s="62"/>
      <c r="W143" s="62"/>
      <c r="X143" s="63"/>
      <c r="Y143" s="62"/>
      <c r="Z143" s="62"/>
      <c r="AA143" s="63"/>
      <c r="AB143" s="62"/>
      <c r="AC143" s="62"/>
      <c r="AD143" s="63"/>
      <c r="AE143" s="62"/>
      <c r="AF143" s="62"/>
      <c r="AG143" s="63"/>
      <c r="AH143" s="62"/>
      <c r="AI143" s="62"/>
      <c r="AJ143" s="63"/>
      <c r="AK143" s="62"/>
      <c r="AL143" s="62"/>
      <c r="AM143" s="63"/>
      <c r="AN143" s="62"/>
      <c r="AO143" s="62"/>
      <c r="AP143" s="63"/>
      <c r="AQ143" s="62"/>
      <c r="AR143" s="62"/>
      <c r="AS143" s="63"/>
      <c r="AT143" s="62"/>
      <c r="AU143" s="62"/>
      <c r="AV143" s="63"/>
      <c r="AW143" s="62"/>
      <c r="AX143" s="62"/>
      <c r="AY143" s="63"/>
      <c r="AZ143" s="62"/>
      <c r="BA143" s="62"/>
      <c r="BB143" s="63"/>
      <c r="BC143" s="62"/>
      <c r="BD143" s="62"/>
      <c r="BE143" s="63"/>
      <c r="BF143" s="10">
        <f t="shared" ref="BF143:BH143" si="99">COUNTA(AK143,AE143,AB143,Y143,V143,S143,G143,D143,J143,M143,P143,AH143,AN143,AQ143,AT143,AW143,AZ143,BC143)</f>
        <v>0</v>
      </c>
      <c r="BG143" s="10">
        <f t="shared" si="99"/>
        <v>0</v>
      </c>
      <c r="BH143" s="11">
        <f t="shared" si="99"/>
        <v>0</v>
      </c>
    </row>
    <row r="144" spans="2:60" ht="15.75" customHeight="1">
      <c r="B144" s="60">
        <v>30</v>
      </c>
      <c r="C144" s="99">
        <f>'4 жастағы балалар Ф'!C144</f>
        <v>0</v>
      </c>
      <c r="D144" s="62"/>
      <c r="E144" s="62"/>
      <c r="F144" s="63"/>
      <c r="G144" s="62"/>
      <c r="H144" s="62"/>
      <c r="I144" s="63"/>
      <c r="J144" s="62"/>
      <c r="K144" s="62"/>
      <c r="L144" s="63"/>
      <c r="M144" s="62"/>
      <c r="N144" s="62"/>
      <c r="O144" s="63"/>
      <c r="P144" s="62"/>
      <c r="Q144" s="62"/>
      <c r="R144" s="63"/>
      <c r="S144" s="62"/>
      <c r="T144" s="62"/>
      <c r="U144" s="63"/>
      <c r="V144" s="62"/>
      <c r="W144" s="62"/>
      <c r="X144" s="63"/>
      <c r="Y144" s="62"/>
      <c r="Z144" s="62"/>
      <c r="AA144" s="63"/>
      <c r="AB144" s="62"/>
      <c r="AC144" s="62"/>
      <c r="AD144" s="63"/>
      <c r="AE144" s="62"/>
      <c r="AF144" s="62"/>
      <c r="AG144" s="63"/>
      <c r="AH144" s="62"/>
      <c r="AI144" s="62"/>
      <c r="AJ144" s="63"/>
      <c r="AK144" s="62"/>
      <c r="AL144" s="62"/>
      <c r="AM144" s="63"/>
      <c r="AN144" s="62"/>
      <c r="AO144" s="62"/>
      <c r="AP144" s="63"/>
      <c r="AQ144" s="62"/>
      <c r="AR144" s="62"/>
      <c r="AS144" s="63"/>
      <c r="AT144" s="62"/>
      <c r="AU144" s="62"/>
      <c r="AV144" s="63"/>
      <c r="AW144" s="62"/>
      <c r="AX144" s="62"/>
      <c r="AY144" s="63"/>
      <c r="AZ144" s="62"/>
      <c r="BA144" s="62"/>
      <c r="BB144" s="63"/>
      <c r="BC144" s="62"/>
      <c r="BD144" s="62"/>
      <c r="BE144" s="63"/>
      <c r="BF144" s="10">
        <f t="shared" ref="BF144:BH144" si="100">COUNTA(AK144,AE144,AB144,Y144,V144,S144,G144,D144,J144,M144,P144,AH144,AN144,AQ144,AT144,AW144,AZ144,BC144)</f>
        <v>0</v>
      </c>
      <c r="BG144" s="10">
        <f t="shared" si="100"/>
        <v>0</v>
      </c>
      <c r="BH144" s="11">
        <f t="shared" si="100"/>
        <v>0</v>
      </c>
    </row>
    <row r="145" spans="2:60" ht="15.75" customHeight="1">
      <c r="B145" s="60">
        <v>31</v>
      </c>
      <c r="C145" s="99">
        <f>'4 жастағы балалар Ф'!C145</f>
        <v>0</v>
      </c>
      <c r="D145" s="62"/>
      <c r="E145" s="62"/>
      <c r="F145" s="63"/>
      <c r="G145" s="62"/>
      <c r="H145" s="62"/>
      <c r="I145" s="63"/>
      <c r="J145" s="62"/>
      <c r="K145" s="62"/>
      <c r="L145" s="63"/>
      <c r="M145" s="62"/>
      <c r="N145" s="62"/>
      <c r="O145" s="63"/>
      <c r="P145" s="62"/>
      <c r="Q145" s="62"/>
      <c r="R145" s="63"/>
      <c r="S145" s="62"/>
      <c r="T145" s="62"/>
      <c r="U145" s="63"/>
      <c r="V145" s="62"/>
      <c r="W145" s="62"/>
      <c r="X145" s="63"/>
      <c r="Y145" s="62"/>
      <c r="Z145" s="62"/>
      <c r="AA145" s="63"/>
      <c r="AB145" s="62"/>
      <c r="AC145" s="62"/>
      <c r="AD145" s="63"/>
      <c r="AE145" s="62"/>
      <c r="AF145" s="62"/>
      <c r="AG145" s="63"/>
      <c r="AH145" s="62"/>
      <c r="AI145" s="62"/>
      <c r="AJ145" s="63"/>
      <c r="AK145" s="62"/>
      <c r="AL145" s="62"/>
      <c r="AM145" s="63"/>
      <c r="AN145" s="62"/>
      <c r="AO145" s="62"/>
      <c r="AP145" s="63"/>
      <c r="AQ145" s="62"/>
      <c r="AR145" s="62"/>
      <c r="AS145" s="63"/>
      <c r="AT145" s="62"/>
      <c r="AU145" s="62"/>
      <c r="AV145" s="63"/>
      <c r="AW145" s="62"/>
      <c r="AX145" s="62"/>
      <c r="AY145" s="63"/>
      <c r="AZ145" s="62"/>
      <c r="BA145" s="62"/>
      <c r="BB145" s="63"/>
      <c r="BC145" s="62"/>
      <c r="BD145" s="62"/>
      <c r="BE145" s="63"/>
      <c r="BF145" s="10">
        <f t="shared" ref="BF145:BH145" si="101">COUNTA(AK145,AE145,AB145,Y145,V145,S145,G145,D145,J145,M145,P145,AH145,AN145,AQ145,AT145,AW145,AZ145,BC145)</f>
        <v>0</v>
      </c>
      <c r="BG145" s="10">
        <f t="shared" si="101"/>
        <v>0</v>
      </c>
      <c r="BH145" s="11">
        <f t="shared" si="101"/>
        <v>0</v>
      </c>
    </row>
    <row r="146" spans="2:60" ht="15.75" customHeight="1">
      <c r="B146" s="60">
        <v>32</v>
      </c>
      <c r="C146" s="99">
        <f>'4 жастағы балалар Ф'!C146</f>
        <v>0</v>
      </c>
      <c r="D146" s="62"/>
      <c r="E146" s="62"/>
      <c r="F146" s="63"/>
      <c r="G146" s="62"/>
      <c r="H146" s="62"/>
      <c r="I146" s="63"/>
      <c r="J146" s="62"/>
      <c r="K146" s="62"/>
      <c r="L146" s="63"/>
      <c r="M146" s="62"/>
      <c r="N146" s="62"/>
      <c r="O146" s="63"/>
      <c r="P146" s="62"/>
      <c r="Q146" s="62"/>
      <c r="R146" s="63"/>
      <c r="S146" s="62"/>
      <c r="T146" s="62"/>
      <c r="U146" s="63"/>
      <c r="V146" s="62"/>
      <c r="W146" s="62"/>
      <c r="X146" s="63"/>
      <c r="Y146" s="62"/>
      <c r="Z146" s="62"/>
      <c r="AA146" s="63"/>
      <c r="AB146" s="62"/>
      <c r="AC146" s="62"/>
      <c r="AD146" s="63"/>
      <c r="AE146" s="62"/>
      <c r="AF146" s="62"/>
      <c r="AG146" s="63"/>
      <c r="AH146" s="62"/>
      <c r="AI146" s="62"/>
      <c r="AJ146" s="63"/>
      <c r="AK146" s="62"/>
      <c r="AL146" s="62"/>
      <c r="AM146" s="63"/>
      <c r="AN146" s="62"/>
      <c r="AO146" s="62"/>
      <c r="AP146" s="63"/>
      <c r="AQ146" s="62"/>
      <c r="AR146" s="62"/>
      <c r="AS146" s="63"/>
      <c r="AT146" s="62"/>
      <c r="AU146" s="62"/>
      <c r="AV146" s="63"/>
      <c r="AW146" s="62"/>
      <c r="AX146" s="62"/>
      <c r="AY146" s="63"/>
      <c r="AZ146" s="62"/>
      <c r="BA146" s="62"/>
      <c r="BB146" s="63"/>
      <c r="BC146" s="62"/>
      <c r="BD146" s="62"/>
      <c r="BE146" s="63"/>
      <c r="BF146" s="10">
        <f t="shared" ref="BF146:BH146" si="102">COUNTA(AK146,AE146,AB146,Y146,V146,S146,G146,D146,J146,M146,P146,AH146,AN146,AQ146,AT146,AW146,AZ146,BC146)</f>
        <v>0</v>
      </c>
      <c r="BG146" s="10">
        <f t="shared" si="102"/>
        <v>0</v>
      </c>
      <c r="BH146" s="11">
        <f t="shared" si="102"/>
        <v>0</v>
      </c>
    </row>
    <row r="147" spans="2:60" ht="15.75" customHeight="1">
      <c r="B147" s="60">
        <v>33</v>
      </c>
      <c r="C147" s="99">
        <f>'4 жастағы балалар Ф'!C147</f>
        <v>0</v>
      </c>
      <c r="D147" s="62"/>
      <c r="E147" s="62"/>
      <c r="F147" s="63"/>
      <c r="G147" s="62"/>
      <c r="H147" s="62"/>
      <c r="I147" s="63"/>
      <c r="J147" s="62"/>
      <c r="K147" s="62"/>
      <c r="L147" s="63"/>
      <c r="M147" s="62"/>
      <c r="N147" s="62"/>
      <c r="O147" s="63"/>
      <c r="P147" s="62"/>
      <c r="Q147" s="62"/>
      <c r="R147" s="63"/>
      <c r="S147" s="62"/>
      <c r="T147" s="62"/>
      <c r="U147" s="63"/>
      <c r="V147" s="62"/>
      <c r="W147" s="62"/>
      <c r="X147" s="63"/>
      <c r="Y147" s="62"/>
      <c r="Z147" s="62"/>
      <c r="AA147" s="63"/>
      <c r="AB147" s="62"/>
      <c r="AC147" s="62"/>
      <c r="AD147" s="63"/>
      <c r="AE147" s="62"/>
      <c r="AF147" s="62"/>
      <c r="AG147" s="63"/>
      <c r="AH147" s="62"/>
      <c r="AI147" s="62"/>
      <c r="AJ147" s="63"/>
      <c r="AK147" s="62"/>
      <c r="AL147" s="62"/>
      <c r="AM147" s="63"/>
      <c r="AN147" s="62"/>
      <c r="AO147" s="62"/>
      <c r="AP147" s="63"/>
      <c r="AQ147" s="62"/>
      <c r="AR147" s="62"/>
      <c r="AS147" s="63"/>
      <c r="AT147" s="62"/>
      <c r="AU147" s="62"/>
      <c r="AV147" s="63"/>
      <c r="AW147" s="62"/>
      <c r="AX147" s="62"/>
      <c r="AY147" s="63"/>
      <c r="AZ147" s="62"/>
      <c r="BA147" s="62"/>
      <c r="BB147" s="63"/>
      <c r="BC147" s="62"/>
      <c r="BD147" s="62"/>
      <c r="BE147" s="63"/>
      <c r="BF147" s="10">
        <f t="shared" ref="BF147:BH147" si="103">COUNTA(AK147,AE147,AB147,Y147,V147,S147,G147,D147,J147,M147,P147,AH147,AN147,AQ147,AT147,AW147,AZ147,BC147)</f>
        <v>0</v>
      </c>
      <c r="BG147" s="10">
        <f t="shared" si="103"/>
        <v>0</v>
      </c>
      <c r="BH147" s="11">
        <f t="shared" si="103"/>
        <v>0</v>
      </c>
    </row>
    <row r="148" spans="2:60" ht="15.75" customHeight="1">
      <c r="B148" s="60">
        <v>34</v>
      </c>
      <c r="C148" s="99">
        <f>'4 жастағы балалар Ф'!C148</f>
        <v>0</v>
      </c>
      <c r="D148" s="62"/>
      <c r="E148" s="62"/>
      <c r="F148" s="63"/>
      <c r="G148" s="62"/>
      <c r="H148" s="62"/>
      <c r="I148" s="63"/>
      <c r="J148" s="62"/>
      <c r="K148" s="62"/>
      <c r="L148" s="63"/>
      <c r="M148" s="62"/>
      <c r="N148" s="62"/>
      <c r="O148" s="63"/>
      <c r="P148" s="62"/>
      <c r="Q148" s="62"/>
      <c r="R148" s="63"/>
      <c r="S148" s="62"/>
      <c r="T148" s="62"/>
      <c r="U148" s="63"/>
      <c r="V148" s="62"/>
      <c r="W148" s="62"/>
      <c r="X148" s="63"/>
      <c r="Y148" s="62"/>
      <c r="Z148" s="62"/>
      <c r="AA148" s="63"/>
      <c r="AB148" s="62"/>
      <c r="AC148" s="62"/>
      <c r="AD148" s="63"/>
      <c r="AE148" s="62"/>
      <c r="AF148" s="62"/>
      <c r="AG148" s="63"/>
      <c r="AH148" s="62"/>
      <c r="AI148" s="62"/>
      <c r="AJ148" s="63"/>
      <c r="AK148" s="62"/>
      <c r="AL148" s="62"/>
      <c r="AM148" s="63"/>
      <c r="AN148" s="62"/>
      <c r="AO148" s="62"/>
      <c r="AP148" s="63"/>
      <c r="AQ148" s="62"/>
      <c r="AR148" s="62"/>
      <c r="AS148" s="63"/>
      <c r="AT148" s="62"/>
      <c r="AU148" s="62"/>
      <c r="AV148" s="63"/>
      <c r="AW148" s="62"/>
      <c r="AX148" s="62"/>
      <c r="AY148" s="63"/>
      <c r="AZ148" s="62"/>
      <c r="BA148" s="62"/>
      <c r="BB148" s="63"/>
      <c r="BC148" s="62"/>
      <c r="BD148" s="62"/>
      <c r="BE148" s="63"/>
      <c r="BF148" s="10">
        <f t="shared" ref="BF148:BH148" si="104">COUNTA(AK148,AE148,AB148,Y148,V148,S148,G148,D148,J148,M148,P148,AH148,AN148,AQ148,AT148,AW148,AZ148,BC148)</f>
        <v>0</v>
      </c>
      <c r="BG148" s="10">
        <f t="shared" si="104"/>
        <v>0</v>
      </c>
      <c r="BH148" s="11">
        <f t="shared" si="104"/>
        <v>0</v>
      </c>
    </row>
    <row r="149" spans="2:60" ht="15.75" customHeight="1">
      <c r="B149" s="60">
        <v>35</v>
      </c>
      <c r="C149" s="99">
        <f>'4 жастағы балалар Ф'!C149</f>
        <v>0</v>
      </c>
      <c r="D149" s="62"/>
      <c r="E149" s="62"/>
      <c r="F149" s="63"/>
      <c r="G149" s="62"/>
      <c r="H149" s="62"/>
      <c r="I149" s="63"/>
      <c r="J149" s="62"/>
      <c r="K149" s="62"/>
      <c r="L149" s="63"/>
      <c r="M149" s="62"/>
      <c r="N149" s="62"/>
      <c r="O149" s="63"/>
      <c r="P149" s="62"/>
      <c r="Q149" s="62"/>
      <c r="R149" s="63"/>
      <c r="S149" s="62"/>
      <c r="T149" s="62"/>
      <c r="U149" s="63"/>
      <c r="V149" s="62"/>
      <c r="W149" s="62"/>
      <c r="X149" s="63"/>
      <c r="Y149" s="62"/>
      <c r="Z149" s="62"/>
      <c r="AA149" s="63"/>
      <c r="AB149" s="62"/>
      <c r="AC149" s="62"/>
      <c r="AD149" s="63"/>
      <c r="AE149" s="62"/>
      <c r="AF149" s="62"/>
      <c r="AG149" s="63"/>
      <c r="AH149" s="62"/>
      <c r="AI149" s="62"/>
      <c r="AJ149" s="63"/>
      <c r="AK149" s="62"/>
      <c r="AL149" s="62"/>
      <c r="AM149" s="63"/>
      <c r="AN149" s="62"/>
      <c r="AO149" s="62"/>
      <c r="AP149" s="63"/>
      <c r="AQ149" s="62"/>
      <c r="AR149" s="62"/>
      <c r="AS149" s="63"/>
      <c r="AT149" s="62"/>
      <c r="AU149" s="62"/>
      <c r="AV149" s="63"/>
      <c r="AW149" s="62"/>
      <c r="AX149" s="62"/>
      <c r="AY149" s="63"/>
      <c r="AZ149" s="62"/>
      <c r="BA149" s="62"/>
      <c r="BB149" s="63"/>
      <c r="BC149" s="62"/>
      <c r="BD149" s="62"/>
      <c r="BE149" s="63"/>
      <c r="BF149" s="10">
        <f t="shared" ref="BF149:BH149" si="105">COUNTA(AK149,AE149,AB149,Y149,V149,S149,G149,D149,J149,M149,P149,AH149,AN149,AQ149,AT149,AW149,AZ149,BC149)</f>
        <v>0</v>
      </c>
      <c r="BG149" s="10">
        <f t="shared" si="105"/>
        <v>0</v>
      </c>
      <c r="BH149" s="11">
        <f t="shared" si="105"/>
        <v>0</v>
      </c>
    </row>
    <row r="150" spans="2:60" ht="15.75" customHeight="1">
      <c r="B150" s="60">
        <v>36</v>
      </c>
      <c r="C150" s="99">
        <f>'4 жастағы балалар Ф'!C150</f>
        <v>0</v>
      </c>
      <c r="D150" s="62"/>
      <c r="E150" s="62"/>
      <c r="F150" s="63"/>
      <c r="G150" s="62"/>
      <c r="H150" s="62"/>
      <c r="I150" s="63"/>
      <c r="J150" s="62"/>
      <c r="K150" s="62"/>
      <c r="L150" s="63"/>
      <c r="M150" s="62"/>
      <c r="N150" s="62"/>
      <c r="O150" s="63"/>
      <c r="P150" s="62"/>
      <c r="Q150" s="62"/>
      <c r="R150" s="63"/>
      <c r="S150" s="62"/>
      <c r="T150" s="62"/>
      <c r="U150" s="63"/>
      <c r="V150" s="62"/>
      <c r="W150" s="62"/>
      <c r="X150" s="63"/>
      <c r="Y150" s="62"/>
      <c r="Z150" s="62"/>
      <c r="AA150" s="63"/>
      <c r="AB150" s="62"/>
      <c r="AC150" s="62"/>
      <c r="AD150" s="63"/>
      <c r="AE150" s="62"/>
      <c r="AF150" s="62"/>
      <c r="AG150" s="63"/>
      <c r="AH150" s="62"/>
      <c r="AI150" s="62"/>
      <c r="AJ150" s="63"/>
      <c r="AK150" s="62"/>
      <c r="AL150" s="62"/>
      <c r="AM150" s="63"/>
      <c r="AN150" s="62"/>
      <c r="AO150" s="62"/>
      <c r="AP150" s="63"/>
      <c r="AQ150" s="62"/>
      <c r="AR150" s="62"/>
      <c r="AS150" s="63"/>
      <c r="AT150" s="62"/>
      <c r="AU150" s="62"/>
      <c r="AV150" s="63"/>
      <c r="AW150" s="62"/>
      <c r="AX150" s="62"/>
      <c r="AY150" s="63"/>
      <c r="AZ150" s="62"/>
      <c r="BA150" s="62"/>
      <c r="BB150" s="63"/>
      <c r="BC150" s="62"/>
      <c r="BD150" s="62"/>
      <c r="BE150" s="63"/>
      <c r="BF150" s="10">
        <f t="shared" ref="BF150:BH150" si="106">COUNTA(AK150,AE150,AB150,Y150,V150,S150,G150,D150,J150,M150,P150,AH150,AN150,AQ150,AT150,AW150,AZ150,BC150)</f>
        <v>0</v>
      </c>
      <c r="BG150" s="10">
        <f t="shared" si="106"/>
        <v>0</v>
      </c>
      <c r="BH150" s="11">
        <f t="shared" si="106"/>
        <v>0</v>
      </c>
    </row>
    <row r="151" spans="2:60" ht="15.75" customHeight="1">
      <c r="B151" s="60">
        <v>37</v>
      </c>
      <c r="C151" s="99">
        <f>'4 жастағы балалар Ф'!C151</f>
        <v>0</v>
      </c>
      <c r="D151" s="62"/>
      <c r="E151" s="62"/>
      <c r="F151" s="63"/>
      <c r="G151" s="62"/>
      <c r="H151" s="62"/>
      <c r="I151" s="63"/>
      <c r="J151" s="62"/>
      <c r="K151" s="62"/>
      <c r="L151" s="63"/>
      <c r="M151" s="62"/>
      <c r="N151" s="62"/>
      <c r="O151" s="63"/>
      <c r="P151" s="62"/>
      <c r="Q151" s="62"/>
      <c r="R151" s="63"/>
      <c r="S151" s="62"/>
      <c r="T151" s="62"/>
      <c r="U151" s="63"/>
      <c r="V151" s="62"/>
      <c r="W151" s="62"/>
      <c r="X151" s="63"/>
      <c r="Y151" s="62"/>
      <c r="Z151" s="62"/>
      <c r="AA151" s="63"/>
      <c r="AB151" s="62"/>
      <c r="AC151" s="62"/>
      <c r="AD151" s="63"/>
      <c r="AE151" s="62"/>
      <c r="AF151" s="62"/>
      <c r="AG151" s="63"/>
      <c r="AH151" s="62"/>
      <c r="AI151" s="62"/>
      <c r="AJ151" s="63"/>
      <c r="AK151" s="62"/>
      <c r="AL151" s="62"/>
      <c r="AM151" s="63"/>
      <c r="AN151" s="62"/>
      <c r="AO151" s="62"/>
      <c r="AP151" s="63"/>
      <c r="AQ151" s="62"/>
      <c r="AR151" s="62"/>
      <c r="AS151" s="63"/>
      <c r="AT151" s="62"/>
      <c r="AU151" s="62"/>
      <c r="AV151" s="63"/>
      <c r="AW151" s="62"/>
      <c r="AX151" s="62"/>
      <c r="AY151" s="63"/>
      <c r="AZ151" s="62"/>
      <c r="BA151" s="62"/>
      <c r="BB151" s="63"/>
      <c r="BC151" s="62"/>
      <c r="BD151" s="62"/>
      <c r="BE151" s="63"/>
      <c r="BF151" s="10">
        <f t="shared" ref="BF151:BH151" si="107">COUNTA(AK151,AE151,AB151,Y151,V151,S151,G151,D151,J151,M151,P151,AH151,AN151,AQ151,AT151,AW151,AZ151,BC151)</f>
        <v>0</v>
      </c>
      <c r="BG151" s="10">
        <f t="shared" si="107"/>
        <v>0</v>
      </c>
      <c r="BH151" s="11">
        <f t="shared" si="107"/>
        <v>0</v>
      </c>
    </row>
    <row r="152" spans="2:60" ht="15.75" customHeight="1">
      <c r="B152" s="60">
        <v>38</v>
      </c>
      <c r="C152" s="99">
        <f>'4 жастағы балалар Ф'!C152</f>
        <v>0</v>
      </c>
      <c r="D152" s="62"/>
      <c r="E152" s="62"/>
      <c r="F152" s="63"/>
      <c r="G152" s="62"/>
      <c r="H152" s="62"/>
      <c r="I152" s="63"/>
      <c r="J152" s="62"/>
      <c r="K152" s="62"/>
      <c r="L152" s="63"/>
      <c r="M152" s="62"/>
      <c r="N152" s="62"/>
      <c r="O152" s="63"/>
      <c r="P152" s="62"/>
      <c r="Q152" s="62"/>
      <c r="R152" s="63"/>
      <c r="S152" s="62"/>
      <c r="T152" s="62"/>
      <c r="U152" s="63"/>
      <c r="V152" s="62"/>
      <c r="W152" s="62"/>
      <c r="X152" s="63"/>
      <c r="Y152" s="62"/>
      <c r="Z152" s="62"/>
      <c r="AA152" s="63"/>
      <c r="AB152" s="62"/>
      <c r="AC152" s="62"/>
      <c r="AD152" s="63"/>
      <c r="AE152" s="62"/>
      <c r="AF152" s="62"/>
      <c r="AG152" s="63"/>
      <c r="AH152" s="62"/>
      <c r="AI152" s="62"/>
      <c r="AJ152" s="63"/>
      <c r="AK152" s="62"/>
      <c r="AL152" s="62"/>
      <c r="AM152" s="63"/>
      <c r="AN152" s="62"/>
      <c r="AO152" s="62"/>
      <c r="AP152" s="63"/>
      <c r="AQ152" s="62"/>
      <c r="AR152" s="62"/>
      <c r="AS152" s="63"/>
      <c r="AT152" s="62"/>
      <c r="AU152" s="62"/>
      <c r="AV152" s="63"/>
      <c r="AW152" s="62"/>
      <c r="AX152" s="62"/>
      <c r="AY152" s="63"/>
      <c r="AZ152" s="62"/>
      <c r="BA152" s="62"/>
      <c r="BB152" s="63"/>
      <c r="BC152" s="62"/>
      <c r="BD152" s="62"/>
      <c r="BE152" s="63"/>
      <c r="BF152" s="10">
        <f t="shared" ref="BF152:BH152" si="108">COUNTA(AK152,AE152,AB152,Y152,V152,S152,G152,D152,J152,M152,P152,AH152,AN152,AQ152,AT152,AW152,AZ152,BC152)</f>
        <v>0</v>
      </c>
      <c r="BG152" s="10">
        <f t="shared" si="108"/>
        <v>0</v>
      </c>
      <c r="BH152" s="11">
        <f t="shared" si="108"/>
        <v>0</v>
      </c>
    </row>
    <row r="153" spans="2:60" ht="15.75" customHeight="1">
      <c r="B153" s="60">
        <v>39</v>
      </c>
      <c r="C153" s="99">
        <f>'4 жастағы балалар Ф'!C153</f>
        <v>0</v>
      </c>
      <c r="D153" s="62"/>
      <c r="E153" s="62"/>
      <c r="F153" s="63"/>
      <c r="G153" s="62"/>
      <c r="H153" s="62"/>
      <c r="I153" s="63"/>
      <c r="J153" s="62"/>
      <c r="K153" s="62"/>
      <c r="L153" s="63"/>
      <c r="M153" s="62"/>
      <c r="N153" s="62"/>
      <c r="O153" s="63"/>
      <c r="P153" s="62"/>
      <c r="Q153" s="62"/>
      <c r="R153" s="63"/>
      <c r="S153" s="62"/>
      <c r="T153" s="62"/>
      <c r="U153" s="63"/>
      <c r="V153" s="62"/>
      <c r="W153" s="62"/>
      <c r="X153" s="63"/>
      <c r="Y153" s="62"/>
      <c r="Z153" s="62"/>
      <c r="AA153" s="63"/>
      <c r="AB153" s="62"/>
      <c r="AC153" s="62"/>
      <c r="AD153" s="63"/>
      <c r="AE153" s="62"/>
      <c r="AF153" s="62"/>
      <c r="AG153" s="63"/>
      <c r="AH153" s="62"/>
      <c r="AI153" s="62"/>
      <c r="AJ153" s="63"/>
      <c r="AK153" s="62"/>
      <c r="AL153" s="62"/>
      <c r="AM153" s="63"/>
      <c r="AN153" s="62"/>
      <c r="AO153" s="62"/>
      <c r="AP153" s="63"/>
      <c r="AQ153" s="62"/>
      <c r="AR153" s="62"/>
      <c r="AS153" s="63"/>
      <c r="AT153" s="62"/>
      <c r="AU153" s="62"/>
      <c r="AV153" s="63"/>
      <c r="AW153" s="62"/>
      <c r="AX153" s="62"/>
      <c r="AY153" s="63"/>
      <c r="AZ153" s="62"/>
      <c r="BA153" s="62"/>
      <c r="BB153" s="63"/>
      <c r="BC153" s="62"/>
      <c r="BD153" s="62"/>
      <c r="BE153" s="63"/>
      <c r="BF153" s="10">
        <f t="shared" ref="BF153:BH153" si="109">COUNTA(AK153,AE153,AB153,Y153,V153,S153,G153,D153,J153,M153,P153,AH153,AN153,AQ153,AT153,AW153,AZ153,BC153)</f>
        <v>0</v>
      </c>
      <c r="BG153" s="10">
        <f t="shared" si="109"/>
        <v>0</v>
      </c>
      <c r="BH153" s="11">
        <f t="shared" si="109"/>
        <v>0</v>
      </c>
    </row>
    <row r="154" spans="2:60" ht="15.75" customHeight="1">
      <c r="B154" s="60">
        <v>40</v>
      </c>
      <c r="C154" s="99">
        <f>'4 жастағы балалар Ф'!C154</f>
        <v>0</v>
      </c>
      <c r="D154" s="62"/>
      <c r="E154" s="62"/>
      <c r="F154" s="63"/>
      <c r="G154" s="62"/>
      <c r="H154" s="62"/>
      <c r="I154" s="63"/>
      <c r="J154" s="62"/>
      <c r="K154" s="62"/>
      <c r="L154" s="63"/>
      <c r="M154" s="62"/>
      <c r="N154" s="62"/>
      <c r="O154" s="63"/>
      <c r="P154" s="62"/>
      <c r="Q154" s="62"/>
      <c r="R154" s="63"/>
      <c r="S154" s="62"/>
      <c r="T154" s="62"/>
      <c r="U154" s="63"/>
      <c r="V154" s="62"/>
      <c r="W154" s="62"/>
      <c r="X154" s="63"/>
      <c r="Y154" s="62"/>
      <c r="Z154" s="62"/>
      <c r="AA154" s="63"/>
      <c r="AB154" s="62"/>
      <c r="AC154" s="62"/>
      <c r="AD154" s="63"/>
      <c r="AE154" s="62"/>
      <c r="AF154" s="62"/>
      <c r="AG154" s="63"/>
      <c r="AH154" s="62"/>
      <c r="AI154" s="62"/>
      <c r="AJ154" s="63"/>
      <c r="AK154" s="62"/>
      <c r="AL154" s="62"/>
      <c r="AM154" s="63"/>
      <c r="AN154" s="62"/>
      <c r="AO154" s="62"/>
      <c r="AP154" s="63"/>
      <c r="AQ154" s="62"/>
      <c r="AR154" s="62"/>
      <c r="AS154" s="63"/>
      <c r="AT154" s="62"/>
      <c r="AU154" s="62"/>
      <c r="AV154" s="63"/>
      <c r="AW154" s="62"/>
      <c r="AX154" s="62"/>
      <c r="AY154" s="63"/>
      <c r="AZ154" s="62"/>
      <c r="BA154" s="62"/>
      <c r="BB154" s="63"/>
      <c r="BC154" s="62"/>
      <c r="BD154" s="62"/>
      <c r="BE154" s="63"/>
      <c r="BF154" s="10">
        <f t="shared" ref="BF154:BH154" si="110">COUNTA(AK154,AE154,AB154,Y154,V154,S154,G154,D154,J154,M154,P154,AH154,AN154,AQ154,AT154,AW154,AZ154,BC154)</f>
        <v>0</v>
      </c>
      <c r="BG154" s="10">
        <f t="shared" si="110"/>
        <v>0</v>
      </c>
      <c r="BH154" s="11">
        <f t="shared" si="110"/>
        <v>0</v>
      </c>
    </row>
    <row r="155" spans="2:60" ht="15.75" customHeight="1">
      <c r="B155" s="60">
        <v>41</v>
      </c>
      <c r="C155" s="99">
        <f>'4 жастағы балалар Ф'!C155</f>
        <v>0</v>
      </c>
      <c r="D155" s="62"/>
      <c r="E155" s="62"/>
      <c r="F155" s="63"/>
      <c r="G155" s="62"/>
      <c r="H155" s="62"/>
      <c r="I155" s="63"/>
      <c r="J155" s="62"/>
      <c r="K155" s="62"/>
      <c r="L155" s="63"/>
      <c r="M155" s="62"/>
      <c r="N155" s="62"/>
      <c r="O155" s="63"/>
      <c r="P155" s="62"/>
      <c r="Q155" s="62"/>
      <c r="R155" s="63"/>
      <c r="S155" s="62"/>
      <c r="T155" s="62"/>
      <c r="U155" s="63"/>
      <c r="V155" s="62"/>
      <c r="W155" s="62"/>
      <c r="X155" s="63"/>
      <c r="Y155" s="62"/>
      <c r="Z155" s="62"/>
      <c r="AA155" s="63"/>
      <c r="AB155" s="62"/>
      <c r="AC155" s="62"/>
      <c r="AD155" s="63"/>
      <c r="AE155" s="62"/>
      <c r="AF155" s="62"/>
      <c r="AG155" s="63"/>
      <c r="AH155" s="62"/>
      <c r="AI155" s="62"/>
      <c r="AJ155" s="63"/>
      <c r="AK155" s="62"/>
      <c r="AL155" s="62"/>
      <c r="AM155" s="63"/>
      <c r="AN155" s="62"/>
      <c r="AO155" s="62"/>
      <c r="AP155" s="63"/>
      <c r="AQ155" s="62"/>
      <c r="AR155" s="62"/>
      <c r="AS155" s="63"/>
      <c r="AT155" s="62"/>
      <c r="AU155" s="62"/>
      <c r="AV155" s="63"/>
      <c r="AW155" s="62"/>
      <c r="AX155" s="62"/>
      <c r="AY155" s="63"/>
      <c r="AZ155" s="62"/>
      <c r="BA155" s="62"/>
      <c r="BB155" s="63"/>
      <c r="BC155" s="62"/>
      <c r="BD155" s="62"/>
      <c r="BE155" s="63"/>
      <c r="BF155" s="10">
        <f t="shared" ref="BF155:BH155" si="111">COUNTA(AK155,AE155,AB155,Y155,V155,S155,G155,D155,J155,M155,P155,AH155,AN155,AQ155,AT155,AW155,AZ155,BC155)</f>
        <v>0</v>
      </c>
      <c r="BG155" s="10">
        <f t="shared" si="111"/>
        <v>0</v>
      </c>
      <c r="BH155" s="11">
        <f t="shared" si="111"/>
        <v>0</v>
      </c>
    </row>
    <row r="156" spans="2:60" ht="15.75" customHeight="1">
      <c r="B156" s="60">
        <v>42</v>
      </c>
      <c r="C156" s="99">
        <f>'4 жастағы балалар Ф'!C156</f>
        <v>0</v>
      </c>
      <c r="D156" s="62"/>
      <c r="E156" s="62"/>
      <c r="F156" s="63"/>
      <c r="G156" s="62"/>
      <c r="H156" s="62"/>
      <c r="I156" s="63"/>
      <c r="J156" s="62"/>
      <c r="K156" s="62"/>
      <c r="L156" s="63"/>
      <c r="M156" s="62"/>
      <c r="N156" s="62"/>
      <c r="O156" s="63"/>
      <c r="P156" s="62"/>
      <c r="Q156" s="62"/>
      <c r="R156" s="63"/>
      <c r="S156" s="62"/>
      <c r="T156" s="62"/>
      <c r="U156" s="63"/>
      <c r="V156" s="62"/>
      <c r="W156" s="62"/>
      <c r="X156" s="63"/>
      <c r="Y156" s="62"/>
      <c r="Z156" s="62"/>
      <c r="AA156" s="63"/>
      <c r="AB156" s="62"/>
      <c r="AC156" s="62"/>
      <c r="AD156" s="63"/>
      <c r="AE156" s="62"/>
      <c r="AF156" s="62"/>
      <c r="AG156" s="63"/>
      <c r="AH156" s="62"/>
      <c r="AI156" s="62"/>
      <c r="AJ156" s="63"/>
      <c r="AK156" s="62"/>
      <c r="AL156" s="62"/>
      <c r="AM156" s="63"/>
      <c r="AN156" s="62"/>
      <c r="AO156" s="62"/>
      <c r="AP156" s="63"/>
      <c r="AQ156" s="62"/>
      <c r="AR156" s="62"/>
      <c r="AS156" s="63"/>
      <c r="AT156" s="62"/>
      <c r="AU156" s="62"/>
      <c r="AV156" s="63"/>
      <c r="AW156" s="62"/>
      <c r="AX156" s="62"/>
      <c r="AY156" s="63"/>
      <c r="AZ156" s="62"/>
      <c r="BA156" s="62"/>
      <c r="BB156" s="63"/>
      <c r="BC156" s="62"/>
      <c r="BD156" s="62"/>
      <c r="BE156" s="63"/>
      <c r="BF156" s="10">
        <f t="shared" ref="BF156:BH156" si="112">COUNTA(AK156,AE156,AB156,Y156,V156,S156,G156,D156,J156,M156,P156,AH156,AN156,AQ156,AT156,AW156,AZ156,BC156)</f>
        <v>0</v>
      </c>
      <c r="BG156" s="10">
        <f t="shared" si="112"/>
        <v>0</v>
      </c>
      <c r="BH156" s="11">
        <f t="shared" si="112"/>
        <v>0</v>
      </c>
    </row>
    <row r="157" spans="2:60" ht="15.75" customHeight="1">
      <c r="B157" s="80">
        <v>43</v>
      </c>
      <c r="C157" s="107">
        <f>'4 жастағы балалар Ф'!C157</f>
        <v>0</v>
      </c>
      <c r="D157" s="82"/>
      <c r="E157" s="83"/>
      <c r="F157" s="84"/>
      <c r="G157" s="82"/>
      <c r="H157" s="83"/>
      <c r="I157" s="84"/>
      <c r="J157" s="82"/>
      <c r="K157" s="83"/>
      <c r="L157" s="84"/>
      <c r="M157" s="82"/>
      <c r="N157" s="83"/>
      <c r="O157" s="84"/>
      <c r="P157" s="82"/>
      <c r="Q157" s="83"/>
      <c r="R157" s="84"/>
      <c r="S157" s="82"/>
      <c r="T157" s="83"/>
      <c r="U157" s="84"/>
      <c r="V157" s="82"/>
      <c r="W157" s="83"/>
      <c r="X157" s="84"/>
      <c r="Y157" s="82"/>
      <c r="Z157" s="83"/>
      <c r="AA157" s="84"/>
      <c r="AB157" s="82"/>
      <c r="AC157" s="83"/>
      <c r="AD157" s="84"/>
      <c r="AE157" s="82"/>
      <c r="AF157" s="83"/>
      <c r="AG157" s="84"/>
      <c r="AH157" s="82"/>
      <c r="AI157" s="83"/>
      <c r="AJ157" s="84"/>
      <c r="AK157" s="82"/>
      <c r="AL157" s="83"/>
      <c r="AM157" s="84"/>
      <c r="AN157" s="82"/>
      <c r="AO157" s="83"/>
      <c r="AP157" s="84"/>
      <c r="AQ157" s="82"/>
      <c r="AR157" s="83"/>
      <c r="AS157" s="84"/>
      <c r="AT157" s="82"/>
      <c r="AU157" s="83"/>
      <c r="AV157" s="84"/>
      <c r="AW157" s="82"/>
      <c r="AX157" s="83"/>
      <c r="AY157" s="84"/>
      <c r="AZ157" s="82"/>
      <c r="BA157" s="83"/>
      <c r="BB157" s="84"/>
      <c r="BC157" s="82"/>
      <c r="BD157" s="83"/>
      <c r="BE157" s="84"/>
      <c r="BF157" s="10">
        <f t="shared" ref="BF157:BH157" si="113">COUNTA(AK157,AE157,AB157,Y157,V157,S157,G157,D157,J157,M157,P157,AH157,AN157,AQ157,AT157,AW157,AZ157,BC157)</f>
        <v>0</v>
      </c>
      <c r="BG157" s="10">
        <f t="shared" si="113"/>
        <v>0</v>
      </c>
      <c r="BH157" s="11">
        <f t="shared" si="113"/>
        <v>0</v>
      </c>
    </row>
    <row r="158" spans="2:60" ht="15.75" customHeight="1">
      <c r="B158" s="80">
        <v>44</v>
      </c>
      <c r="C158" s="107">
        <f>'4 жастағы балалар Ф'!C158</f>
        <v>0</v>
      </c>
      <c r="D158" s="82"/>
      <c r="E158" s="83"/>
      <c r="F158" s="84"/>
      <c r="G158" s="82"/>
      <c r="H158" s="83"/>
      <c r="I158" s="84"/>
      <c r="J158" s="82"/>
      <c r="K158" s="83"/>
      <c r="L158" s="84"/>
      <c r="M158" s="82"/>
      <c r="N158" s="83"/>
      <c r="O158" s="84"/>
      <c r="P158" s="82"/>
      <c r="Q158" s="83"/>
      <c r="R158" s="84"/>
      <c r="S158" s="82"/>
      <c r="T158" s="83"/>
      <c r="U158" s="84"/>
      <c r="V158" s="82"/>
      <c r="W158" s="83"/>
      <c r="X158" s="84"/>
      <c r="Y158" s="82"/>
      <c r="Z158" s="83"/>
      <c r="AA158" s="84"/>
      <c r="AB158" s="82"/>
      <c r="AC158" s="83"/>
      <c r="AD158" s="84"/>
      <c r="AE158" s="82"/>
      <c r="AF158" s="83"/>
      <c r="AG158" s="84"/>
      <c r="AH158" s="82"/>
      <c r="AI158" s="83"/>
      <c r="AJ158" s="84"/>
      <c r="AK158" s="82"/>
      <c r="AL158" s="83"/>
      <c r="AM158" s="84"/>
      <c r="AN158" s="82"/>
      <c r="AO158" s="83"/>
      <c r="AP158" s="84"/>
      <c r="AQ158" s="82"/>
      <c r="AR158" s="83"/>
      <c r="AS158" s="84"/>
      <c r="AT158" s="82"/>
      <c r="AU158" s="83"/>
      <c r="AV158" s="84"/>
      <c r="AW158" s="82"/>
      <c r="AX158" s="83"/>
      <c r="AY158" s="84"/>
      <c r="AZ158" s="82"/>
      <c r="BA158" s="83"/>
      <c r="BB158" s="84"/>
      <c r="BC158" s="82"/>
      <c r="BD158" s="83"/>
      <c r="BE158" s="84"/>
      <c r="BF158" s="10">
        <f t="shared" ref="BF158:BH158" si="114">COUNTA(AK158,AE158,AB158,Y158,V158,S158,G158,D158,J158,M158,P158,AH158,AN158,AQ158,AT158,AW158,AZ158,BC158)</f>
        <v>0</v>
      </c>
      <c r="BG158" s="10">
        <f t="shared" si="114"/>
        <v>0</v>
      </c>
      <c r="BH158" s="11">
        <f t="shared" si="114"/>
        <v>0</v>
      </c>
    </row>
    <row r="159" spans="2:60" ht="15.75" customHeight="1">
      <c r="B159" s="80">
        <v>45</v>
      </c>
      <c r="C159" s="107">
        <f>'4 жастағы балалар Ф'!C159</f>
        <v>0</v>
      </c>
      <c r="D159" s="82"/>
      <c r="E159" s="83"/>
      <c r="F159" s="84"/>
      <c r="G159" s="82"/>
      <c r="H159" s="83"/>
      <c r="I159" s="84"/>
      <c r="J159" s="82"/>
      <c r="K159" s="83"/>
      <c r="L159" s="84"/>
      <c r="M159" s="82"/>
      <c r="N159" s="83"/>
      <c r="O159" s="84"/>
      <c r="P159" s="82"/>
      <c r="Q159" s="83"/>
      <c r="R159" s="84"/>
      <c r="S159" s="82"/>
      <c r="T159" s="83"/>
      <c r="U159" s="84"/>
      <c r="V159" s="82"/>
      <c r="W159" s="83"/>
      <c r="X159" s="84"/>
      <c r="Y159" s="82"/>
      <c r="Z159" s="83"/>
      <c r="AA159" s="84"/>
      <c r="AB159" s="82"/>
      <c r="AC159" s="83"/>
      <c r="AD159" s="84"/>
      <c r="AE159" s="82"/>
      <c r="AF159" s="83"/>
      <c r="AG159" s="84"/>
      <c r="AH159" s="82"/>
      <c r="AI159" s="83"/>
      <c r="AJ159" s="84"/>
      <c r="AK159" s="82"/>
      <c r="AL159" s="83"/>
      <c r="AM159" s="84"/>
      <c r="AN159" s="82"/>
      <c r="AO159" s="83"/>
      <c r="AP159" s="84"/>
      <c r="AQ159" s="82"/>
      <c r="AR159" s="83"/>
      <c r="AS159" s="84"/>
      <c r="AT159" s="82"/>
      <c r="AU159" s="83"/>
      <c r="AV159" s="84"/>
      <c r="AW159" s="82"/>
      <c r="AX159" s="83"/>
      <c r="AY159" s="84"/>
      <c r="AZ159" s="82"/>
      <c r="BA159" s="83"/>
      <c r="BB159" s="84"/>
      <c r="BC159" s="82"/>
      <c r="BD159" s="83"/>
      <c r="BE159" s="84"/>
      <c r="BF159" s="10">
        <f t="shared" ref="BF159:BH159" si="115">COUNTA(AK159,AE159,AB159,Y159,V159,S159,G159,D159,J159,M159,P159,AH159,AN159,AQ159,AT159,AW159,AZ159,BC159)</f>
        <v>0</v>
      </c>
      <c r="BG159" s="10">
        <f t="shared" si="115"/>
        <v>0</v>
      </c>
      <c r="BH159" s="11">
        <f t="shared" si="115"/>
        <v>0</v>
      </c>
    </row>
    <row r="160" spans="2:60" ht="15.75" customHeight="1">
      <c r="B160" s="80">
        <v>46</v>
      </c>
      <c r="C160" s="107">
        <f>'4 жастағы балалар Ф'!C160</f>
        <v>0</v>
      </c>
      <c r="D160" s="82"/>
      <c r="E160" s="83"/>
      <c r="F160" s="84"/>
      <c r="G160" s="82"/>
      <c r="H160" s="83"/>
      <c r="I160" s="84"/>
      <c r="J160" s="82"/>
      <c r="K160" s="83"/>
      <c r="L160" s="84"/>
      <c r="M160" s="82"/>
      <c r="N160" s="83"/>
      <c r="O160" s="84"/>
      <c r="P160" s="82"/>
      <c r="Q160" s="83"/>
      <c r="R160" s="84"/>
      <c r="S160" s="82"/>
      <c r="T160" s="83"/>
      <c r="U160" s="84"/>
      <c r="V160" s="82"/>
      <c r="W160" s="83"/>
      <c r="X160" s="84"/>
      <c r="Y160" s="82"/>
      <c r="Z160" s="83"/>
      <c r="AA160" s="84"/>
      <c r="AB160" s="82"/>
      <c r="AC160" s="83"/>
      <c r="AD160" s="84"/>
      <c r="AE160" s="82"/>
      <c r="AF160" s="83"/>
      <c r="AG160" s="84"/>
      <c r="AH160" s="82"/>
      <c r="AI160" s="83"/>
      <c r="AJ160" s="84"/>
      <c r="AK160" s="82"/>
      <c r="AL160" s="83"/>
      <c r="AM160" s="84"/>
      <c r="AN160" s="82"/>
      <c r="AO160" s="83"/>
      <c r="AP160" s="84"/>
      <c r="AQ160" s="82"/>
      <c r="AR160" s="83"/>
      <c r="AS160" s="84"/>
      <c r="AT160" s="82"/>
      <c r="AU160" s="83"/>
      <c r="AV160" s="84"/>
      <c r="AW160" s="82"/>
      <c r="AX160" s="83"/>
      <c r="AY160" s="84"/>
      <c r="AZ160" s="82"/>
      <c r="BA160" s="83"/>
      <c r="BB160" s="84"/>
      <c r="BC160" s="82"/>
      <c r="BD160" s="83"/>
      <c r="BE160" s="84"/>
      <c r="BF160" s="10">
        <f t="shared" ref="BF160:BH160" si="116">COUNTA(AK160,AE160,AB160,Y160,V160,S160,G160,D160,J160,M160,P160,AH160,AN160,AQ160,AT160,AW160,AZ160,BC160)</f>
        <v>0</v>
      </c>
      <c r="BG160" s="10">
        <f t="shared" si="116"/>
        <v>0</v>
      </c>
      <c r="BH160" s="11">
        <f t="shared" si="116"/>
        <v>0</v>
      </c>
    </row>
    <row r="161" spans="2:60" ht="15.75" customHeight="1">
      <c r="B161" s="80">
        <v>47</v>
      </c>
      <c r="C161" s="107">
        <f>'4 жастағы балалар Ф'!C161</f>
        <v>0</v>
      </c>
      <c r="D161" s="82"/>
      <c r="E161" s="83"/>
      <c r="F161" s="84"/>
      <c r="G161" s="82"/>
      <c r="H161" s="83"/>
      <c r="I161" s="84"/>
      <c r="J161" s="82"/>
      <c r="K161" s="83"/>
      <c r="L161" s="84"/>
      <c r="M161" s="82"/>
      <c r="N161" s="83"/>
      <c r="O161" s="84"/>
      <c r="P161" s="82"/>
      <c r="Q161" s="83"/>
      <c r="R161" s="84"/>
      <c r="S161" s="82"/>
      <c r="T161" s="83"/>
      <c r="U161" s="84"/>
      <c r="V161" s="82"/>
      <c r="W161" s="83"/>
      <c r="X161" s="84"/>
      <c r="Y161" s="82"/>
      <c r="Z161" s="83"/>
      <c r="AA161" s="84"/>
      <c r="AB161" s="82"/>
      <c r="AC161" s="83"/>
      <c r="AD161" s="84"/>
      <c r="AE161" s="82"/>
      <c r="AF161" s="83"/>
      <c r="AG161" s="84"/>
      <c r="AH161" s="82"/>
      <c r="AI161" s="83"/>
      <c r="AJ161" s="84"/>
      <c r="AK161" s="82"/>
      <c r="AL161" s="83"/>
      <c r="AM161" s="84"/>
      <c r="AN161" s="82"/>
      <c r="AO161" s="83"/>
      <c r="AP161" s="84"/>
      <c r="AQ161" s="82"/>
      <c r="AR161" s="83"/>
      <c r="AS161" s="84"/>
      <c r="AT161" s="82"/>
      <c r="AU161" s="83"/>
      <c r="AV161" s="84"/>
      <c r="AW161" s="82"/>
      <c r="AX161" s="83"/>
      <c r="AY161" s="84"/>
      <c r="AZ161" s="82"/>
      <c r="BA161" s="83"/>
      <c r="BB161" s="84"/>
      <c r="BC161" s="82"/>
      <c r="BD161" s="83"/>
      <c r="BE161" s="84"/>
      <c r="BF161" s="10">
        <f t="shared" ref="BF161:BH161" si="117">COUNTA(AK161,AE161,AB161,Y161,V161,S161,G161,D161,J161,M161,P161,AH161,AN161,AQ161,AT161,AW161,AZ161,BC161)</f>
        <v>0</v>
      </c>
      <c r="BG161" s="10">
        <f t="shared" si="117"/>
        <v>0</v>
      </c>
      <c r="BH161" s="11">
        <f t="shared" si="117"/>
        <v>0</v>
      </c>
    </row>
    <row r="162" spans="2:60" ht="15.75" customHeight="1">
      <c r="B162" s="80">
        <v>48</v>
      </c>
      <c r="C162" s="107">
        <f>'4 жастағы балалар Ф'!C162</f>
        <v>0</v>
      </c>
      <c r="D162" s="82"/>
      <c r="E162" s="83"/>
      <c r="F162" s="84"/>
      <c r="G162" s="82"/>
      <c r="H162" s="83"/>
      <c r="I162" s="84"/>
      <c r="J162" s="82"/>
      <c r="K162" s="83"/>
      <c r="L162" s="84"/>
      <c r="M162" s="82"/>
      <c r="N162" s="83"/>
      <c r="O162" s="84"/>
      <c r="P162" s="82"/>
      <c r="Q162" s="83"/>
      <c r="R162" s="84"/>
      <c r="S162" s="82"/>
      <c r="T162" s="83"/>
      <c r="U162" s="84"/>
      <c r="V162" s="82"/>
      <c r="W162" s="83"/>
      <c r="X162" s="84"/>
      <c r="Y162" s="82"/>
      <c r="Z162" s="83"/>
      <c r="AA162" s="84"/>
      <c r="AB162" s="82"/>
      <c r="AC162" s="83"/>
      <c r="AD162" s="84"/>
      <c r="AE162" s="82"/>
      <c r="AF162" s="83"/>
      <c r="AG162" s="84"/>
      <c r="AH162" s="82"/>
      <c r="AI162" s="83"/>
      <c r="AJ162" s="84"/>
      <c r="AK162" s="82"/>
      <c r="AL162" s="83"/>
      <c r="AM162" s="84"/>
      <c r="AN162" s="82"/>
      <c r="AO162" s="83"/>
      <c r="AP162" s="84"/>
      <c r="AQ162" s="82"/>
      <c r="AR162" s="83"/>
      <c r="AS162" s="84"/>
      <c r="AT162" s="82"/>
      <c r="AU162" s="83"/>
      <c r="AV162" s="84"/>
      <c r="AW162" s="82"/>
      <c r="AX162" s="83"/>
      <c r="AY162" s="84"/>
      <c r="AZ162" s="82"/>
      <c r="BA162" s="83"/>
      <c r="BB162" s="84"/>
      <c r="BC162" s="82"/>
      <c r="BD162" s="83"/>
      <c r="BE162" s="84"/>
      <c r="BF162" s="10">
        <f t="shared" ref="BF162:BH162" si="118">COUNTA(AK162,AE162,AB162,Y162,V162,S162,G162,D162,J162,M162,P162,AH162,AN162,AQ162,AT162,AW162,AZ162,BC162)</f>
        <v>0</v>
      </c>
      <c r="BG162" s="10">
        <f t="shared" si="118"/>
        <v>0</v>
      </c>
      <c r="BH162" s="11">
        <f t="shared" si="118"/>
        <v>0</v>
      </c>
    </row>
    <row r="163" spans="2:60" ht="15.75" customHeight="1">
      <c r="B163" s="80">
        <v>49</v>
      </c>
      <c r="C163" s="107">
        <f>'4 жастағы балалар Ф'!C163</f>
        <v>0</v>
      </c>
      <c r="D163" s="82"/>
      <c r="E163" s="83"/>
      <c r="F163" s="84"/>
      <c r="G163" s="82"/>
      <c r="H163" s="83"/>
      <c r="I163" s="84"/>
      <c r="J163" s="82"/>
      <c r="K163" s="83"/>
      <c r="L163" s="84"/>
      <c r="M163" s="82"/>
      <c r="N163" s="83"/>
      <c r="O163" s="84"/>
      <c r="P163" s="82"/>
      <c r="Q163" s="83"/>
      <c r="R163" s="84"/>
      <c r="S163" s="82"/>
      <c r="T163" s="83"/>
      <c r="U163" s="84"/>
      <c r="V163" s="82"/>
      <c r="W163" s="83"/>
      <c r="X163" s="84"/>
      <c r="Y163" s="82"/>
      <c r="Z163" s="83"/>
      <c r="AA163" s="84"/>
      <c r="AB163" s="82"/>
      <c r="AC163" s="83"/>
      <c r="AD163" s="84"/>
      <c r="AE163" s="82"/>
      <c r="AF163" s="83"/>
      <c r="AG163" s="84"/>
      <c r="AH163" s="82"/>
      <c r="AI163" s="83"/>
      <c r="AJ163" s="84"/>
      <c r="AK163" s="82"/>
      <c r="AL163" s="83"/>
      <c r="AM163" s="84"/>
      <c r="AN163" s="82"/>
      <c r="AO163" s="83"/>
      <c r="AP163" s="84"/>
      <c r="AQ163" s="82"/>
      <c r="AR163" s="83"/>
      <c r="AS163" s="84"/>
      <c r="AT163" s="82"/>
      <c r="AU163" s="83"/>
      <c r="AV163" s="84"/>
      <c r="AW163" s="82"/>
      <c r="AX163" s="83"/>
      <c r="AY163" s="84"/>
      <c r="AZ163" s="82"/>
      <c r="BA163" s="83"/>
      <c r="BB163" s="84"/>
      <c r="BC163" s="82"/>
      <c r="BD163" s="83"/>
      <c r="BE163" s="84"/>
      <c r="BF163" s="10">
        <f t="shared" ref="BF163:BH163" si="119">COUNTA(AK163,AE163,AB163,Y163,V163,S163,G163,D163,J163,M163,P163,AH163,AN163,AQ163,AT163,AW163,AZ163,BC163)</f>
        <v>0</v>
      </c>
      <c r="BG163" s="10">
        <f t="shared" si="119"/>
        <v>0</v>
      </c>
      <c r="BH163" s="11">
        <f t="shared" si="119"/>
        <v>0</v>
      </c>
    </row>
    <row r="164" spans="2:60" ht="15.75" customHeight="1">
      <c r="B164" s="340" t="s">
        <v>34</v>
      </c>
      <c r="C164" s="333"/>
      <c r="D164" s="22">
        <f t="shared" ref="D164:BE164" si="120">SUM(D115:D163)</f>
        <v>0</v>
      </c>
      <c r="E164" s="22">
        <f t="shared" si="120"/>
        <v>0</v>
      </c>
      <c r="F164" s="23">
        <f t="shared" si="120"/>
        <v>0</v>
      </c>
      <c r="G164" s="22">
        <f t="shared" si="120"/>
        <v>0</v>
      </c>
      <c r="H164" s="22">
        <f t="shared" si="120"/>
        <v>0</v>
      </c>
      <c r="I164" s="23">
        <f t="shared" si="120"/>
        <v>0</v>
      </c>
      <c r="J164" s="21">
        <f t="shared" si="120"/>
        <v>0</v>
      </c>
      <c r="K164" s="22">
        <f t="shared" si="120"/>
        <v>0</v>
      </c>
      <c r="L164" s="23">
        <f t="shared" si="120"/>
        <v>0</v>
      </c>
      <c r="M164" s="21">
        <f t="shared" si="120"/>
        <v>0</v>
      </c>
      <c r="N164" s="22">
        <f t="shared" si="120"/>
        <v>0</v>
      </c>
      <c r="O164" s="23">
        <f t="shared" si="120"/>
        <v>0</v>
      </c>
      <c r="P164" s="21">
        <f t="shared" si="120"/>
        <v>0</v>
      </c>
      <c r="Q164" s="22">
        <f t="shared" si="120"/>
        <v>0</v>
      </c>
      <c r="R164" s="23">
        <f t="shared" si="120"/>
        <v>0</v>
      </c>
      <c r="S164" s="22">
        <f t="shared" si="120"/>
        <v>0</v>
      </c>
      <c r="T164" s="22">
        <f t="shared" si="120"/>
        <v>0</v>
      </c>
      <c r="U164" s="23">
        <f t="shared" si="120"/>
        <v>0</v>
      </c>
      <c r="V164" s="22">
        <f t="shared" si="120"/>
        <v>0</v>
      </c>
      <c r="W164" s="22">
        <f t="shared" si="120"/>
        <v>0</v>
      </c>
      <c r="X164" s="23">
        <f t="shared" si="120"/>
        <v>0</v>
      </c>
      <c r="Y164" s="22">
        <f t="shared" si="120"/>
        <v>0</v>
      </c>
      <c r="Z164" s="22">
        <f t="shared" si="120"/>
        <v>0</v>
      </c>
      <c r="AA164" s="23">
        <f t="shared" si="120"/>
        <v>0</v>
      </c>
      <c r="AB164" s="22">
        <f t="shared" si="120"/>
        <v>0</v>
      </c>
      <c r="AC164" s="22">
        <f t="shared" si="120"/>
        <v>0</v>
      </c>
      <c r="AD164" s="23">
        <f t="shared" si="120"/>
        <v>1</v>
      </c>
      <c r="AE164" s="22">
        <f t="shared" si="120"/>
        <v>0</v>
      </c>
      <c r="AF164" s="22">
        <f t="shared" si="120"/>
        <v>14</v>
      </c>
      <c r="AG164" s="23">
        <f t="shared" si="120"/>
        <v>1</v>
      </c>
      <c r="AH164" s="21">
        <f t="shared" si="120"/>
        <v>0</v>
      </c>
      <c r="AI164" s="22">
        <f t="shared" si="120"/>
        <v>14</v>
      </c>
      <c r="AJ164" s="23">
        <f t="shared" si="120"/>
        <v>0</v>
      </c>
      <c r="AK164" s="22">
        <f t="shared" si="120"/>
        <v>0</v>
      </c>
      <c r="AL164" s="22">
        <f t="shared" si="120"/>
        <v>0</v>
      </c>
      <c r="AM164" s="23">
        <f t="shared" si="120"/>
        <v>0</v>
      </c>
      <c r="AN164" s="21">
        <f t="shared" si="120"/>
        <v>0</v>
      </c>
      <c r="AO164" s="22">
        <f t="shared" si="120"/>
        <v>0</v>
      </c>
      <c r="AP164" s="23">
        <f t="shared" si="120"/>
        <v>0</v>
      </c>
      <c r="AQ164" s="21">
        <f t="shared" si="120"/>
        <v>0</v>
      </c>
      <c r="AR164" s="22">
        <f t="shared" si="120"/>
        <v>0</v>
      </c>
      <c r="AS164" s="23">
        <f t="shared" si="120"/>
        <v>0</v>
      </c>
      <c r="AT164" s="21">
        <f t="shared" si="120"/>
        <v>0</v>
      </c>
      <c r="AU164" s="22">
        <f t="shared" si="120"/>
        <v>0</v>
      </c>
      <c r="AV164" s="23">
        <f t="shared" si="120"/>
        <v>0</v>
      </c>
      <c r="AW164" s="100">
        <f t="shared" si="120"/>
        <v>0</v>
      </c>
      <c r="AX164" s="24">
        <f t="shared" si="120"/>
        <v>0</v>
      </c>
      <c r="AY164" s="23">
        <f t="shared" si="120"/>
        <v>0</v>
      </c>
      <c r="AZ164" s="100">
        <f t="shared" si="120"/>
        <v>0</v>
      </c>
      <c r="BA164" s="24">
        <f t="shared" si="120"/>
        <v>0</v>
      </c>
      <c r="BB164" s="23">
        <f t="shared" si="120"/>
        <v>0</v>
      </c>
      <c r="BC164" s="100">
        <f t="shared" si="120"/>
        <v>0</v>
      </c>
      <c r="BD164" s="24">
        <f t="shared" si="120"/>
        <v>0</v>
      </c>
      <c r="BE164" s="23">
        <f t="shared" si="120"/>
        <v>0</v>
      </c>
      <c r="BF164" s="34"/>
      <c r="BG164" s="35"/>
      <c r="BH164" s="35"/>
    </row>
    <row r="165" spans="2:60" ht="54.75" customHeight="1">
      <c r="B165" s="341" t="s">
        <v>35</v>
      </c>
      <c r="C165" s="333"/>
      <c r="D165" s="91" t="e">
        <f>D164*100/BG167</f>
        <v>#DIV/0!</v>
      </c>
      <c r="E165" s="91" t="e">
        <f>E164*100/BG167</f>
        <v>#DIV/0!</v>
      </c>
      <c r="F165" s="92" t="e">
        <f>F164*100/BG167</f>
        <v>#DIV/0!</v>
      </c>
      <c r="G165" s="91" t="e">
        <f>G164*100/BG167</f>
        <v>#DIV/0!</v>
      </c>
      <c r="H165" s="91" t="e">
        <f>H164*100/BG167</f>
        <v>#DIV/0!</v>
      </c>
      <c r="I165" s="92" t="e">
        <f>I164*100/BG167</f>
        <v>#DIV/0!</v>
      </c>
      <c r="J165" s="93" t="e">
        <f>J164*100/BG167</f>
        <v>#DIV/0!</v>
      </c>
      <c r="K165" s="91" t="e">
        <f>K164*100/BG167</f>
        <v>#DIV/0!</v>
      </c>
      <c r="L165" s="92" t="e">
        <f>L164*100/BG167</f>
        <v>#DIV/0!</v>
      </c>
      <c r="M165" s="93" t="e">
        <f>M164*100/BG167</f>
        <v>#DIV/0!</v>
      </c>
      <c r="N165" s="91" t="e">
        <f>N164*100/BG167</f>
        <v>#DIV/0!</v>
      </c>
      <c r="O165" s="92" t="e">
        <f>O164*100/BG167</f>
        <v>#DIV/0!</v>
      </c>
      <c r="P165" s="93" t="e">
        <f>P164*100/BG167</f>
        <v>#DIV/0!</v>
      </c>
      <c r="Q165" s="91" t="e">
        <f>Q164*100/BG167</f>
        <v>#DIV/0!</v>
      </c>
      <c r="R165" s="92" t="e">
        <f>R164*100/BG167</f>
        <v>#DIV/0!</v>
      </c>
      <c r="S165" s="91" t="e">
        <f>S164*100/BG167</f>
        <v>#DIV/0!</v>
      </c>
      <c r="T165" s="91" t="e">
        <f>T164*100/BG167</f>
        <v>#DIV/0!</v>
      </c>
      <c r="U165" s="92" t="e">
        <f>U164*100/BG167</f>
        <v>#DIV/0!</v>
      </c>
      <c r="V165" s="91" t="e">
        <f>V164*100/BG167</f>
        <v>#DIV/0!</v>
      </c>
      <c r="W165" s="91" t="e">
        <f>W164*100/BG167</f>
        <v>#DIV/0!</v>
      </c>
      <c r="X165" s="92" t="e">
        <f>X164*100/BG167</f>
        <v>#DIV/0!</v>
      </c>
      <c r="Y165" s="91" t="e">
        <f>Y164*100/BG167</f>
        <v>#DIV/0!</v>
      </c>
      <c r="Z165" s="91" t="e">
        <f>Z164*100/BG167</f>
        <v>#DIV/0!</v>
      </c>
      <c r="AA165" s="92" t="e">
        <f>AA164*100/BG167</f>
        <v>#DIV/0!</v>
      </c>
      <c r="AB165" s="91" t="e">
        <f>AB164*100/BG167</f>
        <v>#DIV/0!</v>
      </c>
      <c r="AC165" s="91" t="e">
        <f>AC164*100/BG167</f>
        <v>#DIV/0!</v>
      </c>
      <c r="AD165" s="92" t="e">
        <f>AD164*100/BG167</f>
        <v>#DIV/0!</v>
      </c>
      <c r="AE165" s="91" t="e">
        <f>AE164*100/BG167</f>
        <v>#DIV/0!</v>
      </c>
      <c r="AF165" s="91" t="e">
        <f>AF164*100/BG167</f>
        <v>#DIV/0!</v>
      </c>
      <c r="AG165" s="92" t="e">
        <f>AG164*100/BG167</f>
        <v>#DIV/0!</v>
      </c>
      <c r="AH165" s="93" t="e">
        <f>AH164*100/BG167</f>
        <v>#DIV/0!</v>
      </c>
      <c r="AI165" s="91" t="e">
        <f>AI164*100/BG167</f>
        <v>#DIV/0!</v>
      </c>
      <c r="AJ165" s="92" t="e">
        <f>AJ164*100/BG167</f>
        <v>#DIV/0!</v>
      </c>
      <c r="AK165" s="91" t="e">
        <f>AK164*100/BG167</f>
        <v>#DIV/0!</v>
      </c>
      <c r="AL165" s="91" t="e">
        <f>AL164*100/BG167</f>
        <v>#DIV/0!</v>
      </c>
      <c r="AM165" s="92" t="e">
        <f>AM164*100/BG167</f>
        <v>#DIV/0!</v>
      </c>
      <c r="AN165" s="93" t="e">
        <f>AN164*100/BG167</f>
        <v>#DIV/0!</v>
      </c>
      <c r="AO165" s="91" t="e">
        <f>AO164*100/BG167</f>
        <v>#DIV/0!</v>
      </c>
      <c r="AP165" s="92" t="e">
        <f>AP164*100/BG167</f>
        <v>#DIV/0!</v>
      </c>
      <c r="AQ165" s="93" t="e">
        <f>AQ164*100/BG167</f>
        <v>#DIV/0!</v>
      </c>
      <c r="AR165" s="91" t="e">
        <f>AR164*100/BG167</f>
        <v>#DIV/0!</v>
      </c>
      <c r="AS165" s="92" t="e">
        <f>AS164*100/BG167</f>
        <v>#DIV/0!</v>
      </c>
      <c r="AT165" s="93" t="e">
        <f>AT164*100/BG167</f>
        <v>#DIV/0!</v>
      </c>
      <c r="AU165" s="91" t="e">
        <f>AU164*100/BG167</f>
        <v>#DIV/0!</v>
      </c>
      <c r="AV165" s="92" t="e">
        <f>AV164*100/BG167</f>
        <v>#DIV/0!</v>
      </c>
      <c r="AW165" s="108" t="e">
        <f>AW164*100/BG167</f>
        <v>#DIV/0!</v>
      </c>
      <c r="AX165" s="109" t="e">
        <f>AX164*100/BG167</f>
        <v>#DIV/0!</v>
      </c>
      <c r="AY165" s="110" t="e">
        <f>AY164*100/BG167</f>
        <v>#DIV/0!</v>
      </c>
      <c r="AZ165" s="111" t="e">
        <f>AZ164*100/BG167</f>
        <v>#DIV/0!</v>
      </c>
      <c r="BA165" s="112" t="e">
        <f>BA164*100/BG167</f>
        <v>#DIV/0!</v>
      </c>
      <c r="BB165" s="113" t="e">
        <f>BB164*100/BG167</f>
        <v>#DIV/0!</v>
      </c>
      <c r="BC165" s="111" t="e">
        <f>BC164*100/BG167</f>
        <v>#DIV/0!</v>
      </c>
      <c r="BD165" s="112" t="e">
        <f>BD164*100/BG167</f>
        <v>#DIV/0!</v>
      </c>
      <c r="BE165" s="113" t="e">
        <f>BE164*100/BG167</f>
        <v>#DIV/0!</v>
      </c>
      <c r="BF165" s="34"/>
      <c r="BG165" s="35"/>
      <c r="BH165" s="35"/>
    </row>
    <row r="166" spans="2:60" ht="15.75" customHeight="1">
      <c r="B166" s="325"/>
      <c r="C166" s="326"/>
      <c r="D166" s="326"/>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c r="AB166" s="326"/>
      <c r="AC166" s="326"/>
      <c r="AD166" s="326"/>
      <c r="AE166" s="326"/>
      <c r="AF166" s="326"/>
      <c r="AG166" s="326"/>
      <c r="AH166" s="326"/>
      <c r="AI166" s="326"/>
      <c r="AJ166" s="326"/>
      <c r="AK166" s="326"/>
      <c r="AL166" s="326"/>
      <c r="AM166" s="326"/>
      <c r="AN166" s="326"/>
      <c r="AO166" s="326"/>
      <c r="AP166" s="326"/>
      <c r="AQ166" s="326"/>
      <c r="AR166" s="326"/>
      <c r="AS166" s="326"/>
      <c r="AT166" s="326"/>
      <c r="AU166" s="326"/>
      <c r="AV166" s="326"/>
      <c r="AW166" s="326"/>
      <c r="AX166" s="326"/>
      <c r="AY166" s="348"/>
      <c r="AZ166" s="354"/>
      <c r="BA166" s="332"/>
      <c r="BB166" s="332"/>
      <c r="BC166" s="332"/>
      <c r="BD166" s="332"/>
      <c r="BE166" s="332"/>
      <c r="BF166" s="333"/>
      <c r="BG166" s="39" t="s">
        <v>144</v>
      </c>
      <c r="BH166" s="39" t="s">
        <v>37</v>
      </c>
    </row>
    <row r="167" spans="2:60" ht="15.75" customHeight="1">
      <c r="B167" s="327"/>
      <c r="C167" s="328"/>
      <c r="D167" s="328"/>
      <c r="E167" s="328"/>
      <c r="F167" s="328"/>
      <c r="G167" s="328"/>
      <c r="H167" s="328"/>
      <c r="I167" s="328"/>
      <c r="J167" s="328"/>
      <c r="K167" s="328"/>
      <c r="L167" s="328"/>
      <c r="M167" s="328"/>
      <c r="N167" s="328"/>
      <c r="O167" s="328"/>
      <c r="P167" s="328"/>
      <c r="Q167" s="328"/>
      <c r="R167" s="328"/>
      <c r="S167" s="328"/>
      <c r="T167" s="328"/>
      <c r="U167" s="328"/>
      <c r="V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49"/>
      <c r="AZ167" s="359" t="s">
        <v>34</v>
      </c>
      <c r="BA167" s="332"/>
      <c r="BB167" s="332"/>
      <c r="BC167" s="332"/>
      <c r="BD167" s="332"/>
      <c r="BE167" s="332"/>
      <c r="BF167" s="333"/>
      <c r="BG167" s="94">
        <f>'4 жастағы балалар Ф'!W167</f>
        <v>0</v>
      </c>
      <c r="BH167" s="94">
        <v>100</v>
      </c>
    </row>
    <row r="168" spans="2:60" ht="15.75" customHeight="1">
      <c r="B168" s="327"/>
      <c r="C168" s="328"/>
      <c r="D168" s="328"/>
      <c r="E168" s="328"/>
      <c r="F168" s="328"/>
      <c r="G168" s="328"/>
      <c r="H168" s="328"/>
      <c r="I168" s="328"/>
      <c r="J168" s="328"/>
      <c r="K168" s="328"/>
      <c r="L168" s="328"/>
      <c r="M168" s="328"/>
      <c r="N168" s="328"/>
      <c r="O168" s="328"/>
      <c r="P168" s="328"/>
      <c r="Q168" s="328"/>
      <c r="R168" s="328"/>
      <c r="S168" s="328"/>
      <c r="T168" s="328"/>
      <c r="U168" s="328"/>
      <c r="V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49"/>
      <c r="AZ168" s="358" t="s">
        <v>5</v>
      </c>
      <c r="BA168" s="332"/>
      <c r="BB168" s="332"/>
      <c r="BC168" s="332"/>
      <c r="BD168" s="332"/>
      <c r="BE168" s="332"/>
      <c r="BF168" s="333"/>
      <c r="BG168" s="95">
        <f>COUNTIF(BF115:BF163,"&gt;0")</f>
        <v>0</v>
      </c>
      <c r="BH168" s="49" t="e">
        <f>(AK165+S165+V165+AB165+AE165+Y165+G165+D165+J165+M165+P165+AH165+AQ165+AN165+AT165+AW165+AZ165+BC165)/18</f>
        <v>#DIV/0!</v>
      </c>
    </row>
    <row r="169" spans="2:60" ht="15.75" customHeight="1">
      <c r="B169" s="327"/>
      <c r="C169" s="328"/>
      <c r="D169" s="328"/>
      <c r="E169" s="328"/>
      <c r="F169" s="328"/>
      <c r="G169" s="328"/>
      <c r="H169" s="328"/>
      <c r="I169" s="328"/>
      <c r="J169" s="328"/>
      <c r="K169" s="328"/>
      <c r="L169" s="328"/>
      <c r="M169" s="328"/>
      <c r="N169" s="328"/>
      <c r="O169" s="328"/>
      <c r="P169" s="328"/>
      <c r="Q169" s="328"/>
      <c r="R169" s="328"/>
      <c r="S169" s="328"/>
      <c r="T169" s="328"/>
      <c r="U169" s="328"/>
      <c r="V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49"/>
      <c r="AZ169" s="358" t="s">
        <v>6</v>
      </c>
      <c r="BA169" s="332"/>
      <c r="BB169" s="332"/>
      <c r="BC169" s="332"/>
      <c r="BD169" s="332"/>
      <c r="BE169" s="332"/>
      <c r="BF169" s="333"/>
      <c r="BG169" s="95">
        <f>COUNTIF(BG115:BG163,"&gt;0")</f>
        <v>0</v>
      </c>
      <c r="BH169" s="49" t="e">
        <f>(AL165+T165+W165+Z165+AC165+AF165+H165+E165+K165+N165+Q165+AI165+AR165+AO165+AU165+AX165+BA165+BD165)/18</f>
        <v>#DIV/0!</v>
      </c>
    </row>
    <row r="170" spans="2:60" ht="15.75" customHeight="1">
      <c r="B170" s="329"/>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c r="AI170" s="330"/>
      <c r="AJ170" s="330"/>
      <c r="AK170" s="330"/>
      <c r="AL170" s="330"/>
      <c r="AM170" s="330"/>
      <c r="AN170" s="330"/>
      <c r="AO170" s="330"/>
      <c r="AP170" s="330"/>
      <c r="AQ170" s="330"/>
      <c r="AR170" s="330"/>
      <c r="AS170" s="330"/>
      <c r="AT170" s="330"/>
      <c r="AU170" s="330"/>
      <c r="AV170" s="330"/>
      <c r="AW170" s="330"/>
      <c r="AX170" s="330"/>
      <c r="AY170" s="350"/>
      <c r="AZ170" s="360" t="s">
        <v>7</v>
      </c>
      <c r="BA170" s="332"/>
      <c r="BB170" s="332"/>
      <c r="BC170" s="332"/>
      <c r="BD170" s="332"/>
      <c r="BE170" s="332"/>
      <c r="BF170" s="333"/>
      <c r="BG170" s="95"/>
      <c r="BH170" s="49" t="e">
        <f>(AM165+AG165+AD165+AA165+X165+U165+I165+F165+L165+O165+R165+AJ165+AP165+AS165+AV165+AY165+BB165+BE165)/18</f>
        <v>#DIV/0!</v>
      </c>
    </row>
    <row r="171" spans="2:60" ht="15.75" customHeight="1">
      <c r="AT171" s="114"/>
      <c r="AU171" s="114"/>
      <c r="AV171" s="114"/>
      <c r="AW171" s="114"/>
      <c r="AX171" s="114"/>
    </row>
    <row r="172" spans="2:60" ht="15.75" customHeight="1">
      <c r="AT172" s="114"/>
      <c r="AU172" s="114"/>
      <c r="AV172" s="114"/>
      <c r="AW172" s="114"/>
      <c r="AX172" s="114"/>
    </row>
    <row r="173" spans="2:60" ht="15.75" customHeight="1"/>
    <row r="174" spans="2:60" ht="15.75" customHeight="1"/>
    <row r="175" spans="2:60" ht="15.75" customHeight="1"/>
    <row r="176" spans="2:60"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8">
    <mergeCell ref="B98:C98"/>
    <mergeCell ref="B99:C99"/>
    <mergeCell ref="AZ100:BF100"/>
    <mergeCell ref="AZ101:BF101"/>
    <mergeCell ref="AH54:AJ54"/>
    <mergeCell ref="AK54:AM54"/>
    <mergeCell ref="AN54:AP54"/>
    <mergeCell ref="AQ54:AS54"/>
    <mergeCell ref="AT54:AV54"/>
    <mergeCell ref="AW54:AY54"/>
    <mergeCell ref="AZ54:BB54"/>
    <mergeCell ref="BC54:BE54"/>
    <mergeCell ref="BF51:BF55"/>
    <mergeCell ref="J53:L53"/>
    <mergeCell ref="M53:O53"/>
    <mergeCell ref="P53:R53"/>
    <mergeCell ref="S53:U53"/>
    <mergeCell ref="V53:X53"/>
    <mergeCell ref="Y53:AA53"/>
    <mergeCell ref="AB53:AD53"/>
    <mergeCell ref="AE53:AG53"/>
    <mergeCell ref="AH53:AJ53"/>
    <mergeCell ref="B100:AY104"/>
    <mergeCell ref="AZ102:BF102"/>
    <mergeCell ref="BC112:BE112"/>
    <mergeCell ref="AZ104:BF104"/>
    <mergeCell ref="AE112:AG112"/>
    <mergeCell ref="AH112:AJ112"/>
    <mergeCell ref="AK112:AM112"/>
    <mergeCell ref="AN112:AP112"/>
    <mergeCell ref="AQ112:AS112"/>
    <mergeCell ref="AT112:AV112"/>
    <mergeCell ref="AW112:AY112"/>
    <mergeCell ref="AZ112:BB112"/>
    <mergeCell ref="AZ103:BF103"/>
    <mergeCell ref="B164:C164"/>
    <mergeCell ref="B165:C165"/>
    <mergeCell ref="B166:AY170"/>
    <mergeCell ref="AZ166:BF166"/>
    <mergeCell ref="AZ167:BF167"/>
    <mergeCell ref="AZ168:BF168"/>
    <mergeCell ref="AZ169:BF169"/>
    <mergeCell ref="AZ170:BF170"/>
    <mergeCell ref="B110:B114"/>
    <mergeCell ref="D113:F113"/>
    <mergeCell ref="G113:I113"/>
    <mergeCell ref="J113:L113"/>
    <mergeCell ref="M113:O113"/>
    <mergeCell ref="P113:R113"/>
    <mergeCell ref="S113:U113"/>
    <mergeCell ref="BF110:BF114"/>
    <mergeCell ref="AW113:AY113"/>
    <mergeCell ref="AZ113:BB113"/>
    <mergeCell ref="BC113:BE113"/>
    <mergeCell ref="C107:AI107"/>
    <mergeCell ref="C108:AI108"/>
    <mergeCell ref="A109:AZ109"/>
    <mergeCell ref="D110:BE110"/>
    <mergeCell ref="AE7:AG7"/>
    <mergeCell ref="AH7:AJ7"/>
    <mergeCell ref="AH8:AJ8"/>
    <mergeCell ref="AK8:AM8"/>
    <mergeCell ref="AN8:AP8"/>
    <mergeCell ref="AQ8:AS8"/>
    <mergeCell ref="AT8:AV8"/>
    <mergeCell ref="D6:R6"/>
    <mergeCell ref="S6:AG6"/>
    <mergeCell ref="D7:F7"/>
    <mergeCell ref="G7:I7"/>
    <mergeCell ref="J7:L7"/>
    <mergeCell ref="M7:O7"/>
    <mergeCell ref="P7:R7"/>
    <mergeCell ref="S7:U7"/>
    <mergeCell ref="V7:X7"/>
    <mergeCell ref="Y7:AA7"/>
    <mergeCell ref="AB7:AD7"/>
    <mergeCell ref="C2:AI2"/>
    <mergeCell ref="C3:AI3"/>
    <mergeCell ref="A4:AZ4"/>
    <mergeCell ref="B5:B9"/>
    <mergeCell ref="D5:AV5"/>
    <mergeCell ref="AW5:AW9"/>
    <mergeCell ref="AH6:AV6"/>
    <mergeCell ref="AK7:AM7"/>
    <mergeCell ref="AN7:AP7"/>
    <mergeCell ref="AQ7:AS7"/>
    <mergeCell ref="AT7:AV7"/>
    <mergeCell ref="J8:L8"/>
    <mergeCell ref="M8:O8"/>
    <mergeCell ref="P8:R8"/>
    <mergeCell ref="S8:U8"/>
    <mergeCell ref="V8:X8"/>
    <mergeCell ref="Y8:AA8"/>
    <mergeCell ref="AB8:AD8"/>
    <mergeCell ref="AE8:AG8"/>
    <mergeCell ref="D8:F8"/>
    <mergeCell ref="G8:I8"/>
    <mergeCell ref="AX5:AX9"/>
    <mergeCell ref="AY5:AY9"/>
    <mergeCell ref="C5:C9"/>
    <mergeCell ref="B37:C37"/>
    <mergeCell ref="B38:C38"/>
    <mergeCell ref="B39:AS43"/>
    <mergeCell ref="AT39:AW39"/>
    <mergeCell ref="C48:AI48"/>
    <mergeCell ref="D51:BE51"/>
    <mergeCell ref="D52:U52"/>
    <mergeCell ref="V52:AM52"/>
    <mergeCell ref="AN52:BE52"/>
    <mergeCell ref="C49:AI49"/>
    <mergeCell ref="A50:AZ50"/>
    <mergeCell ref="B51:B55"/>
    <mergeCell ref="C51:C55"/>
    <mergeCell ref="AK53:AM53"/>
    <mergeCell ref="AN53:AP53"/>
    <mergeCell ref="AQ53:AS53"/>
    <mergeCell ref="D53:F53"/>
    <mergeCell ref="G53:I53"/>
    <mergeCell ref="BG51:BG55"/>
    <mergeCell ref="BH51:BH55"/>
    <mergeCell ref="AT53:AV53"/>
    <mergeCell ref="AW53:AY53"/>
    <mergeCell ref="AZ53:BB53"/>
    <mergeCell ref="BC53:BE53"/>
    <mergeCell ref="D54:F54"/>
    <mergeCell ref="G54:I54"/>
    <mergeCell ref="J54:L54"/>
    <mergeCell ref="M54:O54"/>
    <mergeCell ref="P54:R54"/>
    <mergeCell ref="S54:U54"/>
    <mergeCell ref="V54:X54"/>
    <mergeCell ref="Y54:AA54"/>
    <mergeCell ref="AB54:AD54"/>
    <mergeCell ref="AE54:AG54"/>
    <mergeCell ref="BG110:BG114"/>
    <mergeCell ref="BH110:BH114"/>
    <mergeCell ref="D111:U111"/>
    <mergeCell ref="V111:AM111"/>
    <mergeCell ref="C110:C114"/>
    <mergeCell ref="D112:F112"/>
    <mergeCell ref="G112:I112"/>
    <mergeCell ref="J112:L112"/>
    <mergeCell ref="M112:O112"/>
    <mergeCell ref="P112:R112"/>
    <mergeCell ref="S112:U112"/>
    <mergeCell ref="V112:X112"/>
    <mergeCell ref="Y112:AA112"/>
    <mergeCell ref="AB112:AD112"/>
    <mergeCell ref="AQ113:AS113"/>
    <mergeCell ref="AT113:AV113"/>
    <mergeCell ref="V113:X113"/>
    <mergeCell ref="Y113:AA113"/>
    <mergeCell ref="AB113:AD113"/>
    <mergeCell ref="AE113:AG113"/>
    <mergeCell ref="AH113:AJ113"/>
    <mergeCell ref="AK113:AM113"/>
    <mergeCell ref="AN113:AP113"/>
    <mergeCell ref="AN111:BE111"/>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1.25" customHeight="1">
      <c r="B4" s="400" t="s">
        <v>651</v>
      </c>
      <c r="C4" s="328"/>
      <c r="D4" s="235" t="str">
        <f>'4 жастағы балалар Ф'!C20</f>
        <v>Мескен Бағым Ерланқызы</v>
      </c>
      <c r="E4" s="236"/>
      <c r="F4" s="236"/>
      <c r="G4" s="232"/>
      <c r="H4" s="232"/>
    </row>
    <row r="5" spans="2:12" ht="18.75" customHeight="1">
      <c r="B5" s="401" t="s">
        <v>1</v>
      </c>
      <c r="C5" s="328"/>
      <c r="D5" s="237">
        <f>'4 жастағы балалар Ф'!A20</f>
        <v>0</v>
      </c>
      <c r="E5" s="237"/>
      <c r="F5" s="237"/>
      <c r="G5" s="232"/>
      <c r="H5" s="232"/>
    </row>
    <row r="6" spans="2:12" ht="80.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3.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Ф'!D20</f>
        <v>1</v>
      </c>
      <c r="D101" s="164">
        <f>'4 жастағы балалар К'!D20</f>
        <v>1</v>
      </c>
      <c r="E101" s="164">
        <f>'4 жастағы балалар П'!D20</f>
        <v>0</v>
      </c>
      <c r="F101" s="164">
        <f>'4 жастағы балалар Т'!D20</f>
        <v>0</v>
      </c>
      <c r="G101" s="164">
        <f>'4 жастағы балалар С'!D20</f>
        <v>0</v>
      </c>
    </row>
    <row r="102" spans="2:7" ht="15.75" customHeight="1">
      <c r="B102" s="335"/>
      <c r="C102" s="164">
        <f>'4 жастағы балалар Ф'!E20</f>
        <v>0</v>
      </c>
      <c r="D102" s="164">
        <f>'4 жастағы балалар К'!E20</f>
        <v>0</v>
      </c>
      <c r="E102" s="164">
        <f>'4 жастағы балалар П'!E20</f>
        <v>0</v>
      </c>
      <c r="F102" s="164">
        <f>'4 жастағы балалар Т'!E20</f>
        <v>0</v>
      </c>
      <c r="G102" s="164">
        <f>'4 жастағы балалар С'!E20</f>
        <v>0</v>
      </c>
    </row>
    <row r="103" spans="2:7" ht="15.75" customHeight="1">
      <c r="B103" s="336"/>
      <c r="C103" s="164">
        <f>'4 жастағы балалар Ф'!F20</f>
        <v>0</v>
      </c>
      <c r="D103" s="164">
        <f>'4 жастағы балалар К'!F20</f>
        <v>0</v>
      </c>
      <c r="E103" s="164">
        <f>'4 жастағы балалар П'!F20</f>
        <v>0</v>
      </c>
      <c r="F103" s="164">
        <f>'4 жастағы балалар Т'!F20</f>
        <v>0</v>
      </c>
      <c r="G103" s="164">
        <f>'4 жастағы балалар С'!F20</f>
        <v>0</v>
      </c>
    </row>
    <row r="104" spans="2:7" ht="15.75" customHeight="1">
      <c r="B104" s="339">
        <v>3</v>
      </c>
      <c r="C104" s="164">
        <f>'4 жастағы балалар Ф'!G20</f>
        <v>1</v>
      </c>
      <c r="D104" s="164">
        <f>'4 жастағы балалар К'!G20</f>
        <v>1</v>
      </c>
      <c r="E104" s="164">
        <f>'4 жастағы балалар П'!G20</f>
        <v>0</v>
      </c>
      <c r="F104" s="164">
        <f>'4 жастағы балалар Т'!G20</f>
        <v>0</v>
      </c>
      <c r="G104" s="164">
        <f>'4 жастағы балалар С'!G20</f>
        <v>0</v>
      </c>
    </row>
    <row r="105" spans="2:7" ht="15.75" customHeight="1">
      <c r="B105" s="335"/>
      <c r="C105" s="164">
        <f>'4 жастағы балалар Ф'!H20</f>
        <v>0</v>
      </c>
      <c r="D105" s="164">
        <f>'4 жастағы балалар К'!H20</f>
        <v>0</v>
      </c>
      <c r="E105" s="164">
        <f>'4 жастағы балалар П'!H20</f>
        <v>0</v>
      </c>
      <c r="F105" s="164">
        <f>'4 жастағы балалар Т'!H20</f>
        <v>0</v>
      </c>
      <c r="G105" s="164">
        <f>'4 жастағы балалар С'!H20</f>
        <v>0</v>
      </c>
    </row>
    <row r="106" spans="2:7" ht="15.75" customHeight="1">
      <c r="B106" s="336"/>
      <c r="C106" s="164">
        <f>'4 жастағы балалар Ф'!I20</f>
        <v>0</v>
      </c>
      <c r="D106" s="164">
        <f>'4 жастағы балалар К'!I20</f>
        <v>0</v>
      </c>
      <c r="E106" s="164">
        <f>'4 жастағы балалар П'!I20</f>
        <v>0</v>
      </c>
      <c r="F106" s="164">
        <f>'4 жастағы балалар Т'!I20</f>
        <v>0</v>
      </c>
      <c r="G106" s="164">
        <f>'4 жастағы балалар С'!I20</f>
        <v>0</v>
      </c>
    </row>
    <row r="107" spans="2:7" ht="15.75" customHeight="1">
      <c r="B107" s="339">
        <v>4</v>
      </c>
      <c r="C107" s="164">
        <f>'4 жастағы балалар Ф'!J20</f>
        <v>1</v>
      </c>
      <c r="D107" s="164">
        <f>'4 жастағы балалар К'!J20</f>
        <v>1</v>
      </c>
      <c r="E107" s="164">
        <f>'4 жастағы балалар П'!J20</f>
        <v>0</v>
      </c>
      <c r="F107" s="164">
        <f>'4 жастағы балалар Т'!J20</f>
        <v>0</v>
      </c>
      <c r="G107" s="164">
        <f>'4 жастағы балалар С'!J20</f>
        <v>0</v>
      </c>
    </row>
    <row r="108" spans="2:7" ht="15.75" customHeight="1">
      <c r="B108" s="335"/>
      <c r="C108" s="164">
        <f>'4 жастағы балалар Ф'!K20</f>
        <v>0</v>
      </c>
      <c r="D108" s="164">
        <f>'4 жастағы балалар К'!K20</f>
        <v>0</v>
      </c>
      <c r="E108" s="164">
        <f>'4 жастағы балалар П'!K20</f>
        <v>0</v>
      </c>
      <c r="F108" s="164">
        <f>'4 жастағы балалар Т'!K20</f>
        <v>0</v>
      </c>
      <c r="G108" s="164">
        <f>'4 жастағы балалар С'!K20</f>
        <v>0</v>
      </c>
    </row>
    <row r="109" spans="2:7" ht="15.75" customHeight="1">
      <c r="B109" s="336"/>
      <c r="C109" s="164">
        <f>'4 жастағы балалар Ф'!L20</f>
        <v>0</v>
      </c>
      <c r="D109" s="164">
        <f>'4 жастағы балалар К'!L20</f>
        <v>0</v>
      </c>
      <c r="E109" s="164">
        <f>'4 жастағы балалар П'!L20</f>
        <v>0</v>
      </c>
      <c r="F109" s="164">
        <f>'4 жастағы балалар Т'!L20</f>
        <v>0</v>
      </c>
      <c r="G109" s="164">
        <f>'4 жастағы балалар С'!L20</f>
        <v>0</v>
      </c>
    </row>
    <row r="110" spans="2:7" ht="15.75" customHeight="1">
      <c r="B110" s="339">
        <v>5</v>
      </c>
      <c r="C110" s="164">
        <f>'4 жастағы балалар Ф'!M20</f>
        <v>1</v>
      </c>
      <c r="D110" s="164">
        <f>'4 жастағы балалар К'!M20</f>
        <v>0</v>
      </c>
      <c r="E110" s="164">
        <f>'4 жастағы балалар П'!M20</f>
        <v>0</v>
      </c>
      <c r="F110" s="164">
        <f>'4 жастағы балалар Т'!M20</f>
        <v>0</v>
      </c>
      <c r="G110" s="164">
        <f>'4 жастағы балалар С'!M20</f>
        <v>0</v>
      </c>
    </row>
    <row r="111" spans="2:7" ht="15.75" customHeight="1">
      <c r="B111" s="335"/>
      <c r="C111" s="164">
        <f>'4 жастағы балалар Ф'!N20</f>
        <v>0</v>
      </c>
      <c r="D111" s="164">
        <f>'4 жастағы балалар К'!N20</f>
        <v>1</v>
      </c>
      <c r="E111" s="164">
        <f>'4 жастағы балалар П'!N20</f>
        <v>0</v>
      </c>
      <c r="F111" s="164">
        <f>'4 жастағы балалар Т'!N20</f>
        <v>0</v>
      </c>
      <c r="G111" s="164">
        <f>'4 жастағы балалар С'!N20</f>
        <v>0</v>
      </c>
    </row>
    <row r="112" spans="2:7" ht="15.75" customHeight="1">
      <c r="B112" s="336"/>
      <c r="C112" s="164">
        <f>'4 жастағы балалар Ф'!O20</f>
        <v>0</v>
      </c>
      <c r="D112" s="164">
        <f>'4 жастағы балалар К'!O20</f>
        <v>0</v>
      </c>
      <c r="E112" s="164">
        <f>'4 жастағы балалар П'!O20</f>
        <v>0</v>
      </c>
      <c r="F112" s="164">
        <f>'4 жастағы балалар Т'!O20</f>
        <v>0</v>
      </c>
      <c r="G112" s="164">
        <f>'4 жастағы балалар С'!O20</f>
        <v>0</v>
      </c>
    </row>
    <row r="113" spans="2:7" ht="15.75" customHeight="1">
      <c r="B113" s="339">
        <v>6</v>
      </c>
      <c r="C113" s="164">
        <f>'4 жастағы балалар Ф'!P20</f>
        <v>0</v>
      </c>
      <c r="D113" s="164">
        <f>'4 жастағы балалар К'!P20</f>
        <v>1</v>
      </c>
      <c r="E113" s="164">
        <f>'4 жастағы балалар П'!P20</f>
        <v>0</v>
      </c>
      <c r="F113" s="164">
        <f>'4 жастағы балалар Т'!P20</f>
        <v>0</v>
      </c>
      <c r="G113" s="164">
        <f>'4 жастағы балалар С'!P20</f>
        <v>0</v>
      </c>
    </row>
    <row r="114" spans="2:7" ht="15.75" customHeight="1">
      <c r="B114" s="335"/>
      <c r="C114" s="164">
        <f>'4 жастағы балалар Ф'!Q20</f>
        <v>1</v>
      </c>
      <c r="D114" s="164">
        <f>'4 жастағы балалар К'!Q20</f>
        <v>0</v>
      </c>
      <c r="E114" s="164">
        <f>'4 жастағы балалар П'!Q20</f>
        <v>0</v>
      </c>
      <c r="F114" s="164">
        <f>'4 жастағы балалар Т'!Q20</f>
        <v>0</v>
      </c>
      <c r="G114" s="164">
        <f>'4 жастағы балалар С'!Q20</f>
        <v>0</v>
      </c>
    </row>
    <row r="115" spans="2:7" ht="15.75" customHeight="1">
      <c r="B115" s="336"/>
      <c r="C115" s="164">
        <f>'4 жастағы балалар Ф'!R20</f>
        <v>0</v>
      </c>
      <c r="D115" s="164">
        <f>'4 жастағы балалар К'!R20</f>
        <v>0</v>
      </c>
      <c r="E115" s="164">
        <f>'4 жастағы балалар П'!R20</f>
        <v>0</v>
      </c>
      <c r="F115" s="164">
        <f>'4 жастағы балалар Т'!R20</f>
        <v>0</v>
      </c>
      <c r="G115" s="164">
        <f>'4 жастағы балалар С'!R20</f>
        <v>0</v>
      </c>
    </row>
    <row r="116" spans="2:7" ht="15.75" customHeight="1">
      <c r="B116" s="339">
        <v>7</v>
      </c>
      <c r="C116" s="397"/>
      <c r="D116" s="164">
        <f>'4 жастағы балалар К'!S20</f>
        <v>0</v>
      </c>
      <c r="E116" s="397"/>
      <c r="F116" s="164">
        <f>'4 жастағы балалар Т'!S20</f>
        <v>0</v>
      </c>
      <c r="G116" s="397"/>
    </row>
    <row r="117" spans="2:7" ht="15.75" customHeight="1">
      <c r="B117" s="335"/>
      <c r="C117" s="335"/>
      <c r="D117" s="164">
        <f>'4 жастағы балалар Т'!T20</f>
        <v>0</v>
      </c>
      <c r="E117" s="335"/>
      <c r="F117" s="164">
        <f>'4 жастағы балалар Т'!T20</f>
        <v>0</v>
      </c>
      <c r="G117" s="335"/>
    </row>
    <row r="118" spans="2:7" ht="15.75" customHeight="1">
      <c r="B118" s="336"/>
      <c r="C118" s="335"/>
      <c r="D118" s="164">
        <f>'4 жастағы балалар К'!U20</f>
        <v>0</v>
      </c>
      <c r="E118" s="335"/>
      <c r="F118" s="164">
        <f>'4 жастағы балалар Т'!U20</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К'!V20</f>
        <v>0</v>
      </c>
      <c r="E122" s="335"/>
      <c r="F122" s="164">
        <f>'4 жастағы балалар Т'!V20</f>
        <v>0</v>
      </c>
      <c r="G122" s="335"/>
    </row>
    <row r="123" spans="2:7" ht="15.75" customHeight="1">
      <c r="B123" s="335"/>
      <c r="C123" s="335"/>
      <c r="D123" s="164">
        <f>'4 жастағы балалар К'!W20</f>
        <v>0</v>
      </c>
      <c r="E123" s="335"/>
      <c r="F123" s="164">
        <f>'4 жастағы балалар Т'!W20</f>
        <v>0</v>
      </c>
      <c r="G123" s="335"/>
    </row>
    <row r="124" spans="2:7" ht="15.75" customHeight="1">
      <c r="B124" s="336"/>
      <c r="C124" s="335"/>
      <c r="D124" s="164">
        <f>'4 жастағы балалар К'!X20</f>
        <v>0</v>
      </c>
      <c r="E124" s="335"/>
      <c r="F124" s="164">
        <f>'4 жастағы балалар Т'!X20</f>
        <v>0</v>
      </c>
      <c r="G124" s="335"/>
    </row>
    <row r="125" spans="2:7" ht="15.75" customHeight="1">
      <c r="B125" s="339">
        <v>10</v>
      </c>
      <c r="C125" s="335"/>
      <c r="D125" s="164">
        <f>'4 жастағы балалар К'!Y20</f>
        <v>0</v>
      </c>
      <c r="E125" s="335"/>
      <c r="F125" s="164">
        <f>'4 жастағы балалар Т'!Y20</f>
        <v>0</v>
      </c>
      <c r="G125" s="335"/>
    </row>
    <row r="126" spans="2:7" ht="15.75" customHeight="1">
      <c r="B126" s="335"/>
      <c r="C126" s="335"/>
      <c r="D126" s="164">
        <f>'4 жастағы балалар К'!Z20</f>
        <v>0</v>
      </c>
      <c r="E126" s="335"/>
      <c r="F126" s="164">
        <f>'4 жастағы балалар Т'!Z20</f>
        <v>0</v>
      </c>
      <c r="G126" s="335"/>
    </row>
    <row r="127" spans="2:7" ht="15.75" customHeight="1">
      <c r="B127" s="336"/>
      <c r="C127" s="335"/>
      <c r="D127" s="164">
        <f>'4 жастағы балалар К'!AA20</f>
        <v>0</v>
      </c>
      <c r="E127" s="335"/>
      <c r="F127" s="164">
        <f>'4 жастағы балалар Т'!AA20</f>
        <v>0</v>
      </c>
      <c r="G127" s="335"/>
    </row>
    <row r="128" spans="2:7" ht="15.75" customHeight="1">
      <c r="B128" s="339">
        <v>11</v>
      </c>
      <c r="C128" s="335"/>
      <c r="D128" s="164">
        <f>'4 жастағы балалар К'!AB20</f>
        <v>0</v>
      </c>
      <c r="E128" s="335"/>
      <c r="F128" s="164">
        <f>'4 жастағы балалар Т'!AB20</f>
        <v>0</v>
      </c>
      <c r="G128" s="335"/>
    </row>
    <row r="129" spans="2:7" ht="15.75" customHeight="1">
      <c r="B129" s="335"/>
      <c r="C129" s="335"/>
      <c r="D129" s="164">
        <f>'4 жастағы балалар К'!AC20</f>
        <v>0</v>
      </c>
      <c r="E129" s="335"/>
      <c r="F129" s="164">
        <f>'4 жастағы балалар Т'!AC20</f>
        <v>0</v>
      </c>
      <c r="G129" s="335"/>
    </row>
    <row r="130" spans="2:7" ht="15.75" customHeight="1">
      <c r="B130" s="336"/>
      <c r="C130" s="335"/>
      <c r="D130" s="164">
        <f>'4 жастағы балалар К'!AD20</f>
        <v>0</v>
      </c>
      <c r="E130" s="335"/>
      <c r="F130" s="164">
        <f>'4 жастағы балалар Т'!AD20</f>
        <v>0</v>
      </c>
      <c r="G130" s="335"/>
    </row>
    <row r="131" spans="2:7" ht="15.75" customHeight="1">
      <c r="B131" s="339">
        <v>12</v>
      </c>
      <c r="C131" s="335"/>
      <c r="D131" s="164">
        <f>'4 жастағы балалар К'!AE20</f>
        <v>0</v>
      </c>
      <c r="E131" s="335"/>
      <c r="F131" s="164">
        <f>'4 жастағы балалар Т'!AE20</f>
        <v>0</v>
      </c>
      <c r="G131" s="335"/>
    </row>
    <row r="132" spans="2:7" ht="15.75" customHeight="1">
      <c r="B132" s="335"/>
      <c r="C132" s="335"/>
      <c r="D132" s="164">
        <f>'4 жастағы балалар К'!AF20</f>
        <v>0</v>
      </c>
      <c r="E132" s="335"/>
      <c r="F132" s="164">
        <f>'4 жастағы балалар Т'!AF20</f>
        <v>0</v>
      </c>
      <c r="G132" s="335"/>
    </row>
    <row r="133" spans="2:7" ht="15.75" customHeight="1">
      <c r="B133" s="336"/>
      <c r="C133" s="335"/>
      <c r="D133" s="164">
        <f>'4 жастағы балалар К'!AG20</f>
        <v>0</v>
      </c>
      <c r="E133" s="335"/>
      <c r="F133" s="164">
        <f>'4 жастағы балалар Т'!AG20</f>
        <v>0</v>
      </c>
      <c r="G133" s="335"/>
    </row>
    <row r="134" spans="2:7" ht="15.75" customHeight="1">
      <c r="B134" s="339">
        <v>13</v>
      </c>
      <c r="C134" s="335"/>
      <c r="D134" s="164">
        <f>'4 жастағы балалар К'!AH20</f>
        <v>0</v>
      </c>
      <c r="E134" s="335"/>
      <c r="F134" s="164">
        <f>'4 жастағы балалар Т'!AH20</f>
        <v>0</v>
      </c>
      <c r="G134" s="335"/>
    </row>
    <row r="135" spans="2:7" ht="15.75" customHeight="1">
      <c r="B135" s="335"/>
      <c r="C135" s="335"/>
      <c r="D135" s="164">
        <f>'4 жастағы балалар К'!AI20</f>
        <v>0</v>
      </c>
      <c r="E135" s="335"/>
      <c r="F135" s="164">
        <f>'4 жастағы балалар Т'!AI20</f>
        <v>0</v>
      </c>
      <c r="G135" s="335"/>
    </row>
    <row r="136" spans="2:7" ht="15.75" customHeight="1">
      <c r="B136" s="336"/>
      <c r="C136" s="335"/>
      <c r="D136" s="164">
        <f>'4 жастағы балалар К'!AJ20</f>
        <v>0</v>
      </c>
      <c r="E136" s="335"/>
      <c r="F136" s="164">
        <f>'4 жастағы балалар Т'!AJ20</f>
        <v>0</v>
      </c>
      <c r="G136" s="335"/>
    </row>
    <row r="137" spans="2:7" ht="15.75" customHeight="1">
      <c r="B137" s="339">
        <v>14</v>
      </c>
      <c r="C137" s="335"/>
      <c r="D137" s="164">
        <f>'4 жастағы балалар К'!AK20</f>
        <v>0</v>
      </c>
      <c r="E137" s="335"/>
      <c r="F137" s="164">
        <f>'4 жастағы балалар Т'!AK20</f>
        <v>0</v>
      </c>
      <c r="G137" s="335"/>
    </row>
    <row r="138" spans="2:7" ht="15.75" customHeight="1">
      <c r="B138" s="335"/>
      <c r="C138" s="335"/>
      <c r="D138" s="164">
        <f>'4 жастағы балалар К'!AL20</f>
        <v>0</v>
      </c>
      <c r="E138" s="335"/>
      <c r="F138" s="164">
        <f>'4 жастағы балалар Т'!AL20</f>
        <v>0</v>
      </c>
      <c r="G138" s="335"/>
    </row>
    <row r="139" spans="2:7" ht="15.75" customHeight="1">
      <c r="B139" s="336"/>
      <c r="C139" s="335"/>
      <c r="D139" s="164">
        <f>'4 жастағы балалар К'!AM20</f>
        <v>0</v>
      </c>
      <c r="E139" s="335"/>
      <c r="F139" s="164">
        <f>'4 жастағы балалар Т'!AM20</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К'!AN20</f>
        <v>0</v>
      </c>
      <c r="E143" s="335"/>
      <c r="F143" s="164">
        <f>'4 жастағы балалар Т'!AN20</f>
        <v>0</v>
      </c>
      <c r="G143" s="335"/>
    </row>
    <row r="144" spans="2:7" ht="15.75" customHeight="1">
      <c r="B144" s="335"/>
      <c r="C144" s="335"/>
      <c r="D144" s="164">
        <f>'4 жастағы балалар К'!AO20</f>
        <v>0</v>
      </c>
      <c r="E144" s="335"/>
      <c r="F144" s="164">
        <f>'4 жастағы балалар Т'!AO20</f>
        <v>0</v>
      </c>
      <c r="G144" s="335"/>
    </row>
    <row r="145" spans="2:7" ht="15.75" customHeight="1">
      <c r="B145" s="336"/>
      <c r="C145" s="335"/>
      <c r="D145" s="164">
        <f>'4 жастағы балалар К'!AP20</f>
        <v>0</v>
      </c>
      <c r="E145" s="335"/>
      <c r="F145" s="164">
        <f>'4 жастағы балалар Т'!AP20</f>
        <v>0</v>
      </c>
      <c r="G145" s="335"/>
    </row>
    <row r="146" spans="2:7" ht="15.75" customHeight="1">
      <c r="B146" s="339">
        <v>17</v>
      </c>
      <c r="C146" s="335"/>
      <c r="D146" s="164">
        <f>'4 жастағы балалар К'!AQ20</f>
        <v>0</v>
      </c>
      <c r="E146" s="335"/>
      <c r="F146" s="164">
        <f>'4 жастағы балалар Т'!AQ20</f>
        <v>0</v>
      </c>
      <c r="G146" s="335"/>
    </row>
    <row r="147" spans="2:7" ht="15.75" customHeight="1">
      <c r="B147" s="335"/>
      <c r="C147" s="335"/>
      <c r="D147" s="164">
        <f>'4 жастағы балалар К'!AR20</f>
        <v>0</v>
      </c>
      <c r="E147" s="335"/>
      <c r="F147" s="164">
        <f>'4 жастағы балалар Т'!AR20</f>
        <v>0</v>
      </c>
      <c r="G147" s="335"/>
    </row>
    <row r="148" spans="2:7" ht="15.75" customHeight="1">
      <c r="B148" s="336"/>
      <c r="C148" s="335"/>
      <c r="D148" s="164">
        <f>'4 жастағы балалар К'!AS20</f>
        <v>0</v>
      </c>
      <c r="E148" s="335"/>
      <c r="F148" s="164">
        <f>'4 жастағы балалар Т'!AS20</f>
        <v>0</v>
      </c>
      <c r="G148" s="335"/>
    </row>
    <row r="149" spans="2:7" ht="15.75" customHeight="1">
      <c r="B149" s="339">
        <v>18</v>
      </c>
      <c r="C149" s="335"/>
      <c r="D149" s="164">
        <f>'4 жастағы балалар К'!AT20</f>
        <v>0</v>
      </c>
      <c r="E149" s="335"/>
      <c r="F149" s="164">
        <f>'4 жастағы балалар Т'!AT20</f>
        <v>0</v>
      </c>
      <c r="G149" s="335"/>
    </row>
    <row r="150" spans="2:7" ht="15.75" customHeight="1">
      <c r="B150" s="335"/>
      <c r="C150" s="335"/>
      <c r="D150" s="164">
        <f>'4 жастағы балалар К'!AU20</f>
        <v>0</v>
      </c>
      <c r="E150" s="335"/>
      <c r="F150" s="164">
        <f>'4 жастағы балалар Т'!AU20</f>
        <v>0</v>
      </c>
      <c r="G150" s="335"/>
    </row>
    <row r="151" spans="2:7" ht="15.75" customHeight="1">
      <c r="B151" s="336"/>
      <c r="C151" s="335"/>
      <c r="D151" s="164">
        <f>'4 жастағы балалар К'!AV20</f>
        <v>0</v>
      </c>
      <c r="E151" s="335"/>
      <c r="F151" s="164">
        <f>'4 жастағы балалар Т'!AV20</f>
        <v>0</v>
      </c>
      <c r="G151" s="335"/>
    </row>
    <row r="152" spans="2:7" ht="15.75" customHeight="1">
      <c r="B152" s="339">
        <v>19</v>
      </c>
      <c r="C152" s="335"/>
      <c r="D152" s="397"/>
      <c r="E152" s="335"/>
      <c r="F152" s="164">
        <f>'4 жастағы балалар Т'!AW20</f>
        <v>0</v>
      </c>
      <c r="G152" s="335"/>
    </row>
    <row r="153" spans="2:7" ht="15.75" customHeight="1">
      <c r="B153" s="335"/>
      <c r="C153" s="335"/>
      <c r="D153" s="335"/>
      <c r="E153" s="335"/>
      <c r="F153" s="164">
        <f>'4 жастағы балалар Т'!AX20</f>
        <v>0</v>
      </c>
      <c r="G153" s="335"/>
    </row>
    <row r="154" spans="2:7" ht="15.75" customHeight="1">
      <c r="B154" s="336"/>
      <c r="C154" s="335"/>
      <c r="D154" s="335"/>
      <c r="E154" s="335"/>
      <c r="F154" s="164">
        <f>'4 жастағы балалар Т'!AY20</f>
        <v>0</v>
      </c>
      <c r="G154" s="335"/>
    </row>
    <row r="155" spans="2:7" ht="15.75" customHeight="1">
      <c r="B155" s="339">
        <v>20</v>
      </c>
      <c r="C155" s="335"/>
      <c r="D155" s="335"/>
      <c r="E155" s="335"/>
      <c r="F155" s="164">
        <f>'4 жастағы балалар Т'!AZ20</f>
        <v>0</v>
      </c>
      <c r="G155" s="335"/>
    </row>
    <row r="156" spans="2:7" ht="15.75" customHeight="1">
      <c r="B156" s="335"/>
      <c r="C156" s="335"/>
      <c r="D156" s="335"/>
      <c r="E156" s="335"/>
      <c r="F156" s="164">
        <f>'4 жастағы балалар Т'!BA20</f>
        <v>0</v>
      </c>
      <c r="G156" s="335"/>
    </row>
    <row r="157" spans="2:7" ht="15.75" customHeight="1">
      <c r="B157" s="336"/>
      <c r="C157" s="335"/>
      <c r="D157" s="335"/>
      <c r="E157" s="335"/>
      <c r="F157" s="164">
        <f>'4 жастағы балалар Т'!BB20</f>
        <v>0</v>
      </c>
      <c r="G157" s="335"/>
    </row>
    <row r="158" spans="2:7" ht="15.75" customHeight="1">
      <c r="B158" s="339">
        <v>21</v>
      </c>
      <c r="C158" s="335"/>
      <c r="D158" s="335"/>
      <c r="E158" s="335"/>
      <c r="F158" s="164">
        <f>'4 жастағы балалар Т'!BC20</f>
        <v>0</v>
      </c>
      <c r="G158" s="335"/>
    </row>
    <row r="159" spans="2:7" ht="15.75" customHeight="1">
      <c r="B159" s="335"/>
      <c r="C159" s="335"/>
      <c r="D159" s="335"/>
      <c r="E159" s="335"/>
      <c r="F159" s="164">
        <f>'4 жастағы балалар Т'!BD20</f>
        <v>0</v>
      </c>
      <c r="G159" s="335"/>
    </row>
    <row r="160" spans="2:7" ht="15.75" customHeight="1">
      <c r="B160" s="336"/>
      <c r="C160" s="335"/>
      <c r="D160" s="335"/>
      <c r="E160" s="335"/>
      <c r="F160" s="164">
        <f>'4 жастағы балалар Т'!BE20</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Т'!BF20</f>
        <v>0</v>
      </c>
      <c r="G164" s="335"/>
    </row>
    <row r="165" spans="2:7" ht="15.75" customHeight="1">
      <c r="B165" s="335"/>
      <c r="C165" s="335"/>
      <c r="D165" s="335"/>
      <c r="E165" s="335"/>
      <c r="F165" s="164">
        <f>'4 жастағы балалар Т'!BG20</f>
        <v>0</v>
      </c>
      <c r="G165" s="335"/>
    </row>
    <row r="166" spans="2:7" ht="15.75" customHeight="1">
      <c r="B166" s="336"/>
      <c r="C166" s="335"/>
      <c r="D166" s="335"/>
      <c r="E166" s="335"/>
      <c r="F166" s="164">
        <f>'4 жастағы балалар Т'!BH20</f>
        <v>0</v>
      </c>
      <c r="G166" s="335"/>
    </row>
    <row r="167" spans="2:7" ht="15.75" customHeight="1">
      <c r="B167" s="339">
        <v>24</v>
      </c>
      <c r="C167" s="335"/>
      <c r="D167" s="335"/>
      <c r="E167" s="335"/>
      <c r="F167" s="164">
        <f>'4 жастағы балалар Т'!BI20</f>
        <v>0</v>
      </c>
      <c r="G167" s="335"/>
    </row>
    <row r="168" spans="2:7" ht="15.75" customHeight="1">
      <c r="B168" s="335"/>
      <c r="C168" s="335"/>
      <c r="D168" s="335"/>
      <c r="E168" s="335"/>
      <c r="F168" s="164">
        <f>'4 жастағы балалар Т'!BJ20</f>
        <v>0</v>
      </c>
      <c r="G168" s="335"/>
    </row>
    <row r="169" spans="2:7" ht="15.75" customHeight="1">
      <c r="B169" s="336"/>
      <c r="C169" s="335"/>
      <c r="D169" s="335"/>
      <c r="E169" s="335"/>
      <c r="F169" s="164">
        <f>'4 жастағы балалар Т'!BK20</f>
        <v>0</v>
      </c>
      <c r="G169" s="335"/>
    </row>
    <row r="170" spans="2:7" ht="15.75" customHeight="1">
      <c r="B170" s="339">
        <v>25</v>
      </c>
      <c r="C170" s="335"/>
      <c r="D170" s="335"/>
      <c r="E170" s="335"/>
      <c r="F170" s="164">
        <f>'4 жастағы балалар Т'!BL20</f>
        <v>0</v>
      </c>
      <c r="G170" s="335"/>
    </row>
    <row r="171" spans="2:7" ht="15.75" customHeight="1">
      <c r="B171" s="335"/>
      <c r="C171" s="335"/>
      <c r="D171" s="335"/>
      <c r="E171" s="335"/>
      <c r="F171" s="164">
        <f>'4 жастағы балалар Т'!BM20</f>
        <v>0</v>
      </c>
      <c r="G171" s="335"/>
    </row>
    <row r="172" spans="2:7" ht="15.75" customHeight="1">
      <c r="B172" s="336"/>
      <c r="C172" s="335"/>
      <c r="D172" s="335"/>
      <c r="E172" s="335"/>
      <c r="F172" s="164">
        <f>'4 жастағы балалар Т'!BN20</f>
        <v>0</v>
      </c>
      <c r="G172" s="335"/>
    </row>
    <row r="173" spans="2:7" ht="15.75" customHeight="1">
      <c r="B173" s="339">
        <v>26</v>
      </c>
      <c r="C173" s="335"/>
      <c r="D173" s="335"/>
      <c r="E173" s="335"/>
      <c r="F173" s="164">
        <f>'4 жастағы балалар Т'!BO20</f>
        <v>0</v>
      </c>
      <c r="G173" s="335"/>
    </row>
    <row r="174" spans="2:7" ht="15.75" customHeight="1">
      <c r="B174" s="335"/>
      <c r="C174" s="335"/>
      <c r="D174" s="335"/>
      <c r="E174" s="335"/>
      <c r="F174" s="164">
        <f>'4 жастағы балалар Т'!BP20</f>
        <v>0</v>
      </c>
      <c r="G174" s="335"/>
    </row>
    <row r="175" spans="2:7" ht="15.75" customHeight="1">
      <c r="B175" s="336"/>
      <c r="C175" s="335"/>
      <c r="D175" s="335"/>
      <c r="E175" s="335"/>
      <c r="F175" s="164">
        <f>'4 жастағы балалар Т'!BQ20</f>
        <v>0</v>
      </c>
      <c r="G175" s="335"/>
    </row>
    <row r="176" spans="2:7" ht="15.75" customHeight="1">
      <c r="B176" s="339">
        <v>27</v>
      </c>
      <c r="C176" s="335"/>
      <c r="D176" s="335"/>
      <c r="E176" s="335"/>
      <c r="F176" s="164">
        <f>'4 жастағы балалар Т'!BR20</f>
        <v>0</v>
      </c>
      <c r="G176" s="335"/>
    </row>
    <row r="177" spans="2:7" ht="15.75" customHeight="1">
      <c r="B177" s="335"/>
      <c r="C177" s="335"/>
      <c r="D177" s="335"/>
      <c r="E177" s="335"/>
      <c r="F177" s="164">
        <f>'4 жастағы балалар Т'!BS20</f>
        <v>0</v>
      </c>
      <c r="G177" s="335"/>
    </row>
    <row r="178" spans="2:7" ht="15.75" customHeight="1">
      <c r="B178" s="336"/>
      <c r="C178" s="335"/>
      <c r="D178" s="335"/>
      <c r="E178" s="335"/>
      <c r="F178" s="164">
        <f>'4 жастағы балалар Т'!BT20</f>
        <v>0</v>
      </c>
      <c r="G178" s="335"/>
    </row>
    <row r="179" spans="2:7" ht="15.75" customHeight="1">
      <c r="B179" s="339">
        <v>28</v>
      </c>
      <c r="C179" s="335"/>
      <c r="D179" s="335"/>
      <c r="E179" s="335"/>
      <c r="F179" s="164">
        <f>'4 жастағы балалар Т'!BU20</f>
        <v>0</v>
      </c>
      <c r="G179" s="335"/>
    </row>
    <row r="180" spans="2:7" ht="15.75" customHeight="1">
      <c r="B180" s="335"/>
      <c r="C180" s="335"/>
      <c r="D180" s="335"/>
      <c r="E180" s="335"/>
      <c r="F180" s="164">
        <f>'4 жастағы балалар Т'!BV20</f>
        <v>0</v>
      </c>
      <c r="G180" s="335"/>
    </row>
    <row r="181" spans="2:7" ht="15.75" customHeight="1">
      <c r="B181" s="336"/>
      <c r="C181" s="335"/>
      <c r="D181" s="335"/>
      <c r="E181" s="335"/>
      <c r="F181" s="164">
        <f>'4 жастағы балалар Т'!BW20</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Т'!BX20</f>
        <v>0</v>
      </c>
      <c r="G185" s="335"/>
    </row>
    <row r="186" spans="2:7" ht="15.75" customHeight="1">
      <c r="B186" s="335"/>
      <c r="C186" s="335"/>
      <c r="D186" s="335"/>
      <c r="E186" s="335"/>
      <c r="F186" s="164">
        <f>'4 жастағы балалар Т'!BY20</f>
        <v>0</v>
      </c>
      <c r="G186" s="335"/>
    </row>
    <row r="187" spans="2:7" ht="15.75" customHeight="1">
      <c r="B187" s="336"/>
      <c r="C187" s="336"/>
      <c r="D187" s="336"/>
      <c r="E187" s="336"/>
      <c r="F187" s="164">
        <f>'4 жастағы балалар Т'!BZ20</f>
        <v>0</v>
      </c>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Ф'!D66</f>
        <v>1</v>
      </c>
      <c r="D194" s="252">
        <f>'4 жастағы балалар К'!D66</f>
        <v>1</v>
      </c>
      <c r="E194" s="252">
        <f>'4 жастағы балалар П'!D66</f>
        <v>1</v>
      </c>
      <c r="F194" s="252">
        <f>'4 жастағы балалар Т'!D66</f>
        <v>0</v>
      </c>
      <c r="G194" s="252">
        <f>'4 жастағы балалар С'!D66</f>
        <v>1</v>
      </c>
    </row>
    <row r="195" spans="2:7" ht="15.75" customHeight="1">
      <c r="B195" s="335"/>
      <c r="C195" s="252">
        <f>'4 жастағы балалар Ф'!E66</f>
        <v>0</v>
      </c>
      <c r="D195" s="252">
        <f>'4 жастағы балалар К'!E66</f>
        <v>0</v>
      </c>
      <c r="E195" s="252">
        <f>'4 жастағы балалар П'!E66</f>
        <v>0</v>
      </c>
      <c r="F195" s="252">
        <f>'4 жастағы балалар Т'!E66</f>
        <v>1</v>
      </c>
      <c r="G195" s="252">
        <f>'4 жастағы балалар С'!E66</f>
        <v>0</v>
      </c>
    </row>
    <row r="196" spans="2:7" ht="15.75" customHeight="1">
      <c r="B196" s="336"/>
      <c r="C196" s="252">
        <f>'4 жастағы балалар Ф'!F66</f>
        <v>0</v>
      </c>
      <c r="D196" s="252">
        <f>'4 жастағы балалар К'!F66</f>
        <v>0</v>
      </c>
      <c r="E196" s="252">
        <f>'4 жастағы балалар П'!F66</f>
        <v>0</v>
      </c>
      <c r="F196" s="252">
        <f>'4 жастағы балалар Т'!F66</f>
        <v>0</v>
      </c>
      <c r="G196" s="252">
        <f>'4 жастағы балалар С'!F66</f>
        <v>0</v>
      </c>
    </row>
    <row r="197" spans="2:7" ht="15.75" customHeight="1">
      <c r="B197" s="339">
        <v>3</v>
      </c>
      <c r="C197" s="252">
        <f>'4 жастағы балалар Ф'!G66</f>
        <v>1</v>
      </c>
      <c r="D197" s="252">
        <f>'4 жастағы балалар К'!G66</f>
        <v>1</v>
      </c>
      <c r="E197" s="252">
        <f>'4 жастағы балалар П'!G66</f>
        <v>1</v>
      </c>
      <c r="F197" s="252">
        <f>'4 жастағы балалар Т'!G66</f>
        <v>1</v>
      </c>
      <c r="G197" s="252">
        <f>'4 жастағы балалар С'!G66</f>
        <v>1</v>
      </c>
    </row>
    <row r="198" spans="2:7" ht="15.75" customHeight="1">
      <c r="B198" s="335"/>
      <c r="C198" s="252">
        <f>'4 жастағы балалар Ф'!H66</f>
        <v>0</v>
      </c>
      <c r="D198" s="252">
        <f>'4 жастағы балалар К'!H66</f>
        <v>0</v>
      </c>
      <c r="E198" s="252">
        <f>'4 жастағы балалар П'!H66</f>
        <v>0</v>
      </c>
      <c r="F198" s="252">
        <f>'4 жастағы балалар Т'!H66</f>
        <v>0</v>
      </c>
      <c r="G198" s="252">
        <f>'4 жастағы балалар С'!H66</f>
        <v>0</v>
      </c>
    </row>
    <row r="199" spans="2:7" ht="15.75" customHeight="1">
      <c r="B199" s="336"/>
      <c r="C199" s="252">
        <f>'4 жастағы балалар Ф'!I66</f>
        <v>0</v>
      </c>
      <c r="D199" s="252">
        <f>'4 жастағы балалар К'!I66</f>
        <v>0</v>
      </c>
      <c r="E199" s="252">
        <f>'4 жастағы балалар П'!I66</f>
        <v>0</v>
      </c>
      <c r="F199" s="252">
        <f>'4 жастағы балалар Т'!I66</f>
        <v>0</v>
      </c>
      <c r="G199" s="252">
        <f>'4 жастағы балалар С'!I66</f>
        <v>0</v>
      </c>
    </row>
    <row r="200" spans="2:7" ht="15.75" customHeight="1">
      <c r="B200" s="339">
        <v>4</v>
      </c>
      <c r="C200" s="252">
        <f>'4 жастағы балалар Ф'!J66</f>
        <v>1</v>
      </c>
      <c r="D200" s="252">
        <f>'4 жастағы балалар К'!J66</f>
        <v>1</v>
      </c>
      <c r="E200" s="252">
        <f>'4 жастағы балалар П'!J66</f>
        <v>1</v>
      </c>
      <c r="F200" s="252">
        <f>'4 жастағы балалар Т'!J66</f>
        <v>1</v>
      </c>
      <c r="G200" s="252">
        <f>'4 жастағы балалар С'!J66</f>
        <v>1</v>
      </c>
    </row>
    <row r="201" spans="2:7" ht="15.75" customHeight="1">
      <c r="B201" s="335"/>
      <c r="C201" s="252">
        <f>'4 жастағы балалар Ф'!K66</f>
        <v>0</v>
      </c>
      <c r="D201" s="252">
        <f>'4 жастағы балалар К'!K66</f>
        <v>0</v>
      </c>
      <c r="E201" s="252">
        <f>'4 жастағы балалар П'!K66</f>
        <v>0</v>
      </c>
      <c r="F201" s="252">
        <f>'4 жастағы балалар Т'!K66</f>
        <v>0</v>
      </c>
      <c r="G201" s="252">
        <f>'4 жастағы балалар С'!K66</f>
        <v>0</v>
      </c>
    </row>
    <row r="202" spans="2:7" ht="15.75" customHeight="1">
      <c r="B202" s="336"/>
      <c r="C202" s="252">
        <f>'4 жастағы балалар Ф'!L66</f>
        <v>0</v>
      </c>
      <c r="D202" s="252">
        <f>'4 жастағы балалар К'!L66</f>
        <v>0</v>
      </c>
      <c r="E202" s="252">
        <f>'4 жастағы балалар П'!L66</f>
        <v>0</v>
      </c>
      <c r="F202" s="252">
        <f>'4 жастағы балалар Т'!L66</f>
        <v>0</v>
      </c>
      <c r="G202" s="252">
        <f>'4 жастағы балалар С'!L66</f>
        <v>0</v>
      </c>
    </row>
    <row r="203" spans="2:7" ht="15.75" customHeight="1">
      <c r="B203" s="339">
        <v>5</v>
      </c>
      <c r="C203" s="252">
        <f>'4 жастағы балалар Ф'!M66</f>
        <v>1</v>
      </c>
      <c r="D203" s="252">
        <f>'4 жастағы балалар К'!M66</f>
        <v>1</v>
      </c>
      <c r="E203" s="252">
        <f>'4 жастағы балалар П'!M66</f>
        <v>0</v>
      </c>
      <c r="F203" s="252">
        <f>'4 жастағы балалар Т'!M66</f>
        <v>1</v>
      </c>
      <c r="G203" s="252">
        <f>'4 жастағы балалар С'!M66</f>
        <v>1</v>
      </c>
    </row>
    <row r="204" spans="2:7" ht="15.75" customHeight="1">
      <c r="B204" s="335"/>
      <c r="C204" s="252">
        <f>'4 жастағы балалар Ф'!N66</f>
        <v>0</v>
      </c>
      <c r="D204" s="252">
        <f>'4 жастағы балалар К'!N66</f>
        <v>0</v>
      </c>
      <c r="E204" s="252">
        <f>'4 жастағы балалар П'!N66</f>
        <v>1</v>
      </c>
      <c r="F204" s="252">
        <f>'4 жастағы балалар Т'!N66</f>
        <v>0</v>
      </c>
      <c r="G204" s="252">
        <f>'4 жастағы балалар С'!N66</f>
        <v>0</v>
      </c>
    </row>
    <row r="205" spans="2:7" ht="15.75" customHeight="1">
      <c r="B205" s="336"/>
      <c r="C205" s="252">
        <f>'4 жастағы балалар Ф'!O66</f>
        <v>0</v>
      </c>
      <c r="D205" s="252">
        <f>'4 жастағы балалар К'!O66</f>
        <v>0</v>
      </c>
      <c r="E205" s="252">
        <f>'4 жастағы балалар П'!O66</f>
        <v>0</v>
      </c>
      <c r="F205" s="252">
        <f>'4 жастағы балалар Т'!O66</f>
        <v>0</v>
      </c>
      <c r="G205" s="252">
        <f>'4 жастағы балалар С'!O66</f>
        <v>0</v>
      </c>
    </row>
    <row r="206" spans="2:7" ht="15.75" customHeight="1">
      <c r="B206" s="339">
        <v>6</v>
      </c>
      <c r="C206" s="252">
        <f>'4 жастағы балалар Ф'!P66</f>
        <v>1</v>
      </c>
      <c r="D206" s="252">
        <f>'4 жастағы балалар К'!P66</f>
        <v>1</v>
      </c>
      <c r="E206" s="252">
        <f>'4 жастағы балалар П'!P66</f>
        <v>1</v>
      </c>
      <c r="F206" s="252">
        <f>'4 жастағы балалар Т'!P66</f>
        <v>1</v>
      </c>
      <c r="G206" s="252">
        <f>'4 жастағы балалар С'!P66</f>
        <v>1</v>
      </c>
    </row>
    <row r="207" spans="2:7" ht="15.75" customHeight="1">
      <c r="B207" s="335"/>
      <c r="C207" s="252">
        <f>'4 жастағы балалар Ф'!Q66</f>
        <v>0</v>
      </c>
      <c r="D207" s="252">
        <f>'4 жастағы балалар К'!Q66</f>
        <v>0</v>
      </c>
      <c r="E207" s="252">
        <f>'4 жастағы балалар П'!Q66</f>
        <v>0</v>
      </c>
      <c r="F207" s="252">
        <f>'4 жастағы балалар Т'!Q66</f>
        <v>0</v>
      </c>
      <c r="G207" s="252">
        <f>'4 жастағы балалар С'!Q66</f>
        <v>0</v>
      </c>
    </row>
    <row r="208" spans="2:7" ht="15.75" customHeight="1">
      <c r="B208" s="336"/>
      <c r="C208" s="252">
        <f>'4 жастағы балалар Ф'!R66</f>
        <v>0</v>
      </c>
      <c r="D208" s="252">
        <f>'4 жастағы балалар К'!R66</f>
        <v>0</v>
      </c>
      <c r="E208" s="252">
        <f>'4 жастағы балалар П'!R66</f>
        <v>0</v>
      </c>
      <c r="F208" s="252">
        <f>'4 жастағы балалар Т'!R66</f>
        <v>0</v>
      </c>
      <c r="G208" s="252">
        <f>'4 жастағы балалар С'!R66</f>
        <v>0</v>
      </c>
    </row>
    <row r="209" spans="2:7" ht="15.75" customHeight="1">
      <c r="B209" s="339">
        <v>7</v>
      </c>
      <c r="C209" s="252">
        <f>'4 жастағы балалар Ф'!S66</f>
        <v>1</v>
      </c>
      <c r="D209" s="252">
        <f>'4 жастағы балалар К'!S66</f>
        <v>1</v>
      </c>
      <c r="E209" s="252">
        <f>'4 жастағы балалар П'!S66</f>
        <v>1</v>
      </c>
      <c r="F209" s="252">
        <f>'4 жастағы балалар Т'!S66</f>
        <v>1</v>
      </c>
      <c r="G209" s="252">
        <f>'4 жастағы балалар С'!S66</f>
        <v>1</v>
      </c>
    </row>
    <row r="210" spans="2:7" ht="15.75" customHeight="1">
      <c r="B210" s="335"/>
      <c r="C210" s="252">
        <f>'4 жастағы балалар Ф'!T66</f>
        <v>0</v>
      </c>
      <c r="D210" s="252">
        <f>'4 жастағы балалар Т'!T66</f>
        <v>0</v>
      </c>
      <c r="E210" s="252">
        <f>'4 жастағы балалар П'!T66</f>
        <v>0</v>
      </c>
      <c r="F210" s="252">
        <f>'4 жастағы балалар Т'!T66</f>
        <v>0</v>
      </c>
      <c r="G210" s="252">
        <f>'4 жастағы балалар С'!T66</f>
        <v>0</v>
      </c>
    </row>
    <row r="211" spans="2:7" ht="15.75" customHeight="1">
      <c r="B211" s="336"/>
      <c r="C211" s="252">
        <f>'4 жастағы балалар Ф'!U66</f>
        <v>0</v>
      </c>
      <c r="D211" s="252">
        <f>'4 жастағы балалар К'!U66</f>
        <v>0</v>
      </c>
      <c r="E211" s="252">
        <f>'4 жастағы балалар П'!U66</f>
        <v>0</v>
      </c>
      <c r="F211" s="252">
        <f>'4 жастағы балалар Т'!U66</f>
        <v>0</v>
      </c>
      <c r="G211" s="252">
        <f>'4 жастағы балалар С'!U66</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К'!V66</f>
        <v>1</v>
      </c>
      <c r="E215" s="335"/>
      <c r="F215" s="252">
        <f>'4 жастағы балалар Т'!V66</f>
        <v>1</v>
      </c>
      <c r="G215" s="335"/>
    </row>
    <row r="216" spans="2:7" ht="15.75" customHeight="1">
      <c r="B216" s="335"/>
      <c r="C216" s="248"/>
      <c r="D216" s="252">
        <f>'4 жастағы балалар К'!W66</f>
        <v>0</v>
      </c>
      <c r="E216" s="335"/>
      <c r="F216" s="252">
        <f>'4 жастағы балалар Т'!W66</f>
        <v>0</v>
      </c>
      <c r="G216" s="335"/>
    </row>
    <row r="217" spans="2:7" ht="15.75" customHeight="1">
      <c r="B217" s="336"/>
      <c r="C217" s="248"/>
      <c r="D217" s="252">
        <f>'4 жастағы балалар К'!X66</f>
        <v>0</v>
      </c>
      <c r="E217" s="335"/>
      <c r="F217" s="252">
        <f>'4 жастағы балалар Т'!X66</f>
        <v>0</v>
      </c>
      <c r="G217" s="335"/>
    </row>
    <row r="218" spans="2:7" ht="15.75" customHeight="1">
      <c r="B218" s="339">
        <v>10</v>
      </c>
      <c r="C218" s="248"/>
      <c r="D218" s="252">
        <f>'4 жастағы балалар К'!Y66</f>
        <v>1</v>
      </c>
      <c r="E218" s="335"/>
      <c r="F218" s="252">
        <f>'4 жастағы балалар Т'!Y66</f>
        <v>1</v>
      </c>
      <c r="G218" s="335"/>
    </row>
    <row r="219" spans="2:7" ht="15.75" customHeight="1">
      <c r="B219" s="335"/>
      <c r="C219" s="248"/>
      <c r="D219" s="252">
        <f>'4 жастағы балалар К'!Z66</f>
        <v>0</v>
      </c>
      <c r="E219" s="335"/>
      <c r="F219" s="252">
        <f>'4 жастағы балалар Т'!Z66</f>
        <v>0</v>
      </c>
      <c r="G219" s="335"/>
    </row>
    <row r="220" spans="2:7" ht="15.75" customHeight="1">
      <c r="B220" s="336"/>
      <c r="C220" s="248"/>
      <c r="D220" s="252">
        <f>'4 жастағы балалар К'!AA66</f>
        <v>0</v>
      </c>
      <c r="E220" s="335"/>
      <c r="F220" s="252">
        <f>'4 жастағы балалар Т'!AA66</f>
        <v>0</v>
      </c>
      <c r="G220" s="335"/>
    </row>
    <row r="221" spans="2:7" ht="15.75" customHeight="1">
      <c r="B221" s="339">
        <v>11</v>
      </c>
      <c r="C221" s="248"/>
      <c r="D221" s="252">
        <f>'4 жастағы балалар К'!AB66</f>
        <v>1</v>
      </c>
      <c r="E221" s="335"/>
      <c r="F221" s="252">
        <f>'4 жастағы балалар Т'!AB66</f>
        <v>1</v>
      </c>
      <c r="G221" s="335"/>
    </row>
    <row r="222" spans="2:7" ht="15.75" customHeight="1">
      <c r="B222" s="335"/>
      <c r="C222" s="248"/>
      <c r="D222" s="252">
        <f>'4 жастағы балалар К'!AC66</f>
        <v>0</v>
      </c>
      <c r="E222" s="335"/>
      <c r="F222" s="252">
        <f>'4 жастағы балалар Т'!AC66</f>
        <v>0</v>
      </c>
      <c r="G222" s="335"/>
    </row>
    <row r="223" spans="2:7" ht="15.75" customHeight="1">
      <c r="B223" s="336"/>
      <c r="C223" s="248"/>
      <c r="D223" s="252">
        <f>'4 жастағы балалар К'!AD66</f>
        <v>0</v>
      </c>
      <c r="E223" s="335"/>
      <c r="F223" s="252">
        <f>'4 жастағы балалар Т'!AD66</f>
        <v>0</v>
      </c>
      <c r="G223" s="335"/>
    </row>
    <row r="224" spans="2:7" ht="15.75" customHeight="1">
      <c r="B224" s="339">
        <v>12</v>
      </c>
      <c r="C224" s="248"/>
      <c r="D224" s="252">
        <f>'4 жастағы балалар К'!AE66</f>
        <v>1</v>
      </c>
      <c r="E224" s="335"/>
      <c r="F224" s="252">
        <f>'4 жастағы балалар Т'!AE66</f>
        <v>1</v>
      </c>
      <c r="G224" s="335"/>
    </row>
    <row r="225" spans="2:7" ht="15.75" customHeight="1">
      <c r="B225" s="335"/>
      <c r="C225" s="248"/>
      <c r="D225" s="252">
        <f>'4 жастағы балалар К'!AF66</f>
        <v>0</v>
      </c>
      <c r="E225" s="335"/>
      <c r="F225" s="252">
        <f>'4 жастағы балалар Т'!AF66</f>
        <v>0</v>
      </c>
      <c r="G225" s="335"/>
    </row>
    <row r="226" spans="2:7" ht="15.75" customHeight="1">
      <c r="B226" s="336"/>
      <c r="C226" s="248"/>
      <c r="D226" s="252">
        <f>'4 жастағы балалар К'!AG66</f>
        <v>0</v>
      </c>
      <c r="E226" s="335"/>
      <c r="F226" s="252">
        <f>'4 жастағы балалар Т'!AG66</f>
        <v>0</v>
      </c>
      <c r="G226" s="335"/>
    </row>
    <row r="227" spans="2:7" ht="15.75" customHeight="1">
      <c r="B227" s="339">
        <v>13</v>
      </c>
      <c r="C227" s="248"/>
      <c r="D227" s="252">
        <f>'4 жастағы балалар К'!AH66</f>
        <v>1</v>
      </c>
      <c r="E227" s="335"/>
      <c r="F227" s="252">
        <f>'4 жастағы балалар Т'!AH66</f>
        <v>1</v>
      </c>
      <c r="G227" s="335"/>
    </row>
    <row r="228" spans="2:7" ht="15.75" customHeight="1">
      <c r="B228" s="335"/>
      <c r="C228" s="248"/>
      <c r="D228" s="252">
        <f>'4 жастағы балалар К'!AI66</f>
        <v>0</v>
      </c>
      <c r="E228" s="335"/>
      <c r="F228" s="252">
        <f>'4 жастағы балалар Т'!AI66</f>
        <v>0</v>
      </c>
      <c r="G228" s="335"/>
    </row>
    <row r="229" spans="2:7" ht="15.75" customHeight="1">
      <c r="B229" s="336"/>
      <c r="C229" s="248"/>
      <c r="D229" s="252">
        <f>'4 жастағы балалар К'!AJ66</f>
        <v>0</v>
      </c>
      <c r="E229" s="335"/>
      <c r="F229" s="252">
        <f>'4 жастағы балалар Т'!AJ66</f>
        <v>0</v>
      </c>
      <c r="G229" s="335"/>
    </row>
    <row r="230" spans="2:7" ht="15.75" customHeight="1">
      <c r="B230" s="339">
        <v>14</v>
      </c>
      <c r="C230" s="248"/>
      <c r="D230" s="252">
        <f>'4 жастағы балалар К'!AK66</f>
        <v>1</v>
      </c>
      <c r="E230" s="335"/>
      <c r="F230" s="252">
        <f>'4 жастағы балалар Т'!AK66</f>
        <v>1</v>
      </c>
      <c r="G230" s="335"/>
    </row>
    <row r="231" spans="2:7" ht="15.75" customHeight="1">
      <c r="B231" s="335"/>
      <c r="C231" s="248"/>
      <c r="D231" s="252">
        <f>'4 жастағы балалар К'!AL66</f>
        <v>0</v>
      </c>
      <c r="E231" s="335"/>
      <c r="F231" s="252">
        <f>'4 жастағы балалар Т'!AL66</f>
        <v>0</v>
      </c>
      <c r="G231" s="335"/>
    </row>
    <row r="232" spans="2:7" ht="15.75" customHeight="1">
      <c r="B232" s="336"/>
      <c r="C232" s="248"/>
      <c r="D232" s="252">
        <f>'4 жастағы балалар К'!AM66</f>
        <v>0</v>
      </c>
      <c r="E232" s="335"/>
      <c r="F232" s="252">
        <f>'4 жастағы балалар Т'!AM66</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К'!AN66</f>
        <v>1</v>
      </c>
      <c r="E236" s="335"/>
      <c r="F236" s="252">
        <f>'4 жастағы балалар Т'!AN66</f>
        <v>1</v>
      </c>
      <c r="G236" s="335"/>
    </row>
    <row r="237" spans="2:7" ht="15.75" customHeight="1">
      <c r="B237" s="335"/>
      <c r="C237" s="248"/>
      <c r="D237" s="252">
        <f>'4 жастағы балалар К'!AO66</f>
        <v>0</v>
      </c>
      <c r="E237" s="335"/>
      <c r="F237" s="252">
        <f>'4 жастағы балалар Т'!AO66</f>
        <v>0</v>
      </c>
      <c r="G237" s="335"/>
    </row>
    <row r="238" spans="2:7" ht="15.75" customHeight="1">
      <c r="B238" s="336"/>
      <c r="C238" s="248"/>
      <c r="D238" s="252">
        <f>'4 жастағы балалар К'!AP66</f>
        <v>0</v>
      </c>
      <c r="E238" s="335"/>
      <c r="F238" s="252">
        <f>'4 жастағы балалар Т'!AP66</f>
        <v>0</v>
      </c>
      <c r="G238" s="335"/>
    </row>
    <row r="239" spans="2:7" ht="15.75" customHeight="1">
      <c r="B239" s="339">
        <v>17</v>
      </c>
      <c r="C239" s="248"/>
      <c r="D239" s="252">
        <f>'4 жастағы балалар К'!AQ66</f>
        <v>1</v>
      </c>
      <c r="E239" s="335"/>
      <c r="F239" s="252">
        <f>'4 жастағы балалар Т'!AQ66</f>
        <v>1</v>
      </c>
      <c r="G239" s="335"/>
    </row>
    <row r="240" spans="2:7" ht="15.75" customHeight="1">
      <c r="B240" s="335"/>
      <c r="C240" s="248"/>
      <c r="D240" s="252">
        <f>'4 жастағы балалар К'!AR66</f>
        <v>0</v>
      </c>
      <c r="E240" s="335"/>
      <c r="F240" s="252">
        <f>'4 жастағы балалар Т'!AR66</f>
        <v>0</v>
      </c>
      <c r="G240" s="335"/>
    </row>
    <row r="241" spans="2:7" ht="15.75" customHeight="1">
      <c r="B241" s="336"/>
      <c r="C241" s="248"/>
      <c r="D241" s="252">
        <f>'4 жастағы балалар К'!AS66</f>
        <v>0</v>
      </c>
      <c r="E241" s="335"/>
      <c r="F241" s="252">
        <f>'4 жастағы балалар Т'!AS66</f>
        <v>0</v>
      </c>
      <c r="G241" s="335"/>
    </row>
    <row r="242" spans="2:7" ht="15.75" customHeight="1">
      <c r="B242" s="339">
        <v>18</v>
      </c>
      <c r="C242" s="248"/>
      <c r="D242" s="252">
        <f>'4 жастағы балалар К'!AT66</f>
        <v>0</v>
      </c>
      <c r="E242" s="335"/>
      <c r="F242" s="252">
        <f>'4 жастағы балалар Т'!AT66</f>
        <v>1</v>
      </c>
      <c r="G242" s="335"/>
    </row>
    <row r="243" spans="2:7" ht="15.75" customHeight="1">
      <c r="B243" s="335"/>
      <c r="C243" s="248"/>
      <c r="D243" s="252">
        <f>'4 жастағы балалар К'!AU66</f>
        <v>1</v>
      </c>
      <c r="E243" s="335"/>
      <c r="F243" s="252">
        <f>'4 жастағы балалар Т'!AU66</f>
        <v>0</v>
      </c>
      <c r="G243" s="335"/>
    </row>
    <row r="244" spans="2:7" ht="15.75" customHeight="1">
      <c r="B244" s="336"/>
      <c r="C244" s="248"/>
      <c r="D244" s="252">
        <f>'4 жастағы балалар К'!AV66</f>
        <v>0</v>
      </c>
      <c r="E244" s="335"/>
      <c r="F244" s="252">
        <f>'4 жастағы балалар Т'!AV66</f>
        <v>0</v>
      </c>
      <c r="G244" s="335"/>
    </row>
    <row r="245" spans="2:7" ht="15.75" customHeight="1">
      <c r="B245" s="339">
        <v>19</v>
      </c>
      <c r="C245" s="248"/>
      <c r="D245" s="252">
        <f>'4 жастағы балалар К'!AW66</f>
        <v>1</v>
      </c>
      <c r="E245" s="335"/>
      <c r="F245" s="252">
        <f>'4 жастағы балалар Т'!AW66</f>
        <v>1</v>
      </c>
      <c r="G245" s="335"/>
    </row>
    <row r="246" spans="2:7" ht="15.75" customHeight="1">
      <c r="B246" s="335"/>
      <c r="C246" s="248"/>
      <c r="D246" s="252">
        <f>'4 жастағы балалар К'!AX66</f>
        <v>0</v>
      </c>
      <c r="E246" s="335"/>
      <c r="F246" s="252">
        <f>'4 жастағы балалар Т'!AX66</f>
        <v>0</v>
      </c>
      <c r="G246" s="335"/>
    </row>
    <row r="247" spans="2:7" ht="15.75" customHeight="1">
      <c r="B247" s="336"/>
      <c r="C247" s="248"/>
      <c r="D247" s="252">
        <f>'4 жастағы балалар К'!AY66</f>
        <v>0</v>
      </c>
      <c r="E247" s="335"/>
      <c r="F247" s="252">
        <f>'4 жастағы балалар Т'!AY66</f>
        <v>0</v>
      </c>
      <c r="G247" s="335"/>
    </row>
    <row r="248" spans="2:7" ht="15.75" customHeight="1">
      <c r="B248" s="339">
        <v>20</v>
      </c>
      <c r="C248" s="248"/>
      <c r="D248" s="252">
        <f>'4 жастағы балалар К'!AZ66</f>
        <v>0</v>
      </c>
      <c r="E248" s="335"/>
      <c r="F248" s="252">
        <f>'4 жастағы балалар Т'!AZ66</f>
        <v>1</v>
      </c>
      <c r="G248" s="335"/>
    </row>
    <row r="249" spans="2:7" ht="15.75" customHeight="1">
      <c r="B249" s="335"/>
      <c r="C249" s="248"/>
      <c r="D249" s="252">
        <f>'4 жастағы балалар К'!BA66</f>
        <v>1</v>
      </c>
      <c r="E249" s="335"/>
      <c r="F249" s="252">
        <f>'4 жастағы балалар Т'!BA66</f>
        <v>0</v>
      </c>
      <c r="G249" s="335"/>
    </row>
    <row r="250" spans="2:7" ht="15.75" customHeight="1">
      <c r="B250" s="336"/>
      <c r="C250" s="248"/>
      <c r="D250" s="252">
        <f>'4 жастағы балалар К'!BB66</f>
        <v>0</v>
      </c>
      <c r="E250" s="335"/>
      <c r="F250" s="252">
        <f>'4 жастағы балалар Т'!BB66</f>
        <v>0</v>
      </c>
      <c r="G250" s="335"/>
    </row>
    <row r="251" spans="2:7" ht="15.75" customHeight="1">
      <c r="B251" s="339">
        <v>21</v>
      </c>
      <c r="C251" s="248"/>
      <c r="D251" s="252">
        <f>'4 жастағы балалар К'!BC66</f>
        <v>0</v>
      </c>
      <c r="E251" s="335"/>
      <c r="F251" s="252">
        <f>'4 жастағы балалар Т'!BC66</f>
        <v>1</v>
      </c>
      <c r="G251" s="335"/>
    </row>
    <row r="252" spans="2:7" ht="15.75" customHeight="1">
      <c r="B252" s="335"/>
      <c r="C252" s="248"/>
      <c r="D252" s="252">
        <f>'4 жастағы балалар К'!BD66</f>
        <v>0</v>
      </c>
      <c r="E252" s="335"/>
      <c r="F252" s="252">
        <f>'4 жастағы балалар Т'!BD66</f>
        <v>0</v>
      </c>
      <c r="G252" s="335"/>
    </row>
    <row r="253" spans="2:7" ht="15.75" customHeight="1">
      <c r="B253" s="336"/>
      <c r="C253" s="248"/>
      <c r="D253" s="252">
        <f>'4 жастағы балалар К'!BE66</f>
        <v>0</v>
      </c>
      <c r="E253" s="335"/>
      <c r="F253" s="252">
        <f>'4 жастағы балалар Т'!BE66</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Т'!BF66</f>
        <v>1</v>
      </c>
      <c r="G257" s="335"/>
    </row>
    <row r="258" spans="2:7" ht="15.75" customHeight="1">
      <c r="B258" s="335"/>
      <c r="C258" s="248"/>
      <c r="D258" s="252" t="e">
        <f>'4 жастағы балалар К'!#REF!</f>
        <v>#REF!</v>
      </c>
      <c r="E258" s="335"/>
      <c r="F258" s="252">
        <f>'4 жастағы балалар Т'!BG66</f>
        <v>0</v>
      </c>
      <c r="G258" s="335"/>
    </row>
    <row r="259" spans="2:7" ht="15.75" customHeight="1">
      <c r="B259" s="336"/>
      <c r="C259" s="248"/>
      <c r="D259" s="252" t="e">
        <f>'4 жастағы балалар К'!#REF!</f>
        <v>#REF!</v>
      </c>
      <c r="E259" s="335"/>
      <c r="F259" s="252">
        <f>'4 жастағы балалар Т'!BH66</f>
        <v>0</v>
      </c>
      <c r="G259" s="335"/>
    </row>
    <row r="260" spans="2:7" ht="15.75" customHeight="1">
      <c r="B260" s="339">
        <v>24</v>
      </c>
      <c r="C260" s="248"/>
      <c r="D260" s="252" t="e">
        <f>'4 жастағы балалар К'!#REF!</f>
        <v>#REF!</v>
      </c>
      <c r="E260" s="335"/>
      <c r="F260" s="252">
        <f>'4 жастағы балалар Т'!BI66</f>
        <v>1</v>
      </c>
      <c r="G260" s="335"/>
    </row>
    <row r="261" spans="2:7" ht="15.75" customHeight="1">
      <c r="B261" s="335"/>
      <c r="C261" s="248"/>
      <c r="D261" s="252" t="e">
        <f>'4 жастағы балалар К'!#REF!</f>
        <v>#REF!</v>
      </c>
      <c r="E261" s="335"/>
      <c r="F261" s="252">
        <f>'4 жастағы балалар Т'!BJ66</f>
        <v>0</v>
      </c>
      <c r="G261" s="335"/>
    </row>
    <row r="262" spans="2:7" ht="15.75" customHeight="1">
      <c r="B262" s="336"/>
      <c r="C262" s="248"/>
      <c r="D262" s="252" t="e">
        <f>'4 жастағы балалар К'!#REF!</f>
        <v>#REF!</v>
      </c>
      <c r="E262" s="335"/>
      <c r="F262" s="252">
        <f>'4 жастағы балалар Т'!BK66</f>
        <v>0</v>
      </c>
      <c r="G262" s="335"/>
    </row>
    <row r="263" spans="2:7" ht="15.75" customHeight="1">
      <c r="B263" s="339">
        <v>25</v>
      </c>
      <c r="C263" s="248"/>
      <c r="D263" s="252" t="e">
        <f>'4 жастағы балалар К'!#REF!</f>
        <v>#REF!</v>
      </c>
      <c r="E263" s="335"/>
      <c r="F263" s="252">
        <f>'4 жастағы балалар Т'!BL66</f>
        <v>1</v>
      </c>
      <c r="G263" s="335"/>
    </row>
    <row r="264" spans="2:7" ht="15.75" customHeight="1">
      <c r="B264" s="335"/>
      <c r="C264" s="248"/>
      <c r="D264" s="252" t="e">
        <f>'4 жастағы балалар К'!#REF!</f>
        <v>#REF!</v>
      </c>
      <c r="E264" s="335"/>
      <c r="F264" s="252">
        <f>'4 жастағы балалар Т'!BM66</f>
        <v>0</v>
      </c>
      <c r="G264" s="335"/>
    </row>
    <row r="265" spans="2:7" ht="15.75" customHeight="1">
      <c r="B265" s="336"/>
      <c r="C265" s="248"/>
      <c r="D265" s="252" t="e">
        <f>'4 жастағы балалар К'!#REF!</f>
        <v>#REF!</v>
      </c>
      <c r="E265" s="335"/>
      <c r="F265" s="252">
        <f>'4 жастағы балалар Т'!BN66</f>
        <v>0</v>
      </c>
      <c r="G265" s="335"/>
    </row>
    <row r="266" spans="2:7" ht="15.75" customHeight="1">
      <c r="B266" s="339">
        <v>26</v>
      </c>
      <c r="C266" s="248"/>
      <c r="D266" s="252" t="e">
        <f>'4 жастағы балалар К'!#REF!</f>
        <v>#REF!</v>
      </c>
      <c r="E266" s="335"/>
      <c r="F266" s="252">
        <f>'4 жастағы балалар Т'!BO66</f>
        <v>1</v>
      </c>
      <c r="G266" s="335"/>
    </row>
    <row r="267" spans="2:7" ht="15.75" customHeight="1">
      <c r="B267" s="335"/>
      <c r="C267" s="248"/>
      <c r="D267" s="252" t="e">
        <f>'4 жастағы балалар К'!#REF!</f>
        <v>#REF!</v>
      </c>
      <c r="E267" s="335"/>
      <c r="F267" s="252">
        <f>'4 жастағы балалар Т'!BP66</f>
        <v>0</v>
      </c>
      <c r="G267" s="335"/>
    </row>
    <row r="268" spans="2:7" ht="15.75" customHeight="1">
      <c r="B268" s="336"/>
      <c r="C268" s="248"/>
      <c r="D268" s="252" t="e">
        <f>'4 жастағы балалар К'!#REF!</f>
        <v>#REF!</v>
      </c>
      <c r="E268" s="335"/>
      <c r="F268" s="252">
        <f>'4 жастағы балалар Т'!BQ66</f>
        <v>0</v>
      </c>
      <c r="G268" s="335"/>
    </row>
    <row r="269" spans="2:7" ht="15.75" customHeight="1">
      <c r="B269" s="339">
        <v>27</v>
      </c>
      <c r="C269" s="248"/>
      <c r="D269" s="252" t="e">
        <f>'4 жастағы балалар К'!#REF!</f>
        <v>#REF!</v>
      </c>
      <c r="E269" s="335"/>
      <c r="F269" s="252">
        <f>'4 жастағы балалар Т'!BR66</f>
        <v>1</v>
      </c>
      <c r="G269" s="335"/>
    </row>
    <row r="270" spans="2:7" ht="15.75" customHeight="1">
      <c r="B270" s="335"/>
      <c r="C270" s="248"/>
      <c r="D270" s="252" t="e">
        <f>'4 жастағы балалар К'!#REF!</f>
        <v>#REF!</v>
      </c>
      <c r="E270" s="335"/>
      <c r="F270" s="252">
        <f>'4 жастағы балалар Т'!BS66</f>
        <v>0</v>
      </c>
      <c r="G270" s="335"/>
    </row>
    <row r="271" spans="2:7" ht="15.75" customHeight="1">
      <c r="B271" s="336"/>
      <c r="C271" s="248"/>
      <c r="D271" s="252" t="e">
        <f>'4 жастағы балалар К'!#REF!</f>
        <v>#REF!</v>
      </c>
      <c r="E271" s="335"/>
      <c r="F271" s="252">
        <f>'4 жастағы балалар Т'!BT66</f>
        <v>0</v>
      </c>
      <c r="G271" s="335"/>
    </row>
    <row r="272" spans="2:7" ht="15.75" customHeight="1">
      <c r="B272" s="339">
        <v>28</v>
      </c>
      <c r="C272" s="248"/>
      <c r="D272" s="252" t="e">
        <f>'4 жастағы балалар К'!#REF!</f>
        <v>#REF!</v>
      </c>
      <c r="E272" s="335"/>
      <c r="F272" s="252">
        <f>'4 жастағы балалар Т'!BU66</f>
        <v>1</v>
      </c>
      <c r="G272" s="335"/>
    </row>
    <row r="273" spans="2:7" ht="15.75" customHeight="1">
      <c r="B273" s="335"/>
      <c r="C273" s="248"/>
      <c r="D273" s="252" t="e">
        <f>'4 жастағы балалар К'!#REF!</f>
        <v>#REF!</v>
      </c>
      <c r="E273" s="335"/>
      <c r="F273" s="252">
        <f>'4 жастағы балалар Т'!BV66</f>
        <v>0</v>
      </c>
      <c r="G273" s="335"/>
    </row>
    <row r="274" spans="2:7" ht="15.75" customHeight="1">
      <c r="B274" s="336"/>
      <c r="C274" s="248"/>
      <c r="D274" s="252" t="e">
        <f>'4 жастағы балалар К'!#REF!</f>
        <v>#REF!</v>
      </c>
      <c r="E274" s="335"/>
      <c r="F274" s="252">
        <f>'4 жастағы балалар Т'!BW66</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Т'!BX66</f>
        <v>1</v>
      </c>
      <c r="G278" s="335"/>
    </row>
    <row r="279" spans="2:7" ht="15.75" customHeight="1">
      <c r="B279" s="335"/>
      <c r="C279" s="248"/>
      <c r="D279" s="335"/>
      <c r="E279" s="335"/>
      <c r="F279" s="252">
        <f>'4 жастағы балалар Т'!BY66</f>
        <v>0</v>
      </c>
      <c r="G279" s="335"/>
    </row>
    <row r="280" spans="2:7" ht="15.75" customHeight="1">
      <c r="B280" s="336"/>
      <c r="C280" s="248"/>
      <c r="D280" s="335"/>
      <c r="E280" s="335"/>
      <c r="F280" s="252">
        <f>'4 жастағы балалар Т'!BZ66</f>
        <v>0</v>
      </c>
      <c r="G280" s="335"/>
    </row>
    <row r="281" spans="2:7" ht="15.75" customHeight="1">
      <c r="B281" s="339">
        <v>31</v>
      </c>
      <c r="C281" s="248"/>
      <c r="D281" s="335"/>
      <c r="E281" s="335"/>
      <c r="F281" s="252">
        <f>'4 жастағы балалар Т'!CA66</f>
        <v>1</v>
      </c>
      <c r="G281" s="335"/>
    </row>
    <row r="282" spans="2:7" ht="15.75" customHeight="1">
      <c r="B282" s="335"/>
      <c r="C282" s="248"/>
      <c r="D282" s="335"/>
      <c r="E282" s="335"/>
      <c r="F282" s="252">
        <f>'4 жастағы балалар Т'!CB66</f>
        <v>0</v>
      </c>
      <c r="G282" s="335"/>
    </row>
    <row r="283" spans="2:7" ht="15.75" customHeight="1">
      <c r="B283" s="336"/>
      <c r="C283" s="248"/>
      <c r="D283" s="335"/>
      <c r="E283" s="335"/>
      <c r="F283" s="252">
        <f>'4 жастағы балалар Т'!CC66</f>
        <v>0</v>
      </c>
      <c r="G283" s="335"/>
    </row>
    <row r="284" spans="2:7" ht="15.75" customHeight="1">
      <c r="B284" s="339">
        <v>32</v>
      </c>
      <c r="C284" s="248"/>
      <c r="D284" s="335"/>
      <c r="E284" s="335"/>
      <c r="F284" s="252">
        <f>'4 жастағы балалар Т'!CD66</f>
        <v>1</v>
      </c>
      <c r="G284" s="335"/>
    </row>
    <row r="285" spans="2:7" ht="15.75" customHeight="1">
      <c r="B285" s="335"/>
      <c r="C285" s="248"/>
      <c r="D285" s="335"/>
      <c r="E285" s="335"/>
      <c r="F285" s="252">
        <f>'4 жастағы балалар Т'!CE66</f>
        <v>0</v>
      </c>
      <c r="G285" s="335"/>
    </row>
    <row r="286" spans="2:7" ht="15.75" customHeight="1">
      <c r="B286" s="336"/>
      <c r="C286" s="248"/>
      <c r="D286" s="335"/>
      <c r="E286" s="335"/>
      <c r="F286" s="252">
        <f>'4 жастағы балалар Т'!CF66</f>
        <v>0</v>
      </c>
      <c r="G286" s="335"/>
    </row>
    <row r="287" spans="2:7" ht="15.75" customHeight="1">
      <c r="B287" s="339">
        <v>33</v>
      </c>
      <c r="C287" s="248"/>
      <c r="D287" s="335"/>
      <c r="E287" s="335"/>
      <c r="F287" s="252">
        <f>'4 жастағы балалар Т'!CG66</f>
        <v>1</v>
      </c>
      <c r="G287" s="335"/>
    </row>
    <row r="288" spans="2:7" ht="15.75" customHeight="1">
      <c r="B288" s="335"/>
      <c r="C288" s="248"/>
      <c r="D288" s="335"/>
      <c r="E288" s="335"/>
      <c r="F288" s="252">
        <f>'4 жастағы балалар Т'!CH66</f>
        <v>0</v>
      </c>
      <c r="G288" s="335"/>
    </row>
    <row r="289" spans="2:7" ht="15.75" customHeight="1">
      <c r="B289" s="336"/>
      <c r="C289" s="248"/>
      <c r="D289" s="335"/>
      <c r="E289" s="335"/>
      <c r="F289" s="252">
        <f>'4 жастағы балалар Т'!CI66</f>
        <v>0</v>
      </c>
      <c r="G289" s="335"/>
    </row>
    <row r="290" spans="2:7" ht="15.75" customHeight="1">
      <c r="B290" s="339">
        <v>34</v>
      </c>
      <c r="C290" s="248"/>
      <c r="D290" s="335"/>
      <c r="E290" s="335"/>
      <c r="F290" s="252">
        <f>'4 жастағы балалар Т'!CJ66</f>
        <v>1</v>
      </c>
      <c r="G290" s="335"/>
    </row>
    <row r="291" spans="2:7" ht="15.75" customHeight="1">
      <c r="B291" s="335"/>
      <c r="C291" s="248"/>
      <c r="D291" s="335"/>
      <c r="E291" s="335"/>
      <c r="F291" s="252">
        <f>'4 жастағы балалар Т'!CK66</f>
        <v>0</v>
      </c>
      <c r="G291" s="335"/>
    </row>
    <row r="292" spans="2:7" ht="15.75" customHeight="1">
      <c r="B292" s="336"/>
      <c r="C292" s="248"/>
      <c r="D292" s="335"/>
      <c r="E292" s="335"/>
      <c r="F292" s="252">
        <f>'4 жастағы балалар Т'!CL66</f>
        <v>0</v>
      </c>
      <c r="G292" s="335"/>
    </row>
    <row r="293" spans="2:7" ht="15.75" customHeight="1">
      <c r="B293" s="339">
        <v>35</v>
      </c>
      <c r="C293" s="248"/>
      <c r="D293" s="335"/>
      <c r="E293" s="335"/>
      <c r="F293" s="252">
        <f>'4 жастағы балалар Т'!CM66</f>
        <v>1</v>
      </c>
      <c r="G293" s="335"/>
    </row>
    <row r="294" spans="2:7" ht="15.75" customHeight="1">
      <c r="B294" s="335"/>
      <c r="C294" s="248"/>
      <c r="D294" s="335"/>
      <c r="E294" s="335"/>
      <c r="F294" s="252">
        <f>'4 жастағы балалар Т'!CN66</f>
        <v>0</v>
      </c>
      <c r="G294" s="335"/>
    </row>
    <row r="295" spans="2:7" ht="15.75" customHeight="1">
      <c r="B295" s="336"/>
      <c r="C295" s="249"/>
      <c r="D295" s="336"/>
      <c r="E295" s="336"/>
      <c r="F295" s="252">
        <f>'4 жастағы балалар Т'!CO66</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Ф'!D125</f>
        <v>0</v>
      </c>
      <c r="D303" s="164">
        <f>'4 жастағы балалар К'!D125</f>
        <v>0</v>
      </c>
      <c r="E303" s="164">
        <f>'4 жастағы балалар П'!D125</f>
        <v>0</v>
      </c>
      <c r="F303" s="164">
        <f>'4 жастағы балалар Т'!D125</f>
        <v>0</v>
      </c>
      <c r="G303" s="164">
        <f>'4 жастағы балалар С'!D125</f>
        <v>0</v>
      </c>
    </row>
    <row r="304" spans="2:7" ht="15.75" customHeight="1">
      <c r="B304" s="335"/>
      <c r="C304" s="164">
        <f>'4 жастағы балалар Ф'!E125</f>
        <v>0</v>
      </c>
      <c r="D304" s="164">
        <f>'4 жастағы балалар К'!E125</f>
        <v>0</v>
      </c>
      <c r="E304" s="164">
        <f>'4 жастағы балалар П'!E125</f>
        <v>0</v>
      </c>
      <c r="F304" s="164">
        <f>'4 жастағы балалар Т'!E125</f>
        <v>0</v>
      </c>
      <c r="G304" s="164">
        <f>'4 жастағы балалар С'!E125</f>
        <v>0</v>
      </c>
    </row>
    <row r="305" spans="2:7" ht="15.75" customHeight="1">
      <c r="B305" s="336"/>
      <c r="C305" s="164">
        <f>'4 жастағы балалар Ф'!F125</f>
        <v>0</v>
      </c>
      <c r="D305" s="164">
        <f>'4 жастағы балалар К'!F125</f>
        <v>0</v>
      </c>
      <c r="E305" s="164">
        <f>'4 жастағы балалар П'!F125</f>
        <v>0</v>
      </c>
      <c r="F305" s="164">
        <f>'4 жастағы балалар Т'!F125</f>
        <v>0</v>
      </c>
      <c r="G305" s="164">
        <f>'4 жастағы балалар С'!F125</f>
        <v>0</v>
      </c>
    </row>
    <row r="306" spans="2:7" ht="15.75" customHeight="1">
      <c r="B306" s="339">
        <v>3</v>
      </c>
      <c r="C306" s="164">
        <f>'4 жастағы балалар Ф'!G125</f>
        <v>0</v>
      </c>
      <c r="D306" s="164">
        <f>'4 жастағы балалар К'!G125</f>
        <v>0</v>
      </c>
      <c r="E306" s="164">
        <f>'4 жастағы балалар П'!G125</f>
        <v>0</v>
      </c>
      <c r="F306" s="164">
        <f>'4 жастағы балалар Т'!G125</f>
        <v>0</v>
      </c>
      <c r="G306" s="164">
        <f>'4 жастағы балалар С'!G125</f>
        <v>0</v>
      </c>
    </row>
    <row r="307" spans="2:7" ht="15.75" customHeight="1">
      <c r="B307" s="335"/>
      <c r="C307" s="164">
        <f>'4 жастағы балалар Ф'!H125</f>
        <v>0</v>
      </c>
      <c r="D307" s="164">
        <f>'4 жастағы балалар К'!H125</f>
        <v>0</v>
      </c>
      <c r="E307" s="164">
        <f>'4 жастағы балалар П'!H125</f>
        <v>0</v>
      </c>
      <c r="F307" s="164">
        <f>'4 жастағы балалар Т'!H125</f>
        <v>0</v>
      </c>
      <c r="G307" s="164">
        <f>'4 жастағы балалар С'!H125</f>
        <v>0</v>
      </c>
    </row>
    <row r="308" spans="2:7" ht="15.75" customHeight="1">
      <c r="B308" s="336"/>
      <c r="C308" s="164">
        <f>'4 жастағы балалар Ф'!I125</f>
        <v>0</v>
      </c>
      <c r="D308" s="164">
        <f>'4 жастағы балалар К'!I125</f>
        <v>0</v>
      </c>
      <c r="E308" s="164">
        <f>'4 жастағы балалар П'!I125</f>
        <v>0</v>
      </c>
      <c r="F308" s="164">
        <f>'4 жастағы балалар Т'!I125</f>
        <v>0</v>
      </c>
      <c r="G308" s="164">
        <f>'4 жастағы балалар С'!I125</f>
        <v>0</v>
      </c>
    </row>
    <row r="309" spans="2:7" ht="15.75" customHeight="1">
      <c r="B309" s="339">
        <v>4</v>
      </c>
      <c r="C309" s="164">
        <f>'4 жастағы балалар Ф'!J125</f>
        <v>0</v>
      </c>
      <c r="D309" s="164">
        <f>'4 жастағы балалар К'!J125</f>
        <v>0</v>
      </c>
      <c r="E309" s="164">
        <f>'4 жастағы балалар П'!J125</f>
        <v>0</v>
      </c>
      <c r="F309" s="164">
        <f>'4 жастағы балалар Т'!J125</f>
        <v>0</v>
      </c>
      <c r="G309" s="164">
        <f>'4 жастағы балалар С'!J125</f>
        <v>0</v>
      </c>
    </row>
    <row r="310" spans="2:7" ht="15.75" customHeight="1">
      <c r="B310" s="335"/>
      <c r="C310" s="164">
        <f>'4 жастағы балалар Ф'!K125</f>
        <v>0</v>
      </c>
      <c r="D310" s="164">
        <f>'4 жастағы балалар К'!K125</f>
        <v>0</v>
      </c>
      <c r="E310" s="164">
        <f>'4 жастағы балалар П'!K125</f>
        <v>0</v>
      </c>
      <c r="F310" s="164">
        <f>'4 жастағы балалар Т'!K125</f>
        <v>0</v>
      </c>
      <c r="G310" s="164">
        <f>'4 жастағы балалар С'!K125</f>
        <v>0</v>
      </c>
    </row>
    <row r="311" spans="2:7" ht="15.75" customHeight="1">
      <c r="B311" s="336"/>
      <c r="C311" s="164">
        <f>'4 жастағы балалар Ф'!L125</f>
        <v>0</v>
      </c>
      <c r="D311" s="164">
        <f>'4 жастағы балалар К'!L125</f>
        <v>0</v>
      </c>
      <c r="E311" s="164">
        <f>'4 жастағы балалар П'!L125</f>
        <v>0</v>
      </c>
      <c r="F311" s="164">
        <f>'4 жастағы балалар Т'!L125</f>
        <v>0</v>
      </c>
      <c r="G311" s="164">
        <f>'4 жастағы балалар С'!L125</f>
        <v>0</v>
      </c>
    </row>
    <row r="312" spans="2:7" ht="15.75" customHeight="1">
      <c r="B312" s="339">
        <v>5</v>
      </c>
      <c r="C312" s="164">
        <f>'4 жастағы балалар Ф'!M125</f>
        <v>0</v>
      </c>
      <c r="D312" s="164">
        <f>'4 жастағы балалар К'!M125</f>
        <v>0</v>
      </c>
      <c r="E312" s="164">
        <f>'4 жастағы балалар П'!M125</f>
        <v>0</v>
      </c>
      <c r="F312" s="164">
        <f>'4 жастағы балалар Т'!M125</f>
        <v>0</v>
      </c>
      <c r="G312" s="164">
        <f>'4 жастағы балалар С'!M125</f>
        <v>0</v>
      </c>
    </row>
    <row r="313" spans="2:7" ht="15.75" customHeight="1">
      <c r="B313" s="335"/>
      <c r="C313" s="164">
        <f>'4 жастағы балалар Ф'!N125</f>
        <v>0</v>
      </c>
      <c r="D313" s="164">
        <f>'4 жастағы балалар К'!N125</f>
        <v>0</v>
      </c>
      <c r="E313" s="164">
        <f>'4 жастағы балалар П'!N125</f>
        <v>0</v>
      </c>
      <c r="F313" s="164">
        <f>'4 жастағы балалар Т'!N125</f>
        <v>0</v>
      </c>
      <c r="G313" s="164">
        <f>'4 жастағы балалар С'!N125</f>
        <v>0</v>
      </c>
    </row>
    <row r="314" spans="2:7" ht="15.75" customHeight="1">
      <c r="B314" s="336"/>
      <c r="C314" s="164">
        <f>'4 жастағы балалар Ф'!O125</f>
        <v>0</v>
      </c>
      <c r="D314" s="164">
        <f>'4 жастағы балалар К'!O125</f>
        <v>0</v>
      </c>
      <c r="E314" s="164">
        <f>'4 жастағы балалар П'!O125</f>
        <v>0</v>
      </c>
      <c r="F314" s="164">
        <f>'4 жастағы балалар Т'!O125</f>
        <v>0</v>
      </c>
      <c r="G314" s="164">
        <f>'4 жастағы балалар С'!O125</f>
        <v>0</v>
      </c>
    </row>
    <row r="315" spans="2:7" ht="15.75" customHeight="1">
      <c r="B315" s="339">
        <v>6</v>
      </c>
      <c r="C315" s="164">
        <f>'4 жастағы балалар Ф'!P125</f>
        <v>0</v>
      </c>
      <c r="D315" s="164">
        <f>'4 жастағы балалар К'!P125</f>
        <v>0</v>
      </c>
      <c r="E315" s="164">
        <f>'4 жастағы балалар П'!P125</f>
        <v>0</v>
      </c>
      <c r="F315" s="164">
        <f>'4 жастағы балалар Т'!P125</f>
        <v>0</v>
      </c>
      <c r="G315" s="164">
        <f>'4 жастағы балалар С'!P125</f>
        <v>0</v>
      </c>
    </row>
    <row r="316" spans="2:7" ht="15.75" customHeight="1">
      <c r="B316" s="335"/>
      <c r="C316" s="164">
        <f>'4 жастағы балалар Ф'!Q125</f>
        <v>0</v>
      </c>
      <c r="D316" s="164">
        <f>'4 жастағы балалар К'!Q125</f>
        <v>0</v>
      </c>
      <c r="E316" s="164">
        <f>'4 жастағы балалар П'!Q125</f>
        <v>0</v>
      </c>
      <c r="F316" s="164">
        <f>'4 жастағы балалар Т'!Q125</f>
        <v>0</v>
      </c>
      <c r="G316" s="164">
        <f>'4 жастағы балалар С'!Q125</f>
        <v>0</v>
      </c>
    </row>
    <row r="317" spans="2:7" ht="15.75" customHeight="1">
      <c r="B317" s="336"/>
      <c r="C317" s="164">
        <f>'4 жастағы балалар Ф'!R125</f>
        <v>0</v>
      </c>
      <c r="D317" s="164">
        <f>'4 жастағы балалар К'!R125</f>
        <v>0</v>
      </c>
      <c r="E317" s="164">
        <f>'4 жастағы балалар П'!R125</f>
        <v>0</v>
      </c>
      <c r="F317" s="164">
        <f>'4 жастағы балалар Т'!R125</f>
        <v>0</v>
      </c>
      <c r="G317" s="164">
        <f>'4 жастағы балалар С'!R125</f>
        <v>0</v>
      </c>
    </row>
    <row r="318" spans="2:7" ht="15.75" customHeight="1">
      <c r="B318" s="339">
        <v>7</v>
      </c>
      <c r="C318" s="164">
        <f>'4 жастағы балалар Ф'!S125</f>
        <v>0</v>
      </c>
      <c r="D318" s="164">
        <f>'4 жастағы балалар К'!S125</f>
        <v>0</v>
      </c>
      <c r="E318" s="164">
        <f>'4 жастағы балалар П'!S125</f>
        <v>0</v>
      </c>
      <c r="F318" s="164">
        <f>'4 жастағы балалар Т'!S125</f>
        <v>0</v>
      </c>
      <c r="G318" s="164">
        <f>'4 жастағы балалар С'!S125</f>
        <v>0</v>
      </c>
    </row>
    <row r="319" spans="2:7" ht="15.75" customHeight="1">
      <c r="B319" s="335"/>
      <c r="C319" s="164">
        <f>'4 жастағы балалар Ф'!T125</f>
        <v>0</v>
      </c>
      <c r="D319" s="164">
        <f>'4 жастағы балалар Т'!T125</f>
        <v>0</v>
      </c>
      <c r="E319" s="164">
        <f>'4 жастағы балалар П'!T125</f>
        <v>0</v>
      </c>
      <c r="F319" s="164">
        <f>'4 жастағы балалар Т'!T125</f>
        <v>0</v>
      </c>
      <c r="G319" s="164">
        <f>'4 жастағы балалар С'!T125</f>
        <v>0</v>
      </c>
    </row>
    <row r="320" spans="2:7" ht="15.75" customHeight="1">
      <c r="B320" s="336"/>
      <c r="C320" s="164">
        <f>'4 жастағы балалар Ф'!U125</f>
        <v>0</v>
      </c>
      <c r="D320" s="164">
        <f>'4 жастағы балалар К'!U125</f>
        <v>0</v>
      </c>
      <c r="E320" s="164">
        <f>'4 жастағы балалар П'!U125</f>
        <v>0</v>
      </c>
      <c r="F320" s="164">
        <f>'4 жастағы балалар Т'!U125</f>
        <v>0</v>
      </c>
      <c r="G320" s="164">
        <f>'4 жастағы балалар С'!U125</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К'!V125</f>
        <v>0</v>
      </c>
      <c r="E324" s="335"/>
      <c r="F324" s="164">
        <f>'4 жастағы балалар Т'!V125</f>
        <v>0</v>
      </c>
      <c r="G324" s="335"/>
    </row>
    <row r="325" spans="2:7" ht="15.75" customHeight="1">
      <c r="B325" s="335"/>
      <c r="C325" s="248"/>
      <c r="D325" s="164">
        <f>'4 жастағы балалар К'!W125</f>
        <v>0</v>
      </c>
      <c r="E325" s="335"/>
      <c r="F325" s="164">
        <f>'4 жастағы балалар Т'!W125</f>
        <v>0</v>
      </c>
      <c r="G325" s="335"/>
    </row>
    <row r="326" spans="2:7" ht="15.75" customHeight="1">
      <c r="B326" s="336"/>
      <c r="C326" s="248"/>
      <c r="D326" s="164">
        <f>'4 жастағы балалар К'!X125</f>
        <v>0</v>
      </c>
      <c r="E326" s="335"/>
      <c r="F326" s="164">
        <f>'4 жастағы балалар Т'!X125</f>
        <v>0</v>
      </c>
      <c r="G326" s="335"/>
    </row>
    <row r="327" spans="2:7" ht="15.75" customHeight="1">
      <c r="B327" s="339">
        <v>10</v>
      </c>
      <c r="C327" s="248"/>
      <c r="D327" s="164">
        <f>'4 жастағы балалар К'!Y125</f>
        <v>0</v>
      </c>
      <c r="E327" s="335"/>
      <c r="F327" s="164">
        <f>'4 жастағы балалар Т'!Y125</f>
        <v>0</v>
      </c>
      <c r="G327" s="335"/>
    </row>
    <row r="328" spans="2:7" ht="15.75" customHeight="1">
      <c r="B328" s="335"/>
      <c r="C328" s="248"/>
      <c r="D328" s="164">
        <f>'4 жастағы балалар К'!Z125</f>
        <v>0</v>
      </c>
      <c r="E328" s="335"/>
      <c r="F328" s="164">
        <f>'4 жастағы балалар Т'!Z125</f>
        <v>0</v>
      </c>
      <c r="G328" s="335"/>
    </row>
    <row r="329" spans="2:7" ht="15.75" customHeight="1">
      <c r="B329" s="336"/>
      <c r="C329" s="248"/>
      <c r="D329" s="164">
        <f>'4 жастағы балалар К'!AA125</f>
        <v>0</v>
      </c>
      <c r="E329" s="335"/>
      <c r="F329" s="164">
        <f>'4 жастағы балалар Т'!AA125</f>
        <v>0</v>
      </c>
      <c r="G329" s="335"/>
    </row>
    <row r="330" spans="2:7" ht="15.75" customHeight="1">
      <c r="B330" s="339">
        <v>11</v>
      </c>
      <c r="C330" s="248"/>
      <c r="D330" s="164">
        <f>'4 жастағы балалар К'!AB125</f>
        <v>0</v>
      </c>
      <c r="E330" s="335"/>
      <c r="F330" s="164">
        <f>'4 жастағы балалар Т'!AB125</f>
        <v>0</v>
      </c>
      <c r="G330" s="335"/>
    </row>
    <row r="331" spans="2:7" ht="15.75" customHeight="1">
      <c r="B331" s="335"/>
      <c r="C331" s="248"/>
      <c r="D331" s="164">
        <f>'4 жастағы балалар К'!AC125</f>
        <v>0</v>
      </c>
      <c r="E331" s="335"/>
      <c r="F331" s="164">
        <f>'4 жастағы балалар Т'!AC125</f>
        <v>0</v>
      </c>
      <c r="G331" s="335"/>
    </row>
    <row r="332" spans="2:7" ht="15.75" customHeight="1">
      <c r="B332" s="336"/>
      <c r="C332" s="248"/>
      <c r="D332" s="164">
        <f>'4 жастағы балалар К'!AD125</f>
        <v>0</v>
      </c>
      <c r="E332" s="335"/>
      <c r="F332" s="164">
        <f>'4 жастағы балалар Т'!AD125</f>
        <v>0</v>
      </c>
      <c r="G332" s="335"/>
    </row>
    <row r="333" spans="2:7" ht="15.75" customHeight="1">
      <c r="B333" s="339">
        <v>12</v>
      </c>
      <c r="C333" s="248"/>
      <c r="D333" s="164">
        <f>'4 жастағы балалар К'!AE125</f>
        <v>0</v>
      </c>
      <c r="E333" s="335"/>
      <c r="F333" s="164">
        <f>'4 жастағы балалар Т'!AE125</f>
        <v>0</v>
      </c>
      <c r="G333" s="335"/>
    </row>
    <row r="334" spans="2:7" ht="15.75" customHeight="1">
      <c r="B334" s="335"/>
      <c r="C334" s="248"/>
      <c r="D334" s="164">
        <f>'4 жастағы балалар К'!AF125</f>
        <v>1</v>
      </c>
      <c r="E334" s="335"/>
      <c r="F334" s="164">
        <f>'4 жастағы балалар Т'!AF125</f>
        <v>0</v>
      </c>
      <c r="G334" s="335"/>
    </row>
    <row r="335" spans="2:7" ht="15.75" customHeight="1">
      <c r="B335" s="336"/>
      <c r="C335" s="248"/>
      <c r="D335" s="164">
        <f>'4 жастағы балалар К'!AG125</f>
        <v>0</v>
      </c>
      <c r="E335" s="335"/>
      <c r="F335" s="164">
        <f>'4 жастағы балалар Т'!AG125</f>
        <v>0</v>
      </c>
      <c r="G335" s="335"/>
    </row>
    <row r="336" spans="2:7" ht="15.75" customHeight="1">
      <c r="B336" s="339">
        <v>13</v>
      </c>
      <c r="C336" s="248"/>
      <c r="D336" s="164">
        <f>'4 жастағы балалар К'!AH125</f>
        <v>0</v>
      </c>
      <c r="E336" s="335"/>
      <c r="F336" s="164">
        <f>'4 жастағы балалар Т'!AH125</f>
        <v>0</v>
      </c>
      <c r="G336" s="335"/>
    </row>
    <row r="337" spans="2:7" ht="15.75" customHeight="1">
      <c r="B337" s="335"/>
      <c r="C337" s="248"/>
      <c r="D337" s="164">
        <f>'4 жастағы балалар К'!AI125</f>
        <v>1</v>
      </c>
      <c r="E337" s="335"/>
      <c r="F337" s="164">
        <f>'4 жастағы балалар Т'!AI125</f>
        <v>0</v>
      </c>
      <c r="G337" s="335"/>
    </row>
    <row r="338" spans="2:7" ht="15.75" customHeight="1">
      <c r="B338" s="336"/>
      <c r="C338" s="248"/>
      <c r="D338" s="164">
        <f>'4 жастағы балалар К'!AJ125</f>
        <v>0</v>
      </c>
      <c r="E338" s="335"/>
      <c r="F338" s="164">
        <f>'4 жастағы балалар Т'!AJ125</f>
        <v>0</v>
      </c>
      <c r="G338" s="335"/>
    </row>
    <row r="339" spans="2:7" ht="15.75" customHeight="1">
      <c r="B339" s="339">
        <v>14</v>
      </c>
      <c r="C339" s="248"/>
      <c r="D339" s="164">
        <f>'4 жастағы балалар К'!AK125</f>
        <v>0</v>
      </c>
      <c r="E339" s="335"/>
      <c r="F339" s="164">
        <f>'4 жастағы балалар Т'!AK125</f>
        <v>0</v>
      </c>
      <c r="G339" s="335"/>
    </row>
    <row r="340" spans="2:7" ht="15.75" customHeight="1">
      <c r="B340" s="335"/>
      <c r="C340" s="248"/>
      <c r="D340" s="164">
        <f>'4 жастағы балалар К'!AL125</f>
        <v>0</v>
      </c>
      <c r="E340" s="335"/>
      <c r="F340" s="164">
        <f>'4 жастағы балалар Т'!AL125</f>
        <v>0</v>
      </c>
      <c r="G340" s="335"/>
    </row>
    <row r="341" spans="2:7" ht="15.75" customHeight="1">
      <c r="B341" s="336"/>
      <c r="C341" s="248"/>
      <c r="D341" s="164">
        <f>'4 жастағы балалар К'!AM125</f>
        <v>0</v>
      </c>
      <c r="E341" s="335"/>
      <c r="F341" s="164">
        <f>'4 жастағы балалар Т'!AM125</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К'!AN125</f>
        <v>0</v>
      </c>
      <c r="E345" s="335"/>
      <c r="F345" s="164">
        <f>'4 жастағы балалар Т'!AN125</f>
        <v>0</v>
      </c>
      <c r="G345" s="335"/>
    </row>
    <row r="346" spans="2:7" ht="15.75" customHeight="1">
      <c r="B346" s="335"/>
      <c r="C346" s="248"/>
      <c r="D346" s="164">
        <f>'4 жастағы балалар К'!AO125</f>
        <v>0</v>
      </c>
      <c r="E346" s="335"/>
      <c r="F346" s="164">
        <f>'4 жастағы балалар Т'!AO125</f>
        <v>0</v>
      </c>
      <c r="G346" s="335"/>
    </row>
    <row r="347" spans="2:7" ht="15.75" customHeight="1">
      <c r="B347" s="336"/>
      <c r="C347" s="248"/>
      <c r="D347" s="164">
        <f>'4 жастағы балалар К'!AP125</f>
        <v>0</v>
      </c>
      <c r="E347" s="335"/>
      <c r="F347" s="164">
        <f>'4 жастағы балалар Т'!AP125</f>
        <v>0</v>
      </c>
      <c r="G347" s="335"/>
    </row>
    <row r="348" spans="2:7" ht="15.75" customHeight="1">
      <c r="B348" s="339">
        <v>17</v>
      </c>
      <c r="C348" s="248"/>
      <c r="D348" s="164">
        <f>'4 жастағы балалар К'!AQ125</f>
        <v>0</v>
      </c>
      <c r="E348" s="335"/>
      <c r="F348" s="164">
        <f>'4 жастағы балалар Т'!AQ125</f>
        <v>0</v>
      </c>
      <c r="G348" s="335"/>
    </row>
    <row r="349" spans="2:7" ht="15.75" customHeight="1">
      <c r="B349" s="335"/>
      <c r="C349" s="248"/>
      <c r="D349" s="164">
        <f>'4 жастағы балалар К'!AR125</f>
        <v>0</v>
      </c>
      <c r="E349" s="335"/>
      <c r="F349" s="164">
        <f>'4 жастағы балалар Т'!AR125</f>
        <v>0</v>
      </c>
      <c r="G349" s="335"/>
    </row>
    <row r="350" spans="2:7" ht="15.75" customHeight="1">
      <c r="B350" s="336"/>
      <c r="C350" s="248"/>
      <c r="D350" s="164">
        <f>'4 жастағы балалар К'!AS125</f>
        <v>0</v>
      </c>
      <c r="E350" s="335"/>
      <c r="F350" s="164">
        <f>'4 жастағы балалар Т'!AS125</f>
        <v>0</v>
      </c>
      <c r="G350" s="335"/>
    </row>
    <row r="351" spans="2:7" ht="15.75" customHeight="1">
      <c r="B351" s="339">
        <v>18</v>
      </c>
      <c r="C351" s="248"/>
      <c r="D351" s="164">
        <f>'4 жастағы балалар К'!AT125</f>
        <v>0</v>
      </c>
      <c r="E351" s="335"/>
      <c r="F351" s="164" t="str">
        <f>'4 жастағы балалар Т'!AT125</f>
        <v xml:space="preserve"> </v>
      </c>
      <c r="G351" s="335"/>
    </row>
    <row r="352" spans="2:7" ht="15.75" customHeight="1">
      <c r="B352" s="335"/>
      <c r="C352" s="248"/>
      <c r="D352" s="164">
        <f>'4 жастағы балалар К'!AU125</f>
        <v>0</v>
      </c>
      <c r="E352" s="335"/>
      <c r="F352" s="164">
        <f>'4 жастағы балалар Т'!AU125</f>
        <v>0</v>
      </c>
      <c r="G352" s="335"/>
    </row>
    <row r="353" spans="2:7" ht="15.75" customHeight="1">
      <c r="B353" s="336"/>
      <c r="C353" s="248"/>
      <c r="D353" s="164">
        <f>'4 жастағы балалар К'!AV125</f>
        <v>0</v>
      </c>
      <c r="E353" s="335"/>
      <c r="F353" s="164">
        <f>'4 жастағы балалар Т'!AV125</f>
        <v>0</v>
      </c>
      <c r="G353" s="335"/>
    </row>
    <row r="354" spans="2:7" ht="15.75" customHeight="1">
      <c r="B354" s="339">
        <v>19</v>
      </c>
      <c r="C354" s="248"/>
      <c r="D354" s="164">
        <f>'4 жастағы балалар К'!AW125</f>
        <v>0</v>
      </c>
      <c r="E354" s="335"/>
      <c r="F354" s="164">
        <f>'4 жастағы балалар Т'!AW125</f>
        <v>0</v>
      </c>
      <c r="G354" s="335"/>
    </row>
    <row r="355" spans="2:7" ht="15.75" customHeight="1">
      <c r="B355" s="335"/>
      <c r="C355" s="248"/>
      <c r="D355" s="164">
        <f>'4 жастағы балалар К'!AX125</f>
        <v>0</v>
      </c>
      <c r="E355" s="335"/>
      <c r="F355" s="164" t="str">
        <f>'4 жастағы балалар Т'!AX125</f>
        <v xml:space="preserve"> </v>
      </c>
      <c r="G355" s="335"/>
    </row>
    <row r="356" spans="2:7" ht="15.75" customHeight="1">
      <c r="B356" s="336"/>
      <c r="C356" s="248"/>
      <c r="D356" s="164">
        <f>'4 жастағы балалар К'!AY125</f>
        <v>0</v>
      </c>
      <c r="E356" s="335"/>
      <c r="F356" s="164">
        <f>'4 жастағы балалар Т'!AY125</f>
        <v>0</v>
      </c>
      <c r="G356" s="335"/>
    </row>
    <row r="357" spans="2:7" ht="15.75" customHeight="1">
      <c r="B357" s="339">
        <v>20</v>
      </c>
      <c r="C357" s="248"/>
      <c r="D357" s="164">
        <f>'4 жастағы балалар К'!AZ125</f>
        <v>0</v>
      </c>
      <c r="E357" s="335"/>
      <c r="F357" s="164" t="str">
        <f>'4 жастағы балалар Т'!AZ125</f>
        <v xml:space="preserve"> </v>
      </c>
      <c r="G357" s="335"/>
    </row>
    <row r="358" spans="2:7" ht="15.75" customHeight="1">
      <c r="B358" s="335"/>
      <c r="C358" s="248"/>
      <c r="D358" s="164">
        <f>'4 жастағы балалар К'!BA125</f>
        <v>0</v>
      </c>
      <c r="E358" s="335"/>
      <c r="F358" s="164">
        <f>'4 жастағы балалар Т'!BA125</f>
        <v>0</v>
      </c>
      <c r="G358" s="335"/>
    </row>
    <row r="359" spans="2:7" ht="15.75" customHeight="1">
      <c r="B359" s="336"/>
      <c r="C359" s="248"/>
      <c r="D359" s="164">
        <f>'4 жастағы балалар К'!BB125</f>
        <v>0</v>
      </c>
      <c r="E359" s="335"/>
      <c r="F359" s="164">
        <f>'4 жастағы балалар Т'!BB125</f>
        <v>0</v>
      </c>
      <c r="G359" s="335"/>
    </row>
    <row r="360" spans="2:7" ht="15.75" customHeight="1">
      <c r="B360" s="339">
        <v>21</v>
      </c>
      <c r="C360" s="248"/>
      <c r="D360" s="164">
        <f>'4 жастағы балалар К'!BC125</f>
        <v>0</v>
      </c>
      <c r="E360" s="335"/>
      <c r="F360" s="164" t="str">
        <f>'4 жастағы балалар Т'!BC125</f>
        <v xml:space="preserve"> </v>
      </c>
      <c r="G360" s="335"/>
    </row>
    <row r="361" spans="2:7" ht="15.75" customHeight="1">
      <c r="B361" s="335"/>
      <c r="C361" s="248"/>
      <c r="D361" s="164">
        <f>'4 жастағы балалар К'!BD125</f>
        <v>0</v>
      </c>
      <c r="E361" s="335"/>
      <c r="F361" s="164">
        <f>'4 жастағы балалар Т'!BD125</f>
        <v>0</v>
      </c>
      <c r="G361" s="335"/>
    </row>
    <row r="362" spans="2:7" ht="15.75" customHeight="1">
      <c r="B362" s="336"/>
      <c r="C362" s="248"/>
      <c r="D362" s="164">
        <f>'4 жастағы балалар К'!BE125</f>
        <v>0</v>
      </c>
      <c r="E362" s="335"/>
      <c r="F362" s="164">
        <f>'4 жастағы балалар Т'!BE125</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Т'!BF125</f>
        <v>0</v>
      </c>
      <c r="G366" s="335"/>
    </row>
    <row r="367" spans="2:7" ht="15.75" customHeight="1">
      <c r="B367" s="335"/>
      <c r="C367" s="248"/>
      <c r="D367" s="164" t="e">
        <f>'4 жастағы балалар К'!#REF!</f>
        <v>#REF!</v>
      </c>
      <c r="E367" s="335"/>
      <c r="F367" s="164" t="str">
        <f>'4 жастағы балалар Т'!BG125</f>
        <v xml:space="preserve"> </v>
      </c>
      <c r="G367" s="335"/>
    </row>
    <row r="368" spans="2:7" ht="15.75" customHeight="1">
      <c r="B368" s="336"/>
      <c r="C368" s="248"/>
      <c r="D368" s="164" t="e">
        <f>'4 жастағы балалар К'!#REF!</f>
        <v>#REF!</v>
      </c>
      <c r="E368" s="335"/>
      <c r="F368" s="164">
        <f>'4 жастағы балалар Т'!BH125</f>
        <v>0</v>
      </c>
      <c r="G368" s="335"/>
    </row>
    <row r="369" spans="2:7" ht="15.75" customHeight="1">
      <c r="B369" s="339">
        <v>24</v>
      </c>
      <c r="C369" s="248"/>
      <c r="D369" s="164" t="e">
        <f>'4 жастағы балалар К'!#REF!</f>
        <v>#REF!</v>
      </c>
      <c r="E369" s="335"/>
      <c r="F369" s="164">
        <f>'4 жастағы балалар Т'!BI125</f>
        <v>0</v>
      </c>
      <c r="G369" s="335"/>
    </row>
    <row r="370" spans="2:7" ht="15.75" customHeight="1">
      <c r="B370" s="335"/>
      <c r="C370" s="248"/>
      <c r="D370" s="164" t="e">
        <f>'4 жастағы балалар К'!#REF!</f>
        <v>#REF!</v>
      </c>
      <c r="E370" s="335"/>
      <c r="F370" s="164" t="str">
        <f>'4 жастағы балалар Т'!BJ125</f>
        <v xml:space="preserve"> </v>
      </c>
      <c r="G370" s="335"/>
    </row>
    <row r="371" spans="2:7" ht="15.75" customHeight="1">
      <c r="B371" s="336"/>
      <c r="C371" s="248"/>
      <c r="D371" s="164" t="e">
        <f>'4 жастағы балалар К'!#REF!</f>
        <v>#REF!</v>
      </c>
      <c r="E371" s="335"/>
      <c r="F371" s="164">
        <f>'4 жастағы балалар Т'!BK125</f>
        <v>0</v>
      </c>
      <c r="G371" s="335"/>
    </row>
    <row r="372" spans="2:7" ht="15.75" customHeight="1">
      <c r="B372" s="339">
        <v>25</v>
      </c>
      <c r="C372" s="248"/>
      <c r="D372" s="164" t="e">
        <f>'4 жастағы балалар К'!#REF!</f>
        <v>#REF!</v>
      </c>
      <c r="E372" s="335"/>
      <c r="F372" s="164">
        <f>'4 жастағы балалар Т'!BL125</f>
        <v>0</v>
      </c>
      <c r="G372" s="335"/>
    </row>
    <row r="373" spans="2:7" ht="15.75" customHeight="1">
      <c r="B373" s="335"/>
      <c r="C373" s="248"/>
      <c r="D373" s="164" t="e">
        <f>'4 жастағы балалар К'!#REF!</f>
        <v>#REF!</v>
      </c>
      <c r="E373" s="335"/>
      <c r="F373" s="164" t="str">
        <f>'4 жастағы балалар Т'!BM125</f>
        <v xml:space="preserve"> </v>
      </c>
      <c r="G373" s="335"/>
    </row>
    <row r="374" spans="2:7" ht="15.75" customHeight="1">
      <c r="B374" s="336"/>
      <c r="C374" s="248"/>
      <c r="D374" s="164" t="e">
        <f>'4 жастағы балалар К'!#REF!</f>
        <v>#REF!</v>
      </c>
      <c r="E374" s="335"/>
      <c r="F374" s="164">
        <f>'4 жастағы балалар Т'!BN125</f>
        <v>0</v>
      </c>
      <c r="G374" s="335"/>
    </row>
    <row r="375" spans="2:7" ht="15.75" customHeight="1">
      <c r="B375" s="339">
        <v>26</v>
      </c>
      <c r="C375" s="248"/>
      <c r="D375" s="164" t="e">
        <f>'4 жастағы балалар К'!#REF!</f>
        <v>#REF!</v>
      </c>
      <c r="E375" s="335"/>
      <c r="F375" s="164" t="str">
        <f>'4 жастағы балалар Т'!BO125</f>
        <v xml:space="preserve"> </v>
      </c>
      <c r="G375" s="335"/>
    </row>
    <row r="376" spans="2:7" ht="15.75" customHeight="1">
      <c r="B376" s="335"/>
      <c r="C376" s="248"/>
      <c r="D376" s="164" t="e">
        <f>'4 жастағы балалар К'!#REF!</f>
        <v>#REF!</v>
      </c>
      <c r="E376" s="335"/>
      <c r="F376" s="164">
        <f>'4 жастағы балалар Т'!BP125</f>
        <v>0</v>
      </c>
      <c r="G376" s="335"/>
    </row>
    <row r="377" spans="2:7" ht="15.75" customHeight="1">
      <c r="B377" s="336"/>
      <c r="C377" s="248"/>
      <c r="D377" s="164" t="e">
        <f>'4 жастағы балалар К'!#REF!</f>
        <v>#REF!</v>
      </c>
      <c r="E377" s="335"/>
      <c r="F377" s="164">
        <f>'4 жастағы балалар Т'!BQ125</f>
        <v>0</v>
      </c>
      <c r="G377" s="335"/>
    </row>
    <row r="378" spans="2:7" ht="15.75" customHeight="1">
      <c r="B378" s="339">
        <v>27</v>
      </c>
      <c r="C378" s="248"/>
      <c r="D378" s="164" t="e">
        <f>'4 жастағы балалар К'!#REF!</f>
        <v>#REF!</v>
      </c>
      <c r="E378" s="335"/>
      <c r="F378" s="164">
        <f>'4 жастағы балалар Т'!BR125</f>
        <v>0</v>
      </c>
      <c r="G378" s="335"/>
    </row>
    <row r="379" spans="2:7" ht="15.75" customHeight="1">
      <c r="B379" s="335"/>
      <c r="C379" s="248"/>
      <c r="D379" s="164" t="e">
        <f>'4 жастағы балалар К'!#REF!</f>
        <v>#REF!</v>
      </c>
      <c r="E379" s="335"/>
      <c r="F379" s="164" t="str">
        <f>'4 жастағы балалар Т'!BS125</f>
        <v xml:space="preserve"> </v>
      </c>
      <c r="G379" s="335"/>
    </row>
    <row r="380" spans="2:7" ht="15.75" customHeight="1">
      <c r="B380" s="336"/>
      <c r="C380" s="248"/>
      <c r="D380" s="164" t="e">
        <f>'4 жастағы балалар К'!#REF!</f>
        <v>#REF!</v>
      </c>
      <c r="E380" s="335"/>
      <c r="F380" s="164">
        <f>'4 жастағы балалар Т'!BT125</f>
        <v>0</v>
      </c>
      <c r="G380" s="335"/>
    </row>
    <row r="381" spans="2:7" ht="15.75" customHeight="1">
      <c r="B381" s="339">
        <v>28</v>
      </c>
      <c r="C381" s="248"/>
      <c r="D381" s="164" t="e">
        <f>'4 жастағы балалар К'!#REF!</f>
        <v>#REF!</v>
      </c>
      <c r="E381" s="335"/>
      <c r="F381" s="164">
        <f>'4 жастағы балалар Т'!BU125</f>
        <v>0</v>
      </c>
      <c r="G381" s="335"/>
    </row>
    <row r="382" spans="2:7" ht="15.75" customHeight="1">
      <c r="B382" s="335"/>
      <c r="C382" s="248"/>
      <c r="D382" s="164" t="e">
        <f>'4 жастағы балалар К'!#REF!</f>
        <v>#REF!</v>
      </c>
      <c r="E382" s="335"/>
      <c r="F382" s="164" t="str">
        <f>'4 жастағы балалар Т'!BV125</f>
        <v xml:space="preserve"> </v>
      </c>
      <c r="G382" s="335"/>
    </row>
    <row r="383" spans="2:7" ht="15.75" customHeight="1">
      <c r="B383" s="336"/>
      <c r="C383" s="248"/>
      <c r="D383" s="164" t="e">
        <f>'4 жастағы балалар К'!#REF!</f>
        <v>#REF!</v>
      </c>
      <c r="E383" s="335"/>
      <c r="F383" s="164">
        <f>'4 жастағы балалар Т'!BW125</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Т'!BX125</f>
        <v xml:space="preserve"> </v>
      </c>
      <c r="G387" s="335"/>
    </row>
    <row r="388" spans="2:7" ht="15.75" customHeight="1">
      <c r="B388" s="335"/>
      <c r="C388" s="248"/>
      <c r="D388" s="335"/>
      <c r="E388" s="335"/>
      <c r="F388" s="164">
        <f>'4 жастағы балалар Т'!BY125</f>
        <v>0</v>
      </c>
      <c r="G388" s="335"/>
    </row>
    <row r="389" spans="2:7" ht="15.75" customHeight="1">
      <c r="B389" s="336"/>
      <c r="C389" s="248"/>
      <c r="D389" s="335"/>
      <c r="E389" s="335"/>
      <c r="F389" s="164">
        <f>'4 жастағы балалар Т'!BZ125</f>
        <v>0</v>
      </c>
      <c r="G389" s="335"/>
    </row>
    <row r="390" spans="2:7" ht="15.75" customHeight="1">
      <c r="B390" s="339">
        <v>31</v>
      </c>
      <c r="C390" s="248"/>
      <c r="D390" s="335"/>
      <c r="E390" s="335"/>
      <c r="F390" s="164">
        <f>'4 жастағы балалар Т'!CA125</f>
        <v>0</v>
      </c>
      <c r="G390" s="335"/>
    </row>
    <row r="391" spans="2:7" ht="15.75" customHeight="1">
      <c r="B391" s="335"/>
      <c r="C391" s="248"/>
      <c r="D391" s="335"/>
      <c r="E391" s="335"/>
      <c r="F391" s="164" t="str">
        <f>'4 жастағы балалар Т'!CB125</f>
        <v xml:space="preserve"> </v>
      </c>
      <c r="G391" s="335"/>
    </row>
    <row r="392" spans="2:7" ht="15.75" customHeight="1">
      <c r="B392" s="336"/>
      <c r="C392" s="248"/>
      <c r="D392" s="335"/>
      <c r="E392" s="335"/>
      <c r="F392" s="164">
        <f>'4 жастағы балалар Т'!CC125</f>
        <v>0</v>
      </c>
      <c r="G392" s="335"/>
    </row>
    <row r="393" spans="2:7" ht="15.75" customHeight="1">
      <c r="B393" s="339">
        <v>32</v>
      </c>
      <c r="C393" s="248"/>
      <c r="D393" s="335"/>
      <c r="E393" s="335"/>
      <c r="F393" s="164" t="str">
        <f>'4 жастағы балалар Т'!CD125</f>
        <v xml:space="preserve"> </v>
      </c>
      <c r="G393" s="335"/>
    </row>
    <row r="394" spans="2:7" ht="15.75" customHeight="1">
      <c r="B394" s="335"/>
      <c r="C394" s="248"/>
      <c r="D394" s="335"/>
      <c r="E394" s="335"/>
      <c r="F394" s="164">
        <f>'4 жастағы балалар Т'!CE125</f>
        <v>0</v>
      </c>
      <c r="G394" s="335"/>
    </row>
    <row r="395" spans="2:7" ht="15.75" customHeight="1">
      <c r="B395" s="336"/>
      <c r="C395" s="248"/>
      <c r="D395" s="335"/>
      <c r="E395" s="335"/>
      <c r="F395" s="164">
        <f>'4 жастағы балалар Т'!CF125</f>
        <v>0</v>
      </c>
      <c r="G395" s="335"/>
    </row>
    <row r="396" spans="2:7" ht="15.75" customHeight="1">
      <c r="B396" s="339">
        <v>33</v>
      </c>
      <c r="C396" s="248"/>
      <c r="D396" s="335"/>
      <c r="E396" s="335"/>
      <c r="F396" s="164" t="str">
        <f>'4 жастағы балалар Т'!CG125</f>
        <v xml:space="preserve"> </v>
      </c>
      <c r="G396" s="335"/>
    </row>
    <row r="397" spans="2:7" ht="15.75" customHeight="1">
      <c r="B397" s="335"/>
      <c r="C397" s="248"/>
      <c r="D397" s="335"/>
      <c r="E397" s="335"/>
      <c r="F397" s="164">
        <f>'4 жастағы балалар Т'!CH125</f>
        <v>0</v>
      </c>
      <c r="G397" s="335"/>
    </row>
    <row r="398" spans="2:7" ht="15.75" customHeight="1">
      <c r="B398" s="336"/>
      <c r="C398" s="248"/>
      <c r="D398" s="335"/>
      <c r="E398" s="335"/>
      <c r="F398" s="164">
        <f>'4 жастағы балалар Т'!CI125</f>
        <v>0</v>
      </c>
      <c r="G398" s="335"/>
    </row>
    <row r="399" spans="2:7" ht="15.75" customHeight="1">
      <c r="B399" s="339">
        <v>34</v>
      </c>
      <c r="C399" s="248"/>
      <c r="D399" s="335"/>
      <c r="E399" s="335"/>
      <c r="F399" s="164" t="str">
        <f>'4 жастағы балалар Т'!CJ125</f>
        <v xml:space="preserve"> </v>
      </c>
      <c r="G399" s="335"/>
    </row>
    <row r="400" spans="2:7" ht="15.75" customHeight="1">
      <c r="B400" s="335"/>
      <c r="C400" s="248"/>
      <c r="D400" s="335"/>
      <c r="E400" s="335"/>
      <c r="F400" s="164">
        <f>'4 жастағы балалар Т'!CK125</f>
        <v>0</v>
      </c>
      <c r="G400" s="335"/>
    </row>
    <row r="401" spans="2:7" ht="15.75" customHeight="1">
      <c r="B401" s="336"/>
      <c r="C401" s="248"/>
      <c r="D401" s="335"/>
      <c r="E401" s="335"/>
      <c r="F401" s="164">
        <f>'4 жастағы балалар Т'!CL125</f>
        <v>0</v>
      </c>
      <c r="G401" s="335"/>
    </row>
    <row r="402" spans="2:7" ht="15.75" customHeight="1">
      <c r="B402" s="339">
        <v>35</v>
      </c>
      <c r="C402" s="248"/>
      <c r="D402" s="335"/>
      <c r="E402" s="335"/>
      <c r="F402" s="164">
        <f>'4 жастағы балалар Т'!CM125</f>
        <v>0</v>
      </c>
      <c r="G402" s="335"/>
    </row>
    <row r="403" spans="2:7" ht="15.75" customHeight="1">
      <c r="B403" s="335"/>
      <c r="C403" s="248"/>
      <c r="D403" s="335"/>
      <c r="E403" s="335"/>
      <c r="F403" s="164">
        <f>'4 жастағы балалар Т'!CN125</f>
        <v>0</v>
      </c>
      <c r="G403" s="335"/>
    </row>
    <row r="404" spans="2:7" ht="15.75" customHeight="1">
      <c r="B404" s="336"/>
      <c r="C404" s="249"/>
      <c r="D404" s="336"/>
      <c r="E404" s="336"/>
      <c r="F404" s="164">
        <f>'4 жастағы балалар Т'!CO125</f>
        <v>0</v>
      </c>
      <c r="G404" s="336"/>
    </row>
    <row r="405" spans="2:7" ht="15.75" customHeight="1">
      <c r="B405" s="250">
        <f>СВОД3!V20</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8.25" customHeight="1">
      <c r="B4" s="400" t="s">
        <v>651</v>
      </c>
      <c r="C4" s="328"/>
      <c r="D4" s="235" t="str">
        <f>'4 жастағы балалар Ф'!C21</f>
        <v>Нұрғазы Сезім Жангелдіқызы</v>
      </c>
      <c r="E4" s="236"/>
      <c r="F4" s="236"/>
      <c r="G4" s="232"/>
      <c r="H4" s="232"/>
    </row>
    <row r="5" spans="2:12" ht="18.75" customHeight="1">
      <c r="B5" s="401" t="s">
        <v>1</v>
      </c>
      <c r="C5" s="328"/>
      <c r="D5" s="237">
        <f>'4 жастағы балалар Ф'!A21</f>
        <v>0</v>
      </c>
      <c r="E5" s="237"/>
      <c r="F5" s="237"/>
      <c r="G5" s="232"/>
      <c r="H5" s="232"/>
    </row>
    <row r="6" spans="2:12" ht="84"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1.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Ф'!D21</f>
        <v>0</v>
      </c>
      <c r="D101" s="164">
        <f>'4 жастағы балалар К'!D21</f>
        <v>0</v>
      </c>
      <c r="E101" s="164">
        <f>'4 жастағы балалар П'!D21</f>
        <v>0</v>
      </c>
      <c r="F101" s="164">
        <f>'4 жастағы балалар Т'!D21</f>
        <v>0</v>
      </c>
      <c r="G101" s="164">
        <f>'4 жастағы балалар С'!D21</f>
        <v>0</v>
      </c>
    </row>
    <row r="102" spans="2:7" ht="15.75" customHeight="1">
      <c r="B102" s="335"/>
      <c r="C102" s="164">
        <f>'4 жастағы балалар Ф'!E21</f>
        <v>1</v>
      </c>
      <c r="D102" s="164">
        <f>'4 жастағы балалар К'!E21</f>
        <v>1</v>
      </c>
      <c r="E102" s="164">
        <f>'4 жастағы балалар П'!E21</f>
        <v>0</v>
      </c>
      <c r="F102" s="164">
        <f>'4 жастағы балалар Т'!E21</f>
        <v>0</v>
      </c>
      <c r="G102" s="164">
        <f>'4 жастағы балалар С'!E21</f>
        <v>0</v>
      </c>
    </row>
    <row r="103" spans="2:7" ht="15.75" customHeight="1">
      <c r="B103" s="336"/>
      <c r="C103" s="164">
        <f>'4 жастағы балалар Ф'!F21</f>
        <v>0</v>
      </c>
      <c r="D103" s="164">
        <f>'4 жастағы балалар К'!F21</f>
        <v>0</v>
      </c>
      <c r="E103" s="164">
        <f>'4 жастағы балалар П'!F21</f>
        <v>0</v>
      </c>
      <c r="F103" s="164">
        <f>'4 жастағы балалар Т'!F21</f>
        <v>0</v>
      </c>
      <c r="G103" s="164">
        <f>'4 жастағы балалар С'!F21</f>
        <v>0</v>
      </c>
    </row>
    <row r="104" spans="2:7" ht="15.75" customHeight="1">
      <c r="B104" s="339">
        <v>3</v>
      </c>
      <c r="C104" s="164">
        <f>'4 жастағы балалар Ф'!G21</f>
        <v>0</v>
      </c>
      <c r="D104" s="164">
        <f>'4 жастағы балалар К'!G21</f>
        <v>0</v>
      </c>
      <c r="E104" s="164">
        <f>'4 жастағы балалар П'!G21</f>
        <v>0</v>
      </c>
      <c r="F104" s="164">
        <f>'4 жастағы балалар Т'!G21</f>
        <v>0</v>
      </c>
      <c r="G104" s="164">
        <f>'4 жастағы балалар С'!G21</f>
        <v>0</v>
      </c>
    </row>
    <row r="105" spans="2:7" ht="15.75" customHeight="1">
      <c r="B105" s="335"/>
      <c r="C105" s="164">
        <f>'4 жастағы балалар Ф'!H21</f>
        <v>1</v>
      </c>
      <c r="D105" s="164">
        <f>'4 жастағы балалар К'!H21</f>
        <v>1</v>
      </c>
      <c r="E105" s="164">
        <f>'4 жастағы балалар П'!H21</f>
        <v>0</v>
      </c>
      <c r="F105" s="164">
        <f>'4 жастағы балалар Т'!H21</f>
        <v>0</v>
      </c>
      <c r="G105" s="164">
        <f>'4 жастағы балалар С'!H21</f>
        <v>0</v>
      </c>
    </row>
    <row r="106" spans="2:7" ht="15.75" customHeight="1">
      <c r="B106" s="336"/>
      <c r="C106" s="164">
        <f>'4 жастағы балалар Ф'!I21</f>
        <v>0</v>
      </c>
      <c r="D106" s="164">
        <f>'4 жастағы балалар К'!I21</f>
        <v>0</v>
      </c>
      <c r="E106" s="164">
        <f>'4 жастағы балалар П'!I21</f>
        <v>0</v>
      </c>
      <c r="F106" s="164">
        <f>'4 жастағы балалар Т'!I21</f>
        <v>0</v>
      </c>
      <c r="G106" s="164">
        <f>'4 жастағы балалар С'!I21</f>
        <v>0</v>
      </c>
    </row>
    <row r="107" spans="2:7" ht="15.75" customHeight="1">
      <c r="B107" s="339">
        <v>4</v>
      </c>
      <c r="C107" s="164">
        <f>'4 жастағы балалар Ф'!J21</f>
        <v>0</v>
      </c>
      <c r="D107" s="164">
        <f>'4 жастағы балалар К'!J21</f>
        <v>0</v>
      </c>
      <c r="E107" s="164">
        <f>'4 жастағы балалар П'!J21</f>
        <v>0</v>
      </c>
      <c r="F107" s="164">
        <f>'4 жастағы балалар Т'!J21</f>
        <v>0</v>
      </c>
      <c r="G107" s="164">
        <f>'4 жастағы балалар С'!J21</f>
        <v>0</v>
      </c>
    </row>
    <row r="108" spans="2:7" ht="15.75" customHeight="1">
      <c r="B108" s="335"/>
      <c r="C108" s="164">
        <f>'4 жастағы балалар Ф'!K21</f>
        <v>1</v>
      </c>
      <c r="D108" s="164">
        <f>'4 жастағы балалар К'!K21</f>
        <v>1</v>
      </c>
      <c r="E108" s="164">
        <f>'4 жастағы балалар П'!K21</f>
        <v>0</v>
      </c>
      <c r="F108" s="164">
        <f>'4 жастағы балалар Т'!K21</f>
        <v>0</v>
      </c>
      <c r="G108" s="164">
        <f>'4 жастағы балалар С'!K21</f>
        <v>0</v>
      </c>
    </row>
    <row r="109" spans="2:7" ht="15.75" customHeight="1">
      <c r="B109" s="336"/>
      <c r="C109" s="164">
        <f>'4 жастағы балалар Ф'!L21</f>
        <v>0</v>
      </c>
      <c r="D109" s="164">
        <f>'4 жастағы балалар К'!L21</f>
        <v>0</v>
      </c>
      <c r="E109" s="164">
        <f>'4 жастағы балалар П'!L21</f>
        <v>0</v>
      </c>
      <c r="F109" s="164">
        <f>'4 жастағы балалар Т'!L21</f>
        <v>0</v>
      </c>
      <c r="G109" s="164">
        <f>'4 жастағы балалар С'!L21</f>
        <v>0</v>
      </c>
    </row>
    <row r="110" spans="2:7" ht="15.75" customHeight="1">
      <c r="B110" s="339">
        <v>5</v>
      </c>
      <c r="C110" s="164">
        <f>'4 жастағы балалар Ф'!M21</f>
        <v>0</v>
      </c>
      <c r="D110" s="164">
        <f>'4 жастағы балалар К'!M21</f>
        <v>0</v>
      </c>
      <c r="E110" s="164">
        <f>'4 жастағы балалар П'!M21</f>
        <v>0</v>
      </c>
      <c r="F110" s="164">
        <f>'4 жастағы балалар Т'!M21</f>
        <v>0</v>
      </c>
      <c r="G110" s="164">
        <f>'4 жастағы балалар С'!M21</f>
        <v>0</v>
      </c>
    </row>
    <row r="111" spans="2:7" ht="15.75" customHeight="1">
      <c r="B111" s="335"/>
      <c r="C111" s="164">
        <f>'4 жастағы балалар Ф'!N21</f>
        <v>1</v>
      </c>
      <c r="D111" s="164">
        <f>'4 жастағы балалар К'!N21</f>
        <v>1</v>
      </c>
      <c r="E111" s="164">
        <f>'4 жастағы балалар П'!N21</f>
        <v>0</v>
      </c>
      <c r="F111" s="164">
        <f>'4 жастағы балалар Т'!N21</f>
        <v>0</v>
      </c>
      <c r="G111" s="164">
        <f>'4 жастағы балалар С'!N21</f>
        <v>0</v>
      </c>
    </row>
    <row r="112" spans="2:7" ht="15.75" customHeight="1">
      <c r="B112" s="336"/>
      <c r="C112" s="164">
        <f>'4 жастағы балалар Ф'!O21</f>
        <v>0</v>
      </c>
      <c r="D112" s="164">
        <f>'4 жастағы балалар К'!O21</f>
        <v>0</v>
      </c>
      <c r="E112" s="164">
        <f>'4 жастағы балалар П'!O21</f>
        <v>0</v>
      </c>
      <c r="F112" s="164">
        <f>'4 жастағы балалар Т'!O21</f>
        <v>0</v>
      </c>
      <c r="G112" s="164">
        <f>'4 жастағы балалар С'!O21</f>
        <v>0</v>
      </c>
    </row>
    <row r="113" spans="2:7" ht="15.75" customHeight="1">
      <c r="B113" s="339">
        <v>6</v>
      </c>
      <c r="C113" s="164">
        <f>'4 жастағы балалар Ф'!P21</f>
        <v>0</v>
      </c>
      <c r="D113" s="164">
        <f>'4 жастағы балалар К'!P21</f>
        <v>0</v>
      </c>
      <c r="E113" s="164">
        <f>'4 жастағы балалар П'!P21</f>
        <v>0</v>
      </c>
      <c r="F113" s="164">
        <f>'4 жастағы балалар Т'!P21</f>
        <v>0</v>
      </c>
      <c r="G113" s="164">
        <f>'4 жастағы балалар С'!P21</f>
        <v>0</v>
      </c>
    </row>
    <row r="114" spans="2:7" ht="15.75" customHeight="1">
      <c r="B114" s="335"/>
      <c r="C114" s="164">
        <f>'4 жастағы балалар Ф'!Q21</f>
        <v>0</v>
      </c>
      <c r="D114" s="164">
        <f>'4 жастағы балалар К'!Q21</f>
        <v>1</v>
      </c>
      <c r="E114" s="164">
        <f>'4 жастағы балалар П'!Q21</f>
        <v>0</v>
      </c>
      <c r="F114" s="164">
        <f>'4 жастағы балалар Т'!Q21</f>
        <v>0</v>
      </c>
      <c r="G114" s="164">
        <f>'4 жастағы балалар С'!Q21</f>
        <v>0</v>
      </c>
    </row>
    <row r="115" spans="2:7" ht="15.75" customHeight="1">
      <c r="B115" s="336"/>
      <c r="C115" s="164">
        <f>'4 жастағы балалар Ф'!R21</f>
        <v>1</v>
      </c>
      <c r="D115" s="164">
        <f>'4 жастағы балалар К'!R21</f>
        <v>0</v>
      </c>
      <c r="E115" s="164">
        <f>'4 жастағы балалар П'!R21</f>
        <v>0</v>
      </c>
      <c r="F115" s="164">
        <f>'4 жастағы балалар Т'!R21</f>
        <v>0</v>
      </c>
      <c r="G115" s="164">
        <f>'4 жастағы балалар С'!R21</f>
        <v>0</v>
      </c>
    </row>
    <row r="116" spans="2:7" ht="15.75" customHeight="1">
      <c r="B116" s="339">
        <v>7</v>
      </c>
      <c r="C116" s="397"/>
      <c r="D116" s="164">
        <f>'4 жастағы балалар К'!S21</f>
        <v>0</v>
      </c>
      <c r="E116" s="397"/>
      <c r="F116" s="164">
        <f>'4 жастағы балалар Т'!S21</f>
        <v>0</v>
      </c>
      <c r="G116" s="397"/>
    </row>
    <row r="117" spans="2:7" ht="15.75" customHeight="1">
      <c r="B117" s="335"/>
      <c r="C117" s="335"/>
      <c r="D117" s="164">
        <f>'4 жастағы балалар Т'!T21</f>
        <v>0</v>
      </c>
      <c r="E117" s="335"/>
      <c r="F117" s="164">
        <f>'4 жастағы балалар Т'!T21</f>
        <v>0</v>
      </c>
      <c r="G117" s="335"/>
    </row>
    <row r="118" spans="2:7" ht="15.75" customHeight="1">
      <c r="B118" s="336"/>
      <c r="C118" s="335"/>
      <c r="D118" s="164">
        <f>'4 жастағы балалар К'!U21</f>
        <v>0</v>
      </c>
      <c r="E118" s="335"/>
      <c r="F118" s="164">
        <f>'4 жастағы балалар Т'!U21</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К'!V21</f>
        <v>0</v>
      </c>
      <c r="E122" s="335"/>
      <c r="F122" s="164">
        <f>'4 жастағы балалар Т'!V21</f>
        <v>0</v>
      </c>
      <c r="G122" s="335"/>
    </row>
    <row r="123" spans="2:7" ht="15.75" customHeight="1">
      <c r="B123" s="335"/>
      <c r="C123" s="335"/>
      <c r="D123" s="164">
        <f>'4 жастағы балалар К'!W21</f>
        <v>0</v>
      </c>
      <c r="E123" s="335"/>
      <c r="F123" s="164">
        <f>'4 жастағы балалар Т'!W21</f>
        <v>0</v>
      </c>
      <c r="G123" s="335"/>
    </row>
    <row r="124" spans="2:7" ht="15.75" customHeight="1">
      <c r="B124" s="336"/>
      <c r="C124" s="335"/>
      <c r="D124" s="164">
        <f>'4 жастағы балалар К'!X21</f>
        <v>0</v>
      </c>
      <c r="E124" s="335"/>
      <c r="F124" s="164">
        <f>'4 жастағы балалар Т'!X21</f>
        <v>0</v>
      </c>
      <c r="G124" s="335"/>
    </row>
    <row r="125" spans="2:7" ht="15.75" customHeight="1">
      <c r="B125" s="339">
        <v>10</v>
      </c>
      <c r="C125" s="335"/>
      <c r="D125" s="164">
        <f>'4 жастағы балалар К'!Y21</f>
        <v>0</v>
      </c>
      <c r="E125" s="335"/>
      <c r="F125" s="164">
        <f>'4 жастағы балалар Т'!Y21</f>
        <v>0</v>
      </c>
      <c r="G125" s="335"/>
    </row>
    <row r="126" spans="2:7" ht="15.75" customHeight="1">
      <c r="B126" s="335"/>
      <c r="C126" s="335"/>
      <c r="D126" s="164">
        <f>'4 жастағы балалар К'!Z21</f>
        <v>0</v>
      </c>
      <c r="E126" s="335"/>
      <c r="F126" s="164">
        <f>'4 жастағы балалар Т'!Z21</f>
        <v>0</v>
      </c>
      <c r="G126" s="335"/>
    </row>
    <row r="127" spans="2:7" ht="15.75" customHeight="1">
      <c r="B127" s="336"/>
      <c r="C127" s="335"/>
      <c r="D127" s="164">
        <f>'4 жастағы балалар К'!AA21</f>
        <v>0</v>
      </c>
      <c r="E127" s="335"/>
      <c r="F127" s="164">
        <f>'4 жастағы балалар Т'!AA21</f>
        <v>0</v>
      </c>
      <c r="G127" s="335"/>
    </row>
    <row r="128" spans="2:7" ht="15.75" customHeight="1">
      <c r="B128" s="339">
        <v>11</v>
      </c>
      <c r="C128" s="335"/>
      <c r="D128" s="164">
        <f>'4 жастағы балалар К'!AB21</f>
        <v>0</v>
      </c>
      <c r="E128" s="335"/>
      <c r="F128" s="164">
        <f>'4 жастағы балалар Т'!AB21</f>
        <v>0</v>
      </c>
      <c r="G128" s="335"/>
    </row>
    <row r="129" spans="2:7" ht="15.75" customHeight="1">
      <c r="B129" s="335"/>
      <c r="C129" s="335"/>
      <c r="D129" s="164">
        <f>'4 жастағы балалар К'!AC21</f>
        <v>0</v>
      </c>
      <c r="E129" s="335"/>
      <c r="F129" s="164">
        <f>'4 жастағы балалар Т'!AC21</f>
        <v>0</v>
      </c>
      <c r="G129" s="335"/>
    </row>
    <row r="130" spans="2:7" ht="15.75" customHeight="1">
      <c r="B130" s="336"/>
      <c r="C130" s="335"/>
      <c r="D130" s="164">
        <f>'4 жастағы балалар К'!AD21</f>
        <v>0</v>
      </c>
      <c r="E130" s="335"/>
      <c r="F130" s="164">
        <f>'4 жастағы балалар Т'!AD21</f>
        <v>0</v>
      </c>
      <c r="G130" s="335"/>
    </row>
    <row r="131" spans="2:7" ht="15.75" customHeight="1">
      <c r="B131" s="339">
        <v>12</v>
      </c>
      <c r="C131" s="335"/>
      <c r="D131" s="164">
        <f>'4 жастағы балалар К'!AE21</f>
        <v>0</v>
      </c>
      <c r="E131" s="335"/>
      <c r="F131" s="164">
        <f>'4 жастағы балалар Т'!AE21</f>
        <v>0</v>
      </c>
      <c r="G131" s="335"/>
    </row>
    <row r="132" spans="2:7" ht="15.75" customHeight="1">
      <c r="B132" s="335"/>
      <c r="C132" s="335"/>
      <c r="D132" s="164">
        <f>'4 жастағы балалар К'!AF21</f>
        <v>0</v>
      </c>
      <c r="E132" s="335"/>
      <c r="F132" s="164">
        <f>'4 жастағы балалар Т'!AF21</f>
        <v>0</v>
      </c>
      <c r="G132" s="335"/>
    </row>
    <row r="133" spans="2:7" ht="15.75" customHeight="1">
      <c r="B133" s="336"/>
      <c r="C133" s="335"/>
      <c r="D133" s="164">
        <f>'4 жастағы балалар К'!AG21</f>
        <v>0</v>
      </c>
      <c r="E133" s="335"/>
      <c r="F133" s="164">
        <f>'4 жастағы балалар Т'!AG21</f>
        <v>0</v>
      </c>
      <c r="G133" s="335"/>
    </row>
    <row r="134" spans="2:7" ht="15.75" customHeight="1">
      <c r="B134" s="339">
        <v>13</v>
      </c>
      <c r="C134" s="335"/>
      <c r="D134" s="164">
        <f>'4 жастағы балалар К'!AH21</f>
        <v>0</v>
      </c>
      <c r="E134" s="335"/>
      <c r="F134" s="164">
        <f>'4 жастағы балалар Т'!AH21</f>
        <v>0</v>
      </c>
      <c r="G134" s="335"/>
    </row>
    <row r="135" spans="2:7" ht="15.75" customHeight="1">
      <c r="B135" s="335"/>
      <c r="C135" s="335"/>
      <c r="D135" s="164">
        <f>'4 жастағы балалар К'!AI21</f>
        <v>0</v>
      </c>
      <c r="E135" s="335"/>
      <c r="F135" s="164">
        <f>'4 жастағы балалар Т'!AI21</f>
        <v>0</v>
      </c>
      <c r="G135" s="335"/>
    </row>
    <row r="136" spans="2:7" ht="15.75" customHeight="1">
      <c r="B136" s="336"/>
      <c r="C136" s="335"/>
      <c r="D136" s="164">
        <f>'4 жастағы балалар К'!AJ21</f>
        <v>0</v>
      </c>
      <c r="E136" s="335"/>
      <c r="F136" s="164">
        <f>'4 жастағы балалар Т'!AJ21</f>
        <v>0</v>
      </c>
      <c r="G136" s="335"/>
    </row>
    <row r="137" spans="2:7" ht="15.75" customHeight="1">
      <c r="B137" s="339">
        <v>14</v>
      </c>
      <c r="C137" s="335"/>
      <c r="D137" s="164">
        <f>'4 жастағы балалар К'!AK21</f>
        <v>0</v>
      </c>
      <c r="E137" s="335"/>
      <c r="F137" s="164">
        <f>'4 жастағы балалар Т'!AK21</f>
        <v>0</v>
      </c>
      <c r="G137" s="335"/>
    </row>
    <row r="138" spans="2:7" ht="15.75" customHeight="1">
      <c r="B138" s="335"/>
      <c r="C138" s="335"/>
      <c r="D138" s="164">
        <f>'4 жастағы балалар К'!AL21</f>
        <v>0</v>
      </c>
      <c r="E138" s="335"/>
      <c r="F138" s="164">
        <f>'4 жастағы балалар Т'!AL21</f>
        <v>0</v>
      </c>
      <c r="G138" s="335"/>
    </row>
    <row r="139" spans="2:7" ht="15.75" customHeight="1">
      <c r="B139" s="336"/>
      <c r="C139" s="335"/>
      <c r="D139" s="164">
        <f>'4 жастағы балалар К'!AM21</f>
        <v>0</v>
      </c>
      <c r="E139" s="335"/>
      <c r="F139" s="164">
        <f>'4 жастағы балалар Т'!AM21</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К'!AN21</f>
        <v>0</v>
      </c>
      <c r="E143" s="335"/>
      <c r="F143" s="164">
        <f>'4 жастағы балалар Т'!AN21</f>
        <v>0</v>
      </c>
      <c r="G143" s="335"/>
    </row>
    <row r="144" spans="2:7" ht="15.75" customHeight="1">
      <c r="B144" s="335"/>
      <c r="C144" s="335"/>
      <c r="D144" s="164">
        <f>'4 жастағы балалар К'!AO21</f>
        <v>0</v>
      </c>
      <c r="E144" s="335"/>
      <c r="F144" s="164">
        <f>'4 жастағы балалар Т'!AO21</f>
        <v>0</v>
      </c>
      <c r="G144" s="335"/>
    </row>
    <row r="145" spans="2:7" ht="15.75" customHeight="1">
      <c r="B145" s="336"/>
      <c r="C145" s="335"/>
      <c r="D145" s="164">
        <f>'4 жастағы балалар К'!AP21</f>
        <v>0</v>
      </c>
      <c r="E145" s="335"/>
      <c r="F145" s="164">
        <f>'4 жастағы балалар Т'!AP21</f>
        <v>0</v>
      </c>
      <c r="G145" s="335"/>
    </row>
    <row r="146" spans="2:7" ht="15.75" customHeight="1">
      <c r="B146" s="339">
        <v>17</v>
      </c>
      <c r="C146" s="335"/>
      <c r="D146" s="164">
        <f>'4 жастағы балалар К'!AQ21</f>
        <v>0</v>
      </c>
      <c r="E146" s="335"/>
      <c r="F146" s="164">
        <f>'4 жастағы балалар Т'!AQ21</f>
        <v>0</v>
      </c>
      <c r="G146" s="335"/>
    </row>
    <row r="147" spans="2:7" ht="15.75" customHeight="1">
      <c r="B147" s="335"/>
      <c r="C147" s="335"/>
      <c r="D147" s="164">
        <f>'4 жастағы балалар К'!AR21</f>
        <v>0</v>
      </c>
      <c r="E147" s="335"/>
      <c r="F147" s="164">
        <f>'4 жастағы балалар Т'!AR21</f>
        <v>0</v>
      </c>
      <c r="G147" s="335"/>
    </row>
    <row r="148" spans="2:7" ht="15.75" customHeight="1">
      <c r="B148" s="336"/>
      <c r="C148" s="335"/>
      <c r="D148" s="164">
        <f>'4 жастағы балалар К'!AS21</f>
        <v>0</v>
      </c>
      <c r="E148" s="335"/>
      <c r="F148" s="164">
        <f>'4 жастағы балалар Т'!AS21</f>
        <v>0</v>
      </c>
      <c r="G148" s="335"/>
    </row>
    <row r="149" spans="2:7" ht="15.75" customHeight="1">
      <c r="B149" s="339">
        <v>18</v>
      </c>
      <c r="C149" s="335"/>
      <c r="D149" s="164">
        <f>'4 жастағы балалар К'!AT21</f>
        <v>0</v>
      </c>
      <c r="E149" s="335"/>
      <c r="F149" s="164">
        <f>'4 жастағы балалар Т'!AT21</f>
        <v>0</v>
      </c>
      <c r="G149" s="335"/>
    </row>
    <row r="150" spans="2:7" ht="15.75" customHeight="1">
      <c r="B150" s="335"/>
      <c r="C150" s="335"/>
      <c r="D150" s="164">
        <f>'4 жастағы балалар К'!AU21</f>
        <v>0</v>
      </c>
      <c r="E150" s="335"/>
      <c r="F150" s="164">
        <f>'4 жастағы балалар Т'!AU21</f>
        <v>0</v>
      </c>
      <c r="G150" s="335"/>
    </row>
    <row r="151" spans="2:7" ht="15.75" customHeight="1">
      <c r="B151" s="336"/>
      <c r="C151" s="335"/>
      <c r="D151" s="164">
        <f>'4 жастағы балалар К'!AV21</f>
        <v>0</v>
      </c>
      <c r="E151" s="335"/>
      <c r="F151" s="164">
        <f>'4 жастағы балалар Т'!AV21</f>
        <v>0</v>
      </c>
      <c r="G151" s="335"/>
    </row>
    <row r="152" spans="2:7" ht="15.75" customHeight="1">
      <c r="B152" s="339">
        <v>19</v>
      </c>
      <c r="C152" s="335"/>
      <c r="D152" s="397"/>
      <c r="E152" s="335"/>
      <c r="F152" s="164">
        <f>'4 жастағы балалар Т'!AW21</f>
        <v>0</v>
      </c>
      <c r="G152" s="335"/>
    </row>
    <row r="153" spans="2:7" ht="15.75" customHeight="1">
      <c r="B153" s="335"/>
      <c r="C153" s="335"/>
      <c r="D153" s="335"/>
      <c r="E153" s="335"/>
      <c r="F153" s="164">
        <f>'4 жастағы балалар Т'!AX21</f>
        <v>0</v>
      </c>
      <c r="G153" s="335"/>
    </row>
    <row r="154" spans="2:7" ht="15.75" customHeight="1">
      <c r="B154" s="336"/>
      <c r="C154" s="335"/>
      <c r="D154" s="335"/>
      <c r="E154" s="335"/>
      <c r="F154" s="164">
        <f>'4 жастағы балалар Т'!AY21</f>
        <v>0</v>
      </c>
      <c r="G154" s="335"/>
    </row>
    <row r="155" spans="2:7" ht="15.75" customHeight="1">
      <c r="B155" s="339">
        <v>20</v>
      </c>
      <c r="C155" s="335"/>
      <c r="D155" s="335"/>
      <c r="E155" s="335"/>
      <c r="F155" s="164">
        <f>'4 жастағы балалар Т'!AZ21</f>
        <v>0</v>
      </c>
      <c r="G155" s="335"/>
    </row>
    <row r="156" spans="2:7" ht="15.75" customHeight="1">
      <c r="B156" s="335"/>
      <c r="C156" s="335"/>
      <c r="D156" s="335"/>
      <c r="E156" s="335"/>
      <c r="F156" s="164">
        <f>'4 жастағы балалар Т'!BA21</f>
        <v>0</v>
      </c>
      <c r="G156" s="335"/>
    </row>
    <row r="157" spans="2:7" ht="15.75" customHeight="1">
      <c r="B157" s="336"/>
      <c r="C157" s="335"/>
      <c r="D157" s="335"/>
      <c r="E157" s="335"/>
      <c r="F157" s="164">
        <f>'4 жастағы балалар Т'!BB21</f>
        <v>0</v>
      </c>
      <c r="G157" s="335"/>
    </row>
    <row r="158" spans="2:7" ht="15.75" customHeight="1">
      <c r="B158" s="339">
        <v>21</v>
      </c>
      <c r="C158" s="335"/>
      <c r="D158" s="335"/>
      <c r="E158" s="335"/>
      <c r="F158" s="164">
        <f>'4 жастағы балалар Т'!BC21</f>
        <v>0</v>
      </c>
      <c r="G158" s="335"/>
    </row>
    <row r="159" spans="2:7" ht="15.75" customHeight="1">
      <c r="B159" s="335"/>
      <c r="C159" s="335"/>
      <c r="D159" s="335"/>
      <c r="E159" s="335"/>
      <c r="F159" s="164">
        <f>'4 жастағы балалар Т'!BD21</f>
        <v>0</v>
      </c>
      <c r="G159" s="335"/>
    </row>
    <row r="160" spans="2:7" ht="15.75" customHeight="1">
      <c r="B160" s="336"/>
      <c r="C160" s="335"/>
      <c r="D160" s="335"/>
      <c r="E160" s="335"/>
      <c r="F160" s="164">
        <f>'4 жастағы балалар Т'!BE21</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Т'!BF21</f>
        <v>0</v>
      </c>
      <c r="G164" s="335"/>
    </row>
    <row r="165" spans="2:7" ht="15.75" customHeight="1">
      <c r="B165" s="335"/>
      <c r="C165" s="335"/>
      <c r="D165" s="335"/>
      <c r="E165" s="335"/>
      <c r="F165" s="164">
        <f>'4 жастағы балалар Т'!BG21</f>
        <v>0</v>
      </c>
      <c r="G165" s="335"/>
    </row>
    <row r="166" spans="2:7" ht="15.75" customHeight="1">
      <c r="B166" s="336"/>
      <c r="C166" s="335"/>
      <c r="D166" s="335"/>
      <c r="E166" s="335"/>
      <c r="F166" s="164">
        <f>'4 жастағы балалар Т'!BH21</f>
        <v>0</v>
      </c>
      <c r="G166" s="335"/>
    </row>
    <row r="167" spans="2:7" ht="15.75" customHeight="1">
      <c r="B167" s="339">
        <v>24</v>
      </c>
      <c r="C167" s="335"/>
      <c r="D167" s="335"/>
      <c r="E167" s="335"/>
      <c r="F167" s="164">
        <f>'4 жастағы балалар Т'!BI21</f>
        <v>0</v>
      </c>
      <c r="G167" s="335"/>
    </row>
    <row r="168" spans="2:7" ht="15.75" customHeight="1">
      <c r="B168" s="335"/>
      <c r="C168" s="335"/>
      <c r="D168" s="335"/>
      <c r="E168" s="335"/>
      <c r="F168" s="164">
        <f>'4 жастағы балалар Т'!BJ21</f>
        <v>0</v>
      </c>
      <c r="G168" s="335"/>
    </row>
    <row r="169" spans="2:7" ht="15.75" customHeight="1">
      <c r="B169" s="336"/>
      <c r="C169" s="335"/>
      <c r="D169" s="335"/>
      <c r="E169" s="335"/>
      <c r="F169" s="164">
        <f>'4 жастағы балалар Т'!BK21</f>
        <v>0</v>
      </c>
      <c r="G169" s="335"/>
    </row>
    <row r="170" spans="2:7" ht="15.75" customHeight="1">
      <c r="B170" s="339">
        <v>25</v>
      </c>
      <c r="C170" s="335"/>
      <c r="D170" s="335"/>
      <c r="E170" s="335"/>
      <c r="F170" s="164">
        <f>'4 жастағы балалар Т'!BL21</f>
        <v>0</v>
      </c>
      <c r="G170" s="335"/>
    </row>
    <row r="171" spans="2:7" ht="15.75" customHeight="1">
      <c r="B171" s="335"/>
      <c r="C171" s="335"/>
      <c r="D171" s="335"/>
      <c r="E171" s="335"/>
      <c r="F171" s="164">
        <f>'4 жастағы балалар Т'!BM21</f>
        <v>0</v>
      </c>
      <c r="G171" s="335"/>
    </row>
    <row r="172" spans="2:7" ht="15.75" customHeight="1">
      <c r="B172" s="336"/>
      <c r="C172" s="335"/>
      <c r="D172" s="335"/>
      <c r="E172" s="335"/>
      <c r="F172" s="164">
        <f>'4 жастағы балалар Т'!BN21</f>
        <v>0</v>
      </c>
      <c r="G172" s="335"/>
    </row>
    <row r="173" spans="2:7" ht="15.75" customHeight="1">
      <c r="B173" s="339">
        <v>26</v>
      </c>
      <c r="C173" s="335"/>
      <c r="D173" s="335"/>
      <c r="E173" s="335"/>
      <c r="F173" s="164">
        <f>'4 жастағы балалар Т'!BO21</f>
        <v>0</v>
      </c>
      <c r="G173" s="335"/>
    </row>
    <row r="174" spans="2:7" ht="15.75" customHeight="1">
      <c r="B174" s="335"/>
      <c r="C174" s="335"/>
      <c r="D174" s="335"/>
      <c r="E174" s="335"/>
      <c r="F174" s="164">
        <f>'4 жастағы балалар Т'!BP21</f>
        <v>0</v>
      </c>
      <c r="G174" s="335"/>
    </row>
    <row r="175" spans="2:7" ht="15.75" customHeight="1">
      <c r="B175" s="336"/>
      <c r="C175" s="335"/>
      <c r="D175" s="335"/>
      <c r="E175" s="335"/>
      <c r="F175" s="164">
        <f>'4 жастағы балалар Т'!BQ21</f>
        <v>0</v>
      </c>
      <c r="G175" s="335"/>
    </row>
    <row r="176" spans="2:7" ht="15.75" customHeight="1">
      <c r="B176" s="339">
        <v>27</v>
      </c>
      <c r="C176" s="335"/>
      <c r="D176" s="335"/>
      <c r="E176" s="335"/>
      <c r="F176" s="164">
        <f>'4 жастағы балалар Т'!BR21</f>
        <v>0</v>
      </c>
      <c r="G176" s="335"/>
    </row>
    <row r="177" spans="2:7" ht="15.75" customHeight="1">
      <c r="B177" s="335"/>
      <c r="C177" s="335"/>
      <c r="D177" s="335"/>
      <c r="E177" s="335"/>
      <c r="F177" s="164">
        <f>'4 жастағы балалар Т'!BS21</f>
        <v>0</v>
      </c>
      <c r="G177" s="335"/>
    </row>
    <row r="178" spans="2:7" ht="15.75" customHeight="1">
      <c r="B178" s="336"/>
      <c r="C178" s="335"/>
      <c r="D178" s="335"/>
      <c r="E178" s="335"/>
      <c r="F178" s="164">
        <f>'4 жастағы балалар Т'!BT21</f>
        <v>0</v>
      </c>
      <c r="G178" s="335"/>
    </row>
    <row r="179" spans="2:7" ht="15.75" customHeight="1">
      <c r="B179" s="339">
        <v>28</v>
      </c>
      <c r="C179" s="335"/>
      <c r="D179" s="335"/>
      <c r="E179" s="335"/>
      <c r="F179" s="164">
        <f>'4 жастағы балалар Т'!BU21</f>
        <v>0</v>
      </c>
      <c r="G179" s="335"/>
    </row>
    <row r="180" spans="2:7" ht="15.75" customHeight="1">
      <c r="B180" s="335"/>
      <c r="C180" s="335"/>
      <c r="D180" s="335"/>
      <c r="E180" s="335"/>
      <c r="F180" s="164">
        <f>'4 жастағы балалар Т'!BV21</f>
        <v>0</v>
      </c>
      <c r="G180" s="335"/>
    </row>
    <row r="181" spans="2:7" ht="15.75" customHeight="1">
      <c r="B181" s="336"/>
      <c r="C181" s="335"/>
      <c r="D181" s="335"/>
      <c r="E181" s="335"/>
      <c r="F181" s="164">
        <f>'4 жастағы балалар Т'!BW21</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Т'!BX21</f>
        <v>0</v>
      </c>
      <c r="G185" s="335"/>
    </row>
    <row r="186" spans="2:7" ht="15.75" customHeight="1">
      <c r="B186" s="335"/>
      <c r="C186" s="335"/>
      <c r="D186" s="335"/>
      <c r="E186" s="335"/>
      <c r="F186" s="164">
        <f>'4 жастағы балалар Т'!BY21</f>
        <v>0</v>
      </c>
      <c r="G186" s="335"/>
    </row>
    <row r="187" spans="2:7" ht="15.75" customHeight="1">
      <c r="B187" s="336"/>
      <c r="C187" s="336"/>
      <c r="D187" s="336"/>
      <c r="E187" s="336"/>
      <c r="F187" s="164">
        <f>'4 жастағы балалар Т'!BZ21</f>
        <v>0</v>
      </c>
      <c r="G187" s="336"/>
    </row>
    <row r="188" spans="2:7" ht="15.75" customHeight="1"/>
    <row r="189" spans="2:7" ht="15.75" customHeight="1">
      <c r="B189" s="382" t="s">
        <v>664</v>
      </c>
      <c r="C189" s="332"/>
      <c r="D189" s="332"/>
      <c r="E189" s="332"/>
      <c r="F189" s="332"/>
      <c r="G189" s="333"/>
    </row>
    <row r="190" spans="2:7" ht="39.7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Ф'!D67</f>
        <v>1</v>
      </c>
      <c r="D194" s="252">
        <f>'4 жастағы балалар К'!D67</f>
        <v>1</v>
      </c>
      <c r="E194" s="252">
        <f>'4 жастағы балалар П'!D67</f>
        <v>1</v>
      </c>
      <c r="F194" s="252">
        <f>'4 жастағы балалар Т'!D67</f>
        <v>0</v>
      </c>
      <c r="G194" s="252">
        <f>'4 жастағы балалар С'!D67</f>
        <v>1</v>
      </c>
    </row>
    <row r="195" spans="2:7" ht="15.75" customHeight="1">
      <c r="B195" s="335"/>
      <c r="C195" s="252">
        <f>'4 жастағы балалар Ф'!E67</f>
        <v>0</v>
      </c>
      <c r="D195" s="252">
        <f>'4 жастағы балалар К'!E67</f>
        <v>0</v>
      </c>
      <c r="E195" s="252">
        <f>'4 жастағы балалар П'!E67</f>
        <v>0</v>
      </c>
      <c r="F195" s="252">
        <f>'4 жастағы балалар Т'!E67</f>
        <v>1</v>
      </c>
      <c r="G195" s="252">
        <f>'4 жастағы балалар С'!E67</f>
        <v>0</v>
      </c>
    </row>
    <row r="196" spans="2:7" ht="15.75" customHeight="1">
      <c r="B196" s="336"/>
      <c r="C196" s="252">
        <f>'4 жастағы балалар Ф'!F67</f>
        <v>0</v>
      </c>
      <c r="D196" s="252">
        <f>'4 жастағы балалар К'!F67</f>
        <v>0</v>
      </c>
      <c r="E196" s="252">
        <f>'4 жастағы балалар П'!F67</f>
        <v>0</v>
      </c>
      <c r="F196" s="252">
        <f>'4 жастағы балалар Т'!F67</f>
        <v>0</v>
      </c>
      <c r="G196" s="252">
        <f>'4 жастағы балалар С'!F67</f>
        <v>0</v>
      </c>
    </row>
    <row r="197" spans="2:7" ht="15.75" customHeight="1">
      <c r="B197" s="339">
        <v>3</v>
      </c>
      <c r="C197" s="252">
        <f>'4 жастағы балалар Ф'!G67</f>
        <v>1</v>
      </c>
      <c r="D197" s="252">
        <f>'4 жастағы балалар К'!G67</f>
        <v>1</v>
      </c>
      <c r="E197" s="252">
        <f>'4 жастағы балалар П'!G67</f>
        <v>1</v>
      </c>
      <c r="F197" s="252">
        <f>'4 жастағы балалар Т'!G67</f>
        <v>1</v>
      </c>
      <c r="G197" s="252">
        <f>'4 жастағы балалар С'!G67</f>
        <v>1</v>
      </c>
    </row>
    <row r="198" spans="2:7" ht="15.75" customHeight="1">
      <c r="B198" s="335"/>
      <c r="C198" s="252">
        <f>'4 жастағы балалар Ф'!H67</f>
        <v>0</v>
      </c>
      <c r="D198" s="252">
        <f>'4 жастағы балалар К'!H67</f>
        <v>0</v>
      </c>
      <c r="E198" s="252">
        <f>'4 жастағы балалар П'!H67</f>
        <v>0</v>
      </c>
      <c r="F198" s="252">
        <f>'4 жастағы балалар Т'!H67</f>
        <v>0</v>
      </c>
      <c r="G198" s="252">
        <f>'4 жастағы балалар С'!H67</f>
        <v>0</v>
      </c>
    </row>
    <row r="199" spans="2:7" ht="15.75" customHeight="1">
      <c r="B199" s="336"/>
      <c r="C199" s="252">
        <f>'4 жастағы балалар Ф'!I67</f>
        <v>0</v>
      </c>
      <c r="D199" s="252">
        <f>'4 жастағы балалар К'!I67</f>
        <v>0</v>
      </c>
      <c r="E199" s="252">
        <f>'4 жастағы балалар П'!I67</f>
        <v>0</v>
      </c>
      <c r="F199" s="252">
        <f>'4 жастағы балалар Т'!I67</f>
        <v>0</v>
      </c>
      <c r="G199" s="252">
        <f>'4 жастағы балалар С'!I67</f>
        <v>0</v>
      </c>
    </row>
    <row r="200" spans="2:7" ht="15.75" customHeight="1">
      <c r="B200" s="339">
        <v>4</v>
      </c>
      <c r="C200" s="252">
        <f>'4 жастағы балалар Ф'!J67</f>
        <v>1</v>
      </c>
      <c r="D200" s="252">
        <f>'4 жастағы балалар К'!J67</f>
        <v>1</v>
      </c>
      <c r="E200" s="252">
        <f>'4 жастағы балалар П'!J67</f>
        <v>1</v>
      </c>
      <c r="F200" s="252">
        <f>'4 жастағы балалар Т'!J67</f>
        <v>1</v>
      </c>
      <c r="G200" s="252">
        <f>'4 жастағы балалар С'!J67</f>
        <v>1</v>
      </c>
    </row>
    <row r="201" spans="2:7" ht="15.75" customHeight="1">
      <c r="B201" s="335"/>
      <c r="C201" s="252">
        <f>'4 жастағы балалар Ф'!K67</f>
        <v>0</v>
      </c>
      <c r="D201" s="252">
        <f>'4 жастағы балалар К'!K67</f>
        <v>0</v>
      </c>
      <c r="E201" s="252">
        <f>'4 жастағы балалар П'!K67</f>
        <v>0</v>
      </c>
      <c r="F201" s="252">
        <f>'4 жастағы балалар Т'!K67</f>
        <v>0</v>
      </c>
      <c r="G201" s="252">
        <f>'4 жастағы балалар С'!K67</f>
        <v>0</v>
      </c>
    </row>
    <row r="202" spans="2:7" ht="15.75" customHeight="1">
      <c r="B202" s="336"/>
      <c r="C202" s="252">
        <f>'4 жастағы балалар Ф'!L67</f>
        <v>0</v>
      </c>
      <c r="D202" s="252">
        <f>'4 жастағы балалар К'!L67</f>
        <v>0</v>
      </c>
      <c r="E202" s="252">
        <f>'4 жастағы балалар П'!L67</f>
        <v>0</v>
      </c>
      <c r="F202" s="252">
        <f>'4 жастағы балалар Т'!L67</f>
        <v>0</v>
      </c>
      <c r="G202" s="252">
        <f>'4 жастағы балалар С'!L67</f>
        <v>0</v>
      </c>
    </row>
    <row r="203" spans="2:7" ht="15.75" customHeight="1">
      <c r="B203" s="339">
        <v>5</v>
      </c>
      <c r="C203" s="252">
        <f>'4 жастағы балалар Ф'!M67</f>
        <v>1</v>
      </c>
      <c r="D203" s="252">
        <f>'4 жастағы балалар К'!M67</f>
        <v>1</v>
      </c>
      <c r="E203" s="252">
        <f>'4 жастағы балалар П'!M67</f>
        <v>0</v>
      </c>
      <c r="F203" s="252">
        <f>'4 жастағы балалар Т'!M67</f>
        <v>1</v>
      </c>
      <c r="G203" s="252">
        <f>'4 жастағы балалар С'!M67</f>
        <v>1</v>
      </c>
    </row>
    <row r="204" spans="2:7" ht="15.75" customHeight="1">
      <c r="B204" s="335"/>
      <c r="C204" s="252">
        <f>'4 жастағы балалар Ф'!N67</f>
        <v>0</v>
      </c>
      <c r="D204" s="252">
        <f>'4 жастағы балалар К'!N67</f>
        <v>0</v>
      </c>
      <c r="E204" s="252">
        <f>'4 жастағы балалар П'!N67</f>
        <v>1</v>
      </c>
      <c r="F204" s="252">
        <f>'4 жастағы балалар Т'!N67</f>
        <v>0</v>
      </c>
      <c r="G204" s="252">
        <f>'4 жастағы балалар С'!N67</f>
        <v>0</v>
      </c>
    </row>
    <row r="205" spans="2:7" ht="15.75" customHeight="1">
      <c r="B205" s="336"/>
      <c r="C205" s="252">
        <f>'4 жастағы балалар Ф'!O67</f>
        <v>0</v>
      </c>
      <c r="D205" s="252">
        <f>'4 жастағы балалар К'!O67</f>
        <v>0</v>
      </c>
      <c r="E205" s="252">
        <f>'4 жастағы балалар П'!O67</f>
        <v>0</v>
      </c>
      <c r="F205" s="252">
        <f>'4 жастағы балалар Т'!O67</f>
        <v>0</v>
      </c>
      <c r="G205" s="252">
        <f>'4 жастағы балалар С'!O67</f>
        <v>0</v>
      </c>
    </row>
    <row r="206" spans="2:7" ht="15.75" customHeight="1">
      <c r="B206" s="339">
        <v>6</v>
      </c>
      <c r="C206" s="252">
        <f>'4 жастағы балалар Ф'!P67</f>
        <v>1</v>
      </c>
      <c r="D206" s="252">
        <f>'4 жастағы балалар К'!P67</f>
        <v>1</v>
      </c>
      <c r="E206" s="252">
        <f>'4 жастағы балалар П'!P67</f>
        <v>1</v>
      </c>
      <c r="F206" s="252">
        <f>'4 жастағы балалар Т'!P67</f>
        <v>1</v>
      </c>
      <c r="G206" s="252">
        <f>'4 жастағы балалар С'!P67</f>
        <v>1</v>
      </c>
    </row>
    <row r="207" spans="2:7" ht="15.75" customHeight="1">
      <c r="B207" s="335"/>
      <c r="C207" s="252">
        <f>'4 жастағы балалар Ф'!Q67</f>
        <v>0</v>
      </c>
      <c r="D207" s="252">
        <f>'4 жастағы балалар К'!Q67</f>
        <v>0</v>
      </c>
      <c r="E207" s="252">
        <f>'4 жастағы балалар П'!Q67</f>
        <v>0</v>
      </c>
      <c r="F207" s="252">
        <f>'4 жастағы балалар Т'!Q67</f>
        <v>0</v>
      </c>
      <c r="G207" s="252">
        <f>'4 жастағы балалар С'!Q67</f>
        <v>0</v>
      </c>
    </row>
    <row r="208" spans="2:7" ht="15.75" customHeight="1">
      <c r="B208" s="336"/>
      <c r="C208" s="252">
        <f>'4 жастағы балалар Ф'!R67</f>
        <v>0</v>
      </c>
      <c r="D208" s="252">
        <f>'4 жастағы балалар К'!R67</f>
        <v>0</v>
      </c>
      <c r="E208" s="252">
        <f>'4 жастағы балалар П'!R67</f>
        <v>0</v>
      </c>
      <c r="F208" s="252">
        <f>'4 жастағы балалар Т'!R67</f>
        <v>0</v>
      </c>
      <c r="G208" s="252">
        <f>'4 жастағы балалар С'!R67</f>
        <v>0</v>
      </c>
    </row>
    <row r="209" spans="2:7" ht="15.75" customHeight="1">
      <c r="B209" s="339">
        <v>7</v>
      </c>
      <c r="C209" s="252">
        <f>'4 жастағы балалар Ф'!S67</f>
        <v>1</v>
      </c>
      <c r="D209" s="252">
        <f>'4 жастағы балалар К'!S67</f>
        <v>1</v>
      </c>
      <c r="E209" s="252">
        <f>'4 жастағы балалар П'!S67</f>
        <v>1</v>
      </c>
      <c r="F209" s="252">
        <f>'4 жастағы балалар Т'!S67</f>
        <v>1</v>
      </c>
      <c r="G209" s="252">
        <f>'4 жастағы балалар С'!S67</f>
        <v>1</v>
      </c>
    </row>
    <row r="210" spans="2:7" ht="15.75" customHeight="1">
      <c r="B210" s="335"/>
      <c r="C210" s="252">
        <f>'4 жастағы балалар Ф'!T67</f>
        <v>0</v>
      </c>
      <c r="D210" s="252">
        <f>'4 жастағы балалар Т'!T67</f>
        <v>0</v>
      </c>
      <c r="E210" s="252">
        <f>'4 жастағы балалар П'!T67</f>
        <v>0</v>
      </c>
      <c r="F210" s="252">
        <f>'4 жастағы балалар Т'!T67</f>
        <v>0</v>
      </c>
      <c r="G210" s="252">
        <f>'4 жастағы балалар С'!T67</f>
        <v>0</v>
      </c>
    </row>
    <row r="211" spans="2:7" ht="15.75" customHeight="1">
      <c r="B211" s="336"/>
      <c r="C211" s="252">
        <f>'4 жастағы балалар Ф'!U67</f>
        <v>0</v>
      </c>
      <c r="D211" s="252">
        <f>'4 жастағы балалар К'!U67</f>
        <v>0</v>
      </c>
      <c r="E211" s="252">
        <f>'4 жастағы балалар П'!U67</f>
        <v>0</v>
      </c>
      <c r="F211" s="252">
        <f>'4 жастағы балалар Т'!U67</f>
        <v>0</v>
      </c>
      <c r="G211" s="252">
        <f>'4 жастағы балалар С'!U67</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К'!V67</f>
        <v>1</v>
      </c>
      <c r="E215" s="335"/>
      <c r="F215" s="252">
        <f>'4 жастағы балалар Т'!V67</f>
        <v>1</v>
      </c>
      <c r="G215" s="335"/>
    </row>
    <row r="216" spans="2:7" ht="15.75" customHeight="1">
      <c r="B216" s="335"/>
      <c r="C216" s="248"/>
      <c r="D216" s="252">
        <f>'4 жастағы балалар К'!W67</f>
        <v>0</v>
      </c>
      <c r="E216" s="335"/>
      <c r="F216" s="252">
        <f>'4 жастағы балалар Т'!W67</f>
        <v>0</v>
      </c>
      <c r="G216" s="335"/>
    </row>
    <row r="217" spans="2:7" ht="15.75" customHeight="1">
      <c r="B217" s="336"/>
      <c r="C217" s="248"/>
      <c r="D217" s="252">
        <f>'4 жастағы балалар К'!X67</f>
        <v>0</v>
      </c>
      <c r="E217" s="335"/>
      <c r="F217" s="252">
        <f>'4 жастағы балалар Т'!X67</f>
        <v>0</v>
      </c>
      <c r="G217" s="335"/>
    </row>
    <row r="218" spans="2:7" ht="15.75" customHeight="1">
      <c r="B218" s="339">
        <v>10</v>
      </c>
      <c r="C218" s="248"/>
      <c r="D218" s="252">
        <f>'4 жастағы балалар К'!Y67</f>
        <v>1</v>
      </c>
      <c r="E218" s="335"/>
      <c r="F218" s="252">
        <f>'4 жастағы балалар Т'!Y67</f>
        <v>1</v>
      </c>
      <c r="G218" s="335"/>
    </row>
    <row r="219" spans="2:7" ht="15.75" customHeight="1">
      <c r="B219" s="335"/>
      <c r="C219" s="248"/>
      <c r="D219" s="252">
        <f>'4 жастағы балалар К'!Z67</f>
        <v>0</v>
      </c>
      <c r="E219" s="335"/>
      <c r="F219" s="252">
        <f>'4 жастағы балалар Т'!Z67</f>
        <v>0</v>
      </c>
      <c r="G219" s="335"/>
    </row>
    <row r="220" spans="2:7" ht="15.75" customHeight="1">
      <c r="B220" s="336"/>
      <c r="C220" s="248"/>
      <c r="D220" s="252">
        <f>'4 жастағы балалар К'!AA67</f>
        <v>0</v>
      </c>
      <c r="E220" s="335"/>
      <c r="F220" s="252">
        <f>'4 жастағы балалар Т'!AA67</f>
        <v>0</v>
      </c>
      <c r="G220" s="335"/>
    </row>
    <row r="221" spans="2:7" ht="15.75" customHeight="1">
      <c r="B221" s="339">
        <v>11</v>
      </c>
      <c r="C221" s="248"/>
      <c r="D221" s="252">
        <f>'4 жастағы балалар К'!AB67</f>
        <v>1</v>
      </c>
      <c r="E221" s="335"/>
      <c r="F221" s="252">
        <f>'4 жастағы балалар Т'!AB67</f>
        <v>1</v>
      </c>
      <c r="G221" s="335"/>
    </row>
    <row r="222" spans="2:7" ht="15.75" customHeight="1">
      <c r="B222" s="335"/>
      <c r="C222" s="248"/>
      <c r="D222" s="252">
        <f>'4 жастағы балалар К'!AC67</f>
        <v>0</v>
      </c>
      <c r="E222" s="335"/>
      <c r="F222" s="252">
        <f>'4 жастағы балалар Т'!AC67</f>
        <v>0</v>
      </c>
      <c r="G222" s="335"/>
    </row>
    <row r="223" spans="2:7" ht="15.75" customHeight="1">
      <c r="B223" s="336"/>
      <c r="C223" s="248"/>
      <c r="D223" s="252">
        <f>'4 жастағы балалар К'!AD67</f>
        <v>0</v>
      </c>
      <c r="E223" s="335"/>
      <c r="F223" s="252">
        <f>'4 жастағы балалар Т'!AD67</f>
        <v>0</v>
      </c>
      <c r="G223" s="335"/>
    </row>
    <row r="224" spans="2:7" ht="15.75" customHeight="1">
      <c r="B224" s="339">
        <v>12</v>
      </c>
      <c r="C224" s="248"/>
      <c r="D224" s="252">
        <f>'4 жастағы балалар К'!AE67</f>
        <v>1</v>
      </c>
      <c r="E224" s="335"/>
      <c r="F224" s="252">
        <f>'4 жастағы балалар Т'!AE67</f>
        <v>1</v>
      </c>
      <c r="G224" s="335"/>
    </row>
    <row r="225" spans="2:7" ht="15.75" customHeight="1">
      <c r="B225" s="335"/>
      <c r="C225" s="248"/>
      <c r="D225" s="252">
        <f>'4 жастағы балалар К'!AF67</f>
        <v>0</v>
      </c>
      <c r="E225" s="335"/>
      <c r="F225" s="252">
        <f>'4 жастағы балалар Т'!AF67</f>
        <v>0</v>
      </c>
      <c r="G225" s="335"/>
    </row>
    <row r="226" spans="2:7" ht="15.75" customHeight="1">
      <c r="B226" s="336"/>
      <c r="C226" s="248"/>
      <c r="D226" s="252">
        <f>'4 жастағы балалар К'!AG67</f>
        <v>0</v>
      </c>
      <c r="E226" s="335"/>
      <c r="F226" s="252">
        <f>'4 жастағы балалар Т'!AG67</f>
        <v>0</v>
      </c>
      <c r="G226" s="335"/>
    </row>
    <row r="227" spans="2:7" ht="15.75" customHeight="1">
      <c r="B227" s="339">
        <v>13</v>
      </c>
      <c r="C227" s="248"/>
      <c r="D227" s="252">
        <f>'4 жастағы балалар К'!AH67</f>
        <v>1</v>
      </c>
      <c r="E227" s="335"/>
      <c r="F227" s="252">
        <f>'4 жастағы балалар Т'!AH67</f>
        <v>1</v>
      </c>
      <c r="G227" s="335"/>
    </row>
    <row r="228" spans="2:7" ht="15.75" customHeight="1">
      <c r="B228" s="335"/>
      <c r="C228" s="248"/>
      <c r="D228" s="252">
        <f>'4 жастағы балалар К'!AI67</f>
        <v>0</v>
      </c>
      <c r="E228" s="335"/>
      <c r="F228" s="252">
        <f>'4 жастағы балалар Т'!AI67</f>
        <v>0</v>
      </c>
      <c r="G228" s="335"/>
    </row>
    <row r="229" spans="2:7" ht="15.75" customHeight="1">
      <c r="B229" s="336"/>
      <c r="C229" s="248"/>
      <c r="D229" s="252">
        <f>'4 жастағы балалар К'!AJ67</f>
        <v>0</v>
      </c>
      <c r="E229" s="335"/>
      <c r="F229" s="252">
        <f>'4 жастағы балалар Т'!AJ67</f>
        <v>0</v>
      </c>
      <c r="G229" s="335"/>
    </row>
    <row r="230" spans="2:7" ht="15.75" customHeight="1">
      <c r="B230" s="339">
        <v>14</v>
      </c>
      <c r="C230" s="248"/>
      <c r="D230" s="252">
        <f>'4 жастағы балалар К'!AK67</f>
        <v>0</v>
      </c>
      <c r="E230" s="335"/>
      <c r="F230" s="252">
        <f>'4 жастағы балалар Т'!AK67</f>
        <v>1</v>
      </c>
      <c r="G230" s="335"/>
    </row>
    <row r="231" spans="2:7" ht="15.75" customHeight="1">
      <c r="B231" s="335"/>
      <c r="C231" s="248"/>
      <c r="D231" s="252">
        <f>'4 жастағы балалар К'!AL67</f>
        <v>1</v>
      </c>
      <c r="E231" s="335"/>
      <c r="F231" s="252">
        <f>'4 жастағы балалар Т'!AL67</f>
        <v>0</v>
      </c>
      <c r="G231" s="335"/>
    </row>
    <row r="232" spans="2:7" ht="15.75" customHeight="1">
      <c r="B232" s="336"/>
      <c r="C232" s="248"/>
      <c r="D232" s="252">
        <f>'4 жастағы балалар К'!AM67</f>
        <v>0</v>
      </c>
      <c r="E232" s="335"/>
      <c r="F232" s="252">
        <f>'4 жастағы балалар Т'!AM67</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К'!AN67</f>
        <v>1</v>
      </c>
      <c r="E236" s="335"/>
      <c r="F236" s="252">
        <f>'4 жастағы балалар Т'!AN67</f>
        <v>1</v>
      </c>
      <c r="G236" s="335"/>
    </row>
    <row r="237" spans="2:7" ht="15.75" customHeight="1">
      <c r="B237" s="335"/>
      <c r="C237" s="248"/>
      <c r="D237" s="252">
        <f>'4 жастағы балалар К'!AO67</f>
        <v>0</v>
      </c>
      <c r="E237" s="335"/>
      <c r="F237" s="252">
        <f>'4 жастағы балалар Т'!AO67</f>
        <v>0</v>
      </c>
      <c r="G237" s="335"/>
    </row>
    <row r="238" spans="2:7" ht="15.75" customHeight="1">
      <c r="B238" s="336"/>
      <c r="C238" s="248"/>
      <c r="D238" s="252">
        <f>'4 жастағы балалар К'!AP67</f>
        <v>0</v>
      </c>
      <c r="E238" s="335"/>
      <c r="F238" s="252">
        <f>'4 жастағы балалар Т'!AP67</f>
        <v>0</v>
      </c>
      <c r="G238" s="335"/>
    </row>
    <row r="239" spans="2:7" ht="15.75" customHeight="1">
      <c r="B239" s="339">
        <v>17</v>
      </c>
      <c r="C239" s="248"/>
      <c r="D239" s="252">
        <f>'4 жастағы балалар К'!AQ67</f>
        <v>1</v>
      </c>
      <c r="E239" s="335"/>
      <c r="F239" s="252">
        <f>'4 жастағы балалар Т'!AQ67</f>
        <v>1</v>
      </c>
      <c r="G239" s="335"/>
    </row>
    <row r="240" spans="2:7" ht="15.75" customHeight="1">
      <c r="B240" s="335"/>
      <c r="C240" s="248"/>
      <c r="D240" s="252">
        <f>'4 жастағы балалар К'!AR67</f>
        <v>0</v>
      </c>
      <c r="E240" s="335"/>
      <c r="F240" s="252">
        <f>'4 жастағы балалар Т'!AR67</f>
        <v>0</v>
      </c>
      <c r="G240" s="335"/>
    </row>
    <row r="241" spans="2:7" ht="15.75" customHeight="1">
      <c r="B241" s="336"/>
      <c r="C241" s="248"/>
      <c r="D241" s="252">
        <f>'4 жастағы балалар К'!AS67</f>
        <v>0</v>
      </c>
      <c r="E241" s="335"/>
      <c r="F241" s="252">
        <f>'4 жастағы балалар Т'!AS67</f>
        <v>0</v>
      </c>
      <c r="G241" s="335"/>
    </row>
    <row r="242" spans="2:7" ht="15.75" customHeight="1">
      <c r="B242" s="339">
        <v>18</v>
      </c>
      <c r="C242" s="248"/>
      <c r="D242" s="252">
        <f>'4 жастағы балалар К'!AT67</f>
        <v>0</v>
      </c>
      <c r="E242" s="335"/>
      <c r="F242" s="252">
        <f>'4 жастағы балалар Т'!AT67</f>
        <v>1</v>
      </c>
      <c r="G242" s="335"/>
    </row>
    <row r="243" spans="2:7" ht="15.75" customHeight="1">
      <c r="B243" s="335"/>
      <c r="C243" s="248"/>
      <c r="D243" s="252">
        <f>'4 жастағы балалар К'!AU67</f>
        <v>1</v>
      </c>
      <c r="E243" s="335"/>
      <c r="F243" s="252">
        <f>'4 жастағы балалар Т'!AU67</f>
        <v>0</v>
      </c>
      <c r="G243" s="335"/>
    </row>
    <row r="244" spans="2:7" ht="15.75" customHeight="1">
      <c r="B244" s="336"/>
      <c r="C244" s="248"/>
      <c r="D244" s="252">
        <f>'4 жастағы балалар К'!AV67</f>
        <v>0</v>
      </c>
      <c r="E244" s="335"/>
      <c r="F244" s="252">
        <f>'4 жастағы балалар Т'!AV67</f>
        <v>0</v>
      </c>
      <c r="G244" s="335"/>
    </row>
    <row r="245" spans="2:7" ht="15.75" customHeight="1">
      <c r="B245" s="339">
        <v>19</v>
      </c>
      <c r="C245" s="248"/>
      <c r="D245" s="252">
        <f>'4 жастағы балалар К'!AW67</f>
        <v>0</v>
      </c>
      <c r="E245" s="335"/>
      <c r="F245" s="252">
        <f>'4 жастағы балалар Т'!AW67</f>
        <v>1</v>
      </c>
      <c r="G245" s="335"/>
    </row>
    <row r="246" spans="2:7" ht="15.75" customHeight="1">
      <c r="B246" s="335"/>
      <c r="C246" s="248"/>
      <c r="D246" s="252">
        <f>'4 жастағы балалар К'!AX67</f>
        <v>1</v>
      </c>
      <c r="E246" s="335"/>
      <c r="F246" s="252">
        <f>'4 жастағы балалар Т'!AX67</f>
        <v>0</v>
      </c>
      <c r="G246" s="335"/>
    </row>
    <row r="247" spans="2:7" ht="15.75" customHeight="1">
      <c r="B247" s="336"/>
      <c r="C247" s="248"/>
      <c r="D247" s="252">
        <f>'4 жастағы балалар К'!AY67</f>
        <v>0</v>
      </c>
      <c r="E247" s="335"/>
      <c r="F247" s="252">
        <f>'4 жастағы балалар Т'!AY67</f>
        <v>0</v>
      </c>
      <c r="G247" s="335"/>
    </row>
    <row r="248" spans="2:7" ht="15.75" customHeight="1">
      <c r="B248" s="339">
        <v>20</v>
      </c>
      <c r="C248" s="248"/>
      <c r="D248" s="252">
        <f>'4 жастағы балалар К'!AZ67</f>
        <v>0</v>
      </c>
      <c r="E248" s="335"/>
      <c r="F248" s="252">
        <f>'4 жастағы балалар Т'!AZ67</f>
        <v>1</v>
      </c>
      <c r="G248" s="335"/>
    </row>
    <row r="249" spans="2:7" ht="15.75" customHeight="1">
      <c r="B249" s="335"/>
      <c r="C249" s="248"/>
      <c r="D249" s="252">
        <f>'4 жастағы балалар К'!BA67</f>
        <v>1</v>
      </c>
      <c r="E249" s="335"/>
      <c r="F249" s="252">
        <f>'4 жастағы балалар Т'!BA67</f>
        <v>0</v>
      </c>
      <c r="G249" s="335"/>
    </row>
    <row r="250" spans="2:7" ht="15.75" customHeight="1">
      <c r="B250" s="336"/>
      <c r="C250" s="248"/>
      <c r="D250" s="252">
        <f>'4 жастағы балалар К'!BB67</f>
        <v>0</v>
      </c>
      <c r="E250" s="335"/>
      <c r="F250" s="252">
        <f>'4 жастағы балалар Т'!BB67</f>
        <v>0</v>
      </c>
      <c r="G250" s="335"/>
    </row>
    <row r="251" spans="2:7" ht="15.75" customHeight="1">
      <c r="B251" s="339">
        <v>21</v>
      </c>
      <c r="C251" s="248"/>
      <c r="D251" s="252">
        <f>'4 жастағы балалар К'!BC67</f>
        <v>0</v>
      </c>
      <c r="E251" s="335"/>
      <c r="F251" s="252">
        <f>'4 жастағы балалар Т'!BC67</f>
        <v>1</v>
      </c>
      <c r="G251" s="335"/>
    </row>
    <row r="252" spans="2:7" ht="15.75" customHeight="1">
      <c r="B252" s="335"/>
      <c r="C252" s="248"/>
      <c r="D252" s="252">
        <f>'4 жастағы балалар К'!BD67</f>
        <v>1</v>
      </c>
      <c r="E252" s="335"/>
      <c r="F252" s="252">
        <f>'4 жастағы балалар Т'!BD67</f>
        <v>0</v>
      </c>
      <c r="G252" s="335"/>
    </row>
    <row r="253" spans="2:7" ht="15.75" customHeight="1">
      <c r="B253" s="336"/>
      <c r="C253" s="248"/>
      <c r="D253" s="252">
        <f>'4 жастағы балалар К'!BE67</f>
        <v>0</v>
      </c>
      <c r="E253" s="335"/>
      <c r="F253" s="252">
        <f>'4 жастағы балалар Т'!BE67</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Т'!BF67</f>
        <v>1</v>
      </c>
      <c r="G257" s="335"/>
    </row>
    <row r="258" spans="2:7" ht="15.75" customHeight="1">
      <c r="B258" s="335"/>
      <c r="C258" s="248"/>
      <c r="D258" s="252" t="e">
        <f>'4 жастағы балалар К'!#REF!</f>
        <v>#REF!</v>
      </c>
      <c r="E258" s="335"/>
      <c r="F258" s="252">
        <f>'4 жастағы балалар Т'!BG67</f>
        <v>0</v>
      </c>
      <c r="G258" s="335"/>
    </row>
    <row r="259" spans="2:7" ht="15.75" customHeight="1">
      <c r="B259" s="336"/>
      <c r="C259" s="248"/>
      <c r="D259" s="252" t="e">
        <f>'4 жастағы балалар К'!#REF!</f>
        <v>#REF!</v>
      </c>
      <c r="E259" s="335"/>
      <c r="F259" s="252">
        <f>'4 жастағы балалар Т'!BH67</f>
        <v>0</v>
      </c>
      <c r="G259" s="335"/>
    </row>
    <row r="260" spans="2:7" ht="15.75" customHeight="1">
      <c r="B260" s="339">
        <v>24</v>
      </c>
      <c r="C260" s="248"/>
      <c r="D260" s="252" t="e">
        <f>'4 жастағы балалар К'!#REF!</f>
        <v>#REF!</v>
      </c>
      <c r="E260" s="335"/>
      <c r="F260" s="252">
        <f>'4 жастағы балалар Т'!BI67</f>
        <v>1</v>
      </c>
      <c r="G260" s="335"/>
    </row>
    <row r="261" spans="2:7" ht="15.75" customHeight="1">
      <c r="B261" s="335"/>
      <c r="C261" s="248"/>
      <c r="D261" s="252" t="e">
        <f>'4 жастағы балалар К'!#REF!</f>
        <v>#REF!</v>
      </c>
      <c r="E261" s="335"/>
      <c r="F261" s="252">
        <f>'4 жастағы балалар Т'!BJ67</f>
        <v>0</v>
      </c>
      <c r="G261" s="335"/>
    </row>
    <row r="262" spans="2:7" ht="15.75" customHeight="1">
      <c r="B262" s="336"/>
      <c r="C262" s="248"/>
      <c r="D262" s="252" t="e">
        <f>'4 жастағы балалар К'!#REF!</f>
        <v>#REF!</v>
      </c>
      <c r="E262" s="335"/>
      <c r="F262" s="252">
        <f>'4 жастағы балалар Т'!BK67</f>
        <v>0</v>
      </c>
      <c r="G262" s="335"/>
    </row>
    <row r="263" spans="2:7" ht="15.75" customHeight="1">
      <c r="B263" s="339">
        <v>25</v>
      </c>
      <c r="C263" s="248"/>
      <c r="D263" s="252" t="e">
        <f>'4 жастағы балалар К'!#REF!</f>
        <v>#REF!</v>
      </c>
      <c r="E263" s="335"/>
      <c r="F263" s="252">
        <f>'4 жастағы балалар Т'!BL67</f>
        <v>1</v>
      </c>
      <c r="G263" s="335"/>
    </row>
    <row r="264" spans="2:7" ht="15.75" customHeight="1">
      <c r="B264" s="335"/>
      <c r="C264" s="248"/>
      <c r="D264" s="252" t="e">
        <f>'4 жастағы балалар К'!#REF!</f>
        <v>#REF!</v>
      </c>
      <c r="E264" s="335"/>
      <c r="F264" s="252">
        <f>'4 жастағы балалар Т'!BM67</f>
        <v>0</v>
      </c>
      <c r="G264" s="335"/>
    </row>
    <row r="265" spans="2:7" ht="15.75" customHeight="1">
      <c r="B265" s="336"/>
      <c r="C265" s="248"/>
      <c r="D265" s="252" t="e">
        <f>'4 жастағы балалар К'!#REF!</f>
        <v>#REF!</v>
      </c>
      <c r="E265" s="335"/>
      <c r="F265" s="252">
        <f>'4 жастағы балалар Т'!BN67</f>
        <v>0</v>
      </c>
      <c r="G265" s="335"/>
    </row>
    <row r="266" spans="2:7" ht="15.75" customHeight="1">
      <c r="B266" s="339">
        <v>26</v>
      </c>
      <c r="C266" s="248"/>
      <c r="D266" s="252" t="e">
        <f>'4 жастағы балалар К'!#REF!</f>
        <v>#REF!</v>
      </c>
      <c r="E266" s="335"/>
      <c r="F266" s="252">
        <f>'4 жастағы балалар Т'!BO67</f>
        <v>1</v>
      </c>
      <c r="G266" s="335"/>
    </row>
    <row r="267" spans="2:7" ht="15.75" customHeight="1">
      <c r="B267" s="335"/>
      <c r="C267" s="248"/>
      <c r="D267" s="252" t="e">
        <f>'4 жастағы балалар К'!#REF!</f>
        <v>#REF!</v>
      </c>
      <c r="E267" s="335"/>
      <c r="F267" s="252">
        <f>'4 жастағы балалар Т'!BP67</f>
        <v>0</v>
      </c>
      <c r="G267" s="335"/>
    </row>
    <row r="268" spans="2:7" ht="15.75" customHeight="1">
      <c r="B268" s="336"/>
      <c r="C268" s="248"/>
      <c r="D268" s="252" t="e">
        <f>'4 жастағы балалар К'!#REF!</f>
        <v>#REF!</v>
      </c>
      <c r="E268" s="335"/>
      <c r="F268" s="252">
        <f>'4 жастағы балалар Т'!BQ67</f>
        <v>0</v>
      </c>
      <c r="G268" s="335"/>
    </row>
    <row r="269" spans="2:7" ht="15.75" customHeight="1">
      <c r="B269" s="339">
        <v>27</v>
      </c>
      <c r="C269" s="248"/>
      <c r="D269" s="252" t="e">
        <f>'4 жастағы балалар К'!#REF!</f>
        <v>#REF!</v>
      </c>
      <c r="E269" s="335"/>
      <c r="F269" s="252">
        <f>'4 жастағы балалар Т'!BR67</f>
        <v>1</v>
      </c>
      <c r="G269" s="335"/>
    </row>
    <row r="270" spans="2:7" ht="15.75" customHeight="1">
      <c r="B270" s="335"/>
      <c r="C270" s="248"/>
      <c r="D270" s="252" t="e">
        <f>'4 жастағы балалар К'!#REF!</f>
        <v>#REF!</v>
      </c>
      <c r="E270" s="335"/>
      <c r="F270" s="252">
        <f>'4 жастағы балалар Т'!BS67</f>
        <v>0</v>
      </c>
      <c r="G270" s="335"/>
    </row>
    <row r="271" spans="2:7" ht="15.75" customHeight="1">
      <c r="B271" s="336"/>
      <c r="C271" s="248"/>
      <c r="D271" s="252" t="e">
        <f>'4 жастағы балалар К'!#REF!</f>
        <v>#REF!</v>
      </c>
      <c r="E271" s="335"/>
      <c r="F271" s="252">
        <f>'4 жастағы балалар Т'!BT67</f>
        <v>0</v>
      </c>
      <c r="G271" s="335"/>
    </row>
    <row r="272" spans="2:7" ht="15.75" customHeight="1">
      <c r="B272" s="339">
        <v>28</v>
      </c>
      <c r="C272" s="248"/>
      <c r="D272" s="252" t="e">
        <f>'4 жастағы балалар К'!#REF!</f>
        <v>#REF!</v>
      </c>
      <c r="E272" s="335"/>
      <c r="F272" s="252">
        <f>'4 жастағы балалар Т'!BU67</f>
        <v>1</v>
      </c>
      <c r="G272" s="335"/>
    </row>
    <row r="273" spans="2:7" ht="15.75" customHeight="1">
      <c r="B273" s="335"/>
      <c r="C273" s="248"/>
      <c r="D273" s="252" t="e">
        <f>'4 жастағы балалар К'!#REF!</f>
        <v>#REF!</v>
      </c>
      <c r="E273" s="335"/>
      <c r="F273" s="252">
        <f>'4 жастағы балалар Т'!BV67</f>
        <v>0</v>
      </c>
      <c r="G273" s="335"/>
    </row>
    <row r="274" spans="2:7" ht="15.75" customHeight="1">
      <c r="B274" s="336"/>
      <c r="C274" s="248"/>
      <c r="D274" s="252" t="e">
        <f>'4 жастағы балалар К'!#REF!</f>
        <v>#REF!</v>
      </c>
      <c r="E274" s="335"/>
      <c r="F274" s="252">
        <f>'4 жастағы балалар Т'!BW67</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Т'!BX67</f>
        <v>1</v>
      </c>
      <c r="G278" s="335"/>
    </row>
    <row r="279" spans="2:7" ht="15.75" customHeight="1">
      <c r="B279" s="335"/>
      <c r="C279" s="248"/>
      <c r="D279" s="335"/>
      <c r="E279" s="335"/>
      <c r="F279" s="252">
        <f>'4 жастағы балалар Т'!BY67</f>
        <v>0</v>
      </c>
      <c r="G279" s="335"/>
    </row>
    <row r="280" spans="2:7" ht="15.75" customHeight="1">
      <c r="B280" s="336"/>
      <c r="C280" s="248"/>
      <c r="D280" s="335"/>
      <c r="E280" s="335"/>
      <c r="F280" s="252">
        <f>'4 жастағы балалар Т'!BZ67</f>
        <v>0</v>
      </c>
      <c r="G280" s="335"/>
    </row>
    <row r="281" spans="2:7" ht="15.75" customHeight="1">
      <c r="B281" s="339">
        <v>31</v>
      </c>
      <c r="C281" s="248"/>
      <c r="D281" s="335"/>
      <c r="E281" s="335"/>
      <c r="F281" s="252">
        <f>'4 жастағы балалар Т'!CA67</f>
        <v>1</v>
      </c>
      <c r="G281" s="335"/>
    </row>
    <row r="282" spans="2:7" ht="15.75" customHeight="1">
      <c r="B282" s="335"/>
      <c r="C282" s="248"/>
      <c r="D282" s="335"/>
      <c r="E282" s="335"/>
      <c r="F282" s="252">
        <f>'4 жастағы балалар Т'!CB67</f>
        <v>0</v>
      </c>
      <c r="G282" s="335"/>
    </row>
    <row r="283" spans="2:7" ht="15.75" customHeight="1">
      <c r="B283" s="336"/>
      <c r="C283" s="248"/>
      <c r="D283" s="335"/>
      <c r="E283" s="335"/>
      <c r="F283" s="252">
        <f>'4 жастағы балалар Т'!CC67</f>
        <v>0</v>
      </c>
      <c r="G283" s="335"/>
    </row>
    <row r="284" spans="2:7" ht="15.75" customHeight="1">
      <c r="B284" s="339">
        <v>32</v>
      </c>
      <c r="C284" s="248"/>
      <c r="D284" s="335"/>
      <c r="E284" s="335"/>
      <c r="F284" s="252">
        <f>'4 жастағы балалар Т'!CD67</f>
        <v>1</v>
      </c>
      <c r="G284" s="335"/>
    </row>
    <row r="285" spans="2:7" ht="15.75" customHeight="1">
      <c r="B285" s="335"/>
      <c r="C285" s="248"/>
      <c r="D285" s="335"/>
      <c r="E285" s="335"/>
      <c r="F285" s="252">
        <f>'4 жастағы балалар Т'!CE67</f>
        <v>0</v>
      </c>
      <c r="G285" s="335"/>
    </row>
    <row r="286" spans="2:7" ht="15.75" customHeight="1">
      <c r="B286" s="336"/>
      <c r="C286" s="248"/>
      <c r="D286" s="335"/>
      <c r="E286" s="335"/>
      <c r="F286" s="252">
        <f>'4 жастағы балалар Т'!CF67</f>
        <v>0</v>
      </c>
      <c r="G286" s="335"/>
    </row>
    <row r="287" spans="2:7" ht="15.75" customHeight="1">
      <c r="B287" s="339">
        <v>33</v>
      </c>
      <c r="C287" s="248"/>
      <c r="D287" s="335"/>
      <c r="E287" s="335"/>
      <c r="F287" s="252">
        <f>'4 жастағы балалар Т'!CG67</f>
        <v>1</v>
      </c>
      <c r="G287" s="335"/>
    </row>
    <row r="288" spans="2:7" ht="15.75" customHeight="1">
      <c r="B288" s="335"/>
      <c r="C288" s="248"/>
      <c r="D288" s="335"/>
      <c r="E288" s="335"/>
      <c r="F288" s="252">
        <f>'4 жастағы балалар Т'!CH67</f>
        <v>0</v>
      </c>
      <c r="G288" s="335"/>
    </row>
    <row r="289" spans="2:7" ht="15.75" customHeight="1">
      <c r="B289" s="336"/>
      <c r="C289" s="248"/>
      <c r="D289" s="335"/>
      <c r="E289" s="335"/>
      <c r="F289" s="252">
        <f>'4 жастағы балалар Т'!CI67</f>
        <v>0</v>
      </c>
      <c r="G289" s="335"/>
    </row>
    <row r="290" spans="2:7" ht="15.75" customHeight="1">
      <c r="B290" s="339">
        <v>34</v>
      </c>
      <c r="C290" s="248"/>
      <c r="D290" s="335"/>
      <c r="E290" s="335"/>
      <c r="F290" s="252">
        <f>'4 жастағы балалар Т'!CJ67</f>
        <v>1</v>
      </c>
      <c r="G290" s="335"/>
    </row>
    <row r="291" spans="2:7" ht="15.75" customHeight="1">
      <c r="B291" s="335"/>
      <c r="C291" s="248"/>
      <c r="D291" s="335"/>
      <c r="E291" s="335"/>
      <c r="F291" s="252">
        <f>'4 жастағы балалар Т'!CK67</f>
        <v>0</v>
      </c>
      <c r="G291" s="335"/>
    </row>
    <row r="292" spans="2:7" ht="15.75" customHeight="1">
      <c r="B292" s="336"/>
      <c r="C292" s="248"/>
      <c r="D292" s="335"/>
      <c r="E292" s="335"/>
      <c r="F292" s="252">
        <f>'4 жастағы балалар Т'!CL67</f>
        <v>0</v>
      </c>
      <c r="G292" s="335"/>
    </row>
    <row r="293" spans="2:7" ht="15.75" customHeight="1">
      <c r="B293" s="339">
        <v>35</v>
      </c>
      <c r="C293" s="248"/>
      <c r="D293" s="335"/>
      <c r="E293" s="335"/>
      <c r="F293" s="252">
        <f>'4 жастағы балалар Т'!CM67</f>
        <v>1</v>
      </c>
      <c r="G293" s="335"/>
    </row>
    <row r="294" spans="2:7" ht="15.75" customHeight="1">
      <c r="B294" s="335"/>
      <c r="C294" s="248"/>
      <c r="D294" s="335"/>
      <c r="E294" s="335"/>
      <c r="F294" s="252">
        <f>'4 жастағы балалар Т'!CN67</f>
        <v>0</v>
      </c>
      <c r="G294" s="335"/>
    </row>
    <row r="295" spans="2:7" ht="15.75" customHeight="1">
      <c r="B295" s="336"/>
      <c r="C295" s="249"/>
      <c r="D295" s="336"/>
      <c r="E295" s="336"/>
      <c r="F295" s="252">
        <f>'4 жастағы балалар Т'!CO67</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Ф'!D126</f>
        <v>0</v>
      </c>
      <c r="D303" s="164">
        <f>'4 жастағы балалар К'!D126</f>
        <v>0</v>
      </c>
      <c r="E303" s="164">
        <f>'4 жастағы балалар П'!D126</f>
        <v>0</v>
      </c>
      <c r="F303" s="164">
        <f>'4 жастағы балалар Т'!D126</f>
        <v>0</v>
      </c>
      <c r="G303" s="164">
        <f>'4 жастағы балалар С'!D126</f>
        <v>0</v>
      </c>
    </row>
    <row r="304" spans="2:7" ht="15.75" customHeight="1">
      <c r="B304" s="335"/>
      <c r="C304" s="164">
        <f>'4 жастағы балалар Ф'!E126</f>
        <v>0</v>
      </c>
      <c r="D304" s="164">
        <f>'4 жастағы балалар К'!E126</f>
        <v>0</v>
      </c>
      <c r="E304" s="164">
        <f>'4 жастағы балалар П'!E126</f>
        <v>0</v>
      </c>
      <c r="F304" s="164">
        <f>'4 жастағы балалар Т'!E126</f>
        <v>0</v>
      </c>
      <c r="G304" s="164">
        <f>'4 жастағы балалар С'!E126</f>
        <v>0</v>
      </c>
    </row>
    <row r="305" spans="2:7" ht="15.75" customHeight="1">
      <c r="B305" s="336"/>
      <c r="C305" s="164">
        <f>'4 жастағы балалар Ф'!F126</f>
        <v>0</v>
      </c>
      <c r="D305" s="164">
        <f>'4 жастағы балалар К'!F126</f>
        <v>0</v>
      </c>
      <c r="E305" s="164">
        <f>'4 жастағы балалар П'!F126</f>
        <v>0</v>
      </c>
      <c r="F305" s="164">
        <f>'4 жастағы балалар Т'!F126</f>
        <v>0</v>
      </c>
      <c r="G305" s="164">
        <f>'4 жастағы балалар С'!F126</f>
        <v>0</v>
      </c>
    </row>
    <row r="306" spans="2:7" ht="15.75" customHeight="1">
      <c r="B306" s="339">
        <v>3</v>
      </c>
      <c r="C306" s="164">
        <f>'4 жастағы балалар Ф'!G126</f>
        <v>0</v>
      </c>
      <c r="D306" s="164">
        <f>'4 жастағы балалар К'!G126</f>
        <v>0</v>
      </c>
      <c r="E306" s="164">
        <f>'4 жастағы балалар П'!G126</f>
        <v>0</v>
      </c>
      <c r="F306" s="164">
        <f>'4 жастағы балалар Т'!G126</f>
        <v>0</v>
      </c>
      <c r="G306" s="164">
        <f>'4 жастағы балалар С'!G126</f>
        <v>0</v>
      </c>
    </row>
    <row r="307" spans="2:7" ht="15.75" customHeight="1">
      <c r="B307" s="335"/>
      <c r="C307" s="164">
        <f>'4 жастағы балалар Ф'!H126</f>
        <v>0</v>
      </c>
      <c r="D307" s="164">
        <f>'4 жастағы балалар К'!H126</f>
        <v>0</v>
      </c>
      <c r="E307" s="164">
        <f>'4 жастағы балалар П'!H126</f>
        <v>0</v>
      </c>
      <c r="F307" s="164">
        <f>'4 жастағы балалар Т'!H126</f>
        <v>0</v>
      </c>
      <c r="G307" s="164">
        <f>'4 жастағы балалар С'!H126</f>
        <v>0</v>
      </c>
    </row>
    <row r="308" spans="2:7" ht="15.75" customHeight="1">
      <c r="B308" s="336"/>
      <c r="C308" s="164">
        <f>'4 жастағы балалар Ф'!I126</f>
        <v>0</v>
      </c>
      <c r="D308" s="164">
        <f>'4 жастағы балалар К'!I126</f>
        <v>0</v>
      </c>
      <c r="E308" s="164">
        <f>'4 жастағы балалар П'!I126</f>
        <v>0</v>
      </c>
      <c r="F308" s="164">
        <f>'4 жастағы балалар Т'!I126</f>
        <v>0</v>
      </c>
      <c r="G308" s="164">
        <f>'4 жастағы балалар С'!I126</f>
        <v>0</v>
      </c>
    </row>
    <row r="309" spans="2:7" ht="15.75" customHeight="1">
      <c r="B309" s="339">
        <v>4</v>
      </c>
      <c r="C309" s="164">
        <f>'4 жастағы балалар Ф'!J126</f>
        <v>0</v>
      </c>
      <c r="D309" s="164">
        <f>'4 жастағы балалар К'!J126</f>
        <v>0</v>
      </c>
      <c r="E309" s="164">
        <f>'4 жастағы балалар П'!J126</f>
        <v>0</v>
      </c>
      <c r="F309" s="164">
        <f>'4 жастағы балалар Т'!J126</f>
        <v>0</v>
      </c>
      <c r="G309" s="164">
        <f>'4 жастағы балалар С'!J126</f>
        <v>0</v>
      </c>
    </row>
    <row r="310" spans="2:7" ht="15.75" customHeight="1">
      <c r="B310" s="335"/>
      <c r="C310" s="164">
        <f>'4 жастағы балалар Ф'!K126</f>
        <v>0</v>
      </c>
      <c r="D310" s="164">
        <f>'4 жастағы балалар К'!K126</f>
        <v>0</v>
      </c>
      <c r="E310" s="164">
        <f>'4 жастағы балалар П'!K126</f>
        <v>0</v>
      </c>
      <c r="F310" s="164">
        <f>'4 жастағы балалар Т'!K126</f>
        <v>0</v>
      </c>
      <c r="G310" s="164">
        <f>'4 жастағы балалар С'!K126</f>
        <v>0</v>
      </c>
    </row>
    <row r="311" spans="2:7" ht="15.75" customHeight="1">
      <c r="B311" s="336"/>
      <c r="C311" s="164">
        <f>'4 жастағы балалар Ф'!L126</f>
        <v>0</v>
      </c>
      <c r="D311" s="164">
        <f>'4 жастағы балалар К'!L126</f>
        <v>0</v>
      </c>
      <c r="E311" s="164">
        <f>'4 жастағы балалар П'!L126</f>
        <v>0</v>
      </c>
      <c r="F311" s="164">
        <f>'4 жастағы балалар Т'!L126</f>
        <v>0</v>
      </c>
      <c r="G311" s="164">
        <f>'4 жастағы балалар С'!L126</f>
        <v>0</v>
      </c>
    </row>
    <row r="312" spans="2:7" ht="15.75" customHeight="1">
      <c r="B312" s="339">
        <v>5</v>
      </c>
      <c r="C312" s="164">
        <f>'4 жастағы балалар Ф'!M126</f>
        <v>0</v>
      </c>
      <c r="D312" s="164">
        <f>'4 жастағы балалар К'!M126</f>
        <v>0</v>
      </c>
      <c r="E312" s="164">
        <f>'4 жастағы балалар П'!M126</f>
        <v>0</v>
      </c>
      <c r="F312" s="164">
        <f>'4 жастағы балалар Т'!M126</f>
        <v>0</v>
      </c>
      <c r="G312" s="164">
        <f>'4 жастағы балалар С'!M126</f>
        <v>0</v>
      </c>
    </row>
    <row r="313" spans="2:7" ht="15.75" customHeight="1">
      <c r="B313" s="335"/>
      <c r="C313" s="164">
        <f>'4 жастағы балалар Ф'!N126</f>
        <v>0</v>
      </c>
      <c r="D313" s="164">
        <f>'4 жастағы балалар К'!N126</f>
        <v>0</v>
      </c>
      <c r="E313" s="164">
        <f>'4 жастағы балалар П'!N126</f>
        <v>0</v>
      </c>
      <c r="F313" s="164">
        <f>'4 жастағы балалар Т'!N126</f>
        <v>0</v>
      </c>
      <c r="G313" s="164">
        <f>'4 жастағы балалар С'!N126</f>
        <v>0</v>
      </c>
    </row>
    <row r="314" spans="2:7" ht="15.75" customHeight="1">
      <c r="B314" s="336"/>
      <c r="C314" s="164">
        <f>'4 жастағы балалар Ф'!O126</f>
        <v>0</v>
      </c>
      <c r="D314" s="164">
        <f>'4 жастағы балалар К'!O126</f>
        <v>0</v>
      </c>
      <c r="E314" s="164">
        <f>'4 жастағы балалар П'!O126</f>
        <v>0</v>
      </c>
      <c r="F314" s="164">
        <f>'4 жастағы балалар Т'!O126</f>
        <v>0</v>
      </c>
      <c r="G314" s="164">
        <f>'4 жастағы балалар С'!O126</f>
        <v>0</v>
      </c>
    </row>
    <row r="315" spans="2:7" ht="15.75" customHeight="1">
      <c r="B315" s="339">
        <v>6</v>
      </c>
      <c r="C315" s="164">
        <f>'4 жастағы балалар Ф'!P126</f>
        <v>0</v>
      </c>
      <c r="D315" s="164">
        <f>'4 жастағы балалар К'!P126</f>
        <v>0</v>
      </c>
      <c r="E315" s="164">
        <f>'4 жастағы балалар П'!P126</f>
        <v>0</v>
      </c>
      <c r="F315" s="164">
        <f>'4 жастағы балалар Т'!P126</f>
        <v>0</v>
      </c>
      <c r="G315" s="164">
        <f>'4 жастағы балалар С'!P126</f>
        <v>0</v>
      </c>
    </row>
    <row r="316" spans="2:7" ht="15.75" customHeight="1">
      <c r="B316" s="335"/>
      <c r="C316" s="164">
        <f>'4 жастағы балалар Ф'!Q126</f>
        <v>0</v>
      </c>
      <c r="D316" s="164">
        <f>'4 жастағы балалар К'!Q126</f>
        <v>0</v>
      </c>
      <c r="E316" s="164">
        <f>'4 жастағы балалар П'!Q126</f>
        <v>0</v>
      </c>
      <c r="F316" s="164">
        <f>'4 жастағы балалар Т'!Q126</f>
        <v>0</v>
      </c>
      <c r="G316" s="164">
        <f>'4 жастағы балалар С'!Q126</f>
        <v>0</v>
      </c>
    </row>
    <row r="317" spans="2:7" ht="15.75" customHeight="1">
      <c r="B317" s="336"/>
      <c r="C317" s="164">
        <f>'4 жастағы балалар Ф'!R126</f>
        <v>0</v>
      </c>
      <c r="D317" s="164">
        <f>'4 жастағы балалар К'!R126</f>
        <v>0</v>
      </c>
      <c r="E317" s="164">
        <f>'4 жастағы балалар П'!R126</f>
        <v>0</v>
      </c>
      <c r="F317" s="164">
        <f>'4 жастағы балалар Т'!R126</f>
        <v>0</v>
      </c>
      <c r="G317" s="164">
        <f>'4 жастағы балалар С'!R126</f>
        <v>0</v>
      </c>
    </row>
    <row r="318" spans="2:7" ht="15.75" customHeight="1">
      <c r="B318" s="339">
        <v>7</v>
      </c>
      <c r="C318" s="164">
        <f>'4 жастағы балалар Ф'!S126</f>
        <v>0</v>
      </c>
      <c r="D318" s="164">
        <f>'4 жастағы балалар К'!S126</f>
        <v>0</v>
      </c>
      <c r="E318" s="164">
        <f>'4 жастағы балалар П'!S126</f>
        <v>0</v>
      </c>
      <c r="F318" s="164">
        <f>'4 жастағы балалар Т'!S126</f>
        <v>0</v>
      </c>
      <c r="G318" s="164">
        <f>'4 жастағы балалар С'!S126</f>
        <v>0</v>
      </c>
    </row>
    <row r="319" spans="2:7" ht="15.75" customHeight="1">
      <c r="B319" s="335"/>
      <c r="C319" s="164">
        <f>'4 жастағы балалар Ф'!T126</f>
        <v>0</v>
      </c>
      <c r="D319" s="164">
        <f>'4 жастағы балалар Т'!T126</f>
        <v>0</v>
      </c>
      <c r="E319" s="164">
        <f>'4 жастағы балалар П'!T126</f>
        <v>0</v>
      </c>
      <c r="F319" s="164">
        <f>'4 жастағы балалар Т'!T126</f>
        <v>0</v>
      </c>
      <c r="G319" s="164">
        <f>'4 жастағы балалар С'!T126</f>
        <v>0</v>
      </c>
    </row>
    <row r="320" spans="2:7" ht="15.75" customHeight="1">
      <c r="B320" s="336"/>
      <c r="C320" s="164">
        <f>'4 жастағы балалар Ф'!U126</f>
        <v>0</v>
      </c>
      <c r="D320" s="164">
        <f>'4 жастағы балалар К'!U126</f>
        <v>0</v>
      </c>
      <c r="E320" s="164">
        <f>'4 жастағы балалар П'!U126</f>
        <v>0</v>
      </c>
      <c r="F320" s="164">
        <f>'4 жастағы балалар Т'!U126</f>
        <v>0</v>
      </c>
      <c r="G320" s="164">
        <f>'4 жастағы балалар С'!U126</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К'!V126</f>
        <v>0</v>
      </c>
      <c r="E324" s="335"/>
      <c r="F324" s="164">
        <f>'4 жастағы балалар Т'!V126</f>
        <v>0</v>
      </c>
      <c r="G324" s="335"/>
    </row>
    <row r="325" spans="2:7" ht="15.75" customHeight="1">
      <c r="B325" s="335"/>
      <c r="C325" s="248"/>
      <c r="D325" s="164">
        <f>'4 жастағы балалар К'!W126</f>
        <v>0</v>
      </c>
      <c r="E325" s="335"/>
      <c r="F325" s="164">
        <f>'4 жастағы балалар Т'!W126</f>
        <v>0</v>
      </c>
      <c r="G325" s="335"/>
    </row>
    <row r="326" spans="2:7" ht="15.75" customHeight="1">
      <c r="B326" s="336"/>
      <c r="C326" s="248"/>
      <c r="D326" s="164">
        <f>'4 жастағы балалар К'!X126</f>
        <v>0</v>
      </c>
      <c r="E326" s="335"/>
      <c r="F326" s="164">
        <f>'4 жастағы балалар Т'!X126</f>
        <v>0</v>
      </c>
      <c r="G326" s="335"/>
    </row>
    <row r="327" spans="2:7" ht="15.75" customHeight="1">
      <c r="B327" s="339">
        <v>10</v>
      </c>
      <c r="C327" s="248"/>
      <c r="D327" s="164">
        <f>'4 жастағы балалар К'!Y126</f>
        <v>0</v>
      </c>
      <c r="E327" s="335"/>
      <c r="F327" s="164">
        <f>'4 жастағы балалар Т'!Y126</f>
        <v>0</v>
      </c>
      <c r="G327" s="335"/>
    </row>
    <row r="328" spans="2:7" ht="15.75" customHeight="1">
      <c r="B328" s="335"/>
      <c r="C328" s="248"/>
      <c r="D328" s="164">
        <f>'4 жастағы балалар К'!Z126</f>
        <v>0</v>
      </c>
      <c r="E328" s="335"/>
      <c r="F328" s="164">
        <f>'4 жастағы балалар Т'!Z126</f>
        <v>0</v>
      </c>
      <c r="G328" s="335"/>
    </row>
    <row r="329" spans="2:7" ht="15.75" customHeight="1">
      <c r="B329" s="336"/>
      <c r="C329" s="248"/>
      <c r="D329" s="164">
        <f>'4 жастағы балалар К'!AA126</f>
        <v>0</v>
      </c>
      <c r="E329" s="335"/>
      <c r="F329" s="164">
        <f>'4 жастағы балалар Т'!AA126</f>
        <v>0</v>
      </c>
      <c r="G329" s="335"/>
    </row>
    <row r="330" spans="2:7" ht="15.75" customHeight="1">
      <c r="B330" s="339">
        <v>11</v>
      </c>
      <c r="C330" s="248"/>
      <c r="D330" s="164">
        <f>'4 жастағы балалар К'!AB126</f>
        <v>0</v>
      </c>
      <c r="E330" s="335"/>
      <c r="F330" s="164">
        <f>'4 жастағы балалар Т'!AB126</f>
        <v>0</v>
      </c>
      <c r="G330" s="335"/>
    </row>
    <row r="331" spans="2:7" ht="15.75" customHeight="1">
      <c r="B331" s="335"/>
      <c r="C331" s="248"/>
      <c r="D331" s="164">
        <f>'4 жастағы балалар К'!AC126</f>
        <v>0</v>
      </c>
      <c r="E331" s="335"/>
      <c r="F331" s="164">
        <f>'4 жастағы балалар Т'!AC126</f>
        <v>0</v>
      </c>
      <c r="G331" s="335"/>
    </row>
    <row r="332" spans="2:7" ht="15.75" customHeight="1">
      <c r="B332" s="336"/>
      <c r="C332" s="248"/>
      <c r="D332" s="164">
        <f>'4 жастағы балалар К'!AD126</f>
        <v>0</v>
      </c>
      <c r="E332" s="335"/>
      <c r="F332" s="164">
        <f>'4 жастағы балалар Т'!AD126</f>
        <v>0</v>
      </c>
      <c r="G332" s="335"/>
    </row>
    <row r="333" spans="2:7" ht="15.75" customHeight="1">
      <c r="B333" s="339">
        <v>12</v>
      </c>
      <c r="C333" s="248"/>
      <c r="D333" s="164">
        <f>'4 жастағы балалар К'!AE126</f>
        <v>0</v>
      </c>
      <c r="E333" s="335"/>
      <c r="F333" s="164">
        <f>'4 жастағы балалар Т'!AE126</f>
        <v>0</v>
      </c>
      <c r="G333" s="335"/>
    </row>
    <row r="334" spans="2:7" ht="15.75" customHeight="1">
      <c r="B334" s="335"/>
      <c r="C334" s="248"/>
      <c r="D334" s="164">
        <f>'4 жастағы балалар К'!AF126</f>
        <v>1</v>
      </c>
      <c r="E334" s="335"/>
      <c r="F334" s="164">
        <f>'4 жастағы балалар Т'!AF126</f>
        <v>0</v>
      </c>
      <c r="G334" s="335"/>
    </row>
    <row r="335" spans="2:7" ht="15.75" customHeight="1">
      <c r="B335" s="336"/>
      <c r="C335" s="248"/>
      <c r="D335" s="164">
        <f>'4 жастағы балалар К'!AG126</f>
        <v>0</v>
      </c>
      <c r="E335" s="335"/>
      <c r="F335" s="164">
        <f>'4 жастағы балалар Т'!AG126</f>
        <v>0</v>
      </c>
      <c r="G335" s="335"/>
    </row>
    <row r="336" spans="2:7" ht="15.75" customHeight="1">
      <c r="B336" s="339">
        <v>13</v>
      </c>
      <c r="C336" s="248"/>
      <c r="D336" s="164">
        <f>'4 жастағы балалар К'!AH126</f>
        <v>0</v>
      </c>
      <c r="E336" s="335"/>
      <c r="F336" s="164">
        <f>'4 жастағы балалар Т'!AH126</f>
        <v>0</v>
      </c>
      <c r="G336" s="335"/>
    </row>
    <row r="337" spans="2:7" ht="15.75" customHeight="1">
      <c r="B337" s="335"/>
      <c r="C337" s="248"/>
      <c r="D337" s="164">
        <f>'4 жастағы балалар К'!AI126</f>
        <v>1</v>
      </c>
      <c r="E337" s="335"/>
      <c r="F337" s="164">
        <f>'4 жастағы балалар Т'!AI126</f>
        <v>0</v>
      </c>
      <c r="G337" s="335"/>
    </row>
    <row r="338" spans="2:7" ht="15.75" customHeight="1">
      <c r="B338" s="336"/>
      <c r="C338" s="248"/>
      <c r="D338" s="164">
        <f>'4 жастағы балалар К'!AJ126</f>
        <v>0</v>
      </c>
      <c r="E338" s="335"/>
      <c r="F338" s="164">
        <f>'4 жастағы балалар Т'!AJ126</f>
        <v>0</v>
      </c>
      <c r="G338" s="335"/>
    </row>
    <row r="339" spans="2:7" ht="15.75" customHeight="1">
      <c r="B339" s="339">
        <v>14</v>
      </c>
      <c r="C339" s="248"/>
      <c r="D339" s="164">
        <f>'4 жастағы балалар К'!AK126</f>
        <v>0</v>
      </c>
      <c r="E339" s="335"/>
      <c r="F339" s="164">
        <f>'4 жастағы балалар Т'!AK126</f>
        <v>0</v>
      </c>
      <c r="G339" s="335"/>
    </row>
    <row r="340" spans="2:7" ht="15.75" customHeight="1">
      <c r="B340" s="335"/>
      <c r="C340" s="248"/>
      <c r="D340" s="164">
        <f>'4 жастағы балалар К'!AL126</f>
        <v>0</v>
      </c>
      <c r="E340" s="335"/>
      <c r="F340" s="164">
        <f>'4 жастағы балалар Т'!AL126</f>
        <v>0</v>
      </c>
      <c r="G340" s="335"/>
    </row>
    <row r="341" spans="2:7" ht="15.75" customHeight="1">
      <c r="B341" s="336"/>
      <c r="C341" s="248"/>
      <c r="D341" s="164">
        <f>'4 жастағы балалар К'!AM126</f>
        <v>0</v>
      </c>
      <c r="E341" s="335"/>
      <c r="F341" s="164">
        <f>'4 жастағы балалар Т'!AM126</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К'!AN126</f>
        <v>0</v>
      </c>
      <c r="E345" s="335"/>
      <c r="F345" s="164">
        <f>'4 жастағы балалар Т'!AN126</f>
        <v>0</v>
      </c>
      <c r="G345" s="335"/>
    </row>
    <row r="346" spans="2:7" ht="15.75" customHeight="1">
      <c r="B346" s="335"/>
      <c r="C346" s="248"/>
      <c r="D346" s="164">
        <f>'4 жастағы балалар К'!AO126</f>
        <v>0</v>
      </c>
      <c r="E346" s="335"/>
      <c r="F346" s="164">
        <f>'4 жастағы балалар Т'!AO126</f>
        <v>0</v>
      </c>
      <c r="G346" s="335"/>
    </row>
    <row r="347" spans="2:7" ht="15.75" customHeight="1">
      <c r="B347" s="336"/>
      <c r="C347" s="248"/>
      <c r="D347" s="164">
        <f>'4 жастағы балалар К'!AP126</f>
        <v>0</v>
      </c>
      <c r="E347" s="335"/>
      <c r="F347" s="164">
        <f>'4 жастағы балалар Т'!AP126</f>
        <v>0</v>
      </c>
      <c r="G347" s="335"/>
    </row>
    <row r="348" spans="2:7" ht="15.75" customHeight="1">
      <c r="B348" s="339">
        <v>17</v>
      </c>
      <c r="C348" s="248"/>
      <c r="D348" s="164">
        <f>'4 жастағы балалар К'!AQ126</f>
        <v>0</v>
      </c>
      <c r="E348" s="335"/>
      <c r="F348" s="164">
        <f>'4 жастағы балалар Т'!AQ126</f>
        <v>0</v>
      </c>
      <c r="G348" s="335"/>
    </row>
    <row r="349" spans="2:7" ht="15.75" customHeight="1">
      <c r="B349" s="335"/>
      <c r="C349" s="248"/>
      <c r="D349" s="164">
        <f>'4 жастағы балалар К'!AR126</f>
        <v>0</v>
      </c>
      <c r="E349" s="335"/>
      <c r="F349" s="164">
        <f>'4 жастағы балалар Т'!AR126</f>
        <v>0</v>
      </c>
      <c r="G349" s="335"/>
    </row>
    <row r="350" spans="2:7" ht="15.75" customHeight="1">
      <c r="B350" s="336"/>
      <c r="C350" s="248"/>
      <c r="D350" s="164">
        <f>'4 жастағы балалар К'!AS126</f>
        <v>0</v>
      </c>
      <c r="E350" s="335"/>
      <c r="F350" s="164">
        <f>'4 жастағы балалар Т'!AS126</f>
        <v>0</v>
      </c>
      <c r="G350" s="335"/>
    </row>
    <row r="351" spans="2:7" ht="15.75" customHeight="1">
      <c r="B351" s="339">
        <v>18</v>
      </c>
      <c r="C351" s="248"/>
      <c r="D351" s="164">
        <f>'4 жастағы балалар К'!AT126</f>
        <v>0</v>
      </c>
      <c r="E351" s="335"/>
      <c r="F351" s="164" t="str">
        <f>'4 жастағы балалар Т'!AT126</f>
        <v xml:space="preserve"> </v>
      </c>
      <c r="G351" s="335"/>
    </row>
    <row r="352" spans="2:7" ht="15.75" customHeight="1">
      <c r="B352" s="335"/>
      <c r="C352" s="248"/>
      <c r="D352" s="164">
        <f>'4 жастағы балалар К'!AU126</f>
        <v>0</v>
      </c>
      <c r="E352" s="335"/>
      <c r="F352" s="164">
        <f>'4 жастағы балалар Т'!AU126</f>
        <v>0</v>
      </c>
      <c r="G352" s="335"/>
    </row>
    <row r="353" spans="2:7" ht="15.75" customHeight="1">
      <c r="B353" s="336"/>
      <c r="C353" s="248"/>
      <c r="D353" s="164">
        <f>'4 жастағы балалар К'!AV126</f>
        <v>0</v>
      </c>
      <c r="E353" s="335"/>
      <c r="F353" s="164">
        <f>'4 жастағы балалар Т'!AV126</f>
        <v>0</v>
      </c>
      <c r="G353" s="335"/>
    </row>
    <row r="354" spans="2:7" ht="15.75" customHeight="1">
      <c r="B354" s="339">
        <v>19</v>
      </c>
      <c r="C354" s="248"/>
      <c r="D354" s="164">
        <f>'4 жастағы балалар К'!AW126</f>
        <v>0</v>
      </c>
      <c r="E354" s="335"/>
      <c r="F354" s="164">
        <f>'4 жастағы балалар Т'!AW126</f>
        <v>0</v>
      </c>
      <c r="G354" s="335"/>
    </row>
    <row r="355" spans="2:7" ht="15.75" customHeight="1">
      <c r="B355" s="335"/>
      <c r="C355" s="248"/>
      <c r="D355" s="164">
        <f>'4 жастағы балалар К'!AX126</f>
        <v>0</v>
      </c>
      <c r="E355" s="335"/>
      <c r="F355" s="164" t="str">
        <f>'4 жастағы балалар Т'!AX126</f>
        <v xml:space="preserve"> </v>
      </c>
      <c r="G355" s="335"/>
    </row>
    <row r="356" spans="2:7" ht="15.75" customHeight="1">
      <c r="B356" s="336"/>
      <c r="C356" s="248"/>
      <c r="D356" s="164">
        <f>'4 жастағы балалар К'!AY126</f>
        <v>0</v>
      </c>
      <c r="E356" s="335"/>
      <c r="F356" s="164">
        <f>'4 жастағы балалар Т'!AY126</f>
        <v>0</v>
      </c>
      <c r="G356" s="335"/>
    </row>
    <row r="357" spans="2:7" ht="15.75" customHeight="1">
      <c r="B357" s="339">
        <v>20</v>
      </c>
      <c r="C357" s="248"/>
      <c r="D357" s="164">
        <f>'4 жастағы балалар К'!AZ126</f>
        <v>0</v>
      </c>
      <c r="E357" s="335"/>
      <c r="F357" s="164" t="str">
        <f>'4 жастағы балалар Т'!AZ126</f>
        <v xml:space="preserve"> </v>
      </c>
      <c r="G357" s="335"/>
    </row>
    <row r="358" spans="2:7" ht="15.75" customHeight="1">
      <c r="B358" s="335"/>
      <c r="C358" s="248"/>
      <c r="D358" s="164">
        <f>'4 жастағы балалар К'!BA126</f>
        <v>0</v>
      </c>
      <c r="E358" s="335"/>
      <c r="F358" s="164">
        <f>'4 жастағы балалар Т'!BA126</f>
        <v>0</v>
      </c>
      <c r="G358" s="335"/>
    </row>
    <row r="359" spans="2:7" ht="15.75" customHeight="1">
      <c r="B359" s="336"/>
      <c r="C359" s="248"/>
      <c r="D359" s="164">
        <f>'4 жастағы балалар К'!BB126</f>
        <v>0</v>
      </c>
      <c r="E359" s="335"/>
      <c r="F359" s="164">
        <f>'4 жастағы балалар Т'!BB126</f>
        <v>0</v>
      </c>
      <c r="G359" s="335"/>
    </row>
    <row r="360" spans="2:7" ht="15.75" customHeight="1">
      <c r="B360" s="339">
        <v>21</v>
      </c>
      <c r="C360" s="248"/>
      <c r="D360" s="164">
        <f>'4 жастағы балалар К'!BC126</f>
        <v>0</v>
      </c>
      <c r="E360" s="335"/>
      <c r="F360" s="164" t="str">
        <f>'4 жастағы балалар Т'!BC126</f>
        <v xml:space="preserve"> </v>
      </c>
      <c r="G360" s="335"/>
    </row>
    <row r="361" spans="2:7" ht="15.75" customHeight="1">
      <c r="B361" s="335"/>
      <c r="C361" s="248"/>
      <c r="D361" s="164">
        <f>'4 жастағы балалар К'!BD126</f>
        <v>0</v>
      </c>
      <c r="E361" s="335"/>
      <c r="F361" s="164">
        <f>'4 жастағы балалар Т'!BD126</f>
        <v>0</v>
      </c>
      <c r="G361" s="335"/>
    </row>
    <row r="362" spans="2:7" ht="15.75" customHeight="1">
      <c r="B362" s="336"/>
      <c r="C362" s="248"/>
      <c r="D362" s="164">
        <f>'4 жастағы балалар К'!BE126</f>
        <v>0</v>
      </c>
      <c r="E362" s="335"/>
      <c r="F362" s="164">
        <f>'4 жастағы балалар Т'!BE126</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Т'!BF126</f>
        <v>0</v>
      </c>
      <c r="G366" s="335"/>
    </row>
    <row r="367" spans="2:7" ht="15.75" customHeight="1">
      <c r="B367" s="335"/>
      <c r="C367" s="248"/>
      <c r="D367" s="164" t="e">
        <f>'4 жастағы балалар К'!#REF!</f>
        <v>#REF!</v>
      </c>
      <c r="E367" s="335"/>
      <c r="F367" s="164" t="str">
        <f>'4 жастағы балалар Т'!BG126</f>
        <v xml:space="preserve"> </v>
      </c>
      <c r="G367" s="335"/>
    </row>
    <row r="368" spans="2:7" ht="15.75" customHeight="1">
      <c r="B368" s="336"/>
      <c r="C368" s="248"/>
      <c r="D368" s="164" t="e">
        <f>'4 жастағы балалар К'!#REF!</f>
        <v>#REF!</v>
      </c>
      <c r="E368" s="335"/>
      <c r="F368" s="164">
        <f>'4 жастағы балалар Т'!BH126</f>
        <v>0</v>
      </c>
      <c r="G368" s="335"/>
    </row>
    <row r="369" spans="2:7" ht="15.75" customHeight="1">
      <c r="B369" s="339">
        <v>24</v>
      </c>
      <c r="C369" s="248"/>
      <c r="D369" s="164" t="e">
        <f>'4 жастағы балалар К'!#REF!</f>
        <v>#REF!</v>
      </c>
      <c r="E369" s="335"/>
      <c r="F369" s="164">
        <f>'4 жастағы балалар Т'!BI126</f>
        <v>0</v>
      </c>
      <c r="G369" s="335"/>
    </row>
    <row r="370" spans="2:7" ht="15.75" customHeight="1">
      <c r="B370" s="335"/>
      <c r="C370" s="248"/>
      <c r="D370" s="164" t="e">
        <f>'4 жастағы балалар К'!#REF!</f>
        <v>#REF!</v>
      </c>
      <c r="E370" s="335"/>
      <c r="F370" s="164" t="str">
        <f>'4 жастағы балалар Т'!BJ126</f>
        <v xml:space="preserve"> </v>
      </c>
      <c r="G370" s="335"/>
    </row>
    <row r="371" spans="2:7" ht="15.75" customHeight="1">
      <c r="B371" s="336"/>
      <c r="C371" s="248"/>
      <c r="D371" s="164" t="e">
        <f>'4 жастағы балалар К'!#REF!</f>
        <v>#REF!</v>
      </c>
      <c r="E371" s="335"/>
      <c r="F371" s="164">
        <f>'4 жастағы балалар Т'!BK126</f>
        <v>0</v>
      </c>
      <c r="G371" s="335"/>
    </row>
    <row r="372" spans="2:7" ht="15.75" customHeight="1">
      <c r="B372" s="339">
        <v>25</v>
      </c>
      <c r="C372" s="248"/>
      <c r="D372" s="164" t="e">
        <f>'4 жастағы балалар К'!#REF!</f>
        <v>#REF!</v>
      </c>
      <c r="E372" s="335"/>
      <c r="F372" s="164">
        <f>'4 жастағы балалар Т'!BL126</f>
        <v>0</v>
      </c>
      <c r="G372" s="335"/>
    </row>
    <row r="373" spans="2:7" ht="15.75" customHeight="1">
      <c r="B373" s="335"/>
      <c r="C373" s="248"/>
      <c r="D373" s="164" t="e">
        <f>'4 жастағы балалар К'!#REF!</f>
        <v>#REF!</v>
      </c>
      <c r="E373" s="335"/>
      <c r="F373" s="164" t="str">
        <f>'4 жастағы балалар Т'!BM126</f>
        <v xml:space="preserve"> </v>
      </c>
      <c r="G373" s="335"/>
    </row>
    <row r="374" spans="2:7" ht="15.75" customHeight="1">
      <c r="B374" s="336"/>
      <c r="C374" s="248"/>
      <c r="D374" s="164" t="e">
        <f>'4 жастағы балалар К'!#REF!</f>
        <v>#REF!</v>
      </c>
      <c r="E374" s="335"/>
      <c r="F374" s="164">
        <f>'4 жастағы балалар Т'!BN126</f>
        <v>0</v>
      </c>
      <c r="G374" s="335"/>
    </row>
    <row r="375" spans="2:7" ht="15.75" customHeight="1">
      <c r="B375" s="339">
        <v>26</v>
      </c>
      <c r="C375" s="248"/>
      <c r="D375" s="164" t="e">
        <f>'4 жастағы балалар К'!#REF!</f>
        <v>#REF!</v>
      </c>
      <c r="E375" s="335"/>
      <c r="F375" s="164" t="str">
        <f>'4 жастағы балалар Т'!BO126</f>
        <v xml:space="preserve"> </v>
      </c>
      <c r="G375" s="335"/>
    </row>
    <row r="376" spans="2:7" ht="15.75" customHeight="1">
      <c r="B376" s="335"/>
      <c r="C376" s="248"/>
      <c r="D376" s="164" t="e">
        <f>'4 жастағы балалар К'!#REF!</f>
        <v>#REF!</v>
      </c>
      <c r="E376" s="335"/>
      <c r="F376" s="164">
        <f>'4 жастағы балалар Т'!BP126</f>
        <v>0</v>
      </c>
      <c r="G376" s="335"/>
    </row>
    <row r="377" spans="2:7" ht="15.75" customHeight="1">
      <c r="B377" s="336"/>
      <c r="C377" s="248"/>
      <c r="D377" s="164" t="e">
        <f>'4 жастағы балалар К'!#REF!</f>
        <v>#REF!</v>
      </c>
      <c r="E377" s="335"/>
      <c r="F377" s="164">
        <f>'4 жастағы балалар Т'!BQ126</f>
        <v>0</v>
      </c>
      <c r="G377" s="335"/>
    </row>
    <row r="378" spans="2:7" ht="15.75" customHeight="1">
      <c r="B378" s="339">
        <v>27</v>
      </c>
      <c r="C378" s="248"/>
      <c r="D378" s="164" t="e">
        <f>'4 жастағы балалар К'!#REF!</f>
        <v>#REF!</v>
      </c>
      <c r="E378" s="335"/>
      <c r="F378" s="164">
        <f>'4 жастағы балалар Т'!BR126</f>
        <v>0</v>
      </c>
      <c r="G378" s="335"/>
    </row>
    <row r="379" spans="2:7" ht="15.75" customHeight="1">
      <c r="B379" s="335"/>
      <c r="C379" s="248"/>
      <c r="D379" s="164" t="e">
        <f>'4 жастағы балалар К'!#REF!</f>
        <v>#REF!</v>
      </c>
      <c r="E379" s="335"/>
      <c r="F379" s="164" t="str">
        <f>'4 жастағы балалар Т'!BS126</f>
        <v xml:space="preserve"> </v>
      </c>
      <c r="G379" s="335"/>
    </row>
    <row r="380" spans="2:7" ht="15.75" customHeight="1">
      <c r="B380" s="336"/>
      <c r="C380" s="248"/>
      <c r="D380" s="164" t="e">
        <f>'4 жастағы балалар К'!#REF!</f>
        <v>#REF!</v>
      </c>
      <c r="E380" s="335"/>
      <c r="F380" s="164">
        <f>'4 жастағы балалар Т'!BT126</f>
        <v>0</v>
      </c>
      <c r="G380" s="335"/>
    </row>
    <row r="381" spans="2:7" ht="15.75" customHeight="1">
      <c r="B381" s="339">
        <v>28</v>
      </c>
      <c r="C381" s="248"/>
      <c r="D381" s="164" t="e">
        <f>'4 жастағы балалар К'!#REF!</f>
        <v>#REF!</v>
      </c>
      <c r="E381" s="335"/>
      <c r="F381" s="164">
        <f>'4 жастағы балалар Т'!BU126</f>
        <v>0</v>
      </c>
      <c r="G381" s="335"/>
    </row>
    <row r="382" spans="2:7" ht="15.75" customHeight="1">
      <c r="B382" s="335"/>
      <c r="C382" s="248"/>
      <c r="D382" s="164" t="e">
        <f>'4 жастағы балалар К'!#REF!</f>
        <v>#REF!</v>
      </c>
      <c r="E382" s="335"/>
      <c r="F382" s="164" t="str">
        <f>'4 жастағы балалар Т'!BV126</f>
        <v xml:space="preserve"> </v>
      </c>
      <c r="G382" s="335"/>
    </row>
    <row r="383" spans="2:7" ht="15.75" customHeight="1">
      <c r="B383" s="336"/>
      <c r="C383" s="248"/>
      <c r="D383" s="164" t="e">
        <f>'4 жастағы балалар К'!#REF!</f>
        <v>#REF!</v>
      </c>
      <c r="E383" s="335"/>
      <c r="F383" s="164">
        <f>'4 жастағы балалар Т'!BW126</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Т'!BX126</f>
        <v xml:space="preserve"> </v>
      </c>
      <c r="G387" s="335"/>
    </row>
    <row r="388" spans="2:7" ht="15.75" customHeight="1">
      <c r="B388" s="335"/>
      <c r="C388" s="248"/>
      <c r="D388" s="335"/>
      <c r="E388" s="335"/>
      <c r="F388" s="164">
        <f>'4 жастағы балалар Т'!BY126</f>
        <v>0</v>
      </c>
      <c r="G388" s="335"/>
    </row>
    <row r="389" spans="2:7" ht="15.75" customHeight="1">
      <c r="B389" s="336"/>
      <c r="C389" s="248"/>
      <c r="D389" s="335"/>
      <c r="E389" s="335"/>
      <c r="F389" s="164">
        <f>'4 жастағы балалар Т'!BZ126</f>
        <v>0</v>
      </c>
      <c r="G389" s="335"/>
    </row>
    <row r="390" spans="2:7" ht="15.75" customHeight="1">
      <c r="B390" s="339">
        <v>31</v>
      </c>
      <c r="C390" s="248"/>
      <c r="D390" s="335"/>
      <c r="E390" s="335"/>
      <c r="F390" s="164">
        <f>'4 жастағы балалар Т'!CA126</f>
        <v>0</v>
      </c>
      <c r="G390" s="335"/>
    </row>
    <row r="391" spans="2:7" ht="15.75" customHeight="1">
      <c r="B391" s="335"/>
      <c r="C391" s="248"/>
      <c r="D391" s="335"/>
      <c r="E391" s="335"/>
      <c r="F391" s="164" t="str">
        <f>'4 жастағы балалар Т'!CB126</f>
        <v xml:space="preserve"> </v>
      </c>
      <c r="G391" s="335"/>
    </row>
    <row r="392" spans="2:7" ht="15.75" customHeight="1">
      <c r="B392" s="336"/>
      <c r="C392" s="248"/>
      <c r="D392" s="335"/>
      <c r="E392" s="335"/>
      <c r="F392" s="164">
        <f>'4 жастағы балалар Т'!CC126</f>
        <v>0</v>
      </c>
      <c r="G392" s="335"/>
    </row>
    <row r="393" spans="2:7" ht="15.75" customHeight="1">
      <c r="B393" s="339">
        <v>32</v>
      </c>
      <c r="C393" s="248"/>
      <c r="D393" s="335"/>
      <c r="E393" s="335"/>
      <c r="F393" s="164" t="str">
        <f>'4 жастағы балалар Т'!CD126</f>
        <v xml:space="preserve"> </v>
      </c>
      <c r="G393" s="335"/>
    </row>
    <row r="394" spans="2:7" ht="15.75" customHeight="1">
      <c r="B394" s="335"/>
      <c r="C394" s="248"/>
      <c r="D394" s="335"/>
      <c r="E394" s="335"/>
      <c r="F394" s="164">
        <f>'4 жастағы балалар Т'!CE126</f>
        <v>0</v>
      </c>
      <c r="G394" s="335"/>
    </row>
    <row r="395" spans="2:7" ht="15.75" customHeight="1">
      <c r="B395" s="336"/>
      <c r="C395" s="248"/>
      <c r="D395" s="335"/>
      <c r="E395" s="335"/>
      <c r="F395" s="164">
        <f>'4 жастағы балалар Т'!CF126</f>
        <v>0</v>
      </c>
      <c r="G395" s="335"/>
    </row>
    <row r="396" spans="2:7" ht="15.75" customHeight="1">
      <c r="B396" s="339">
        <v>33</v>
      </c>
      <c r="C396" s="248"/>
      <c r="D396" s="335"/>
      <c r="E396" s="335"/>
      <c r="F396" s="164" t="str">
        <f>'4 жастағы балалар Т'!CG126</f>
        <v xml:space="preserve"> </v>
      </c>
      <c r="G396" s="335"/>
    </row>
    <row r="397" spans="2:7" ht="15.75" customHeight="1">
      <c r="B397" s="335"/>
      <c r="C397" s="248"/>
      <c r="D397" s="335"/>
      <c r="E397" s="335"/>
      <c r="F397" s="164">
        <f>'4 жастағы балалар Т'!CH126</f>
        <v>0</v>
      </c>
      <c r="G397" s="335"/>
    </row>
    <row r="398" spans="2:7" ht="15.75" customHeight="1">
      <c r="B398" s="336"/>
      <c r="C398" s="248"/>
      <c r="D398" s="335"/>
      <c r="E398" s="335"/>
      <c r="F398" s="164">
        <f>'4 жастағы балалар Т'!CI126</f>
        <v>0</v>
      </c>
      <c r="G398" s="335"/>
    </row>
    <row r="399" spans="2:7" ht="15.75" customHeight="1">
      <c r="B399" s="339">
        <v>34</v>
      </c>
      <c r="C399" s="248"/>
      <c r="D399" s="335"/>
      <c r="E399" s="335"/>
      <c r="F399" s="164" t="str">
        <f>'4 жастағы балалар Т'!CJ126</f>
        <v xml:space="preserve"> </v>
      </c>
      <c r="G399" s="335"/>
    </row>
    <row r="400" spans="2:7" ht="15.75" customHeight="1">
      <c r="B400" s="335"/>
      <c r="C400" s="248"/>
      <c r="D400" s="335"/>
      <c r="E400" s="335"/>
      <c r="F400" s="164">
        <f>'4 жастағы балалар Т'!CK126</f>
        <v>0</v>
      </c>
      <c r="G400" s="335"/>
    </row>
    <row r="401" spans="2:7" ht="15.75" customHeight="1">
      <c r="B401" s="336"/>
      <c r="C401" s="248"/>
      <c r="D401" s="335"/>
      <c r="E401" s="335"/>
      <c r="F401" s="164">
        <f>'4 жастағы балалар Т'!CL126</f>
        <v>0</v>
      </c>
      <c r="G401" s="335"/>
    </row>
    <row r="402" spans="2:7" ht="15.75" customHeight="1">
      <c r="B402" s="339">
        <v>35</v>
      </c>
      <c r="C402" s="248"/>
      <c r="D402" s="335"/>
      <c r="E402" s="335"/>
      <c r="F402" s="164">
        <f>'4 жастағы балалар Т'!CM126</f>
        <v>0</v>
      </c>
      <c r="G402" s="335"/>
    </row>
    <row r="403" spans="2:7" ht="15.75" customHeight="1">
      <c r="B403" s="335"/>
      <c r="C403" s="248"/>
      <c r="D403" s="335"/>
      <c r="E403" s="335"/>
      <c r="F403" s="164">
        <f>'4 жастағы балалар Т'!CN126</f>
        <v>0</v>
      </c>
      <c r="G403" s="335"/>
    </row>
    <row r="404" spans="2:7" ht="15.75" customHeight="1">
      <c r="B404" s="336"/>
      <c r="C404" s="249"/>
      <c r="D404" s="336"/>
      <c r="E404" s="336"/>
      <c r="F404" s="164">
        <f>'4 жастағы балалар Т'!CO126</f>
        <v>0</v>
      </c>
      <c r="G404" s="336"/>
    </row>
    <row r="405" spans="2:7" ht="15.75" customHeight="1">
      <c r="B405" s="250">
        <f>СВОД3!V21</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5.75" customHeight="1">
      <c r="B4" s="400" t="s">
        <v>651</v>
      </c>
      <c r="C4" s="328"/>
      <c r="D4" s="235" t="str">
        <f>'4 жастағы балалар Ф'!C22</f>
        <v>Төлуғали Нұрислам Жансерікұлы</v>
      </c>
      <c r="E4" s="236"/>
      <c r="F4" s="236"/>
      <c r="G4" s="232"/>
      <c r="H4" s="232"/>
    </row>
    <row r="5" spans="2:12" ht="18.75" customHeight="1">
      <c r="B5" s="401" t="s">
        <v>1</v>
      </c>
      <c r="C5" s="328"/>
      <c r="D5" s="237">
        <f>'4 жастағы балалар Ф'!A22</f>
        <v>0</v>
      </c>
      <c r="E5" s="237"/>
      <c r="F5" s="237"/>
      <c r="G5" s="232"/>
      <c r="H5" s="232"/>
    </row>
    <row r="6" spans="2:12" ht="84"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Ф'!D22</f>
        <v>0</v>
      </c>
      <c r="D101" s="164">
        <f>'4 жастағы балалар К'!D22</f>
        <v>0</v>
      </c>
      <c r="E101" s="164">
        <f>'4 жастағы балалар П'!D22</f>
        <v>0</v>
      </c>
      <c r="F101" s="164">
        <f>'4 жастағы балалар Т'!D22</f>
        <v>0</v>
      </c>
      <c r="G101" s="164">
        <f>'4 жастағы балалар С'!D22</f>
        <v>0</v>
      </c>
    </row>
    <row r="102" spans="2:7" ht="15.75" customHeight="1">
      <c r="B102" s="335"/>
      <c r="C102" s="164">
        <f>'4 жастағы балалар Ф'!E22</f>
        <v>1</v>
      </c>
      <c r="D102" s="164">
        <f>'4 жастағы балалар К'!E22</f>
        <v>1</v>
      </c>
      <c r="E102" s="164">
        <f>'4 жастағы балалар П'!E22</f>
        <v>0</v>
      </c>
      <c r="F102" s="164">
        <f>'4 жастағы балалар Т'!E22</f>
        <v>0</v>
      </c>
      <c r="G102" s="164">
        <f>'4 жастағы балалар С'!E22</f>
        <v>0</v>
      </c>
    </row>
    <row r="103" spans="2:7" ht="15.75" customHeight="1">
      <c r="B103" s="336"/>
      <c r="C103" s="164">
        <f>'4 жастағы балалар Ф'!F22</f>
        <v>0</v>
      </c>
      <c r="D103" s="164">
        <f>'4 жастағы балалар К'!F22</f>
        <v>0</v>
      </c>
      <c r="E103" s="164">
        <f>'4 жастағы балалар П'!F22</f>
        <v>0</v>
      </c>
      <c r="F103" s="164">
        <f>'4 жастағы балалар Т'!F22</f>
        <v>0</v>
      </c>
      <c r="G103" s="164">
        <f>'4 жастағы балалар С'!F22</f>
        <v>0</v>
      </c>
    </row>
    <row r="104" spans="2:7" ht="15.75" customHeight="1">
      <c r="B104" s="339">
        <v>3</v>
      </c>
      <c r="C104" s="164">
        <f>'4 жастағы балалар Ф'!G22</f>
        <v>0</v>
      </c>
      <c r="D104" s="164">
        <f>'4 жастағы балалар К'!G22</f>
        <v>0</v>
      </c>
      <c r="E104" s="164">
        <f>'4 жастағы балалар П'!G22</f>
        <v>0</v>
      </c>
      <c r="F104" s="164">
        <f>'4 жастағы балалар Т'!G22</f>
        <v>0</v>
      </c>
      <c r="G104" s="164">
        <f>'4 жастағы балалар С'!G22</f>
        <v>0</v>
      </c>
    </row>
    <row r="105" spans="2:7" ht="15.75" customHeight="1">
      <c r="B105" s="335"/>
      <c r="C105" s="164">
        <f>'4 жастағы балалар Ф'!H22</f>
        <v>1</v>
      </c>
      <c r="D105" s="164">
        <f>'4 жастағы балалар К'!H22</f>
        <v>1</v>
      </c>
      <c r="E105" s="164">
        <f>'4 жастағы балалар П'!H22</f>
        <v>0</v>
      </c>
      <c r="F105" s="164">
        <f>'4 жастағы балалар Т'!H22</f>
        <v>0</v>
      </c>
      <c r="G105" s="164">
        <f>'4 жастағы балалар С'!H22</f>
        <v>0</v>
      </c>
    </row>
    <row r="106" spans="2:7" ht="15.75" customHeight="1">
      <c r="B106" s="336"/>
      <c r="C106" s="164">
        <f>'4 жастағы балалар Ф'!I22</f>
        <v>0</v>
      </c>
      <c r="D106" s="164">
        <f>'4 жастағы балалар К'!I22</f>
        <v>0</v>
      </c>
      <c r="E106" s="164">
        <f>'4 жастағы балалар П'!I22</f>
        <v>0</v>
      </c>
      <c r="F106" s="164">
        <f>'4 жастағы балалар Т'!I22</f>
        <v>0</v>
      </c>
      <c r="G106" s="164">
        <f>'4 жастағы балалар С'!I22</f>
        <v>0</v>
      </c>
    </row>
    <row r="107" spans="2:7" ht="15.75" customHeight="1">
      <c r="B107" s="339">
        <v>4</v>
      </c>
      <c r="C107" s="164">
        <f>'4 жастағы балалар Ф'!J22</f>
        <v>0</v>
      </c>
      <c r="D107" s="164">
        <f>'4 жастағы балалар К'!J22</f>
        <v>0</v>
      </c>
      <c r="E107" s="164">
        <f>'4 жастағы балалар П'!J22</f>
        <v>0</v>
      </c>
      <c r="F107" s="164">
        <f>'4 жастағы балалар Т'!J22</f>
        <v>0</v>
      </c>
      <c r="G107" s="164">
        <f>'4 жастағы балалар С'!J22</f>
        <v>0</v>
      </c>
    </row>
    <row r="108" spans="2:7" ht="15.75" customHeight="1">
      <c r="B108" s="335"/>
      <c r="C108" s="164">
        <f>'4 жастағы балалар Ф'!K22</f>
        <v>1</v>
      </c>
      <c r="D108" s="164">
        <f>'4 жастағы балалар К'!K22</f>
        <v>1</v>
      </c>
      <c r="E108" s="164">
        <f>'4 жастағы балалар П'!K22</f>
        <v>0</v>
      </c>
      <c r="F108" s="164">
        <f>'4 жастағы балалар Т'!K22</f>
        <v>0</v>
      </c>
      <c r="G108" s="164">
        <f>'4 жастағы балалар С'!K22</f>
        <v>0</v>
      </c>
    </row>
    <row r="109" spans="2:7" ht="15.75" customHeight="1">
      <c r="B109" s="336"/>
      <c r="C109" s="164">
        <f>'4 жастағы балалар Ф'!L22</f>
        <v>0</v>
      </c>
      <c r="D109" s="164">
        <f>'4 жастағы балалар К'!L22</f>
        <v>0</v>
      </c>
      <c r="E109" s="164">
        <f>'4 жастағы балалар П'!L22</f>
        <v>0</v>
      </c>
      <c r="F109" s="164">
        <f>'4 жастағы балалар Т'!L22</f>
        <v>0</v>
      </c>
      <c r="G109" s="164">
        <f>'4 жастағы балалар С'!L22</f>
        <v>0</v>
      </c>
    </row>
    <row r="110" spans="2:7" ht="15.75" customHeight="1">
      <c r="B110" s="339">
        <v>5</v>
      </c>
      <c r="C110" s="164">
        <f>'4 жастағы балалар Ф'!M22</f>
        <v>0</v>
      </c>
      <c r="D110" s="164">
        <f>'4 жастағы балалар К'!M22</f>
        <v>0</v>
      </c>
      <c r="E110" s="164">
        <f>'4 жастағы балалар П'!M22</f>
        <v>0</v>
      </c>
      <c r="F110" s="164">
        <f>'4 жастағы балалар Т'!M22</f>
        <v>0</v>
      </c>
      <c r="G110" s="164">
        <f>'4 жастағы балалар С'!M22</f>
        <v>0</v>
      </c>
    </row>
    <row r="111" spans="2:7" ht="15.75" customHeight="1">
      <c r="B111" s="335"/>
      <c r="C111" s="164">
        <f>'4 жастағы балалар Ф'!N22</f>
        <v>1</v>
      </c>
      <c r="D111" s="164">
        <f>'4 жастағы балалар К'!N22</f>
        <v>1</v>
      </c>
      <c r="E111" s="164">
        <f>'4 жастағы балалар П'!N22</f>
        <v>0</v>
      </c>
      <c r="F111" s="164">
        <f>'4 жастағы балалар Т'!N22</f>
        <v>0</v>
      </c>
      <c r="G111" s="164">
        <f>'4 жастағы балалар С'!N22</f>
        <v>0</v>
      </c>
    </row>
    <row r="112" spans="2:7" ht="15.75" customHeight="1">
      <c r="B112" s="336"/>
      <c r="C112" s="164">
        <f>'4 жастағы балалар Ф'!O22</f>
        <v>0</v>
      </c>
      <c r="D112" s="164">
        <f>'4 жастағы балалар К'!O22</f>
        <v>0</v>
      </c>
      <c r="E112" s="164">
        <f>'4 жастағы балалар П'!O22</f>
        <v>0</v>
      </c>
      <c r="F112" s="164">
        <f>'4 жастағы балалар Т'!O22</f>
        <v>0</v>
      </c>
      <c r="G112" s="164">
        <f>'4 жастағы балалар С'!O22</f>
        <v>0</v>
      </c>
    </row>
    <row r="113" spans="2:7" ht="15.75" customHeight="1">
      <c r="B113" s="339">
        <v>6</v>
      </c>
      <c r="C113" s="164">
        <f>'4 жастағы балалар Ф'!P22</f>
        <v>0</v>
      </c>
      <c r="D113" s="164">
        <f>'4 жастағы балалар К'!P22</f>
        <v>0</v>
      </c>
      <c r="E113" s="164">
        <f>'4 жастағы балалар П'!P22</f>
        <v>0</v>
      </c>
      <c r="F113" s="164">
        <f>'4 жастағы балалар Т'!P22</f>
        <v>0</v>
      </c>
      <c r="G113" s="164">
        <f>'4 жастағы балалар С'!P22</f>
        <v>0</v>
      </c>
    </row>
    <row r="114" spans="2:7" ht="15.75" customHeight="1">
      <c r="B114" s="335"/>
      <c r="C114" s="164">
        <f>'4 жастағы балалар Ф'!Q22</f>
        <v>0</v>
      </c>
      <c r="D114" s="164">
        <f>'4 жастағы балалар К'!Q22</f>
        <v>1</v>
      </c>
      <c r="E114" s="164">
        <f>'4 жастағы балалар П'!Q22</f>
        <v>0</v>
      </c>
      <c r="F114" s="164">
        <f>'4 жастағы балалар Т'!Q22</f>
        <v>0</v>
      </c>
      <c r="G114" s="164">
        <f>'4 жастағы балалар С'!Q22</f>
        <v>0</v>
      </c>
    </row>
    <row r="115" spans="2:7" ht="15.75" customHeight="1">
      <c r="B115" s="336"/>
      <c r="C115" s="164">
        <f>'4 жастағы балалар Ф'!R22</f>
        <v>1</v>
      </c>
      <c r="D115" s="164">
        <f>'4 жастағы балалар К'!R22</f>
        <v>0</v>
      </c>
      <c r="E115" s="164">
        <f>'4 жастағы балалар П'!R22</f>
        <v>0</v>
      </c>
      <c r="F115" s="164">
        <f>'4 жастағы балалар Т'!R22</f>
        <v>0</v>
      </c>
      <c r="G115" s="164">
        <f>'4 жастағы балалар С'!R22</f>
        <v>0</v>
      </c>
    </row>
    <row r="116" spans="2:7" ht="15.75" customHeight="1">
      <c r="B116" s="339">
        <v>7</v>
      </c>
      <c r="C116" s="397"/>
      <c r="D116" s="164">
        <f>'4 жастағы балалар К'!S22</f>
        <v>0</v>
      </c>
      <c r="E116" s="397"/>
      <c r="F116" s="164">
        <f>'4 жастағы балалар Т'!S22</f>
        <v>0</v>
      </c>
      <c r="G116" s="397"/>
    </row>
    <row r="117" spans="2:7" ht="15.75" customHeight="1">
      <c r="B117" s="335"/>
      <c r="C117" s="335"/>
      <c r="D117" s="164">
        <f>'4 жастағы балалар Т'!T22</f>
        <v>0</v>
      </c>
      <c r="E117" s="335"/>
      <c r="F117" s="164">
        <f>'4 жастағы балалар Т'!T22</f>
        <v>0</v>
      </c>
      <c r="G117" s="335"/>
    </row>
    <row r="118" spans="2:7" ht="15.75" customHeight="1">
      <c r="B118" s="336"/>
      <c r="C118" s="335"/>
      <c r="D118" s="164">
        <f>'4 жастағы балалар К'!U22</f>
        <v>0</v>
      </c>
      <c r="E118" s="335"/>
      <c r="F118" s="164">
        <f>'4 жастағы балалар Т'!U22</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К'!V22</f>
        <v>0</v>
      </c>
      <c r="E122" s="335"/>
      <c r="F122" s="164">
        <f>'4 жастағы балалар Т'!V22</f>
        <v>0</v>
      </c>
      <c r="G122" s="335"/>
    </row>
    <row r="123" spans="2:7" ht="15.75" customHeight="1">
      <c r="B123" s="335"/>
      <c r="C123" s="335"/>
      <c r="D123" s="164">
        <f>'4 жастағы балалар К'!W22</f>
        <v>0</v>
      </c>
      <c r="E123" s="335"/>
      <c r="F123" s="164">
        <f>'4 жастағы балалар Т'!W22</f>
        <v>0</v>
      </c>
      <c r="G123" s="335"/>
    </row>
    <row r="124" spans="2:7" ht="15.75" customHeight="1">
      <c r="B124" s="336"/>
      <c r="C124" s="335"/>
      <c r="D124" s="164">
        <f>'4 жастағы балалар К'!X22</f>
        <v>0</v>
      </c>
      <c r="E124" s="335"/>
      <c r="F124" s="164">
        <f>'4 жастағы балалар Т'!X22</f>
        <v>0</v>
      </c>
      <c r="G124" s="335"/>
    </row>
    <row r="125" spans="2:7" ht="15.75" customHeight="1">
      <c r="B125" s="339">
        <v>10</v>
      </c>
      <c r="C125" s="335"/>
      <c r="D125" s="164">
        <f>'4 жастағы балалар К'!Y22</f>
        <v>0</v>
      </c>
      <c r="E125" s="335"/>
      <c r="F125" s="164">
        <f>'4 жастағы балалар Т'!Y22</f>
        <v>0</v>
      </c>
      <c r="G125" s="335"/>
    </row>
    <row r="126" spans="2:7" ht="15.75" customHeight="1">
      <c r="B126" s="335"/>
      <c r="C126" s="335"/>
      <c r="D126" s="164">
        <f>'4 жастағы балалар К'!Z22</f>
        <v>0</v>
      </c>
      <c r="E126" s="335"/>
      <c r="F126" s="164">
        <f>'4 жастағы балалар Т'!Z22</f>
        <v>0</v>
      </c>
      <c r="G126" s="335"/>
    </row>
    <row r="127" spans="2:7" ht="15.75" customHeight="1">
      <c r="B127" s="336"/>
      <c r="C127" s="335"/>
      <c r="D127" s="164">
        <f>'4 жастағы балалар К'!AA22</f>
        <v>0</v>
      </c>
      <c r="E127" s="335"/>
      <c r="F127" s="164">
        <f>'4 жастағы балалар Т'!AA22</f>
        <v>0</v>
      </c>
      <c r="G127" s="335"/>
    </row>
    <row r="128" spans="2:7" ht="15.75" customHeight="1">
      <c r="B128" s="339">
        <v>11</v>
      </c>
      <c r="C128" s="335"/>
      <c r="D128" s="164">
        <f>'4 жастағы балалар К'!AB22</f>
        <v>0</v>
      </c>
      <c r="E128" s="335"/>
      <c r="F128" s="164">
        <f>'4 жастағы балалар Т'!AB22</f>
        <v>0</v>
      </c>
      <c r="G128" s="335"/>
    </row>
    <row r="129" spans="2:7" ht="15.75" customHeight="1">
      <c r="B129" s="335"/>
      <c r="C129" s="335"/>
      <c r="D129" s="164">
        <f>'4 жастағы балалар К'!AC22</f>
        <v>0</v>
      </c>
      <c r="E129" s="335"/>
      <c r="F129" s="164">
        <f>'4 жастағы балалар Т'!AC22</f>
        <v>0</v>
      </c>
      <c r="G129" s="335"/>
    </row>
    <row r="130" spans="2:7" ht="15.75" customHeight="1">
      <c r="B130" s="336"/>
      <c r="C130" s="335"/>
      <c r="D130" s="164">
        <f>'4 жастағы балалар К'!AD22</f>
        <v>0</v>
      </c>
      <c r="E130" s="335"/>
      <c r="F130" s="164">
        <f>'4 жастағы балалар Т'!AD22</f>
        <v>0</v>
      </c>
      <c r="G130" s="335"/>
    </row>
    <row r="131" spans="2:7" ht="15.75" customHeight="1">
      <c r="B131" s="339">
        <v>12</v>
      </c>
      <c r="C131" s="335"/>
      <c r="D131" s="164">
        <f>'4 жастағы балалар К'!AE22</f>
        <v>0</v>
      </c>
      <c r="E131" s="335"/>
      <c r="F131" s="164">
        <f>'4 жастағы балалар Т'!AE22</f>
        <v>0</v>
      </c>
      <c r="G131" s="335"/>
    </row>
    <row r="132" spans="2:7" ht="15.75" customHeight="1">
      <c r="B132" s="335"/>
      <c r="C132" s="335"/>
      <c r="D132" s="164">
        <f>'4 жастағы балалар К'!AF22</f>
        <v>0</v>
      </c>
      <c r="E132" s="335"/>
      <c r="F132" s="164">
        <f>'4 жастағы балалар Т'!AF22</f>
        <v>0</v>
      </c>
      <c r="G132" s="335"/>
    </row>
    <row r="133" spans="2:7" ht="15.75" customHeight="1">
      <c r="B133" s="336"/>
      <c r="C133" s="335"/>
      <c r="D133" s="164">
        <f>'4 жастағы балалар К'!AG22</f>
        <v>0</v>
      </c>
      <c r="E133" s="335"/>
      <c r="F133" s="164">
        <f>'4 жастағы балалар Т'!AG22</f>
        <v>0</v>
      </c>
      <c r="G133" s="335"/>
    </row>
    <row r="134" spans="2:7" ht="15.75" customHeight="1">
      <c r="B134" s="339">
        <v>13</v>
      </c>
      <c r="C134" s="335"/>
      <c r="D134" s="164">
        <f>'4 жастағы балалар К'!AH22</f>
        <v>0</v>
      </c>
      <c r="E134" s="335"/>
      <c r="F134" s="164">
        <f>'4 жастағы балалар Т'!AH22</f>
        <v>0</v>
      </c>
      <c r="G134" s="335"/>
    </row>
    <row r="135" spans="2:7" ht="15.75" customHeight="1">
      <c r="B135" s="335"/>
      <c r="C135" s="335"/>
      <c r="D135" s="164">
        <f>'4 жастағы балалар К'!AI22</f>
        <v>0</v>
      </c>
      <c r="E135" s="335"/>
      <c r="F135" s="164">
        <f>'4 жастағы балалар Т'!AI22</f>
        <v>0</v>
      </c>
      <c r="G135" s="335"/>
    </row>
    <row r="136" spans="2:7" ht="15.75" customHeight="1">
      <c r="B136" s="336"/>
      <c r="C136" s="335"/>
      <c r="D136" s="164">
        <f>'4 жастағы балалар К'!AJ22</f>
        <v>0</v>
      </c>
      <c r="E136" s="335"/>
      <c r="F136" s="164">
        <f>'4 жастағы балалар Т'!AJ22</f>
        <v>0</v>
      </c>
      <c r="G136" s="335"/>
    </row>
    <row r="137" spans="2:7" ht="15.75" customHeight="1">
      <c r="B137" s="339">
        <v>14</v>
      </c>
      <c r="C137" s="335"/>
      <c r="D137" s="164">
        <f>'4 жастағы балалар К'!AK22</f>
        <v>0</v>
      </c>
      <c r="E137" s="335"/>
      <c r="F137" s="164">
        <f>'4 жастағы балалар Т'!AK22</f>
        <v>0</v>
      </c>
      <c r="G137" s="335"/>
    </row>
    <row r="138" spans="2:7" ht="15.75" customHeight="1">
      <c r="B138" s="335"/>
      <c r="C138" s="335"/>
      <c r="D138" s="164">
        <f>'4 жастағы балалар К'!AL22</f>
        <v>0</v>
      </c>
      <c r="E138" s="335"/>
      <c r="F138" s="164">
        <f>'4 жастағы балалар Т'!AL22</f>
        <v>0</v>
      </c>
      <c r="G138" s="335"/>
    </row>
    <row r="139" spans="2:7" ht="15.75" customHeight="1">
      <c r="B139" s="336"/>
      <c r="C139" s="335"/>
      <c r="D139" s="164">
        <f>'4 жастағы балалар К'!AM22</f>
        <v>0</v>
      </c>
      <c r="E139" s="335"/>
      <c r="F139" s="164">
        <f>'4 жастағы балалар Т'!AM22</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К'!AN22</f>
        <v>0</v>
      </c>
      <c r="E143" s="335"/>
      <c r="F143" s="164">
        <f>'4 жастағы балалар Т'!AN22</f>
        <v>0</v>
      </c>
      <c r="G143" s="335"/>
    </row>
    <row r="144" spans="2:7" ht="15.75" customHeight="1">
      <c r="B144" s="335"/>
      <c r="C144" s="335"/>
      <c r="D144" s="164">
        <f>'4 жастағы балалар К'!AO22</f>
        <v>0</v>
      </c>
      <c r="E144" s="335"/>
      <c r="F144" s="164">
        <f>'4 жастағы балалар Т'!AO22</f>
        <v>0</v>
      </c>
      <c r="G144" s="335"/>
    </row>
    <row r="145" spans="2:7" ht="15.75" customHeight="1">
      <c r="B145" s="336"/>
      <c r="C145" s="335"/>
      <c r="D145" s="164">
        <f>'4 жастағы балалар К'!AP22</f>
        <v>0</v>
      </c>
      <c r="E145" s="335"/>
      <c r="F145" s="164">
        <f>'4 жастағы балалар Т'!AP22</f>
        <v>0</v>
      </c>
      <c r="G145" s="335"/>
    </row>
    <row r="146" spans="2:7" ht="15.75" customHeight="1">
      <c r="B146" s="339">
        <v>17</v>
      </c>
      <c r="C146" s="335"/>
      <c r="D146" s="164">
        <f>'4 жастағы балалар К'!AQ22</f>
        <v>0</v>
      </c>
      <c r="E146" s="335"/>
      <c r="F146" s="164">
        <f>'4 жастағы балалар Т'!AQ22</f>
        <v>0</v>
      </c>
      <c r="G146" s="335"/>
    </row>
    <row r="147" spans="2:7" ht="15.75" customHeight="1">
      <c r="B147" s="335"/>
      <c r="C147" s="335"/>
      <c r="D147" s="164">
        <f>'4 жастағы балалар К'!AR22</f>
        <v>0</v>
      </c>
      <c r="E147" s="335"/>
      <c r="F147" s="164">
        <f>'4 жастағы балалар Т'!AR22</f>
        <v>0</v>
      </c>
      <c r="G147" s="335"/>
    </row>
    <row r="148" spans="2:7" ht="15.75" customHeight="1">
      <c r="B148" s="336"/>
      <c r="C148" s="335"/>
      <c r="D148" s="164">
        <f>'4 жастағы балалар К'!AS22</f>
        <v>0</v>
      </c>
      <c r="E148" s="335"/>
      <c r="F148" s="164">
        <f>'4 жастағы балалар Т'!AS22</f>
        <v>0</v>
      </c>
      <c r="G148" s="335"/>
    </row>
    <row r="149" spans="2:7" ht="15.75" customHeight="1">
      <c r="B149" s="339">
        <v>18</v>
      </c>
      <c r="C149" s="335"/>
      <c r="D149" s="164">
        <f>'4 жастағы балалар К'!AT22</f>
        <v>0</v>
      </c>
      <c r="E149" s="335"/>
      <c r="F149" s="164">
        <f>'4 жастағы балалар Т'!AT22</f>
        <v>0</v>
      </c>
      <c r="G149" s="335"/>
    </row>
    <row r="150" spans="2:7" ht="15.75" customHeight="1">
      <c r="B150" s="335"/>
      <c r="C150" s="335"/>
      <c r="D150" s="164">
        <f>'4 жастағы балалар К'!AU22</f>
        <v>0</v>
      </c>
      <c r="E150" s="335"/>
      <c r="F150" s="164">
        <f>'4 жастағы балалар Т'!AU22</f>
        <v>0</v>
      </c>
      <c r="G150" s="335"/>
    </row>
    <row r="151" spans="2:7" ht="15.75" customHeight="1">
      <c r="B151" s="336"/>
      <c r="C151" s="335"/>
      <c r="D151" s="164">
        <f>'4 жастағы балалар К'!AV22</f>
        <v>0</v>
      </c>
      <c r="E151" s="335"/>
      <c r="F151" s="164">
        <f>'4 жастағы балалар Т'!AV22</f>
        <v>0</v>
      </c>
      <c r="G151" s="335"/>
    </row>
    <row r="152" spans="2:7" ht="15.75" customHeight="1">
      <c r="B152" s="339">
        <v>19</v>
      </c>
      <c r="C152" s="335"/>
      <c r="D152" s="397"/>
      <c r="E152" s="335"/>
      <c r="F152" s="164">
        <f>'4 жастағы балалар Т'!AW22</f>
        <v>0</v>
      </c>
      <c r="G152" s="335"/>
    </row>
    <row r="153" spans="2:7" ht="15.75" customHeight="1">
      <c r="B153" s="335"/>
      <c r="C153" s="335"/>
      <c r="D153" s="335"/>
      <c r="E153" s="335"/>
      <c r="F153" s="164">
        <f>'4 жастағы балалар Т'!AX22</f>
        <v>0</v>
      </c>
      <c r="G153" s="335"/>
    </row>
    <row r="154" spans="2:7" ht="15.75" customHeight="1">
      <c r="B154" s="336"/>
      <c r="C154" s="335"/>
      <c r="D154" s="335"/>
      <c r="E154" s="335"/>
      <c r="F154" s="164">
        <f>'4 жастағы балалар Т'!AY22</f>
        <v>0</v>
      </c>
      <c r="G154" s="335"/>
    </row>
    <row r="155" spans="2:7" ht="15.75" customHeight="1">
      <c r="B155" s="339">
        <v>20</v>
      </c>
      <c r="C155" s="335"/>
      <c r="D155" s="335"/>
      <c r="E155" s="335"/>
      <c r="F155" s="164">
        <f>'4 жастағы балалар Т'!AZ22</f>
        <v>0</v>
      </c>
      <c r="G155" s="335"/>
    </row>
    <row r="156" spans="2:7" ht="15.75" customHeight="1">
      <c r="B156" s="335"/>
      <c r="C156" s="335"/>
      <c r="D156" s="335"/>
      <c r="E156" s="335"/>
      <c r="F156" s="164">
        <f>'4 жастағы балалар Т'!BA22</f>
        <v>0</v>
      </c>
      <c r="G156" s="335"/>
    </row>
    <row r="157" spans="2:7" ht="15.75" customHeight="1">
      <c r="B157" s="336"/>
      <c r="C157" s="335"/>
      <c r="D157" s="335"/>
      <c r="E157" s="335"/>
      <c r="F157" s="164">
        <f>'4 жастағы балалар Т'!BB22</f>
        <v>0</v>
      </c>
      <c r="G157" s="335"/>
    </row>
    <row r="158" spans="2:7" ht="15.75" customHeight="1">
      <c r="B158" s="339">
        <v>21</v>
      </c>
      <c r="C158" s="335"/>
      <c r="D158" s="335"/>
      <c r="E158" s="335"/>
      <c r="F158" s="164">
        <f>'4 жастағы балалар Т'!BC22</f>
        <v>0</v>
      </c>
      <c r="G158" s="335"/>
    </row>
    <row r="159" spans="2:7" ht="15.75" customHeight="1">
      <c r="B159" s="335"/>
      <c r="C159" s="335"/>
      <c r="D159" s="335"/>
      <c r="E159" s="335"/>
      <c r="F159" s="164">
        <f>'4 жастағы балалар Т'!BD22</f>
        <v>0</v>
      </c>
      <c r="G159" s="335"/>
    </row>
    <row r="160" spans="2:7" ht="15.75" customHeight="1">
      <c r="B160" s="336"/>
      <c r="C160" s="335"/>
      <c r="D160" s="335"/>
      <c r="E160" s="335"/>
      <c r="F160" s="164">
        <f>'4 жастағы балалар Т'!BE22</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Т'!BF22</f>
        <v>0</v>
      </c>
      <c r="G164" s="335"/>
    </row>
    <row r="165" spans="2:7" ht="15.75" customHeight="1">
      <c r="B165" s="335"/>
      <c r="C165" s="335"/>
      <c r="D165" s="335"/>
      <c r="E165" s="335"/>
      <c r="F165" s="164">
        <f>'4 жастағы балалар Т'!BG22</f>
        <v>0</v>
      </c>
      <c r="G165" s="335"/>
    </row>
    <row r="166" spans="2:7" ht="15.75" customHeight="1">
      <c r="B166" s="336"/>
      <c r="C166" s="335"/>
      <c r="D166" s="335"/>
      <c r="E166" s="335"/>
      <c r="F166" s="164">
        <f>'4 жастағы балалар Т'!BH22</f>
        <v>0</v>
      </c>
      <c r="G166" s="335"/>
    </row>
    <row r="167" spans="2:7" ht="15.75" customHeight="1">
      <c r="B167" s="339">
        <v>24</v>
      </c>
      <c r="C167" s="335"/>
      <c r="D167" s="335"/>
      <c r="E167" s="335"/>
      <c r="F167" s="164">
        <f>'4 жастағы балалар Т'!BI22</f>
        <v>0</v>
      </c>
      <c r="G167" s="335"/>
    </row>
    <row r="168" spans="2:7" ht="15.75" customHeight="1">
      <c r="B168" s="335"/>
      <c r="C168" s="335"/>
      <c r="D168" s="335"/>
      <c r="E168" s="335"/>
      <c r="F168" s="164">
        <f>'4 жастағы балалар Т'!BJ22</f>
        <v>0</v>
      </c>
      <c r="G168" s="335"/>
    </row>
    <row r="169" spans="2:7" ht="15.75" customHeight="1">
      <c r="B169" s="336"/>
      <c r="C169" s="335"/>
      <c r="D169" s="335"/>
      <c r="E169" s="335"/>
      <c r="F169" s="164">
        <f>'4 жастағы балалар Т'!BK22</f>
        <v>0</v>
      </c>
      <c r="G169" s="335"/>
    </row>
    <row r="170" spans="2:7" ht="15.75" customHeight="1">
      <c r="B170" s="339">
        <v>25</v>
      </c>
      <c r="C170" s="335"/>
      <c r="D170" s="335"/>
      <c r="E170" s="335"/>
      <c r="F170" s="164">
        <f>'4 жастағы балалар Т'!BL22</f>
        <v>0</v>
      </c>
      <c r="G170" s="335"/>
    </row>
    <row r="171" spans="2:7" ht="15.75" customHeight="1">
      <c r="B171" s="335"/>
      <c r="C171" s="335"/>
      <c r="D171" s="335"/>
      <c r="E171" s="335"/>
      <c r="F171" s="164">
        <f>'4 жастағы балалар Т'!BM22</f>
        <v>0</v>
      </c>
      <c r="G171" s="335"/>
    </row>
    <row r="172" spans="2:7" ht="15.75" customHeight="1">
      <c r="B172" s="336"/>
      <c r="C172" s="335"/>
      <c r="D172" s="335"/>
      <c r="E172" s="335"/>
      <c r="F172" s="164">
        <f>'4 жастағы балалар Т'!BN22</f>
        <v>0</v>
      </c>
      <c r="G172" s="335"/>
    </row>
    <row r="173" spans="2:7" ht="15.75" customHeight="1">
      <c r="B173" s="339">
        <v>26</v>
      </c>
      <c r="C173" s="335"/>
      <c r="D173" s="335"/>
      <c r="E173" s="335"/>
      <c r="F173" s="164">
        <f>'4 жастағы балалар Т'!BO22</f>
        <v>0</v>
      </c>
      <c r="G173" s="335"/>
    </row>
    <row r="174" spans="2:7" ht="15.75" customHeight="1">
      <c r="B174" s="335"/>
      <c r="C174" s="335"/>
      <c r="D174" s="335"/>
      <c r="E174" s="335"/>
      <c r="F174" s="164">
        <f>'4 жастағы балалар Т'!BP22</f>
        <v>0</v>
      </c>
      <c r="G174" s="335"/>
    </row>
    <row r="175" spans="2:7" ht="15.75" customHeight="1">
      <c r="B175" s="336"/>
      <c r="C175" s="335"/>
      <c r="D175" s="335"/>
      <c r="E175" s="335"/>
      <c r="F175" s="164">
        <f>'4 жастағы балалар Т'!BQ22</f>
        <v>0</v>
      </c>
      <c r="G175" s="335"/>
    </row>
    <row r="176" spans="2:7" ht="15.75" customHeight="1">
      <c r="B176" s="339">
        <v>27</v>
      </c>
      <c r="C176" s="335"/>
      <c r="D176" s="335"/>
      <c r="E176" s="335"/>
      <c r="F176" s="164">
        <f>'4 жастағы балалар Т'!BR22</f>
        <v>0</v>
      </c>
      <c r="G176" s="335"/>
    </row>
    <row r="177" spans="2:7" ht="15.75" customHeight="1">
      <c r="B177" s="335"/>
      <c r="C177" s="335"/>
      <c r="D177" s="335"/>
      <c r="E177" s="335"/>
      <c r="F177" s="164">
        <f>'4 жастағы балалар Т'!BS22</f>
        <v>0</v>
      </c>
      <c r="G177" s="335"/>
    </row>
    <row r="178" spans="2:7" ht="15.75" customHeight="1">
      <c r="B178" s="336"/>
      <c r="C178" s="335"/>
      <c r="D178" s="335"/>
      <c r="E178" s="335"/>
      <c r="F178" s="164">
        <f>'4 жастағы балалар Т'!BT22</f>
        <v>0</v>
      </c>
      <c r="G178" s="335"/>
    </row>
    <row r="179" spans="2:7" ht="15.75" customHeight="1">
      <c r="B179" s="339">
        <v>28</v>
      </c>
      <c r="C179" s="335"/>
      <c r="D179" s="335"/>
      <c r="E179" s="335"/>
      <c r="F179" s="164">
        <f>'4 жастағы балалар Т'!BU22</f>
        <v>0</v>
      </c>
      <c r="G179" s="335"/>
    </row>
    <row r="180" spans="2:7" ht="15.75" customHeight="1">
      <c r="B180" s="335"/>
      <c r="C180" s="335"/>
      <c r="D180" s="335"/>
      <c r="E180" s="335"/>
      <c r="F180" s="164">
        <f>'4 жастағы балалар Т'!BV22</f>
        <v>0</v>
      </c>
      <c r="G180" s="335"/>
    </row>
    <row r="181" spans="2:7" ht="15.75" customHeight="1">
      <c r="B181" s="336"/>
      <c r="C181" s="335"/>
      <c r="D181" s="335"/>
      <c r="E181" s="335"/>
      <c r="F181" s="164">
        <f>'4 жастағы балалар Т'!BW22</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Т'!BX22</f>
        <v>0</v>
      </c>
      <c r="G185" s="335"/>
    </row>
    <row r="186" spans="2:7" ht="15.75" customHeight="1">
      <c r="B186" s="335"/>
      <c r="C186" s="335"/>
      <c r="D186" s="335"/>
      <c r="E186" s="335"/>
      <c r="F186" s="164">
        <f>'4 жастағы балалар Т'!BY22</f>
        <v>0</v>
      </c>
      <c r="G186" s="335"/>
    </row>
    <row r="187" spans="2:7" ht="15.75" customHeight="1">
      <c r="B187" s="336"/>
      <c r="C187" s="336"/>
      <c r="D187" s="336"/>
      <c r="E187" s="336"/>
      <c r="F187" s="164">
        <f>'4 жастағы балалар Т'!BZ22</f>
        <v>0</v>
      </c>
      <c r="G187" s="336"/>
    </row>
    <row r="188" spans="2:7" ht="15.75" customHeight="1"/>
    <row r="189" spans="2:7" ht="15.75" customHeight="1">
      <c r="B189" s="382" t="s">
        <v>664</v>
      </c>
      <c r="C189" s="332"/>
      <c r="D189" s="332"/>
      <c r="E189" s="332"/>
      <c r="F189" s="332"/>
      <c r="G189" s="333"/>
    </row>
    <row r="190" spans="2:7" ht="36"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Ф'!D68</f>
        <v>1</v>
      </c>
      <c r="D194" s="252">
        <f>'4 жастағы балалар К'!D68</f>
        <v>1</v>
      </c>
      <c r="E194" s="252">
        <f>'4 жастағы балалар П'!D68</f>
        <v>1</v>
      </c>
      <c r="F194" s="252">
        <f>'4 жастағы балалар Т'!D68</f>
        <v>1</v>
      </c>
      <c r="G194" s="252">
        <f>'4 жастағы балалар С'!D68</f>
        <v>1</v>
      </c>
    </row>
    <row r="195" spans="2:7" ht="15.75" customHeight="1">
      <c r="B195" s="335"/>
      <c r="C195" s="252">
        <f>'4 жастағы балалар Ф'!E68</f>
        <v>0</v>
      </c>
      <c r="D195" s="252">
        <f>'4 жастағы балалар К'!E68</f>
        <v>0</v>
      </c>
      <c r="E195" s="252">
        <f>'4 жастағы балалар П'!E68</f>
        <v>0</v>
      </c>
      <c r="F195" s="252">
        <f>'4 жастағы балалар Т'!E68</f>
        <v>0</v>
      </c>
      <c r="G195" s="252">
        <f>'4 жастағы балалар С'!E68</f>
        <v>0</v>
      </c>
    </row>
    <row r="196" spans="2:7" ht="15.75" customHeight="1">
      <c r="B196" s="336"/>
      <c r="C196" s="252">
        <f>'4 жастағы балалар Ф'!F68</f>
        <v>0</v>
      </c>
      <c r="D196" s="252">
        <f>'4 жастағы балалар К'!F68</f>
        <v>0</v>
      </c>
      <c r="E196" s="252">
        <f>'4 жастағы балалар П'!F68</f>
        <v>0</v>
      </c>
      <c r="F196" s="252">
        <f>'4 жастағы балалар Т'!F68</f>
        <v>0</v>
      </c>
      <c r="G196" s="252">
        <f>'4 жастағы балалар С'!F68</f>
        <v>0</v>
      </c>
    </row>
    <row r="197" spans="2:7" ht="15.75" customHeight="1">
      <c r="B197" s="339">
        <v>3</v>
      </c>
      <c r="C197" s="252">
        <f>'4 жастағы балалар Ф'!G68</f>
        <v>1</v>
      </c>
      <c r="D197" s="252">
        <f>'4 жастағы балалар К'!G68</f>
        <v>1</v>
      </c>
      <c r="E197" s="252">
        <f>'4 жастағы балалар П'!G68</f>
        <v>1</v>
      </c>
      <c r="F197" s="252">
        <f>'4 жастағы балалар Т'!G68</f>
        <v>0</v>
      </c>
      <c r="G197" s="252">
        <f>'4 жастағы балалар С'!G68</f>
        <v>1</v>
      </c>
    </row>
    <row r="198" spans="2:7" ht="15.75" customHeight="1">
      <c r="B198" s="335"/>
      <c r="C198" s="252">
        <f>'4 жастағы балалар Ф'!H68</f>
        <v>0</v>
      </c>
      <c r="D198" s="252">
        <f>'4 жастағы балалар К'!H68</f>
        <v>0</v>
      </c>
      <c r="E198" s="252">
        <f>'4 жастағы балалар П'!H68</f>
        <v>0</v>
      </c>
      <c r="F198" s="252">
        <f>'4 жастағы балалар Т'!H68</f>
        <v>1</v>
      </c>
      <c r="G198" s="252">
        <f>'4 жастағы балалар С'!H68</f>
        <v>0</v>
      </c>
    </row>
    <row r="199" spans="2:7" ht="15.75" customHeight="1">
      <c r="B199" s="336"/>
      <c r="C199" s="252">
        <f>'4 жастағы балалар Ф'!I68</f>
        <v>0</v>
      </c>
      <c r="D199" s="252">
        <f>'4 жастағы балалар К'!I68</f>
        <v>0</v>
      </c>
      <c r="E199" s="252">
        <f>'4 жастағы балалар П'!I68</f>
        <v>0</v>
      </c>
      <c r="F199" s="252">
        <f>'4 жастағы балалар Т'!I68</f>
        <v>0</v>
      </c>
      <c r="G199" s="252">
        <f>'4 жастағы балалар С'!I68</f>
        <v>0</v>
      </c>
    </row>
    <row r="200" spans="2:7" ht="15.75" customHeight="1">
      <c r="B200" s="339">
        <v>4</v>
      </c>
      <c r="C200" s="252">
        <f>'4 жастағы балалар Ф'!J68</f>
        <v>1</v>
      </c>
      <c r="D200" s="252">
        <f>'4 жастағы балалар К'!J68</f>
        <v>1</v>
      </c>
      <c r="E200" s="252">
        <f>'4 жастағы балалар П'!J68</f>
        <v>1</v>
      </c>
      <c r="F200" s="252">
        <f>'4 жастағы балалар Т'!J68</f>
        <v>1</v>
      </c>
      <c r="G200" s="252">
        <f>'4 жастағы балалар С'!J68</f>
        <v>1</v>
      </c>
    </row>
    <row r="201" spans="2:7" ht="15.75" customHeight="1">
      <c r="B201" s="335"/>
      <c r="C201" s="252">
        <f>'4 жастағы балалар Ф'!K68</f>
        <v>0</v>
      </c>
      <c r="D201" s="252">
        <f>'4 жастағы балалар К'!K68</f>
        <v>0</v>
      </c>
      <c r="E201" s="252">
        <f>'4 жастағы балалар П'!K68</f>
        <v>0</v>
      </c>
      <c r="F201" s="252">
        <f>'4 жастағы балалар Т'!K68</f>
        <v>0</v>
      </c>
      <c r="G201" s="252">
        <f>'4 жастағы балалар С'!K68</f>
        <v>0</v>
      </c>
    </row>
    <row r="202" spans="2:7" ht="15.75" customHeight="1">
      <c r="B202" s="336"/>
      <c r="C202" s="252">
        <f>'4 жастағы балалар Ф'!L68</f>
        <v>0</v>
      </c>
      <c r="D202" s="252">
        <f>'4 жастағы балалар К'!L68</f>
        <v>0</v>
      </c>
      <c r="E202" s="252">
        <f>'4 жастағы балалар П'!L68</f>
        <v>0</v>
      </c>
      <c r="F202" s="252">
        <f>'4 жастағы балалар Т'!L68</f>
        <v>0</v>
      </c>
      <c r="G202" s="252">
        <f>'4 жастағы балалар С'!L68</f>
        <v>0</v>
      </c>
    </row>
    <row r="203" spans="2:7" ht="15.75" customHeight="1">
      <c r="B203" s="339">
        <v>5</v>
      </c>
      <c r="C203" s="252">
        <f>'4 жастағы балалар Ф'!M68</f>
        <v>1</v>
      </c>
      <c r="D203" s="252">
        <f>'4 жастағы балалар К'!M68</f>
        <v>1</v>
      </c>
      <c r="E203" s="252">
        <f>'4 жастағы балалар П'!M68</f>
        <v>0</v>
      </c>
      <c r="F203" s="252">
        <f>'4 жастағы балалар Т'!M68</f>
        <v>1</v>
      </c>
      <c r="G203" s="252">
        <f>'4 жастағы балалар С'!M68</f>
        <v>1</v>
      </c>
    </row>
    <row r="204" spans="2:7" ht="15.75" customHeight="1">
      <c r="B204" s="335"/>
      <c r="C204" s="252">
        <f>'4 жастағы балалар Ф'!N68</f>
        <v>0</v>
      </c>
      <c r="D204" s="252">
        <f>'4 жастағы балалар К'!N68</f>
        <v>0</v>
      </c>
      <c r="E204" s="252">
        <f>'4 жастағы балалар П'!N68</f>
        <v>1</v>
      </c>
      <c r="F204" s="252">
        <f>'4 жастағы балалар Т'!N68</f>
        <v>0</v>
      </c>
      <c r="G204" s="252">
        <f>'4 жастағы балалар С'!N68</f>
        <v>0</v>
      </c>
    </row>
    <row r="205" spans="2:7" ht="15.75" customHeight="1">
      <c r="B205" s="336"/>
      <c r="C205" s="252">
        <f>'4 жастағы балалар Ф'!O68</f>
        <v>0</v>
      </c>
      <c r="D205" s="252">
        <f>'4 жастағы балалар К'!O68</f>
        <v>0</v>
      </c>
      <c r="E205" s="252">
        <f>'4 жастағы балалар П'!O68</f>
        <v>0</v>
      </c>
      <c r="F205" s="252">
        <f>'4 жастағы балалар Т'!O68</f>
        <v>0</v>
      </c>
      <c r="G205" s="252">
        <f>'4 жастағы балалар С'!O68</f>
        <v>0</v>
      </c>
    </row>
    <row r="206" spans="2:7" ht="15.75" customHeight="1">
      <c r="B206" s="339">
        <v>6</v>
      </c>
      <c r="C206" s="252">
        <f>'4 жастағы балалар Ф'!P68</f>
        <v>1</v>
      </c>
      <c r="D206" s="252">
        <f>'4 жастағы балалар К'!P68</f>
        <v>1</v>
      </c>
      <c r="E206" s="252">
        <f>'4 жастағы балалар П'!P68</f>
        <v>1</v>
      </c>
      <c r="F206" s="252">
        <f>'4 жастағы балалар Т'!P68</f>
        <v>1</v>
      </c>
      <c r="G206" s="252">
        <f>'4 жастағы балалар С'!P68</f>
        <v>1</v>
      </c>
    </row>
    <row r="207" spans="2:7" ht="15.75" customHeight="1">
      <c r="B207" s="335"/>
      <c r="C207" s="252">
        <f>'4 жастағы балалар Ф'!Q68</f>
        <v>0</v>
      </c>
      <c r="D207" s="252">
        <f>'4 жастағы балалар К'!Q68</f>
        <v>0</v>
      </c>
      <c r="E207" s="252">
        <f>'4 жастағы балалар П'!Q68</f>
        <v>0</v>
      </c>
      <c r="F207" s="252">
        <f>'4 жастағы балалар Т'!Q68</f>
        <v>0</v>
      </c>
      <c r="G207" s="252">
        <f>'4 жастағы балалар С'!Q68</f>
        <v>0</v>
      </c>
    </row>
    <row r="208" spans="2:7" ht="15.75" customHeight="1">
      <c r="B208" s="336"/>
      <c r="C208" s="252">
        <f>'4 жастағы балалар Ф'!R68</f>
        <v>0</v>
      </c>
      <c r="D208" s="252">
        <f>'4 жастағы балалар К'!R68</f>
        <v>0</v>
      </c>
      <c r="E208" s="252">
        <f>'4 жастағы балалар П'!R68</f>
        <v>0</v>
      </c>
      <c r="F208" s="252">
        <f>'4 жастағы балалар Т'!R68</f>
        <v>0</v>
      </c>
      <c r="G208" s="252">
        <f>'4 жастағы балалар С'!R68</f>
        <v>0</v>
      </c>
    </row>
    <row r="209" spans="2:7" ht="15.75" customHeight="1">
      <c r="B209" s="339">
        <v>7</v>
      </c>
      <c r="C209" s="252">
        <f>'4 жастағы балалар Ф'!S68</f>
        <v>1</v>
      </c>
      <c r="D209" s="252">
        <f>'4 жастағы балалар К'!S68</f>
        <v>1</v>
      </c>
      <c r="E209" s="252">
        <f>'4 жастағы балалар П'!S68</f>
        <v>1</v>
      </c>
      <c r="F209" s="252">
        <f>'4 жастағы балалар Т'!S68</f>
        <v>1</v>
      </c>
      <c r="G209" s="252">
        <f>'4 жастағы балалар С'!S68</f>
        <v>1</v>
      </c>
    </row>
    <row r="210" spans="2:7" ht="15.75" customHeight="1">
      <c r="B210" s="335"/>
      <c r="C210" s="252">
        <f>'4 жастағы балалар Ф'!T68</f>
        <v>0</v>
      </c>
      <c r="D210" s="252">
        <f>'4 жастағы балалар Т'!T68</f>
        <v>0</v>
      </c>
      <c r="E210" s="252">
        <f>'4 жастағы балалар П'!T68</f>
        <v>0</v>
      </c>
      <c r="F210" s="252">
        <f>'4 жастағы балалар Т'!T68</f>
        <v>0</v>
      </c>
      <c r="G210" s="252">
        <f>'4 жастағы балалар С'!T68</f>
        <v>0</v>
      </c>
    </row>
    <row r="211" spans="2:7" ht="15.75" customHeight="1">
      <c r="B211" s="336"/>
      <c r="C211" s="252">
        <f>'4 жастағы балалар Ф'!U68</f>
        <v>0</v>
      </c>
      <c r="D211" s="252">
        <f>'4 жастағы балалар К'!U68</f>
        <v>0</v>
      </c>
      <c r="E211" s="252">
        <f>'4 жастағы балалар П'!U68</f>
        <v>0</v>
      </c>
      <c r="F211" s="252">
        <f>'4 жастағы балалар Т'!U68</f>
        <v>0</v>
      </c>
      <c r="G211" s="252">
        <f>'4 жастағы балалар С'!U68</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К'!V68</f>
        <v>1</v>
      </c>
      <c r="E215" s="335"/>
      <c r="F215" s="252">
        <f>'4 жастағы балалар Т'!V68</f>
        <v>1</v>
      </c>
      <c r="G215" s="335"/>
    </row>
    <row r="216" spans="2:7" ht="15.75" customHeight="1">
      <c r="B216" s="335"/>
      <c r="C216" s="248"/>
      <c r="D216" s="252">
        <f>'4 жастағы балалар К'!W68</f>
        <v>0</v>
      </c>
      <c r="E216" s="335"/>
      <c r="F216" s="252">
        <f>'4 жастағы балалар Т'!W68</f>
        <v>0</v>
      </c>
      <c r="G216" s="335"/>
    </row>
    <row r="217" spans="2:7" ht="15.75" customHeight="1">
      <c r="B217" s="336"/>
      <c r="C217" s="248"/>
      <c r="D217" s="252">
        <f>'4 жастағы балалар К'!X68</f>
        <v>0</v>
      </c>
      <c r="E217" s="335"/>
      <c r="F217" s="252">
        <f>'4 жастағы балалар Т'!X68</f>
        <v>0</v>
      </c>
      <c r="G217" s="335"/>
    </row>
    <row r="218" spans="2:7" ht="15.75" customHeight="1">
      <c r="B218" s="339">
        <v>10</v>
      </c>
      <c r="C218" s="248"/>
      <c r="D218" s="252">
        <f>'4 жастағы балалар К'!Y68</f>
        <v>1</v>
      </c>
      <c r="E218" s="335"/>
      <c r="F218" s="252">
        <f>'4 жастағы балалар Т'!Y68</f>
        <v>1</v>
      </c>
      <c r="G218" s="335"/>
    </row>
    <row r="219" spans="2:7" ht="15.75" customHeight="1">
      <c r="B219" s="335"/>
      <c r="C219" s="248"/>
      <c r="D219" s="252">
        <f>'4 жастағы балалар К'!Z68</f>
        <v>0</v>
      </c>
      <c r="E219" s="335"/>
      <c r="F219" s="252">
        <f>'4 жастағы балалар Т'!Z68</f>
        <v>0</v>
      </c>
      <c r="G219" s="335"/>
    </row>
    <row r="220" spans="2:7" ht="15.75" customHeight="1">
      <c r="B220" s="336"/>
      <c r="C220" s="248"/>
      <c r="D220" s="252">
        <f>'4 жастағы балалар К'!AA68</f>
        <v>0</v>
      </c>
      <c r="E220" s="335"/>
      <c r="F220" s="252">
        <f>'4 жастағы балалар Т'!AA68</f>
        <v>0</v>
      </c>
      <c r="G220" s="335"/>
    </row>
    <row r="221" spans="2:7" ht="15.75" customHeight="1">
      <c r="B221" s="339">
        <v>11</v>
      </c>
      <c r="C221" s="248"/>
      <c r="D221" s="252">
        <f>'4 жастағы балалар К'!AB68</f>
        <v>1</v>
      </c>
      <c r="E221" s="335"/>
      <c r="F221" s="252">
        <f>'4 жастағы балалар Т'!AB68</f>
        <v>1</v>
      </c>
      <c r="G221" s="335"/>
    </row>
    <row r="222" spans="2:7" ht="15.75" customHeight="1">
      <c r="B222" s="335"/>
      <c r="C222" s="248"/>
      <c r="D222" s="252">
        <f>'4 жастағы балалар К'!AC68</f>
        <v>0</v>
      </c>
      <c r="E222" s="335"/>
      <c r="F222" s="252">
        <f>'4 жастағы балалар Т'!AC68</f>
        <v>0</v>
      </c>
      <c r="G222" s="335"/>
    </row>
    <row r="223" spans="2:7" ht="15.75" customHeight="1">
      <c r="B223" s="336"/>
      <c r="C223" s="248"/>
      <c r="D223" s="252">
        <f>'4 жастағы балалар К'!AD68</f>
        <v>0</v>
      </c>
      <c r="E223" s="335"/>
      <c r="F223" s="252">
        <f>'4 жастағы балалар Т'!AD68</f>
        <v>0</v>
      </c>
      <c r="G223" s="335"/>
    </row>
    <row r="224" spans="2:7" ht="15.75" customHeight="1">
      <c r="B224" s="339">
        <v>12</v>
      </c>
      <c r="C224" s="248"/>
      <c r="D224" s="252">
        <f>'4 жастағы балалар К'!AE68</f>
        <v>1</v>
      </c>
      <c r="E224" s="335"/>
      <c r="F224" s="252">
        <f>'4 жастағы балалар Т'!AE68</f>
        <v>1</v>
      </c>
      <c r="G224" s="335"/>
    </row>
    <row r="225" spans="2:7" ht="15.75" customHeight="1">
      <c r="B225" s="335"/>
      <c r="C225" s="248"/>
      <c r="D225" s="252">
        <f>'4 жастағы балалар К'!AF68</f>
        <v>0</v>
      </c>
      <c r="E225" s="335"/>
      <c r="F225" s="252">
        <f>'4 жастағы балалар Т'!AF68</f>
        <v>0</v>
      </c>
      <c r="G225" s="335"/>
    </row>
    <row r="226" spans="2:7" ht="15.75" customHeight="1">
      <c r="B226" s="336"/>
      <c r="C226" s="248"/>
      <c r="D226" s="252">
        <f>'4 жастағы балалар К'!AG68</f>
        <v>0</v>
      </c>
      <c r="E226" s="335"/>
      <c r="F226" s="252">
        <f>'4 жастағы балалар Т'!AG68</f>
        <v>0</v>
      </c>
      <c r="G226" s="335"/>
    </row>
    <row r="227" spans="2:7" ht="15.75" customHeight="1">
      <c r="B227" s="339">
        <v>13</v>
      </c>
      <c r="C227" s="248"/>
      <c r="D227" s="252">
        <f>'4 жастағы балалар К'!AH68</f>
        <v>1</v>
      </c>
      <c r="E227" s="335"/>
      <c r="F227" s="252">
        <f>'4 жастағы балалар Т'!AH68</f>
        <v>1</v>
      </c>
      <c r="G227" s="335"/>
    </row>
    <row r="228" spans="2:7" ht="15.75" customHeight="1">
      <c r="B228" s="335"/>
      <c r="C228" s="248"/>
      <c r="D228" s="252">
        <f>'4 жастағы балалар К'!AI68</f>
        <v>0</v>
      </c>
      <c r="E228" s="335"/>
      <c r="F228" s="252">
        <f>'4 жастағы балалар Т'!AI68</f>
        <v>0</v>
      </c>
      <c r="G228" s="335"/>
    </row>
    <row r="229" spans="2:7" ht="15.75" customHeight="1">
      <c r="B229" s="336"/>
      <c r="C229" s="248"/>
      <c r="D229" s="252">
        <f>'4 жастағы балалар К'!AJ68</f>
        <v>0</v>
      </c>
      <c r="E229" s="335"/>
      <c r="F229" s="252">
        <f>'4 жастағы балалар Т'!AJ68</f>
        <v>0</v>
      </c>
      <c r="G229" s="335"/>
    </row>
    <row r="230" spans="2:7" ht="15.75" customHeight="1">
      <c r="B230" s="339">
        <v>14</v>
      </c>
      <c r="C230" s="248"/>
      <c r="D230" s="252">
        <f>'4 жастағы балалар К'!AK68</f>
        <v>0</v>
      </c>
      <c r="E230" s="335"/>
      <c r="F230" s="252">
        <f>'4 жастағы балалар Т'!AK68</f>
        <v>1</v>
      </c>
      <c r="G230" s="335"/>
    </row>
    <row r="231" spans="2:7" ht="15.75" customHeight="1">
      <c r="B231" s="335"/>
      <c r="C231" s="248"/>
      <c r="D231" s="252">
        <f>'4 жастағы балалар К'!AL68</f>
        <v>1</v>
      </c>
      <c r="E231" s="335"/>
      <c r="F231" s="252">
        <f>'4 жастағы балалар Т'!AL68</f>
        <v>0</v>
      </c>
      <c r="G231" s="335"/>
    </row>
    <row r="232" spans="2:7" ht="15.75" customHeight="1">
      <c r="B232" s="336"/>
      <c r="C232" s="248"/>
      <c r="D232" s="252">
        <f>'4 жастағы балалар К'!AM68</f>
        <v>0</v>
      </c>
      <c r="E232" s="335"/>
      <c r="F232" s="252">
        <f>'4 жастағы балалар Т'!AM68</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К'!AN68</f>
        <v>1</v>
      </c>
      <c r="E236" s="335"/>
      <c r="F236" s="252">
        <f>'4 жастағы балалар Т'!AN68</f>
        <v>1</v>
      </c>
      <c r="G236" s="335"/>
    </row>
    <row r="237" spans="2:7" ht="15.75" customHeight="1">
      <c r="B237" s="335"/>
      <c r="C237" s="248"/>
      <c r="D237" s="252">
        <f>'4 жастағы балалар К'!AO68</f>
        <v>0</v>
      </c>
      <c r="E237" s="335"/>
      <c r="F237" s="252">
        <f>'4 жастағы балалар Т'!AO68</f>
        <v>0</v>
      </c>
      <c r="G237" s="335"/>
    </row>
    <row r="238" spans="2:7" ht="15.75" customHeight="1">
      <c r="B238" s="336"/>
      <c r="C238" s="248"/>
      <c r="D238" s="252">
        <f>'4 жастағы балалар К'!AP68</f>
        <v>0</v>
      </c>
      <c r="E238" s="335"/>
      <c r="F238" s="252">
        <f>'4 жастағы балалар Т'!AP68</f>
        <v>0</v>
      </c>
      <c r="G238" s="335"/>
    </row>
    <row r="239" spans="2:7" ht="15.75" customHeight="1">
      <c r="B239" s="339">
        <v>17</v>
      </c>
      <c r="C239" s="248"/>
      <c r="D239" s="252">
        <f>'4 жастағы балалар К'!AQ68</f>
        <v>1</v>
      </c>
      <c r="E239" s="335"/>
      <c r="F239" s="252">
        <f>'4 жастағы балалар Т'!AQ68</f>
        <v>1</v>
      </c>
      <c r="G239" s="335"/>
    </row>
    <row r="240" spans="2:7" ht="15.75" customHeight="1">
      <c r="B240" s="335"/>
      <c r="C240" s="248"/>
      <c r="D240" s="252">
        <f>'4 жастағы балалар К'!AR68</f>
        <v>0</v>
      </c>
      <c r="E240" s="335"/>
      <c r="F240" s="252">
        <f>'4 жастағы балалар Т'!AR68</f>
        <v>0</v>
      </c>
      <c r="G240" s="335"/>
    </row>
    <row r="241" spans="2:7" ht="15.75" customHeight="1">
      <c r="B241" s="336"/>
      <c r="C241" s="248"/>
      <c r="D241" s="252">
        <f>'4 жастағы балалар К'!AS68</f>
        <v>0</v>
      </c>
      <c r="E241" s="335"/>
      <c r="F241" s="252">
        <f>'4 жастағы балалар Т'!AS68</f>
        <v>0</v>
      </c>
      <c r="G241" s="335"/>
    </row>
    <row r="242" spans="2:7" ht="15.75" customHeight="1">
      <c r="B242" s="339">
        <v>18</v>
      </c>
      <c r="C242" s="248"/>
      <c r="D242" s="252">
        <f>'4 жастағы балалар К'!AT68</f>
        <v>0</v>
      </c>
      <c r="E242" s="335"/>
      <c r="F242" s="252">
        <f>'4 жастағы балалар Т'!AT68</f>
        <v>1</v>
      </c>
      <c r="G242" s="335"/>
    </row>
    <row r="243" spans="2:7" ht="15.75" customHeight="1">
      <c r="B243" s="335"/>
      <c r="C243" s="248"/>
      <c r="D243" s="252">
        <f>'4 жастағы балалар К'!AU68</f>
        <v>1</v>
      </c>
      <c r="E243" s="335"/>
      <c r="F243" s="252">
        <f>'4 жастағы балалар Т'!AU68</f>
        <v>0</v>
      </c>
      <c r="G243" s="335"/>
    </row>
    <row r="244" spans="2:7" ht="15.75" customHeight="1">
      <c r="B244" s="336"/>
      <c r="C244" s="248"/>
      <c r="D244" s="252">
        <f>'4 жастағы балалар К'!AV68</f>
        <v>0</v>
      </c>
      <c r="E244" s="335"/>
      <c r="F244" s="252">
        <f>'4 жастағы балалар Т'!AV68</f>
        <v>0</v>
      </c>
      <c r="G244" s="335"/>
    </row>
    <row r="245" spans="2:7" ht="15.75" customHeight="1">
      <c r="B245" s="339">
        <v>19</v>
      </c>
      <c r="C245" s="248"/>
      <c r="D245" s="252">
        <f>'4 жастағы балалар К'!AW68</f>
        <v>0</v>
      </c>
      <c r="E245" s="335"/>
      <c r="F245" s="252">
        <f>'4 жастағы балалар Т'!AW68</f>
        <v>1</v>
      </c>
      <c r="G245" s="335"/>
    </row>
    <row r="246" spans="2:7" ht="15.75" customHeight="1">
      <c r="B246" s="335"/>
      <c r="C246" s="248"/>
      <c r="D246" s="252">
        <f>'4 жастағы балалар К'!AX68</f>
        <v>1</v>
      </c>
      <c r="E246" s="335"/>
      <c r="F246" s="252">
        <f>'4 жастағы балалар Т'!AX68</f>
        <v>0</v>
      </c>
      <c r="G246" s="335"/>
    </row>
    <row r="247" spans="2:7" ht="15.75" customHeight="1">
      <c r="B247" s="336"/>
      <c r="C247" s="248"/>
      <c r="D247" s="252">
        <f>'4 жастағы балалар К'!AY68</f>
        <v>0</v>
      </c>
      <c r="E247" s="335"/>
      <c r="F247" s="252">
        <f>'4 жастағы балалар Т'!AY68</f>
        <v>0</v>
      </c>
      <c r="G247" s="335"/>
    </row>
    <row r="248" spans="2:7" ht="15.75" customHeight="1">
      <c r="B248" s="339">
        <v>20</v>
      </c>
      <c r="C248" s="248"/>
      <c r="D248" s="252">
        <f>'4 жастағы балалар К'!AZ68</f>
        <v>0</v>
      </c>
      <c r="E248" s="335"/>
      <c r="F248" s="252">
        <f>'4 жастағы балалар Т'!AZ68</f>
        <v>1</v>
      </c>
      <c r="G248" s="335"/>
    </row>
    <row r="249" spans="2:7" ht="15.75" customHeight="1">
      <c r="B249" s="335"/>
      <c r="C249" s="248"/>
      <c r="D249" s="252">
        <f>'4 жастағы балалар К'!BA68</f>
        <v>1</v>
      </c>
      <c r="E249" s="335"/>
      <c r="F249" s="252">
        <f>'4 жастағы балалар Т'!BA68</f>
        <v>0</v>
      </c>
      <c r="G249" s="335"/>
    </row>
    <row r="250" spans="2:7" ht="15.75" customHeight="1">
      <c r="B250" s="336"/>
      <c r="C250" s="248"/>
      <c r="D250" s="252">
        <f>'4 жастағы балалар К'!BB68</f>
        <v>0</v>
      </c>
      <c r="E250" s="335"/>
      <c r="F250" s="252">
        <f>'4 жастағы балалар Т'!BB68</f>
        <v>0</v>
      </c>
      <c r="G250" s="335"/>
    </row>
    <row r="251" spans="2:7" ht="15.75" customHeight="1">
      <c r="B251" s="339">
        <v>21</v>
      </c>
      <c r="C251" s="248"/>
      <c r="D251" s="252">
        <f>'4 жастағы балалар К'!BC68</f>
        <v>0</v>
      </c>
      <c r="E251" s="335"/>
      <c r="F251" s="252">
        <f>'4 жастағы балалар Т'!BC68</f>
        <v>1</v>
      </c>
      <c r="G251" s="335"/>
    </row>
    <row r="252" spans="2:7" ht="15.75" customHeight="1">
      <c r="B252" s="335"/>
      <c r="C252" s="248"/>
      <c r="D252" s="252">
        <f>'4 жастағы балалар К'!BD68</f>
        <v>1</v>
      </c>
      <c r="E252" s="335"/>
      <c r="F252" s="252">
        <f>'4 жастағы балалар Т'!BD68</f>
        <v>0</v>
      </c>
      <c r="G252" s="335"/>
    </row>
    <row r="253" spans="2:7" ht="15.75" customHeight="1">
      <c r="B253" s="336"/>
      <c r="C253" s="248"/>
      <c r="D253" s="252">
        <f>'4 жастағы балалар К'!BE68</f>
        <v>0</v>
      </c>
      <c r="E253" s="335"/>
      <c r="F253" s="252">
        <f>'4 жастағы балалар Т'!BE68</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Т'!BF68</f>
        <v>1</v>
      </c>
      <c r="G257" s="335"/>
    </row>
    <row r="258" spans="2:7" ht="15.75" customHeight="1">
      <c r="B258" s="335"/>
      <c r="C258" s="248"/>
      <c r="D258" s="252" t="e">
        <f>'4 жастағы балалар К'!#REF!</f>
        <v>#REF!</v>
      </c>
      <c r="E258" s="335"/>
      <c r="F258" s="252">
        <f>'4 жастағы балалар Т'!BG68</f>
        <v>0</v>
      </c>
      <c r="G258" s="335"/>
    </row>
    <row r="259" spans="2:7" ht="15.75" customHeight="1">
      <c r="B259" s="336"/>
      <c r="C259" s="248"/>
      <c r="D259" s="252" t="e">
        <f>'4 жастағы балалар К'!#REF!</f>
        <v>#REF!</v>
      </c>
      <c r="E259" s="335"/>
      <c r="F259" s="252">
        <f>'4 жастағы балалар Т'!BH68</f>
        <v>0</v>
      </c>
      <c r="G259" s="335"/>
    </row>
    <row r="260" spans="2:7" ht="15.75" customHeight="1">
      <c r="B260" s="339">
        <v>24</v>
      </c>
      <c r="C260" s="248"/>
      <c r="D260" s="252" t="e">
        <f>'4 жастағы балалар К'!#REF!</f>
        <v>#REF!</v>
      </c>
      <c r="E260" s="335"/>
      <c r="F260" s="252">
        <f>'4 жастағы балалар Т'!BI68</f>
        <v>1</v>
      </c>
      <c r="G260" s="335"/>
    </row>
    <row r="261" spans="2:7" ht="15.75" customHeight="1">
      <c r="B261" s="335"/>
      <c r="C261" s="248"/>
      <c r="D261" s="252" t="e">
        <f>'4 жастағы балалар К'!#REF!</f>
        <v>#REF!</v>
      </c>
      <c r="E261" s="335"/>
      <c r="F261" s="252">
        <f>'4 жастағы балалар Т'!BJ68</f>
        <v>0</v>
      </c>
      <c r="G261" s="335"/>
    </row>
    <row r="262" spans="2:7" ht="15.75" customHeight="1">
      <c r="B262" s="336"/>
      <c r="C262" s="248"/>
      <c r="D262" s="252" t="e">
        <f>'4 жастағы балалар К'!#REF!</f>
        <v>#REF!</v>
      </c>
      <c r="E262" s="335"/>
      <c r="F262" s="252">
        <f>'4 жастағы балалар Т'!BK68</f>
        <v>0</v>
      </c>
      <c r="G262" s="335"/>
    </row>
    <row r="263" spans="2:7" ht="15.75" customHeight="1">
      <c r="B263" s="339">
        <v>25</v>
      </c>
      <c r="C263" s="248"/>
      <c r="D263" s="252" t="e">
        <f>'4 жастағы балалар К'!#REF!</f>
        <v>#REF!</v>
      </c>
      <c r="E263" s="335"/>
      <c r="F263" s="252">
        <f>'4 жастағы балалар Т'!BL68</f>
        <v>1</v>
      </c>
      <c r="G263" s="335"/>
    </row>
    <row r="264" spans="2:7" ht="15.75" customHeight="1">
      <c r="B264" s="335"/>
      <c r="C264" s="248"/>
      <c r="D264" s="252" t="e">
        <f>'4 жастағы балалар К'!#REF!</f>
        <v>#REF!</v>
      </c>
      <c r="E264" s="335"/>
      <c r="F264" s="252">
        <f>'4 жастағы балалар Т'!BM68</f>
        <v>0</v>
      </c>
      <c r="G264" s="335"/>
    </row>
    <row r="265" spans="2:7" ht="15.75" customHeight="1">
      <c r="B265" s="336"/>
      <c r="C265" s="248"/>
      <c r="D265" s="252" t="e">
        <f>'4 жастағы балалар К'!#REF!</f>
        <v>#REF!</v>
      </c>
      <c r="E265" s="335"/>
      <c r="F265" s="252">
        <f>'4 жастағы балалар Т'!BN68</f>
        <v>0</v>
      </c>
      <c r="G265" s="335"/>
    </row>
    <row r="266" spans="2:7" ht="15.75" customHeight="1">
      <c r="B266" s="339">
        <v>26</v>
      </c>
      <c r="C266" s="248"/>
      <c r="D266" s="252" t="e">
        <f>'4 жастағы балалар К'!#REF!</f>
        <v>#REF!</v>
      </c>
      <c r="E266" s="335"/>
      <c r="F266" s="252">
        <f>'4 жастағы балалар Т'!BO68</f>
        <v>1</v>
      </c>
      <c r="G266" s="335"/>
    </row>
    <row r="267" spans="2:7" ht="15.75" customHeight="1">
      <c r="B267" s="335"/>
      <c r="C267" s="248"/>
      <c r="D267" s="252" t="e">
        <f>'4 жастағы балалар К'!#REF!</f>
        <v>#REF!</v>
      </c>
      <c r="E267" s="335"/>
      <c r="F267" s="252">
        <f>'4 жастағы балалар Т'!BP68</f>
        <v>0</v>
      </c>
      <c r="G267" s="335"/>
    </row>
    <row r="268" spans="2:7" ht="15.75" customHeight="1">
      <c r="B268" s="336"/>
      <c r="C268" s="248"/>
      <c r="D268" s="252" t="e">
        <f>'4 жастағы балалар К'!#REF!</f>
        <v>#REF!</v>
      </c>
      <c r="E268" s="335"/>
      <c r="F268" s="252">
        <f>'4 жастағы балалар Т'!BQ68</f>
        <v>0</v>
      </c>
      <c r="G268" s="335"/>
    </row>
    <row r="269" spans="2:7" ht="15.75" customHeight="1">
      <c r="B269" s="339">
        <v>27</v>
      </c>
      <c r="C269" s="248"/>
      <c r="D269" s="252" t="e">
        <f>'4 жастағы балалар К'!#REF!</f>
        <v>#REF!</v>
      </c>
      <c r="E269" s="335"/>
      <c r="F269" s="252">
        <f>'4 жастағы балалар Т'!BR68</f>
        <v>1</v>
      </c>
      <c r="G269" s="335"/>
    </row>
    <row r="270" spans="2:7" ht="15.75" customHeight="1">
      <c r="B270" s="335"/>
      <c r="C270" s="248"/>
      <c r="D270" s="252" t="e">
        <f>'4 жастағы балалар К'!#REF!</f>
        <v>#REF!</v>
      </c>
      <c r="E270" s="335"/>
      <c r="F270" s="252">
        <f>'4 жастағы балалар Т'!BS68</f>
        <v>0</v>
      </c>
      <c r="G270" s="335"/>
    </row>
    <row r="271" spans="2:7" ht="15.75" customHeight="1">
      <c r="B271" s="336"/>
      <c r="C271" s="248"/>
      <c r="D271" s="252" t="e">
        <f>'4 жастағы балалар К'!#REF!</f>
        <v>#REF!</v>
      </c>
      <c r="E271" s="335"/>
      <c r="F271" s="252">
        <f>'4 жастағы балалар Т'!BT68</f>
        <v>0</v>
      </c>
      <c r="G271" s="335"/>
    </row>
    <row r="272" spans="2:7" ht="15.75" customHeight="1">
      <c r="B272" s="339">
        <v>28</v>
      </c>
      <c r="C272" s="248"/>
      <c r="D272" s="252" t="e">
        <f>'4 жастағы балалар К'!#REF!</f>
        <v>#REF!</v>
      </c>
      <c r="E272" s="335"/>
      <c r="F272" s="252">
        <f>'4 жастағы балалар Т'!BU68</f>
        <v>1</v>
      </c>
      <c r="G272" s="335"/>
    </row>
    <row r="273" spans="2:7" ht="15.75" customHeight="1">
      <c r="B273" s="335"/>
      <c r="C273" s="248"/>
      <c r="D273" s="252" t="e">
        <f>'4 жастағы балалар К'!#REF!</f>
        <v>#REF!</v>
      </c>
      <c r="E273" s="335"/>
      <c r="F273" s="252">
        <f>'4 жастағы балалар Т'!BV68</f>
        <v>0</v>
      </c>
      <c r="G273" s="335"/>
    </row>
    <row r="274" spans="2:7" ht="15.75" customHeight="1">
      <c r="B274" s="336"/>
      <c r="C274" s="248"/>
      <c r="D274" s="252" t="e">
        <f>'4 жастағы балалар К'!#REF!</f>
        <v>#REF!</v>
      </c>
      <c r="E274" s="335"/>
      <c r="F274" s="252">
        <f>'4 жастағы балалар Т'!BW68</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Т'!BX68</f>
        <v>1</v>
      </c>
      <c r="G278" s="335"/>
    </row>
    <row r="279" spans="2:7" ht="15.75" customHeight="1">
      <c r="B279" s="335"/>
      <c r="C279" s="248"/>
      <c r="D279" s="335"/>
      <c r="E279" s="335"/>
      <c r="F279" s="252">
        <f>'4 жастағы балалар Т'!BY68</f>
        <v>0</v>
      </c>
      <c r="G279" s="335"/>
    </row>
    <row r="280" spans="2:7" ht="15.75" customHeight="1">
      <c r="B280" s="336"/>
      <c r="C280" s="248"/>
      <c r="D280" s="335"/>
      <c r="E280" s="335"/>
      <c r="F280" s="252">
        <f>'4 жастағы балалар Т'!BZ68</f>
        <v>0</v>
      </c>
      <c r="G280" s="335"/>
    </row>
    <row r="281" spans="2:7" ht="15.75" customHeight="1">
      <c r="B281" s="339">
        <v>31</v>
      </c>
      <c r="C281" s="248"/>
      <c r="D281" s="335"/>
      <c r="E281" s="335"/>
      <c r="F281" s="252">
        <f>'4 жастағы балалар Т'!CA68</f>
        <v>1</v>
      </c>
      <c r="G281" s="335"/>
    </row>
    <row r="282" spans="2:7" ht="15.75" customHeight="1">
      <c r="B282" s="335"/>
      <c r="C282" s="248"/>
      <c r="D282" s="335"/>
      <c r="E282" s="335"/>
      <c r="F282" s="252">
        <f>'4 жастағы балалар Т'!CB68</f>
        <v>0</v>
      </c>
      <c r="G282" s="335"/>
    </row>
    <row r="283" spans="2:7" ht="15.75" customHeight="1">
      <c r="B283" s="336"/>
      <c r="C283" s="248"/>
      <c r="D283" s="335"/>
      <c r="E283" s="335"/>
      <c r="F283" s="252">
        <f>'4 жастағы балалар Т'!CC68</f>
        <v>0</v>
      </c>
      <c r="G283" s="335"/>
    </row>
    <row r="284" spans="2:7" ht="15.75" customHeight="1">
      <c r="B284" s="339">
        <v>32</v>
      </c>
      <c r="C284" s="248"/>
      <c r="D284" s="335"/>
      <c r="E284" s="335"/>
      <c r="F284" s="252">
        <f>'4 жастағы балалар Т'!CD68</f>
        <v>1</v>
      </c>
      <c r="G284" s="335"/>
    </row>
    <row r="285" spans="2:7" ht="15.75" customHeight="1">
      <c r="B285" s="335"/>
      <c r="C285" s="248"/>
      <c r="D285" s="335"/>
      <c r="E285" s="335"/>
      <c r="F285" s="252">
        <f>'4 жастағы балалар Т'!CE68</f>
        <v>0</v>
      </c>
      <c r="G285" s="335"/>
    </row>
    <row r="286" spans="2:7" ht="15.75" customHeight="1">
      <c r="B286" s="336"/>
      <c r="C286" s="248"/>
      <c r="D286" s="335"/>
      <c r="E286" s="335"/>
      <c r="F286" s="252">
        <f>'4 жастағы балалар Т'!CF68</f>
        <v>0</v>
      </c>
      <c r="G286" s="335"/>
    </row>
    <row r="287" spans="2:7" ht="15.75" customHeight="1">
      <c r="B287" s="339">
        <v>33</v>
      </c>
      <c r="C287" s="248"/>
      <c r="D287" s="335"/>
      <c r="E287" s="335"/>
      <c r="F287" s="252">
        <f>'4 жастағы балалар Т'!CG68</f>
        <v>1</v>
      </c>
      <c r="G287" s="335"/>
    </row>
    <row r="288" spans="2:7" ht="15.75" customHeight="1">
      <c r="B288" s="335"/>
      <c r="C288" s="248"/>
      <c r="D288" s="335"/>
      <c r="E288" s="335"/>
      <c r="F288" s="252">
        <f>'4 жастағы балалар Т'!CH68</f>
        <v>0</v>
      </c>
      <c r="G288" s="335"/>
    </row>
    <row r="289" spans="2:7" ht="15.75" customHeight="1">
      <c r="B289" s="336"/>
      <c r="C289" s="248"/>
      <c r="D289" s="335"/>
      <c r="E289" s="335"/>
      <c r="F289" s="252">
        <f>'4 жастағы балалар Т'!CI68</f>
        <v>0</v>
      </c>
      <c r="G289" s="335"/>
    </row>
    <row r="290" spans="2:7" ht="15.75" customHeight="1">
      <c r="B290" s="339">
        <v>34</v>
      </c>
      <c r="C290" s="248"/>
      <c r="D290" s="335"/>
      <c r="E290" s="335"/>
      <c r="F290" s="252">
        <f>'4 жастағы балалар Т'!CJ68</f>
        <v>1</v>
      </c>
      <c r="G290" s="335"/>
    </row>
    <row r="291" spans="2:7" ht="15.75" customHeight="1">
      <c r="B291" s="335"/>
      <c r="C291" s="248"/>
      <c r="D291" s="335"/>
      <c r="E291" s="335"/>
      <c r="F291" s="252">
        <f>'4 жастағы балалар Т'!CK68</f>
        <v>0</v>
      </c>
      <c r="G291" s="335"/>
    </row>
    <row r="292" spans="2:7" ht="15.75" customHeight="1">
      <c r="B292" s="336"/>
      <c r="C292" s="248"/>
      <c r="D292" s="335"/>
      <c r="E292" s="335"/>
      <c r="F292" s="252">
        <f>'4 жастағы балалар Т'!CL68</f>
        <v>0</v>
      </c>
      <c r="G292" s="335"/>
    </row>
    <row r="293" spans="2:7" ht="15.75" customHeight="1">
      <c r="B293" s="339">
        <v>35</v>
      </c>
      <c r="C293" s="248"/>
      <c r="D293" s="335"/>
      <c r="E293" s="335"/>
      <c r="F293" s="252">
        <f>'4 жастағы балалар Т'!CM68</f>
        <v>1</v>
      </c>
      <c r="G293" s="335"/>
    </row>
    <row r="294" spans="2:7" ht="15.75" customHeight="1">
      <c r="B294" s="335"/>
      <c r="C294" s="248"/>
      <c r="D294" s="335"/>
      <c r="E294" s="335"/>
      <c r="F294" s="252">
        <f>'4 жастағы балалар Т'!CN68</f>
        <v>0</v>
      </c>
      <c r="G294" s="335"/>
    </row>
    <row r="295" spans="2:7" ht="15.75" customHeight="1">
      <c r="B295" s="336"/>
      <c r="C295" s="249"/>
      <c r="D295" s="336"/>
      <c r="E295" s="336"/>
      <c r="F295" s="252">
        <f>'4 жастағы балалар Т'!CO68</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Ф'!D127</f>
        <v>0</v>
      </c>
      <c r="D303" s="164">
        <f>'4 жастағы балалар К'!D127</f>
        <v>0</v>
      </c>
      <c r="E303" s="164">
        <f>'4 жастағы балалар П'!D127</f>
        <v>0</v>
      </c>
      <c r="F303" s="164">
        <f>'4 жастағы балалар Т'!D127</f>
        <v>0</v>
      </c>
      <c r="G303" s="164">
        <f>'4 жастағы балалар С'!D127</f>
        <v>0</v>
      </c>
    </row>
    <row r="304" spans="2:7" ht="15.75" customHeight="1">
      <c r="B304" s="335"/>
      <c r="C304" s="164">
        <f>'4 жастағы балалар Ф'!E127</f>
        <v>0</v>
      </c>
      <c r="D304" s="164">
        <f>'4 жастағы балалар К'!E127</f>
        <v>0</v>
      </c>
      <c r="E304" s="164">
        <f>'4 жастағы балалар П'!E127</f>
        <v>0</v>
      </c>
      <c r="F304" s="164">
        <f>'4 жастағы балалар Т'!E127</f>
        <v>0</v>
      </c>
      <c r="G304" s="164">
        <f>'4 жастағы балалар С'!E127</f>
        <v>0</v>
      </c>
    </row>
    <row r="305" spans="2:7" ht="15.75" customHeight="1">
      <c r="B305" s="336"/>
      <c r="C305" s="164">
        <f>'4 жастағы балалар Ф'!F127</f>
        <v>0</v>
      </c>
      <c r="D305" s="164">
        <f>'4 жастағы балалар К'!F127</f>
        <v>0</v>
      </c>
      <c r="E305" s="164">
        <f>'4 жастағы балалар П'!F127</f>
        <v>0</v>
      </c>
      <c r="F305" s="164">
        <f>'4 жастағы балалар Т'!F127</f>
        <v>0</v>
      </c>
      <c r="G305" s="164">
        <f>'4 жастағы балалар С'!F127</f>
        <v>0</v>
      </c>
    </row>
    <row r="306" spans="2:7" ht="15.75" customHeight="1">
      <c r="B306" s="339">
        <v>3</v>
      </c>
      <c r="C306" s="164">
        <f>'4 жастағы балалар Ф'!G127</f>
        <v>0</v>
      </c>
      <c r="D306" s="164">
        <f>'4 жастағы балалар К'!G127</f>
        <v>0</v>
      </c>
      <c r="E306" s="164">
        <f>'4 жастағы балалар П'!G127</f>
        <v>0</v>
      </c>
      <c r="F306" s="164">
        <f>'4 жастағы балалар Т'!G127</f>
        <v>0</v>
      </c>
      <c r="G306" s="164">
        <f>'4 жастағы балалар С'!G127</f>
        <v>0</v>
      </c>
    </row>
    <row r="307" spans="2:7" ht="15.75" customHeight="1">
      <c r="B307" s="335"/>
      <c r="C307" s="164">
        <f>'4 жастағы балалар Ф'!H127</f>
        <v>0</v>
      </c>
      <c r="D307" s="164">
        <f>'4 жастағы балалар К'!H127</f>
        <v>0</v>
      </c>
      <c r="E307" s="164">
        <f>'4 жастағы балалар П'!H127</f>
        <v>0</v>
      </c>
      <c r="F307" s="164">
        <f>'4 жастағы балалар Т'!H127</f>
        <v>0</v>
      </c>
      <c r="G307" s="164">
        <f>'4 жастағы балалар С'!H127</f>
        <v>0</v>
      </c>
    </row>
    <row r="308" spans="2:7" ht="15.75" customHeight="1">
      <c r="B308" s="336"/>
      <c r="C308" s="164">
        <f>'4 жастағы балалар Ф'!I127</f>
        <v>0</v>
      </c>
      <c r="D308" s="164">
        <f>'4 жастағы балалар К'!I127</f>
        <v>0</v>
      </c>
      <c r="E308" s="164">
        <f>'4 жастағы балалар П'!I127</f>
        <v>0</v>
      </c>
      <c r="F308" s="164">
        <f>'4 жастағы балалар Т'!I127</f>
        <v>0</v>
      </c>
      <c r="G308" s="164">
        <f>'4 жастағы балалар С'!I127</f>
        <v>0</v>
      </c>
    </row>
    <row r="309" spans="2:7" ht="15.75" customHeight="1">
      <c r="B309" s="339">
        <v>4</v>
      </c>
      <c r="C309" s="164">
        <f>'4 жастағы балалар Ф'!J127</f>
        <v>0</v>
      </c>
      <c r="D309" s="164">
        <f>'4 жастағы балалар К'!J127</f>
        <v>0</v>
      </c>
      <c r="E309" s="164">
        <f>'4 жастағы балалар П'!J127</f>
        <v>0</v>
      </c>
      <c r="F309" s="164">
        <f>'4 жастағы балалар Т'!J127</f>
        <v>0</v>
      </c>
      <c r="G309" s="164">
        <f>'4 жастағы балалар С'!J127</f>
        <v>0</v>
      </c>
    </row>
    <row r="310" spans="2:7" ht="15.75" customHeight="1">
      <c r="B310" s="335"/>
      <c r="C310" s="164">
        <f>'4 жастағы балалар Ф'!K127</f>
        <v>0</v>
      </c>
      <c r="D310" s="164">
        <f>'4 жастағы балалар К'!K127</f>
        <v>0</v>
      </c>
      <c r="E310" s="164">
        <f>'4 жастағы балалар П'!K127</f>
        <v>0</v>
      </c>
      <c r="F310" s="164">
        <f>'4 жастағы балалар Т'!K127</f>
        <v>0</v>
      </c>
      <c r="G310" s="164">
        <f>'4 жастағы балалар С'!K127</f>
        <v>0</v>
      </c>
    </row>
    <row r="311" spans="2:7" ht="15.75" customHeight="1">
      <c r="B311" s="336"/>
      <c r="C311" s="164">
        <f>'4 жастағы балалар Ф'!L127</f>
        <v>0</v>
      </c>
      <c r="D311" s="164">
        <f>'4 жастағы балалар К'!L127</f>
        <v>0</v>
      </c>
      <c r="E311" s="164">
        <f>'4 жастағы балалар П'!L127</f>
        <v>0</v>
      </c>
      <c r="F311" s="164">
        <f>'4 жастағы балалар Т'!L127</f>
        <v>0</v>
      </c>
      <c r="G311" s="164">
        <f>'4 жастағы балалар С'!L127</f>
        <v>0</v>
      </c>
    </row>
    <row r="312" spans="2:7" ht="15.75" customHeight="1">
      <c r="B312" s="339">
        <v>5</v>
      </c>
      <c r="C312" s="164">
        <f>'4 жастағы балалар Ф'!M127</f>
        <v>0</v>
      </c>
      <c r="D312" s="164">
        <f>'4 жастағы балалар К'!M127</f>
        <v>0</v>
      </c>
      <c r="E312" s="164">
        <f>'4 жастағы балалар П'!M127</f>
        <v>0</v>
      </c>
      <c r="F312" s="164">
        <f>'4 жастағы балалар Т'!M127</f>
        <v>0</v>
      </c>
      <c r="G312" s="164">
        <f>'4 жастағы балалар С'!M127</f>
        <v>0</v>
      </c>
    </row>
    <row r="313" spans="2:7" ht="15.75" customHeight="1">
      <c r="B313" s="335"/>
      <c r="C313" s="164">
        <f>'4 жастағы балалар Ф'!N127</f>
        <v>0</v>
      </c>
      <c r="D313" s="164">
        <f>'4 жастағы балалар К'!N127</f>
        <v>0</v>
      </c>
      <c r="E313" s="164">
        <f>'4 жастағы балалар П'!N127</f>
        <v>0</v>
      </c>
      <c r="F313" s="164">
        <f>'4 жастағы балалар Т'!N127</f>
        <v>0</v>
      </c>
      <c r="G313" s="164">
        <f>'4 жастағы балалар С'!N127</f>
        <v>0</v>
      </c>
    </row>
    <row r="314" spans="2:7" ht="15.75" customHeight="1">
      <c r="B314" s="336"/>
      <c r="C314" s="164">
        <f>'4 жастағы балалар Ф'!O127</f>
        <v>0</v>
      </c>
      <c r="D314" s="164">
        <f>'4 жастағы балалар К'!O127</f>
        <v>0</v>
      </c>
      <c r="E314" s="164">
        <f>'4 жастағы балалар П'!O127</f>
        <v>0</v>
      </c>
      <c r="F314" s="164">
        <f>'4 жастағы балалар Т'!O127</f>
        <v>0</v>
      </c>
      <c r="G314" s="164">
        <f>'4 жастағы балалар С'!O127</f>
        <v>0</v>
      </c>
    </row>
    <row r="315" spans="2:7" ht="15.75" customHeight="1">
      <c r="B315" s="339">
        <v>6</v>
      </c>
      <c r="C315" s="164">
        <f>'4 жастағы балалар Ф'!P127</f>
        <v>0</v>
      </c>
      <c r="D315" s="164">
        <f>'4 жастағы балалар К'!P127</f>
        <v>0</v>
      </c>
      <c r="E315" s="164">
        <f>'4 жастағы балалар П'!P127</f>
        <v>0</v>
      </c>
      <c r="F315" s="164">
        <f>'4 жастағы балалар Т'!P127</f>
        <v>0</v>
      </c>
      <c r="G315" s="164">
        <f>'4 жастағы балалар С'!P127</f>
        <v>0</v>
      </c>
    </row>
    <row r="316" spans="2:7" ht="15.75" customHeight="1">
      <c r="B316" s="335"/>
      <c r="C316" s="164">
        <f>'4 жастағы балалар Ф'!Q127</f>
        <v>0</v>
      </c>
      <c r="D316" s="164">
        <f>'4 жастағы балалар К'!Q127</f>
        <v>0</v>
      </c>
      <c r="E316" s="164">
        <f>'4 жастағы балалар П'!Q127</f>
        <v>0</v>
      </c>
      <c r="F316" s="164">
        <f>'4 жастағы балалар Т'!Q127</f>
        <v>0</v>
      </c>
      <c r="G316" s="164">
        <f>'4 жастағы балалар С'!Q127</f>
        <v>0</v>
      </c>
    </row>
    <row r="317" spans="2:7" ht="15.75" customHeight="1">
      <c r="B317" s="336"/>
      <c r="C317" s="164">
        <f>'4 жастағы балалар Ф'!R127</f>
        <v>0</v>
      </c>
      <c r="D317" s="164">
        <f>'4 жастағы балалар К'!R127</f>
        <v>0</v>
      </c>
      <c r="E317" s="164">
        <f>'4 жастағы балалар П'!R127</f>
        <v>0</v>
      </c>
      <c r="F317" s="164">
        <f>'4 жастағы балалар Т'!R127</f>
        <v>0</v>
      </c>
      <c r="G317" s="164">
        <f>'4 жастағы балалар С'!R127</f>
        <v>0</v>
      </c>
    </row>
    <row r="318" spans="2:7" ht="15.75" customHeight="1">
      <c r="B318" s="339">
        <v>7</v>
      </c>
      <c r="C318" s="164">
        <f>'4 жастағы балалар Ф'!S127</f>
        <v>0</v>
      </c>
      <c r="D318" s="164">
        <f>'4 жастағы балалар К'!S127</f>
        <v>0</v>
      </c>
      <c r="E318" s="164">
        <f>'4 жастағы балалар П'!S127</f>
        <v>0</v>
      </c>
      <c r="F318" s="164">
        <f>'4 жастағы балалар Т'!S127</f>
        <v>0</v>
      </c>
      <c r="G318" s="164">
        <f>'4 жастағы балалар С'!S127</f>
        <v>0</v>
      </c>
    </row>
    <row r="319" spans="2:7" ht="15.75" customHeight="1">
      <c r="B319" s="335"/>
      <c r="C319" s="164">
        <f>'4 жастағы балалар Ф'!T127</f>
        <v>0</v>
      </c>
      <c r="D319" s="164">
        <f>'4 жастағы балалар Т'!T127</f>
        <v>0</v>
      </c>
      <c r="E319" s="164">
        <f>'4 жастағы балалар П'!T127</f>
        <v>0</v>
      </c>
      <c r="F319" s="164">
        <f>'4 жастағы балалар Т'!T127</f>
        <v>0</v>
      </c>
      <c r="G319" s="164">
        <f>'4 жастағы балалар С'!T127</f>
        <v>0</v>
      </c>
    </row>
    <row r="320" spans="2:7" ht="15.75" customHeight="1">
      <c r="B320" s="336"/>
      <c r="C320" s="164">
        <f>'4 жастағы балалар Ф'!U127</f>
        <v>0</v>
      </c>
      <c r="D320" s="164">
        <f>'4 жастағы балалар К'!U127</f>
        <v>0</v>
      </c>
      <c r="E320" s="164">
        <f>'4 жастағы балалар П'!U127</f>
        <v>0</v>
      </c>
      <c r="F320" s="164">
        <f>'4 жастағы балалар Т'!U127</f>
        <v>0</v>
      </c>
      <c r="G320" s="164">
        <f>'4 жастағы балалар С'!U127</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К'!V127</f>
        <v>0</v>
      </c>
      <c r="E324" s="335"/>
      <c r="F324" s="164">
        <f>'4 жастағы балалар Т'!V127</f>
        <v>0</v>
      </c>
      <c r="G324" s="335"/>
    </row>
    <row r="325" spans="2:7" ht="15.75" customHeight="1">
      <c r="B325" s="335"/>
      <c r="C325" s="248"/>
      <c r="D325" s="164">
        <f>'4 жастағы балалар К'!W127</f>
        <v>0</v>
      </c>
      <c r="E325" s="335"/>
      <c r="F325" s="164">
        <f>'4 жастағы балалар Т'!W127</f>
        <v>0</v>
      </c>
      <c r="G325" s="335"/>
    </row>
    <row r="326" spans="2:7" ht="15.75" customHeight="1">
      <c r="B326" s="336"/>
      <c r="C326" s="248"/>
      <c r="D326" s="164">
        <f>'4 жастағы балалар К'!X127</f>
        <v>0</v>
      </c>
      <c r="E326" s="335"/>
      <c r="F326" s="164">
        <f>'4 жастағы балалар Т'!X127</f>
        <v>0</v>
      </c>
      <c r="G326" s="335"/>
    </row>
    <row r="327" spans="2:7" ht="15.75" customHeight="1">
      <c r="B327" s="339">
        <v>10</v>
      </c>
      <c r="C327" s="248"/>
      <c r="D327" s="164">
        <f>'4 жастағы балалар К'!Y127</f>
        <v>0</v>
      </c>
      <c r="E327" s="335"/>
      <c r="F327" s="164">
        <f>'4 жастағы балалар Т'!Y127</f>
        <v>0</v>
      </c>
      <c r="G327" s="335"/>
    </row>
    <row r="328" spans="2:7" ht="15.75" customHeight="1">
      <c r="B328" s="335"/>
      <c r="C328" s="248"/>
      <c r="D328" s="164">
        <f>'4 жастағы балалар К'!Z127</f>
        <v>0</v>
      </c>
      <c r="E328" s="335"/>
      <c r="F328" s="164">
        <f>'4 жастағы балалар Т'!Z127</f>
        <v>0</v>
      </c>
      <c r="G328" s="335"/>
    </row>
    <row r="329" spans="2:7" ht="15.75" customHeight="1">
      <c r="B329" s="336"/>
      <c r="C329" s="248"/>
      <c r="D329" s="164">
        <f>'4 жастағы балалар К'!AA127</f>
        <v>0</v>
      </c>
      <c r="E329" s="335"/>
      <c r="F329" s="164">
        <f>'4 жастағы балалар Т'!AA127</f>
        <v>0</v>
      </c>
      <c r="G329" s="335"/>
    </row>
    <row r="330" spans="2:7" ht="15.75" customHeight="1">
      <c r="B330" s="339">
        <v>11</v>
      </c>
      <c r="C330" s="248"/>
      <c r="D330" s="164">
        <f>'4 жастағы балалар К'!AB127</f>
        <v>0</v>
      </c>
      <c r="E330" s="335"/>
      <c r="F330" s="164">
        <f>'4 жастағы балалар Т'!AB127</f>
        <v>0</v>
      </c>
      <c r="G330" s="335"/>
    </row>
    <row r="331" spans="2:7" ht="15.75" customHeight="1">
      <c r="B331" s="335"/>
      <c r="C331" s="248"/>
      <c r="D331" s="164">
        <f>'4 жастағы балалар К'!AC127</f>
        <v>0</v>
      </c>
      <c r="E331" s="335"/>
      <c r="F331" s="164">
        <f>'4 жастағы балалар Т'!AC127</f>
        <v>0</v>
      </c>
      <c r="G331" s="335"/>
    </row>
    <row r="332" spans="2:7" ht="15.75" customHeight="1">
      <c r="B332" s="336"/>
      <c r="C332" s="248"/>
      <c r="D332" s="164">
        <f>'4 жастағы балалар К'!AD127</f>
        <v>0</v>
      </c>
      <c r="E332" s="335"/>
      <c r="F332" s="164">
        <f>'4 жастағы балалар Т'!AD127</f>
        <v>0</v>
      </c>
      <c r="G332" s="335"/>
    </row>
    <row r="333" spans="2:7" ht="15.75" customHeight="1">
      <c r="B333" s="339">
        <v>12</v>
      </c>
      <c r="C333" s="248"/>
      <c r="D333" s="164">
        <f>'4 жастағы балалар К'!AE127</f>
        <v>0</v>
      </c>
      <c r="E333" s="335"/>
      <c r="F333" s="164">
        <f>'4 жастағы балалар Т'!AE127</f>
        <v>0</v>
      </c>
      <c r="G333" s="335"/>
    </row>
    <row r="334" spans="2:7" ht="15.75" customHeight="1">
      <c r="B334" s="335"/>
      <c r="C334" s="248"/>
      <c r="D334" s="164">
        <f>'4 жастағы балалар К'!AF127</f>
        <v>1</v>
      </c>
      <c r="E334" s="335"/>
      <c r="F334" s="164">
        <f>'4 жастағы балалар Т'!AF127</f>
        <v>0</v>
      </c>
      <c r="G334" s="335"/>
    </row>
    <row r="335" spans="2:7" ht="15.75" customHeight="1">
      <c r="B335" s="336"/>
      <c r="C335" s="248"/>
      <c r="D335" s="164">
        <f>'4 жастағы балалар К'!AG127</f>
        <v>0</v>
      </c>
      <c r="E335" s="335"/>
      <c r="F335" s="164">
        <f>'4 жастағы балалар Т'!AG127</f>
        <v>0</v>
      </c>
      <c r="G335" s="335"/>
    </row>
    <row r="336" spans="2:7" ht="15.75" customHeight="1">
      <c r="B336" s="339">
        <v>13</v>
      </c>
      <c r="C336" s="248"/>
      <c r="D336" s="164">
        <f>'4 жастағы балалар К'!AH127</f>
        <v>0</v>
      </c>
      <c r="E336" s="335"/>
      <c r="F336" s="164">
        <f>'4 жастағы балалар Т'!AH127</f>
        <v>0</v>
      </c>
      <c r="G336" s="335"/>
    </row>
    <row r="337" spans="2:7" ht="15.75" customHeight="1">
      <c r="B337" s="335"/>
      <c r="C337" s="248"/>
      <c r="D337" s="164">
        <f>'4 жастағы балалар К'!AI127</f>
        <v>1</v>
      </c>
      <c r="E337" s="335"/>
      <c r="F337" s="164">
        <f>'4 жастағы балалар Т'!AI127</f>
        <v>0</v>
      </c>
      <c r="G337" s="335"/>
    </row>
    <row r="338" spans="2:7" ht="15.75" customHeight="1">
      <c r="B338" s="336"/>
      <c r="C338" s="248"/>
      <c r="D338" s="164">
        <f>'4 жастағы балалар К'!AJ127</f>
        <v>0</v>
      </c>
      <c r="E338" s="335"/>
      <c r="F338" s="164">
        <f>'4 жастағы балалар Т'!AJ127</f>
        <v>0</v>
      </c>
      <c r="G338" s="335"/>
    </row>
    <row r="339" spans="2:7" ht="15.75" customHeight="1">
      <c r="B339" s="339">
        <v>14</v>
      </c>
      <c r="C339" s="248"/>
      <c r="D339" s="164">
        <f>'4 жастағы балалар К'!AK127</f>
        <v>0</v>
      </c>
      <c r="E339" s="335"/>
      <c r="F339" s="164">
        <f>'4 жастағы балалар Т'!AK127</f>
        <v>0</v>
      </c>
      <c r="G339" s="335"/>
    </row>
    <row r="340" spans="2:7" ht="15.75" customHeight="1">
      <c r="B340" s="335"/>
      <c r="C340" s="248"/>
      <c r="D340" s="164">
        <f>'4 жастағы балалар К'!AL127</f>
        <v>0</v>
      </c>
      <c r="E340" s="335"/>
      <c r="F340" s="164">
        <f>'4 жастағы балалар Т'!AL127</f>
        <v>0</v>
      </c>
      <c r="G340" s="335"/>
    </row>
    <row r="341" spans="2:7" ht="15.75" customHeight="1">
      <c r="B341" s="336"/>
      <c r="C341" s="248"/>
      <c r="D341" s="164">
        <f>'4 жастағы балалар К'!AM127</f>
        <v>0</v>
      </c>
      <c r="E341" s="335"/>
      <c r="F341" s="164">
        <f>'4 жастағы балалар Т'!AM127</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К'!AN127</f>
        <v>0</v>
      </c>
      <c r="E345" s="335"/>
      <c r="F345" s="164">
        <f>'4 жастағы балалар Т'!AN127</f>
        <v>0</v>
      </c>
      <c r="G345" s="335"/>
    </row>
    <row r="346" spans="2:7" ht="15.75" customHeight="1">
      <c r="B346" s="335"/>
      <c r="C346" s="248"/>
      <c r="D346" s="164">
        <f>'4 жастағы балалар К'!AO127</f>
        <v>0</v>
      </c>
      <c r="E346" s="335"/>
      <c r="F346" s="164">
        <f>'4 жастағы балалар Т'!AO127</f>
        <v>0</v>
      </c>
      <c r="G346" s="335"/>
    </row>
    <row r="347" spans="2:7" ht="15.75" customHeight="1">
      <c r="B347" s="336"/>
      <c r="C347" s="248"/>
      <c r="D347" s="164">
        <f>'4 жастағы балалар К'!AP127</f>
        <v>0</v>
      </c>
      <c r="E347" s="335"/>
      <c r="F347" s="164">
        <f>'4 жастағы балалар Т'!AP127</f>
        <v>0</v>
      </c>
      <c r="G347" s="335"/>
    </row>
    <row r="348" spans="2:7" ht="15.75" customHeight="1">
      <c r="B348" s="339">
        <v>17</v>
      </c>
      <c r="C348" s="248"/>
      <c r="D348" s="164">
        <f>'4 жастағы балалар К'!AQ127</f>
        <v>0</v>
      </c>
      <c r="E348" s="335"/>
      <c r="F348" s="164">
        <f>'4 жастағы балалар Т'!AQ127</f>
        <v>0</v>
      </c>
      <c r="G348" s="335"/>
    </row>
    <row r="349" spans="2:7" ht="15.75" customHeight="1">
      <c r="B349" s="335"/>
      <c r="C349" s="248"/>
      <c r="D349" s="164">
        <f>'4 жастағы балалар К'!AR127</f>
        <v>0</v>
      </c>
      <c r="E349" s="335"/>
      <c r="F349" s="164">
        <f>'4 жастағы балалар Т'!AR127</f>
        <v>0</v>
      </c>
      <c r="G349" s="335"/>
    </row>
    <row r="350" spans="2:7" ht="15.75" customHeight="1">
      <c r="B350" s="336"/>
      <c r="C350" s="248"/>
      <c r="D350" s="164">
        <f>'4 жастағы балалар К'!AS127</f>
        <v>0</v>
      </c>
      <c r="E350" s="335"/>
      <c r="F350" s="164">
        <f>'4 жастағы балалар Т'!AS127</f>
        <v>0</v>
      </c>
      <c r="G350" s="335"/>
    </row>
    <row r="351" spans="2:7" ht="15.75" customHeight="1">
      <c r="B351" s="339">
        <v>18</v>
      </c>
      <c r="C351" s="248"/>
      <c r="D351" s="164">
        <f>'4 жастағы балалар К'!AT127</f>
        <v>0</v>
      </c>
      <c r="E351" s="335"/>
      <c r="F351" s="164" t="str">
        <f>'4 жастағы балалар Т'!AT127</f>
        <v xml:space="preserve"> </v>
      </c>
      <c r="G351" s="335"/>
    </row>
    <row r="352" spans="2:7" ht="15.75" customHeight="1">
      <c r="B352" s="335"/>
      <c r="C352" s="248"/>
      <c r="D352" s="164">
        <f>'4 жастағы балалар К'!AU127</f>
        <v>0</v>
      </c>
      <c r="E352" s="335"/>
      <c r="F352" s="164">
        <f>'4 жастағы балалар Т'!AU127</f>
        <v>0</v>
      </c>
      <c r="G352" s="335"/>
    </row>
    <row r="353" spans="2:7" ht="15.75" customHeight="1">
      <c r="B353" s="336"/>
      <c r="C353" s="248"/>
      <c r="D353" s="164">
        <f>'4 жастағы балалар К'!AV127</f>
        <v>0</v>
      </c>
      <c r="E353" s="335"/>
      <c r="F353" s="164">
        <f>'4 жастағы балалар Т'!AV127</f>
        <v>0</v>
      </c>
      <c r="G353" s="335"/>
    </row>
    <row r="354" spans="2:7" ht="15.75" customHeight="1">
      <c r="B354" s="339">
        <v>19</v>
      </c>
      <c r="C354" s="248"/>
      <c r="D354" s="164">
        <f>'4 жастағы балалар К'!AW127</f>
        <v>0</v>
      </c>
      <c r="E354" s="335"/>
      <c r="F354" s="164">
        <f>'4 жастағы балалар Т'!AW127</f>
        <v>0</v>
      </c>
      <c r="G354" s="335"/>
    </row>
    <row r="355" spans="2:7" ht="15.75" customHeight="1">
      <c r="B355" s="335"/>
      <c r="C355" s="248"/>
      <c r="D355" s="164">
        <f>'4 жастағы балалар К'!AX127</f>
        <v>0</v>
      </c>
      <c r="E355" s="335"/>
      <c r="F355" s="164" t="str">
        <f>'4 жастағы балалар Т'!AX127</f>
        <v xml:space="preserve"> </v>
      </c>
      <c r="G355" s="335"/>
    </row>
    <row r="356" spans="2:7" ht="15.75" customHeight="1">
      <c r="B356" s="336"/>
      <c r="C356" s="248"/>
      <c r="D356" s="164">
        <f>'4 жастағы балалар К'!AY127</f>
        <v>0</v>
      </c>
      <c r="E356" s="335"/>
      <c r="F356" s="164">
        <f>'4 жастағы балалар Т'!AY127</f>
        <v>0</v>
      </c>
      <c r="G356" s="335"/>
    </row>
    <row r="357" spans="2:7" ht="15.75" customHeight="1">
      <c r="B357" s="339">
        <v>20</v>
      </c>
      <c r="C357" s="248"/>
      <c r="D357" s="164">
        <f>'4 жастағы балалар К'!AZ127</f>
        <v>0</v>
      </c>
      <c r="E357" s="335"/>
      <c r="F357" s="164" t="str">
        <f>'4 жастағы балалар Т'!AZ127</f>
        <v xml:space="preserve"> </v>
      </c>
      <c r="G357" s="335"/>
    </row>
    <row r="358" spans="2:7" ht="15.75" customHeight="1">
      <c r="B358" s="335"/>
      <c r="C358" s="248"/>
      <c r="D358" s="164">
        <f>'4 жастағы балалар К'!BA127</f>
        <v>0</v>
      </c>
      <c r="E358" s="335"/>
      <c r="F358" s="164">
        <f>'4 жастағы балалар Т'!BA127</f>
        <v>0</v>
      </c>
      <c r="G358" s="335"/>
    </row>
    <row r="359" spans="2:7" ht="15.75" customHeight="1">
      <c r="B359" s="336"/>
      <c r="C359" s="248"/>
      <c r="D359" s="164">
        <f>'4 жастағы балалар К'!BB127</f>
        <v>0</v>
      </c>
      <c r="E359" s="335"/>
      <c r="F359" s="164">
        <f>'4 жастағы балалар Т'!BB127</f>
        <v>0</v>
      </c>
      <c r="G359" s="335"/>
    </row>
    <row r="360" spans="2:7" ht="15.75" customHeight="1">
      <c r="B360" s="339">
        <v>21</v>
      </c>
      <c r="C360" s="248"/>
      <c r="D360" s="164">
        <f>'4 жастағы балалар К'!BC127</f>
        <v>0</v>
      </c>
      <c r="E360" s="335"/>
      <c r="F360" s="164" t="str">
        <f>'4 жастағы балалар Т'!BC127</f>
        <v xml:space="preserve"> </v>
      </c>
      <c r="G360" s="335"/>
    </row>
    <row r="361" spans="2:7" ht="15.75" customHeight="1">
      <c r="B361" s="335"/>
      <c r="C361" s="248"/>
      <c r="D361" s="164">
        <f>'4 жастағы балалар К'!BD127</f>
        <v>0</v>
      </c>
      <c r="E361" s="335"/>
      <c r="F361" s="164">
        <f>'4 жастағы балалар Т'!BD127</f>
        <v>0</v>
      </c>
      <c r="G361" s="335"/>
    </row>
    <row r="362" spans="2:7" ht="15.75" customHeight="1">
      <c r="B362" s="336"/>
      <c r="C362" s="248"/>
      <c r="D362" s="164">
        <f>'4 жастағы балалар К'!BE127</f>
        <v>0</v>
      </c>
      <c r="E362" s="335"/>
      <c r="F362" s="164">
        <f>'4 жастағы балалар Т'!BE127</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Т'!BF127</f>
        <v>0</v>
      </c>
      <c r="G366" s="335"/>
    </row>
    <row r="367" spans="2:7" ht="15.75" customHeight="1">
      <c r="B367" s="335"/>
      <c r="C367" s="248"/>
      <c r="D367" s="164" t="e">
        <f>'4 жастағы балалар К'!#REF!</f>
        <v>#REF!</v>
      </c>
      <c r="E367" s="335"/>
      <c r="F367" s="164" t="str">
        <f>'4 жастағы балалар Т'!BG127</f>
        <v xml:space="preserve"> </v>
      </c>
      <c r="G367" s="335"/>
    </row>
    <row r="368" spans="2:7" ht="15.75" customHeight="1">
      <c r="B368" s="336"/>
      <c r="C368" s="248"/>
      <c r="D368" s="164" t="e">
        <f>'4 жастағы балалар К'!#REF!</f>
        <v>#REF!</v>
      </c>
      <c r="E368" s="335"/>
      <c r="F368" s="164">
        <f>'4 жастағы балалар Т'!BH127</f>
        <v>0</v>
      </c>
      <c r="G368" s="335"/>
    </row>
    <row r="369" spans="2:7" ht="15.75" customHeight="1">
      <c r="B369" s="339">
        <v>24</v>
      </c>
      <c r="C369" s="248"/>
      <c r="D369" s="164" t="e">
        <f>'4 жастағы балалар К'!#REF!</f>
        <v>#REF!</v>
      </c>
      <c r="E369" s="335"/>
      <c r="F369" s="164">
        <f>'4 жастағы балалар Т'!BI127</f>
        <v>0</v>
      </c>
      <c r="G369" s="335"/>
    </row>
    <row r="370" spans="2:7" ht="15.75" customHeight="1">
      <c r="B370" s="335"/>
      <c r="C370" s="248"/>
      <c r="D370" s="164" t="e">
        <f>'4 жастағы балалар К'!#REF!</f>
        <v>#REF!</v>
      </c>
      <c r="E370" s="335"/>
      <c r="F370" s="164" t="str">
        <f>'4 жастағы балалар Т'!BJ127</f>
        <v xml:space="preserve"> </v>
      </c>
      <c r="G370" s="335"/>
    </row>
    <row r="371" spans="2:7" ht="15.75" customHeight="1">
      <c r="B371" s="336"/>
      <c r="C371" s="248"/>
      <c r="D371" s="164" t="e">
        <f>'4 жастағы балалар К'!#REF!</f>
        <v>#REF!</v>
      </c>
      <c r="E371" s="335"/>
      <c r="F371" s="164">
        <f>'4 жастағы балалар Т'!BK127</f>
        <v>0</v>
      </c>
      <c r="G371" s="335"/>
    </row>
    <row r="372" spans="2:7" ht="15.75" customHeight="1">
      <c r="B372" s="339">
        <v>25</v>
      </c>
      <c r="C372" s="248"/>
      <c r="D372" s="164" t="e">
        <f>'4 жастағы балалар К'!#REF!</f>
        <v>#REF!</v>
      </c>
      <c r="E372" s="335"/>
      <c r="F372" s="164">
        <f>'4 жастағы балалар Т'!BL127</f>
        <v>0</v>
      </c>
      <c r="G372" s="335"/>
    </row>
    <row r="373" spans="2:7" ht="15.75" customHeight="1">
      <c r="B373" s="335"/>
      <c r="C373" s="248"/>
      <c r="D373" s="164" t="e">
        <f>'4 жастағы балалар К'!#REF!</f>
        <v>#REF!</v>
      </c>
      <c r="E373" s="335"/>
      <c r="F373" s="164" t="str">
        <f>'4 жастағы балалар Т'!BM127</f>
        <v xml:space="preserve">  </v>
      </c>
      <c r="G373" s="335"/>
    </row>
    <row r="374" spans="2:7" ht="15.75" customHeight="1">
      <c r="B374" s="336"/>
      <c r="C374" s="248"/>
      <c r="D374" s="164" t="e">
        <f>'4 жастағы балалар К'!#REF!</f>
        <v>#REF!</v>
      </c>
      <c r="E374" s="335"/>
      <c r="F374" s="164">
        <f>'4 жастағы балалар Т'!BN127</f>
        <v>0</v>
      </c>
      <c r="G374" s="335"/>
    </row>
    <row r="375" spans="2:7" ht="15.75" customHeight="1">
      <c r="B375" s="339">
        <v>26</v>
      </c>
      <c r="C375" s="248"/>
      <c r="D375" s="164" t="e">
        <f>'4 жастағы балалар К'!#REF!</f>
        <v>#REF!</v>
      </c>
      <c r="E375" s="335"/>
      <c r="F375" s="164" t="str">
        <f>'4 жастағы балалар Т'!BO127</f>
        <v xml:space="preserve"> </v>
      </c>
      <c r="G375" s="335"/>
    </row>
    <row r="376" spans="2:7" ht="15.75" customHeight="1">
      <c r="B376" s="335"/>
      <c r="C376" s="248"/>
      <c r="D376" s="164" t="e">
        <f>'4 жастағы балалар К'!#REF!</f>
        <v>#REF!</v>
      </c>
      <c r="E376" s="335"/>
      <c r="F376" s="164">
        <f>'4 жастағы балалар Т'!BP127</f>
        <v>0</v>
      </c>
      <c r="G376" s="335"/>
    </row>
    <row r="377" spans="2:7" ht="15.75" customHeight="1">
      <c r="B377" s="336"/>
      <c r="C377" s="248"/>
      <c r="D377" s="164" t="e">
        <f>'4 жастағы балалар К'!#REF!</f>
        <v>#REF!</v>
      </c>
      <c r="E377" s="335"/>
      <c r="F377" s="164">
        <f>'4 жастағы балалар Т'!BQ127</f>
        <v>0</v>
      </c>
      <c r="G377" s="335"/>
    </row>
    <row r="378" spans="2:7" ht="15.75" customHeight="1">
      <c r="B378" s="339">
        <v>27</v>
      </c>
      <c r="C378" s="248"/>
      <c r="D378" s="164" t="e">
        <f>'4 жастағы балалар К'!#REF!</f>
        <v>#REF!</v>
      </c>
      <c r="E378" s="335"/>
      <c r="F378" s="164">
        <f>'4 жастағы балалар Т'!BR127</f>
        <v>0</v>
      </c>
      <c r="G378" s="335"/>
    </row>
    <row r="379" spans="2:7" ht="15.75" customHeight="1">
      <c r="B379" s="335"/>
      <c r="C379" s="248"/>
      <c r="D379" s="164" t="e">
        <f>'4 жастағы балалар К'!#REF!</f>
        <v>#REF!</v>
      </c>
      <c r="E379" s="335"/>
      <c r="F379" s="164" t="str">
        <f>'4 жастағы балалар Т'!BS127</f>
        <v xml:space="preserve"> </v>
      </c>
      <c r="G379" s="335"/>
    </row>
    <row r="380" spans="2:7" ht="15.75" customHeight="1">
      <c r="B380" s="336"/>
      <c r="C380" s="248"/>
      <c r="D380" s="164" t="e">
        <f>'4 жастағы балалар К'!#REF!</f>
        <v>#REF!</v>
      </c>
      <c r="E380" s="335"/>
      <c r="F380" s="164">
        <f>'4 жастағы балалар Т'!BT127</f>
        <v>0</v>
      </c>
      <c r="G380" s="335"/>
    </row>
    <row r="381" spans="2:7" ht="15.75" customHeight="1">
      <c r="B381" s="339">
        <v>28</v>
      </c>
      <c r="C381" s="248"/>
      <c r="D381" s="164" t="e">
        <f>'4 жастағы балалар К'!#REF!</f>
        <v>#REF!</v>
      </c>
      <c r="E381" s="335"/>
      <c r="F381" s="164">
        <f>'4 жастағы балалар Т'!BU127</f>
        <v>0</v>
      </c>
      <c r="G381" s="335"/>
    </row>
    <row r="382" spans="2:7" ht="15.75" customHeight="1">
      <c r="B382" s="335"/>
      <c r="C382" s="248"/>
      <c r="D382" s="164" t="e">
        <f>'4 жастағы балалар К'!#REF!</f>
        <v>#REF!</v>
      </c>
      <c r="E382" s="335"/>
      <c r="F382" s="164" t="str">
        <f>'4 жастағы балалар Т'!BV127</f>
        <v xml:space="preserve"> </v>
      </c>
      <c r="G382" s="335"/>
    </row>
    <row r="383" spans="2:7" ht="15.75" customHeight="1">
      <c r="B383" s="336"/>
      <c r="C383" s="248"/>
      <c r="D383" s="164" t="e">
        <f>'4 жастағы балалар К'!#REF!</f>
        <v>#REF!</v>
      </c>
      <c r="E383" s="335"/>
      <c r="F383" s="164">
        <f>'4 жастағы балалар Т'!BW127</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Т'!BX127</f>
        <v xml:space="preserve"> </v>
      </c>
      <c r="G387" s="335"/>
    </row>
    <row r="388" spans="2:7" ht="15.75" customHeight="1">
      <c r="B388" s="335"/>
      <c r="C388" s="248"/>
      <c r="D388" s="335"/>
      <c r="E388" s="335"/>
      <c r="F388" s="164">
        <f>'4 жастағы балалар Т'!BY127</f>
        <v>0</v>
      </c>
      <c r="G388" s="335"/>
    </row>
    <row r="389" spans="2:7" ht="15.75" customHeight="1">
      <c r="B389" s="336"/>
      <c r="C389" s="248"/>
      <c r="D389" s="335"/>
      <c r="E389" s="335"/>
      <c r="F389" s="164">
        <f>'4 жастағы балалар Т'!BZ127</f>
        <v>0</v>
      </c>
      <c r="G389" s="335"/>
    </row>
    <row r="390" spans="2:7" ht="15.75" customHeight="1">
      <c r="B390" s="339">
        <v>31</v>
      </c>
      <c r="C390" s="248"/>
      <c r="D390" s="335"/>
      <c r="E390" s="335"/>
      <c r="F390" s="164">
        <f>'4 жастағы балалар Т'!CA127</f>
        <v>0</v>
      </c>
      <c r="G390" s="335"/>
    </row>
    <row r="391" spans="2:7" ht="15.75" customHeight="1">
      <c r="B391" s="335"/>
      <c r="C391" s="248"/>
      <c r="D391" s="335"/>
      <c r="E391" s="335"/>
      <c r="F391" s="164" t="str">
        <f>'4 жастағы балалар Т'!CB127</f>
        <v xml:space="preserve"> </v>
      </c>
      <c r="G391" s="335"/>
    </row>
    <row r="392" spans="2:7" ht="15.75" customHeight="1">
      <c r="B392" s="336"/>
      <c r="C392" s="248"/>
      <c r="D392" s="335"/>
      <c r="E392" s="335"/>
      <c r="F392" s="164">
        <f>'4 жастағы балалар Т'!CC127</f>
        <v>0</v>
      </c>
      <c r="G392" s="335"/>
    </row>
    <row r="393" spans="2:7" ht="15.75" customHeight="1">
      <c r="B393" s="339">
        <v>32</v>
      </c>
      <c r="C393" s="248"/>
      <c r="D393" s="335"/>
      <c r="E393" s="335"/>
      <c r="F393" s="164" t="str">
        <f>'4 жастағы балалар Т'!CD127</f>
        <v xml:space="preserve"> </v>
      </c>
      <c r="G393" s="335"/>
    </row>
    <row r="394" spans="2:7" ht="15.75" customHeight="1">
      <c r="B394" s="335"/>
      <c r="C394" s="248"/>
      <c r="D394" s="335"/>
      <c r="E394" s="335"/>
      <c r="F394" s="164">
        <f>'4 жастағы балалар Т'!CE127</f>
        <v>0</v>
      </c>
      <c r="G394" s="335"/>
    </row>
    <row r="395" spans="2:7" ht="15.75" customHeight="1">
      <c r="B395" s="336"/>
      <c r="C395" s="248"/>
      <c r="D395" s="335"/>
      <c r="E395" s="335"/>
      <c r="F395" s="164">
        <f>'4 жастағы балалар Т'!CF127</f>
        <v>0</v>
      </c>
      <c r="G395" s="335"/>
    </row>
    <row r="396" spans="2:7" ht="15.75" customHeight="1">
      <c r="B396" s="339">
        <v>33</v>
      </c>
      <c r="C396" s="248"/>
      <c r="D396" s="335"/>
      <c r="E396" s="335"/>
      <c r="F396" s="164" t="str">
        <f>'4 жастағы балалар Т'!CG127</f>
        <v xml:space="preserve"> </v>
      </c>
      <c r="G396" s="335"/>
    </row>
    <row r="397" spans="2:7" ht="15.75" customHeight="1">
      <c r="B397" s="335"/>
      <c r="C397" s="248"/>
      <c r="D397" s="335"/>
      <c r="E397" s="335"/>
      <c r="F397" s="164">
        <f>'4 жастағы балалар Т'!CH127</f>
        <v>0</v>
      </c>
      <c r="G397" s="335"/>
    </row>
    <row r="398" spans="2:7" ht="15.75" customHeight="1">
      <c r="B398" s="336"/>
      <c r="C398" s="248"/>
      <c r="D398" s="335"/>
      <c r="E398" s="335"/>
      <c r="F398" s="164">
        <f>'4 жастағы балалар Т'!CI127</f>
        <v>0</v>
      </c>
      <c r="G398" s="335"/>
    </row>
    <row r="399" spans="2:7" ht="15.75" customHeight="1">
      <c r="B399" s="339">
        <v>34</v>
      </c>
      <c r="C399" s="248"/>
      <c r="D399" s="335"/>
      <c r="E399" s="335"/>
      <c r="F399" s="164" t="str">
        <f>'4 жастағы балалар Т'!CJ127</f>
        <v xml:space="preserve"> </v>
      </c>
      <c r="G399" s="335"/>
    </row>
    <row r="400" spans="2:7" ht="15.75" customHeight="1">
      <c r="B400" s="335"/>
      <c r="C400" s="248"/>
      <c r="D400" s="335"/>
      <c r="E400" s="335"/>
      <c r="F400" s="164">
        <f>'4 жастағы балалар Т'!CK127</f>
        <v>0</v>
      </c>
      <c r="G400" s="335"/>
    </row>
    <row r="401" spans="2:7" ht="15.75" customHeight="1">
      <c r="B401" s="336"/>
      <c r="C401" s="248"/>
      <c r="D401" s="335"/>
      <c r="E401" s="335"/>
      <c r="F401" s="164">
        <f>'4 жастағы балалар Т'!CL127</f>
        <v>0</v>
      </c>
      <c r="G401" s="335"/>
    </row>
    <row r="402" spans="2:7" ht="15.75" customHeight="1">
      <c r="B402" s="339">
        <v>35</v>
      </c>
      <c r="C402" s="248"/>
      <c r="D402" s="335"/>
      <c r="E402" s="335"/>
      <c r="F402" s="164">
        <f>'4 жастағы балалар Т'!CM127</f>
        <v>0</v>
      </c>
      <c r="G402" s="335"/>
    </row>
    <row r="403" spans="2:7" ht="15.75" customHeight="1">
      <c r="B403" s="335"/>
      <c r="C403" s="248"/>
      <c r="D403" s="335"/>
      <c r="E403" s="335"/>
      <c r="F403" s="164">
        <f>'4 жастағы балалар Т'!CN127</f>
        <v>0</v>
      </c>
      <c r="G403" s="335"/>
    </row>
    <row r="404" spans="2:7" ht="15.75" customHeight="1">
      <c r="B404" s="336"/>
      <c r="C404" s="249"/>
      <c r="D404" s="336"/>
      <c r="E404" s="336"/>
      <c r="F404" s="164">
        <f>'4 жастағы балалар Т'!CO127</f>
        <v>0</v>
      </c>
      <c r="G404" s="336"/>
    </row>
    <row r="405" spans="2:7" ht="15.75" customHeight="1">
      <c r="B405" s="250">
        <f>СВОД3!V22</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1.25" customHeight="1">
      <c r="B4" s="400" t="s">
        <v>651</v>
      </c>
      <c r="C4" s="328"/>
      <c r="D4" s="235" t="str">
        <f>'4 жастағы балалар Ф'!C23</f>
        <v>Сағатбек Бұлбұл Ерболқызы</v>
      </c>
      <c r="E4" s="236"/>
      <c r="F4" s="236"/>
      <c r="G4" s="232"/>
      <c r="H4" s="232"/>
    </row>
    <row r="5" spans="2:12" ht="18.75" customHeight="1">
      <c r="B5" s="401" t="s">
        <v>1</v>
      </c>
      <c r="C5" s="328"/>
      <c r="D5" s="237">
        <f>'4 жастағы балалар Ф'!A23</f>
        <v>0</v>
      </c>
      <c r="E5" s="237"/>
      <c r="F5" s="237"/>
      <c r="G5" s="232"/>
      <c r="H5" s="232"/>
    </row>
    <row r="6" spans="2:12" ht="78.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2.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Ф'!D23</f>
        <v>1</v>
      </c>
      <c r="D101" s="164">
        <f>'4 жастағы балалар К'!D23</f>
        <v>0</v>
      </c>
      <c r="E101" s="164">
        <f>'4 жастағы балалар П'!D23</f>
        <v>0</v>
      </c>
      <c r="F101" s="164">
        <f>'4 жастағы балалар Т'!D23</f>
        <v>0</v>
      </c>
      <c r="G101" s="164">
        <f>'4 жастағы балалар С'!D23</f>
        <v>0</v>
      </c>
    </row>
    <row r="102" spans="2:7" ht="15.75" customHeight="1">
      <c r="B102" s="335"/>
      <c r="C102" s="164">
        <f>'4 жастағы балалар Ф'!E23</f>
        <v>0</v>
      </c>
      <c r="D102" s="164">
        <f>'4 жастағы балалар К'!E23</f>
        <v>1</v>
      </c>
      <c r="E102" s="164">
        <f>'4 жастағы балалар П'!E23</f>
        <v>0</v>
      </c>
      <c r="F102" s="164">
        <f>'4 жастағы балалар Т'!E23</f>
        <v>0</v>
      </c>
      <c r="G102" s="164">
        <f>'4 жастағы балалар С'!E23</f>
        <v>0</v>
      </c>
    </row>
    <row r="103" spans="2:7" ht="15.75" customHeight="1">
      <c r="B103" s="336"/>
      <c r="C103" s="164">
        <f>'4 жастағы балалар Ф'!F23</f>
        <v>0</v>
      </c>
      <c r="D103" s="164">
        <f>'4 жастағы балалар К'!F23</f>
        <v>0</v>
      </c>
      <c r="E103" s="164">
        <f>'4 жастағы балалар П'!F23</f>
        <v>0</v>
      </c>
      <c r="F103" s="164">
        <f>'4 жастағы балалар Т'!F23</f>
        <v>0</v>
      </c>
      <c r="G103" s="164">
        <f>'4 жастағы балалар С'!F23</f>
        <v>0</v>
      </c>
    </row>
    <row r="104" spans="2:7" ht="15.75" customHeight="1">
      <c r="B104" s="339">
        <v>3</v>
      </c>
      <c r="C104" s="164">
        <f>'4 жастағы балалар Ф'!G23</f>
        <v>1</v>
      </c>
      <c r="D104" s="164">
        <f>'4 жастағы балалар К'!G23</f>
        <v>0</v>
      </c>
      <c r="E104" s="164">
        <f>'4 жастағы балалар П'!G23</f>
        <v>0</v>
      </c>
      <c r="F104" s="164">
        <f>'4 жастағы балалар Т'!G23</f>
        <v>0</v>
      </c>
      <c r="G104" s="164">
        <f>'4 жастағы балалар С'!G23</f>
        <v>0</v>
      </c>
    </row>
    <row r="105" spans="2:7" ht="15.75" customHeight="1">
      <c r="B105" s="335"/>
      <c r="C105" s="164">
        <f>'4 жастағы балалар Ф'!H23</f>
        <v>0</v>
      </c>
      <c r="D105" s="164">
        <f>'4 жастағы балалар К'!H23</f>
        <v>1</v>
      </c>
      <c r="E105" s="164">
        <f>'4 жастағы балалар П'!H23</f>
        <v>0</v>
      </c>
      <c r="F105" s="164">
        <f>'4 жастағы балалар Т'!H23</f>
        <v>0</v>
      </c>
      <c r="G105" s="164">
        <f>'4 жастағы балалар С'!H23</f>
        <v>0</v>
      </c>
    </row>
    <row r="106" spans="2:7" ht="15.75" customHeight="1">
      <c r="B106" s="336"/>
      <c r="C106" s="164">
        <f>'4 жастағы балалар Ф'!I23</f>
        <v>0</v>
      </c>
      <c r="D106" s="164">
        <f>'4 жастағы балалар К'!I23</f>
        <v>0</v>
      </c>
      <c r="E106" s="164">
        <f>'4 жастағы балалар П'!I23</f>
        <v>0</v>
      </c>
      <c r="F106" s="164">
        <f>'4 жастағы балалар Т'!I23</f>
        <v>0</v>
      </c>
      <c r="G106" s="164">
        <f>'4 жастағы балалар С'!I23</f>
        <v>0</v>
      </c>
    </row>
    <row r="107" spans="2:7" ht="15.75" customHeight="1">
      <c r="B107" s="339">
        <v>4</v>
      </c>
      <c r="C107" s="164">
        <f>'4 жастағы балалар Ф'!J23</f>
        <v>0</v>
      </c>
      <c r="D107" s="164">
        <f>'4 жастағы балалар К'!J23</f>
        <v>0</v>
      </c>
      <c r="E107" s="164">
        <f>'4 жастағы балалар П'!J23</f>
        <v>0</v>
      </c>
      <c r="F107" s="164">
        <f>'4 жастағы балалар Т'!J23</f>
        <v>0</v>
      </c>
      <c r="G107" s="164">
        <f>'4 жастағы балалар С'!J23</f>
        <v>0</v>
      </c>
    </row>
    <row r="108" spans="2:7" ht="15.75" customHeight="1">
      <c r="B108" s="335"/>
      <c r="C108" s="164">
        <f>'4 жастағы балалар Ф'!K23</f>
        <v>1</v>
      </c>
      <c r="D108" s="164">
        <f>'4 жастағы балалар К'!K23</f>
        <v>1</v>
      </c>
      <c r="E108" s="164">
        <f>'4 жастағы балалар П'!K23</f>
        <v>0</v>
      </c>
      <c r="F108" s="164">
        <f>'4 жастағы балалар Т'!K23</f>
        <v>0</v>
      </c>
      <c r="G108" s="164">
        <f>'4 жастағы балалар С'!K23</f>
        <v>0</v>
      </c>
    </row>
    <row r="109" spans="2:7" ht="15.75" customHeight="1">
      <c r="B109" s="336"/>
      <c r="C109" s="164">
        <f>'4 жастағы балалар Ф'!L23</f>
        <v>0</v>
      </c>
      <c r="D109" s="164">
        <f>'4 жастағы балалар К'!L23</f>
        <v>0</v>
      </c>
      <c r="E109" s="164">
        <f>'4 жастағы балалар П'!L23</f>
        <v>0</v>
      </c>
      <c r="F109" s="164">
        <f>'4 жастағы балалар Т'!L23</f>
        <v>0</v>
      </c>
      <c r="G109" s="164">
        <f>'4 жастағы балалар С'!L23</f>
        <v>0</v>
      </c>
    </row>
    <row r="110" spans="2:7" ht="15.75" customHeight="1">
      <c r="B110" s="339">
        <v>5</v>
      </c>
      <c r="C110" s="164">
        <f>'4 жастағы балалар Ф'!M23</f>
        <v>0</v>
      </c>
      <c r="D110" s="164">
        <f>'4 жастағы балалар К'!M23</f>
        <v>0</v>
      </c>
      <c r="E110" s="164">
        <f>'4 жастағы балалар П'!M23</f>
        <v>0</v>
      </c>
      <c r="F110" s="164">
        <f>'4 жастағы балалар Т'!M23</f>
        <v>0</v>
      </c>
      <c r="G110" s="164">
        <f>'4 жастағы балалар С'!M23</f>
        <v>0</v>
      </c>
    </row>
    <row r="111" spans="2:7" ht="15.75" customHeight="1">
      <c r="B111" s="335"/>
      <c r="C111" s="164">
        <f>'4 жастағы балалар Ф'!N23</f>
        <v>1</v>
      </c>
      <c r="D111" s="164">
        <f>'4 жастағы балалар К'!N23</f>
        <v>1</v>
      </c>
      <c r="E111" s="164">
        <f>'4 жастағы балалар П'!N23</f>
        <v>0</v>
      </c>
      <c r="F111" s="164">
        <f>'4 жастағы балалар Т'!N23</f>
        <v>0</v>
      </c>
      <c r="G111" s="164">
        <f>'4 жастағы балалар С'!N23</f>
        <v>0</v>
      </c>
    </row>
    <row r="112" spans="2:7" ht="15.75" customHeight="1">
      <c r="B112" s="336"/>
      <c r="C112" s="164">
        <f>'4 жастағы балалар Ф'!O23</f>
        <v>0</v>
      </c>
      <c r="D112" s="164">
        <f>'4 жастағы балалар К'!O23</f>
        <v>0</v>
      </c>
      <c r="E112" s="164">
        <f>'4 жастағы балалар П'!O23</f>
        <v>0</v>
      </c>
      <c r="F112" s="164">
        <f>'4 жастағы балалар Т'!O23</f>
        <v>0</v>
      </c>
      <c r="G112" s="164">
        <f>'4 жастағы балалар С'!O23</f>
        <v>0</v>
      </c>
    </row>
    <row r="113" spans="2:7" ht="15.75" customHeight="1">
      <c r="B113" s="339">
        <v>6</v>
      </c>
      <c r="C113" s="164">
        <f>'4 жастағы балалар Ф'!P23</f>
        <v>0</v>
      </c>
      <c r="D113" s="164">
        <f>'4 жастағы балалар К'!P23</f>
        <v>0</v>
      </c>
      <c r="E113" s="164">
        <f>'4 жастағы балалар П'!P23</f>
        <v>0</v>
      </c>
      <c r="F113" s="164">
        <f>'4 жастағы балалар Т'!P23</f>
        <v>0</v>
      </c>
      <c r="G113" s="164">
        <f>'4 жастағы балалар С'!P23</f>
        <v>0</v>
      </c>
    </row>
    <row r="114" spans="2:7" ht="15.75" customHeight="1">
      <c r="B114" s="335"/>
      <c r="C114" s="164">
        <f>'4 жастағы балалар Ф'!Q23</f>
        <v>0</v>
      </c>
      <c r="D114" s="164">
        <f>'4 жастағы балалар К'!Q23</f>
        <v>1</v>
      </c>
      <c r="E114" s="164">
        <f>'4 жастағы балалар П'!Q23</f>
        <v>0</v>
      </c>
      <c r="F114" s="164">
        <f>'4 жастағы балалар Т'!Q23</f>
        <v>0</v>
      </c>
      <c r="G114" s="164">
        <f>'4 жастағы балалар С'!Q23</f>
        <v>0</v>
      </c>
    </row>
    <row r="115" spans="2:7" ht="15.75" customHeight="1">
      <c r="B115" s="336"/>
      <c r="C115" s="164">
        <f>'4 жастағы балалар Ф'!R23</f>
        <v>1</v>
      </c>
      <c r="D115" s="164">
        <f>'4 жастағы балалар К'!R23</f>
        <v>0</v>
      </c>
      <c r="E115" s="164">
        <f>'4 жастағы балалар П'!R23</f>
        <v>0</v>
      </c>
      <c r="F115" s="164">
        <f>'4 жастағы балалар Т'!R23</f>
        <v>0</v>
      </c>
      <c r="G115" s="164">
        <f>'4 жастағы балалар С'!R23</f>
        <v>0</v>
      </c>
    </row>
    <row r="116" spans="2:7" ht="15.75" customHeight="1">
      <c r="B116" s="339">
        <v>7</v>
      </c>
      <c r="C116" s="397"/>
      <c r="D116" s="164">
        <f>'4 жастағы балалар К'!S23</f>
        <v>0</v>
      </c>
      <c r="E116" s="397"/>
      <c r="F116" s="164">
        <f>'4 жастағы балалар Т'!S23</f>
        <v>0</v>
      </c>
      <c r="G116" s="397"/>
    </row>
    <row r="117" spans="2:7" ht="15.75" customHeight="1">
      <c r="B117" s="335"/>
      <c r="C117" s="335"/>
      <c r="D117" s="164">
        <f>'4 жастағы балалар Т'!T23</f>
        <v>0</v>
      </c>
      <c r="E117" s="335"/>
      <c r="F117" s="164">
        <f>'4 жастағы балалар Т'!T23</f>
        <v>0</v>
      </c>
      <c r="G117" s="335"/>
    </row>
    <row r="118" spans="2:7" ht="15.75" customHeight="1">
      <c r="B118" s="336"/>
      <c r="C118" s="335"/>
      <c r="D118" s="164">
        <f>'4 жастағы балалар К'!U23</f>
        <v>0</v>
      </c>
      <c r="E118" s="335"/>
      <c r="F118" s="164">
        <f>'4 жастағы балалар Т'!U23</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К'!V23</f>
        <v>0</v>
      </c>
      <c r="E122" s="335"/>
      <c r="F122" s="164">
        <f>'4 жастағы балалар Т'!V23</f>
        <v>0</v>
      </c>
      <c r="G122" s="335"/>
    </row>
    <row r="123" spans="2:7" ht="15.75" customHeight="1">
      <c r="B123" s="335"/>
      <c r="C123" s="335"/>
      <c r="D123" s="164">
        <f>'4 жастағы балалар К'!W23</f>
        <v>0</v>
      </c>
      <c r="E123" s="335"/>
      <c r="F123" s="164">
        <f>'4 жастағы балалар Т'!W23</f>
        <v>0</v>
      </c>
      <c r="G123" s="335"/>
    </row>
    <row r="124" spans="2:7" ht="15.75" customHeight="1">
      <c r="B124" s="336"/>
      <c r="C124" s="335"/>
      <c r="D124" s="164">
        <f>'4 жастағы балалар К'!X23</f>
        <v>0</v>
      </c>
      <c r="E124" s="335"/>
      <c r="F124" s="164">
        <f>'4 жастағы балалар Т'!X23</f>
        <v>0</v>
      </c>
      <c r="G124" s="335"/>
    </row>
    <row r="125" spans="2:7" ht="15.75" customHeight="1">
      <c r="B125" s="339">
        <v>10</v>
      </c>
      <c r="C125" s="335"/>
      <c r="D125" s="164">
        <f>'4 жастағы балалар К'!Y23</f>
        <v>0</v>
      </c>
      <c r="E125" s="335"/>
      <c r="F125" s="164">
        <f>'4 жастағы балалар Т'!Y23</f>
        <v>0</v>
      </c>
      <c r="G125" s="335"/>
    </row>
    <row r="126" spans="2:7" ht="15.75" customHeight="1">
      <c r="B126" s="335"/>
      <c r="C126" s="335"/>
      <c r="D126" s="164">
        <f>'4 жастағы балалар К'!Z23</f>
        <v>0</v>
      </c>
      <c r="E126" s="335"/>
      <c r="F126" s="164">
        <f>'4 жастағы балалар Т'!Z23</f>
        <v>0</v>
      </c>
      <c r="G126" s="335"/>
    </row>
    <row r="127" spans="2:7" ht="15.75" customHeight="1">
      <c r="B127" s="336"/>
      <c r="C127" s="335"/>
      <c r="D127" s="164">
        <f>'4 жастағы балалар К'!AA23</f>
        <v>0</v>
      </c>
      <c r="E127" s="335"/>
      <c r="F127" s="164">
        <f>'4 жастағы балалар Т'!AA23</f>
        <v>0</v>
      </c>
      <c r="G127" s="335"/>
    </row>
    <row r="128" spans="2:7" ht="15.75" customHeight="1">
      <c r="B128" s="339">
        <v>11</v>
      </c>
      <c r="C128" s="335"/>
      <c r="D128" s="164">
        <f>'4 жастағы балалар К'!AB23</f>
        <v>0</v>
      </c>
      <c r="E128" s="335"/>
      <c r="F128" s="164">
        <f>'4 жастағы балалар Т'!AB23</f>
        <v>0</v>
      </c>
      <c r="G128" s="335"/>
    </row>
    <row r="129" spans="2:7" ht="15.75" customHeight="1">
      <c r="B129" s="335"/>
      <c r="C129" s="335"/>
      <c r="D129" s="164">
        <f>'4 жастағы балалар К'!AC23</f>
        <v>0</v>
      </c>
      <c r="E129" s="335"/>
      <c r="F129" s="164">
        <f>'4 жастағы балалар Т'!AC23</f>
        <v>0</v>
      </c>
      <c r="G129" s="335"/>
    </row>
    <row r="130" spans="2:7" ht="15.75" customHeight="1">
      <c r="B130" s="336"/>
      <c r="C130" s="335"/>
      <c r="D130" s="164">
        <f>'4 жастағы балалар К'!AD23</f>
        <v>0</v>
      </c>
      <c r="E130" s="335"/>
      <c r="F130" s="164">
        <f>'4 жастағы балалар Т'!AD23</f>
        <v>0</v>
      </c>
      <c r="G130" s="335"/>
    </row>
    <row r="131" spans="2:7" ht="15.75" customHeight="1">
      <c r="B131" s="339">
        <v>12</v>
      </c>
      <c r="C131" s="335"/>
      <c r="D131" s="164">
        <f>'4 жастағы балалар К'!AE23</f>
        <v>0</v>
      </c>
      <c r="E131" s="335"/>
      <c r="F131" s="164">
        <f>'4 жастағы балалар Т'!AE23</f>
        <v>0</v>
      </c>
      <c r="G131" s="335"/>
    </row>
    <row r="132" spans="2:7" ht="15.75" customHeight="1">
      <c r="B132" s="335"/>
      <c r="C132" s="335"/>
      <c r="D132" s="164">
        <f>'4 жастағы балалар К'!AF23</f>
        <v>0</v>
      </c>
      <c r="E132" s="335"/>
      <c r="F132" s="164">
        <f>'4 жастағы балалар Т'!AF23</f>
        <v>0</v>
      </c>
      <c r="G132" s="335"/>
    </row>
    <row r="133" spans="2:7" ht="15.75" customHeight="1">
      <c r="B133" s="336"/>
      <c r="C133" s="335"/>
      <c r="D133" s="164">
        <f>'4 жастағы балалар К'!AG23</f>
        <v>0</v>
      </c>
      <c r="E133" s="335"/>
      <c r="F133" s="164">
        <f>'4 жастағы балалар Т'!AG23</f>
        <v>0</v>
      </c>
      <c r="G133" s="335"/>
    </row>
    <row r="134" spans="2:7" ht="15.75" customHeight="1">
      <c r="B134" s="339">
        <v>13</v>
      </c>
      <c r="C134" s="335"/>
      <c r="D134" s="164">
        <f>'4 жастағы балалар К'!AH23</f>
        <v>0</v>
      </c>
      <c r="E134" s="335"/>
      <c r="F134" s="164">
        <f>'4 жастағы балалар Т'!AH23</f>
        <v>0</v>
      </c>
      <c r="G134" s="335"/>
    </row>
    <row r="135" spans="2:7" ht="15.75" customHeight="1">
      <c r="B135" s="335"/>
      <c r="C135" s="335"/>
      <c r="D135" s="164">
        <f>'4 жастағы балалар К'!AI23</f>
        <v>0</v>
      </c>
      <c r="E135" s="335"/>
      <c r="F135" s="164">
        <f>'4 жастағы балалар Т'!AI23</f>
        <v>0</v>
      </c>
      <c r="G135" s="335"/>
    </row>
    <row r="136" spans="2:7" ht="15.75" customHeight="1">
      <c r="B136" s="336"/>
      <c r="C136" s="335"/>
      <c r="D136" s="164">
        <f>'4 жастағы балалар К'!AJ23</f>
        <v>0</v>
      </c>
      <c r="E136" s="335"/>
      <c r="F136" s="164">
        <f>'4 жастағы балалар Т'!AJ23</f>
        <v>0</v>
      </c>
      <c r="G136" s="335"/>
    </row>
    <row r="137" spans="2:7" ht="15.75" customHeight="1">
      <c r="B137" s="339">
        <v>14</v>
      </c>
      <c r="C137" s="335"/>
      <c r="D137" s="164">
        <f>'4 жастағы балалар К'!AK23</f>
        <v>0</v>
      </c>
      <c r="E137" s="335"/>
      <c r="F137" s="164">
        <f>'4 жастағы балалар Т'!AK23</f>
        <v>0</v>
      </c>
      <c r="G137" s="335"/>
    </row>
    <row r="138" spans="2:7" ht="15.75" customHeight="1">
      <c r="B138" s="335"/>
      <c r="C138" s="335"/>
      <c r="D138" s="164">
        <f>'4 жастағы балалар К'!AL23</f>
        <v>0</v>
      </c>
      <c r="E138" s="335"/>
      <c r="F138" s="164">
        <f>'4 жастағы балалар Т'!AL23</f>
        <v>0</v>
      </c>
      <c r="G138" s="335"/>
    </row>
    <row r="139" spans="2:7" ht="15.75" customHeight="1">
      <c r="B139" s="336"/>
      <c r="C139" s="335"/>
      <c r="D139" s="164">
        <f>'4 жастағы балалар К'!AM23</f>
        <v>0</v>
      </c>
      <c r="E139" s="335"/>
      <c r="F139" s="164">
        <f>'4 жастағы балалар Т'!AM23</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К'!AN23</f>
        <v>0</v>
      </c>
      <c r="E143" s="335"/>
      <c r="F143" s="164">
        <f>'4 жастағы балалар Т'!AN23</f>
        <v>0</v>
      </c>
      <c r="G143" s="335"/>
    </row>
    <row r="144" spans="2:7" ht="15.75" customHeight="1">
      <c r="B144" s="335"/>
      <c r="C144" s="335"/>
      <c r="D144" s="164">
        <f>'4 жастағы балалар К'!AO23</f>
        <v>0</v>
      </c>
      <c r="E144" s="335"/>
      <c r="F144" s="164">
        <f>'4 жастағы балалар Т'!AO23</f>
        <v>0</v>
      </c>
      <c r="G144" s="335"/>
    </row>
    <row r="145" spans="2:7" ht="15.75" customHeight="1">
      <c r="B145" s="336"/>
      <c r="C145" s="335"/>
      <c r="D145" s="164">
        <f>'4 жастағы балалар К'!AP23</f>
        <v>0</v>
      </c>
      <c r="E145" s="335"/>
      <c r="F145" s="164">
        <f>'4 жастағы балалар Т'!AP23</f>
        <v>0</v>
      </c>
      <c r="G145" s="335"/>
    </row>
    <row r="146" spans="2:7" ht="15.75" customHeight="1">
      <c r="B146" s="339">
        <v>17</v>
      </c>
      <c r="C146" s="335"/>
      <c r="D146" s="164">
        <f>'4 жастағы балалар К'!AQ23</f>
        <v>0</v>
      </c>
      <c r="E146" s="335"/>
      <c r="F146" s="164">
        <f>'4 жастағы балалар Т'!AQ23</f>
        <v>0</v>
      </c>
      <c r="G146" s="335"/>
    </row>
    <row r="147" spans="2:7" ht="15.75" customHeight="1">
      <c r="B147" s="335"/>
      <c r="C147" s="335"/>
      <c r="D147" s="164">
        <f>'4 жастағы балалар К'!AR23</f>
        <v>0</v>
      </c>
      <c r="E147" s="335"/>
      <c r="F147" s="164">
        <f>'4 жастағы балалар Т'!AR23</f>
        <v>0</v>
      </c>
      <c r="G147" s="335"/>
    </row>
    <row r="148" spans="2:7" ht="15.75" customHeight="1">
      <c r="B148" s="336"/>
      <c r="C148" s="335"/>
      <c r="D148" s="164">
        <f>'4 жастағы балалар К'!AS23</f>
        <v>0</v>
      </c>
      <c r="E148" s="335"/>
      <c r="F148" s="164">
        <f>'4 жастағы балалар Т'!AS23</f>
        <v>0</v>
      </c>
      <c r="G148" s="335"/>
    </row>
    <row r="149" spans="2:7" ht="15.75" customHeight="1">
      <c r="B149" s="339">
        <v>18</v>
      </c>
      <c r="C149" s="335"/>
      <c r="D149" s="164">
        <f>'4 жастағы балалар К'!AT23</f>
        <v>0</v>
      </c>
      <c r="E149" s="335"/>
      <c r="F149" s="164">
        <f>'4 жастағы балалар Т'!AT23</f>
        <v>0</v>
      </c>
      <c r="G149" s="335"/>
    </row>
    <row r="150" spans="2:7" ht="15.75" customHeight="1">
      <c r="B150" s="335"/>
      <c r="C150" s="335"/>
      <c r="D150" s="164">
        <f>'4 жастағы балалар К'!AU23</f>
        <v>0</v>
      </c>
      <c r="E150" s="335"/>
      <c r="F150" s="164">
        <f>'4 жастағы балалар Т'!AU23</f>
        <v>0</v>
      </c>
      <c r="G150" s="335"/>
    </row>
    <row r="151" spans="2:7" ht="15.75" customHeight="1">
      <c r="B151" s="336"/>
      <c r="C151" s="335"/>
      <c r="D151" s="164">
        <f>'4 жастағы балалар К'!AV23</f>
        <v>0</v>
      </c>
      <c r="E151" s="335"/>
      <c r="F151" s="164">
        <f>'4 жастағы балалар Т'!AV23</f>
        <v>0</v>
      </c>
      <c r="G151" s="335"/>
    </row>
    <row r="152" spans="2:7" ht="15.75" customHeight="1">
      <c r="B152" s="339">
        <v>19</v>
      </c>
      <c r="C152" s="335"/>
      <c r="D152" s="397"/>
      <c r="E152" s="335"/>
      <c r="F152" s="164">
        <f>'4 жастағы балалар Т'!AW23</f>
        <v>0</v>
      </c>
      <c r="G152" s="335"/>
    </row>
    <row r="153" spans="2:7" ht="15.75" customHeight="1">
      <c r="B153" s="335"/>
      <c r="C153" s="335"/>
      <c r="D153" s="335"/>
      <c r="E153" s="335"/>
      <c r="F153" s="164">
        <f>'4 жастағы балалар Т'!AX23</f>
        <v>0</v>
      </c>
      <c r="G153" s="335"/>
    </row>
    <row r="154" spans="2:7" ht="15.75" customHeight="1">
      <c r="B154" s="336"/>
      <c r="C154" s="335"/>
      <c r="D154" s="335"/>
      <c r="E154" s="335"/>
      <c r="F154" s="164">
        <f>'4 жастағы балалар Т'!AY23</f>
        <v>0</v>
      </c>
      <c r="G154" s="335"/>
    </row>
    <row r="155" spans="2:7" ht="15.75" customHeight="1">
      <c r="B155" s="339">
        <v>20</v>
      </c>
      <c r="C155" s="335"/>
      <c r="D155" s="335"/>
      <c r="E155" s="335"/>
      <c r="F155" s="164">
        <f>'4 жастағы балалар Т'!AZ23</f>
        <v>0</v>
      </c>
      <c r="G155" s="335"/>
    </row>
    <row r="156" spans="2:7" ht="15.75" customHeight="1">
      <c r="B156" s="335"/>
      <c r="C156" s="335"/>
      <c r="D156" s="335"/>
      <c r="E156" s="335"/>
      <c r="F156" s="164">
        <f>'4 жастағы балалар Т'!BA23</f>
        <v>0</v>
      </c>
      <c r="G156" s="335"/>
    </row>
    <row r="157" spans="2:7" ht="15.75" customHeight="1">
      <c r="B157" s="336"/>
      <c r="C157" s="335"/>
      <c r="D157" s="335"/>
      <c r="E157" s="335"/>
      <c r="F157" s="164">
        <f>'4 жастағы балалар Т'!BB23</f>
        <v>0</v>
      </c>
      <c r="G157" s="335"/>
    </row>
    <row r="158" spans="2:7" ht="15.75" customHeight="1">
      <c r="B158" s="339">
        <v>21</v>
      </c>
      <c r="C158" s="335"/>
      <c r="D158" s="335"/>
      <c r="E158" s="335"/>
      <c r="F158" s="164">
        <f>'4 жастағы балалар Т'!BC23</f>
        <v>0</v>
      </c>
      <c r="G158" s="335"/>
    </row>
    <row r="159" spans="2:7" ht="15.75" customHeight="1">
      <c r="B159" s="335"/>
      <c r="C159" s="335"/>
      <c r="D159" s="335"/>
      <c r="E159" s="335"/>
      <c r="F159" s="164">
        <f>'4 жастағы балалар Т'!BD23</f>
        <v>0</v>
      </c>
      <c r="G159" s="335"/>
    </row>
    <row r="160" spans="2:7" ht="15.75" customHeight="1">
      <c r="B160" s="336"/>
      <c r="C160" s="335"/>
      <c r="D160" s="335"/>
      <c r="E160" s="335"/>
      <c r="F160" s="164">
        <f>'4 жастағы балалар Т'!BE23</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Т'!BF23</f>
        <v>0</v>
      </c>
      <c r="G164" s="335"/>
    </row>
    <row r="165" spans="2:7" ht="15.75" customHeight="1">
      <c r="B165" s="335"/>
      <c r="C165" s="335"/>
      <c r="D165" s="335"/>
      <c r="E165" s="335"/>
      <c r="F165" s="164">
        <f>'4 жастағы балалар Т'!BG23</f>
        <v>0</v>
      </c>
      <c r="G165" s="335"/>
    </row>
    <row r="166" spans="2:7" ht="15.75" customHeight="1">
      <c r="B166" s="336"/>
      <c r="C166" s="335"/>
      <c r="D166" s="335"/>
      <c r="E166" s="335"/>
      <c r="F166" s="164">
        <f>'4 жастағы балалар Т'!BH23</f>
        <v>0</v>
      </c>
      <c r="G166" s="335"/>
    </row>
    <row r="167" spans="2:7" ht="15.75" customHeight="1">
      <c r="B167" s="339">
        <v>24</v>
      </c>
      <c r="C167" s="335"/>
      <c r="D167" s="335"/>
      <c r="E167" s="335"/>
      <c r="F167" s="164">
        <f>'4 жастағы балалар Т'!BI23</f>
        <v>0</v>
      </c>
      <c r="G167" s="335"/>
    </row>
    <row r="168" spans="2:7" ht="15.75" customHeight="1">
      <c r="B168" s="335"/>
      <c r="C168" s="335"/>
      <c r="D168" s="335"/>
      <c r="E168" s="335"/>
      <c r="F168" s="164">
        <f>'4 жастағы балалар Т'!BJ23</f>
        <v>0</v>
      </c>
      <c r="G168" s="335"/>
    </row>
    <row r="169" spans="2:7" ht="15.75" customHeight="1">
      <c r="B169" s="336"/>
      <c r="C169" s="335"/>
      <c r="D169" s="335"/>
      <c r="E169" s="335"/>
      <c r="F169" s="164">
        <f>'4 жастағы балалар Т'!BK23</f>
        <v>0</v>
      </c>
      <c r="G169" s="335"/>
    </row>
    <row r="170" spans="2:7" ht="15.75" customHeight="1">
      <c r="B170" s="339">
        <v>25</v>
      </c>
      <c r="C170" s="335"/>
      <c r="D170" s="335"/>
      <c r="E170" s="335"/>
      <c r="F170" s="164">
        <f>'4 жастағы балалар Т'!BL23</f>
        <v>0</v>
      </c>
      <c r="G170" s="335"/>
    </row>
    <row r="171" spans="2:7" ht="15.75" customHeight="1">
      <c r="B171" s="335"/>
      <c r="C171" s="335"/>
      <c r="D171" s="335"/>
      <c r="E171" s="335"/>
      <c r="F171" s="164">
        <f>'4 жастағы балалар Т'!BM23</f>
        <v>0</v>
      </c>
      <c r="G171" s="335"/>
    </row>
    <row r="172" spans="2:7" ht="15.75" customHeight="1">
      <c r="B172" s="336"/>
      <c r="C172" s="335"/>
      <c r="D172" s="335"/>
      <c r="E172" s="335"/>
      <c r="F172" s="164">
        <f>'4 жастағы балалар Т'!BN23</f>
        <v>0</v>
      </c>
      <c r="G172" s="335"/>
    </row>
    <row r="173" spans="2:7" ht="15.75" customHeight="1">
      <c r="B173" s="339">
        <v>26</v>
      </c>
      <c r="C173" s="335"/>
      <c r="D173" s="335"/>
      <c r="E173" s="335"/>
      <c r="F173" s="164">
        <f>'4 жастағы балалар Т'!BO23</f>
        <v>0</v>
      </c>
      <c r="G173" s="335"/>
    </row>
    <row r="174" spans="2:7" ht="15.75" customHeight="1">
      <c r="B174" s="335"/>
      <c r="C174" s="335"/>
      <c r="D174" s="335"/>
      <c r="E174" s="335"/>
      <c r="F174" s="164">
        <f>'4 жастағы балалар Т'!BP23</f>
        <v>0</v>
      </c>
      <c r="G174" s="335"/>
    </row>
    <row r="175" spans="2:7" ht="15.75" customHeight="1">
      <c r="B175" s="336"/>
      <c r="C175" s="335"/>
      <c r="D175" s="335"/>
      <c r="E175" s="335"/>
      <c r="F175" s="164">
        <f>'4 жастағы балалар Т'!BQ23</f>
        <v>0</v>
      </c>
      <c r="G175" s="335"/>
    </row>
    <row r="176" spans="2:7" ht="15.75" customHeight="1">
      <c r="B176" s="339">
        <v>27</v>
      </c>
      <c r="C176" s="335"/>
      <c r="D176" s="335"/>
      <c r="E176" s="335"/>
      <c r="F176" s="164">
        <f>'4 жастағы балалар Т'!BR23</f>
        <v>0</v>
      </c>
      <c r="G176" s="335"/>
    </row>
    <row r="177" spans="2:7" ht="15.75" customHeight="1">
      <c r="B177" s="335"/>
      <c r="C177" s="335"/>
      <c r="D177" s="335"/>
      <c r="E177" s="335"/>
      <c r="F177" s="164">
        <f>'4 жастағы балалар Т'!BS23</f>
        <v>0</v>
      </c>
      <c r="G177" s="335"/>
    </row>
    <row r="178" spans="2:7" ht="15.75" customHeight="1">
      <c r="B178" s="336"/>
      <c r="C178" s="335"/>
      <c r="D178" s="335"/>
      <c r="E178" s="335"/>
      <c r="F178" s="164">
        <f>'4 жастағы балалар Т'!BT23</f>
        <v>0</v>
      </c>
      <c r="G178" s="335"/>
    </row>
    <row r="179" spans="2:7" ht="15.75" customHeight="1">
      <c r="B179" s="339">
        <v>28</v>
      </c>
      <c r="C179" s="335"/>
      <c r="D179" s="335"/>
      <c r="E179" s="335"/>
      <c r="F179" s="164">
        <f>'4 жастағы балалар Т'!BU23</f>
        <v>0</v>
      </c>
      <c r="G179" s="335"/>
    </row>
    <row r="180" spans="2:7" ht="15.75" customHeight="1">
      <c r="B180" s="335"/>
      <c r="C180" s="335"/>
      <c r="D180" s="335"/>
      <c r="E180" s="335"/>
      <c r="F180" s="164">
        <f>'4 жастағы балалар Т'!BV23</f>
        <v>0</v>
      </c>
      <c r="G180" s="335"/>
    </row>
    <row r="181" spans="2:7" ht="15.75" customHeight="1">
      <c r="B181" s="336"/>
      <c r="C181" s="335"/>
      <c r="D181" s="335"/>
      <c r="E181" s="335"/>
      <c r="F181" s="164">
        <f>'4 жастағы балалар Т'!BW23</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Т'!BX23</f>
        <v>0</v>
      </c>
      <c r="G185" s="335"/>
    </row>
    <row r="186" spans="2:7" ht="15.75" customHeight="1">
      <c r="B186" s="335"/>
      <c r="C186" s="335"/>
      <c r="D186" s="335"/>
      <c r="E186" s="335"/>
      <c r="F186" s="164">
        <f>'4 жастағы балалар Т'!BY23</f>
        <v>0</v>
      </c>
      <c r="G186" s="335"/>
    </row>
    <row r="187" spans="2:7" ht="15.75" customHeight="1">
      <c r="B187" s="336"/>
      <c r="C187" s="336"/>
      <c r="D187" s="336"/>
      <c r="E187" s="336"/>
      <c r="F187" s="164">
        <f>'4 жастағы балалар Т'!BZ23</f>
        <v>0</v>
      </c>
      <c r="G187" s="336"/>
    </row>
    <row r="188" spans="2:7" ht="15.75" customHeight="1"/>
    <row r="189" spans="2:7" ht="15.75" customHeight="1">
      <c r="B189" s="382" t="s">
        <v>664</v>
      </c>
      <c r="C189" s="332"/>
      <c r="D189" s="332"/>
      <c r="E189" s="332"/>
      <c r="F189" s="332"/>
      <c r="G189" s="333"/>
    </row>
    <row r="190" spans="2:7" ht="35.2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Ф'!D69</f>
        <v>1</v>
      </c>
      <c r="D194" s="252">
        <f>'4 жастағы балалар К'!D69</f>
        <v>1</v>
      </c>
      <c r="E194" s="252">
        <f>'4 жастағы балалар П'!D69</f>
        <v>1</v>
      </c>
      <c r="F194" s="252">
        <f>'4 жастағы балалар Т'!D69</f>
        <v>1</v>
      </c>
      <c r="G194" s="252">
        <f>'4 жастағы балалар С'!D69</f>
        <v>1</v>
      </c>
    </row>
    <row r="195" spans="2:7" ht="15.75" customHeight="1">
      <c r="B195" s="335"/>
      <c r="C195" s="252">
        <f>'4 жастағы балалар Ф'!E69</f>
        <v>0</v>
      </c>
      <c r="D195" s="252">
        <f>'4 жастағы балалар К'!E69</f>
        <v>0</v>
      </c>
      <c r="E195" s="252">
        <f>'4 жастағы балалар П'!E69</f>
        <v>0</v>
      </c>
      <c r="F195" s="252">
        <f>'4 жастағы балалар Т'!E69</f>
        <v>0</v>
      </c>
      <c r="G195" s="252">
        <f>'4 жастағы балалар С'!E69</f>
        <v>0</v>
      </c>
    </row>
    <row r="196" spans="2:7" ht="15.75" customHeight="1">
      <c r="B196" s="336"/>
      <c r="C196" s="252">
        <f>'4 жастағы балалар Ф'!F69</f>
        <v>0</v>
      </c>
      <c r="D196" s="252">
        <f>'4 жастағы балалар К'!F69</f>
        <v>0</v>
      </c>
      <c r="E196" s="252">
        <f>'4 жастағы балалар П'!F69</f>
        <v>0</v>
      </c>
      <c r="F196" s="252">
        <f>'4 жастағы балалар Т'!F69</f>
        <v>0</v>
      </c>
      <c r="G196" s="252">
        <f>'4 жастағы балалар С'!F69</f>
        <v>0</v>
      </c>
    </row>
    <row r="197" spans="2:7" ht="15.75" customHeight="1">
      <c r="B197" s="339">
        <v>3</v>
      </c>
      <c r="C197" s="252">
        <f>'4 жастағы балалар Ф'!G69</f>
        <v>1</v>
      </c>
      <c r="D197" s="252">
        <f>'4 жастағы балалар К'!G69</f>
        <v>1</v>
      </c>
      <c r="E197" s="252">
        <f>'4 жастағы балалар П'!G69</f>
        <v>1</v>
      </c>
      <c r="F197" s="252">
        <f>'4 жастағы балалар Т'!G69</f>
        <v>1</v>
      </c>
      <c r="G197" s="252">
        <f>'4 жастағы балалар С'!G69</f>
        <v>1</v>
      </c>
    </row>
    <row r="198" spans="2:7" ht="15.75" customHeight="1">
      <c r="B198" s="335"/>
      <c r="C198" s="252">
        <f>'4 жастағы балалар Ф'!H69</f>
        <v>0</v>
      </c>
      <c r="D198" s="252">
        <f>'4 жастағы балалар К'!H69</f>
        <v>0</v>
      </c>
      <c r="E198" s="252">
        <f>'4 жастағы балалар П'!H69</f>
        <v>0</v>
      </c>
      <c r="F198" s="252">
        <f>'4 жастағы балалар Т'!H69</f>
        <v>1</v>
      </c>
      <c r="G198" s="252">
        <f>'4 жастағы балалар С'!H69</f>
        <v>0</v>
      </c>
    </row>
    <row r="199" spans="2:7" ht="15.75" customHeight="1">
      <c r="B199" s="336"/>
      <c r="C199" s="252">
        <f>'4 жастағы балалар Ф'!I69</f>
        <v>0</v>
      </c>
      <c r="D199" s="252">
        <f>'4 жастағы балалар К'!I69</f>
        <v>0</v>
      </c>
      <c r="E199" s="252">
        <f>'4 жастағы балалар П'!I69</f>
        <v>0</v>
      </c>
      <c r="F199" s="252">
        <f>'4 жастағы балалар Т'!I69</f>
        <v>0</v>
      </c>
      <c r="G199" s="252">
        <f>'4 жастағы балалар С'!I69</f>
        <v>0</v>
      </c>
    </row>
    <row r="200" spans="2:7" ht="15.75" customHeight="1">
      <c r="B200" s="339">
        <v>4</v>
      </c>
      <c r="C200" s="252">
        <f>'4 жастағы балалар Ф'!J69</f>
        <v>1</v>
      </c>
      <c r="D200" s="252">
        <f>'4 жастағы балалар К'!J69</f>
        <v>1</v>
      </c>
      <c r="E200" s="252">
        <f>'4 жастағы балалар П'!J69</f>
        <v>1</v>
      </c>
      <c r="F200" s="252">
        <f>'4 жастағы балалар Т'!J69</f>
        <v>1</v>
      </c>
      <c r="G200" s="252">
        <f>'4 жастағы балалар С'!J69</f>
        <v>1</v>
      </c>
    </row>
    <row r="201" spans="2:7" ht="15.75" customHeight="1">
      <c r="B201" s="335"/>
      <c r="C201" s="252">
        <f>'4 жастағы балалар Ф'!K69</f>
        <v>0</v>
      </c>
      <c r="D201" s="252">
        <f>'4 жастағы балалар К'!K69</f>
        <v>0</v>
      </c>
      <c r="E201" s="252">
        <f>'4 жастағы балалар П'!K69</f>
        <v>0</v>
      </c>
      <c r="F201" s="252">
        <f>'4 жастағы балалар Т'!K69</f>
        <v>0</v>
      </c>
      <c r="G201" s="252">
        <f>'4 жастағы балалар С'!K69</f>
        <v>0</v>
      </c>
    </row>
    <row r="202" spans="2:7" ht="15.75" customHeight="1">
      <c r="B202" s="336"/>
      <c r="C202" s="252">
        <f>'4 жастағы балалар Ф'!L69</f>
        <v>0</v>
      </c>
      <c r="D202" s="252">
        <f>'4 жастағы балалар К'!L69</f>
        <v>0</v>
      </c>
      <c r="E202" s="252">
        <f>'4 жастағы балалар П'!L69</f>
        <v>0</v>
      </c>
      <c r="F202" s="252">
        <f>'4 жастағы балалар Т'!L69</f>
        <v>0</v>
      </c>
      <c r="G202" s="252">
        <f>'4 жастағы балалар С'!L69</f>
        <v>0</v>
      </c>
    </row>
    <row r="203" spans="2:7" ht="15.75" customHeight="1">
      <c r="B203" s="339">
        <v>5</v>
      </c>
      <c r="C203" s="252">
        <f>'4 жастағы балалар Ф'!M69</f>
        <v>1</v>
      </c>
      <c r="D203" s="252">
        <f>'4 жастағы балалар К'!M69</f>
        <v>1</v>
      </c>
      <c r="E203" s="252">
        <f>'4 жастағы балалар П'!M69</f>
        <v>0</v>
      </c>
      <c r="F203" s="252">
        <f>'4 жастағы балалар Т'!M69</f>
        <v>1</v>
      </c>
      <c r="G203" s="252">
        <f>'4 жастағы балалар С'!M69</f>
        <v>1</v>
      </c>
    </row>
    <row r="204" spans="2:7" ht="15.75" customHeight="1">
      <c r="B204" s="335"/>
      <c r="C204" s="252">
        <f>'4 жастағы балалар Ф'!N69</f>
        <v>0</v>
      </c>
      <c r="D204" s="252">
        <f>'4 жастағы балалар К'!N69</f>
        <v>0</v>
      </c>
      <c r="E204" s="252">
        <f>'4 жастағы балалар П'!N69</f>
        <v>1</v>
      </c>
      <c r="F204" s="252">
        <f>'4 жастағы балалар Т'!N69</f>
        <v>0</v>
      </c>
      <c r="G204" s="252">
        <f>'4 жастағы балалар С'!N69</f>
        <v>0</v>
      </c>
    </row>
    <row r="205" spans="2:7" ht="15.75" customHeight="1">
      <c r="B205" s="336"/>
      <c r="C205" s="252">
        <f>'4 жастағы балалар Ф'!O69</f>
        <v>0</v>
      </c>
      <c r="D205" s="252">
        <f>'4 жастағы балалар К'!O69</f>
        <v>0</v>
      </c>
      <c r="E205" s="252">
        <f>'4 жастағы балалар П'!O69</f>
        <v>0</v>
      </c>
      <c r="F205" s="252">
        <f>'4 жастағы балалар Т'!O69</f>
        <v>0</v>
      </c>
      <c r="G205" s="252">
        <f>'4 жастағы балалар С'!O69</f>
        <v>0</v>
      </c>
    </row>
    <row r="206" spans="2:7" ht="15.75" customHeight="1">
      <c r="B206" s="339">
        <v>6</v>
      </c>
      <c r="C206" s="252">
        <f>'4 жастағы балалар Ф'!P69</f>
        <v>1</v>
      </c>
      <c r="D206" s="252">
        <f>'4 жастағы балалар К'!P69</f>
        <v>1</v>
      </c>
      <c r="E206" s="252">
        <f>'4 жастағы балалар П'!P69</f>
        <v>1</v>
      </c>
      <c r="F206" s="252">
        <f>'4 жастағы балалар Т'!P69</f>
        <v>1</v>
      </c>
      <c r="G206" s="252">
        <f>'4 жастағы балалар С'!P69</f>
        <v>1</v>
      </c>
    </row>
    <row r="207" spans="2:7" ht="15.75" customHeight="1">
      <c r="B207" s="335"/>
      <c r="C207" s="252">
        <f>'4 жастағы балалар Ф'!Q69</f>
        <v>0</v>
      </c>
      <c r="D207" s="252">
        <f>'4 жастағы балалар К'!Q69</f>
        <v>0</v>
      </c>
      <c r="E207" s="252">
        <f>'4 жастағы балалар П'!Q69</f>
        <v>0</v>
      </c>
      <c r="F207" s="252">
        <f>'4 жастағы балалар Т'!Q69</f>
        <v>0</v>
      </c>
      <c r="G207" s="252">
        <f>'4 жастағы балалар С'!Q69</f>
        <v>0</v>
      </c>
    </row>
    <row r="208" spans="2:7" ht="15.75" customHeight="1">
      <c r="B208" s="336"/>
      <c r="C208" s="252">
        <f>'4 жастағы балалар Ф'!R69</f>
        <v>0</v>
      </c>
      <c r="D208" s="252">
        <f>'4 жастағы балалар К'!R69</f>
        <v>0</v>
      </c>
      <c r="E208" s="252">
        <f>'4 жастағы балалар П'!R69</f>
        <v>0</v>
      </c>
      <c r="F208" s="252">
        <f>'4 жастағы балалар Т'!R69</f>
        <v>0</v>
      </c>
      <c r="G208" s="252">
        <f>'4 жастағы балалар С'!R69</f>
        <v>0</v>
      </c>
    </row>
    <row r="209" spans="2:7" ht="15.75" customHeight="1">
      <c r="B209" s="339">
        <v>7</v>
      </c>
      <c r="C209" s="252">
        <f>'4 жастағы балалар Ф'!S69</f>
        <v>1</v>
      </c>
      <c r="D209" s="252">
        <f>'4 жастағы балалар К'!S69</f>
        <v>1</v>
      </c>
      <c r="E209" s="252">
        <f>'4 жастағы балалар П'!S69</f>
        <v>1</v>
      </c>
      <c r="F209" s="252">
        <f>'4 жастағы балалар Т'!S69</f>
        <v>1</v>
      </c>
      <c r="G209" s="252">
        <f>'4 жастағы балалар С'!S69</f>
        <v>1</v>
      </c>
    </row>
    <row r="210" spans="2:7" ht="15.75" customHeight="1">
      <c r="B210" s="335"/>
      <c r="C210" s="252">
        <f>'4 жастағы балалар Ф'!T69</f>
        <v>0</v>
      </c>
      <c r="D210" s="252">
        <f>'4 жастағы балалар Т'!T69</f>
        <v>0</v>
      </c>
      <c r="E210" s="252">
        <f>'4 жастағы балалар П'!T69</f>
        <v>0</v>
      </c>
      <c r="F210" s="252">
        <f>'4 жастағы балалар Т'!T69</f>
        <v>0</v>
      </c>
      <c r="G210" s="252">
        <f>'4 жастағы балалар С'!T69</f>
        <v>0</v>
      </c>
    </row>
    <row r="211" spans="2:7" ht="15.75" customHeight="1">
      <c r="B211" s="336"/>
      <c r="C211" s="252">
        <f>'4 жастағы балалар Ф'!U69</f>
        <v>0</v>
      </c>
      <c r="D211" s="252">
        <f>'4 жастағы балалар К'!U69</f>
        <v>0</v>
      </c>
      <c r="E211" s="252">
        <f>'4 жастағы балалар П'!U69</f>
        <v>0</v>
      </c>
      <c r="F211" s="252">
        <f>'4 жастағы балалар Т'!U69</f>
        <v>0</v>
      </c>
      <c r="G211" s="252">
        <f>'4 жастағы балалар С'!U69</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К'!V69</f>
        <v>1</v>
      </c>
      <c r="E215" s="335"/>
      <c r="F215" s="252">
        <f>'4 жастағы балалар Т'!V69</f>
        <v>1</v>
      </c>
      <c r="G215" s="335"/>
    </row>
    <row r="216" spans="2:7" ht="15.75" customHeight="1">
      <c r="B216" s="335"/>
      <c r="C216" s="248"/>
      <c r="D216" s="252">
        <f>'4 жастағы балалар К'!W69</f>
        <v>0</v>
      </c>
      <c r="E216" s="335"/>
      <c r="F216" s="252">
        <f>'4 жастағы балалар Т'!W69</f>
        <v>0</v>
      </c>
      <c r="G216" s="335"/>
    </row>
    <row r="217" spans="2:7" ht="15.75" customHeight="1">
      <c r="B217" s="336"/>
      <c r="C217" s="248"/>
      <c r="D217" s="252">
        <f>'4 жастағы балалар К'!X69</f>
        <v>0</v>
      </c>
      <c r="E217" s="335"/>
      <c r="F217" s="252">
        <f>'4 жастағы балалар Т'!X69</f>
        <v>0</v>
      </c>
      <c r="G217" s="335"/>
    </row>
    <row r="218" spans="2:7" ht="15.75" customHeight="1">
      <c r="B218" s="339">
        <v>10</v>
      </c>
      <c r="C218" s="248"/>
      <c r="D218" s="252">
        <f>'4 жастағы балалар К'!Y69</f>
        <v>1</v>
      </c>
      <c r="E218" s="335"/>
      <c r="F218" s="252">
        <f>'4 жастағы балалар Т'!Y69</f>
        <v>1</v>
      </c>
      <c r="G218" s="335"/>
    </row>
    <row r="219" spans="2:7" ht="15.75" customHeight="1">
      <c r="B219" s="335"/>
      <c r="C219" s="248"/>
      <c r="D219" s="252">
        <f>'4 жастағы балалар К'!Z69</f>
        <v>0</v>
      </c>
      <c r="E219" s="335"/>
      <c r="F219" s="252">
        <f>'4 жастағы балалар Т'!Z69</f>
        <v>0</v>
      </c>
      <c r="G219" s="335"/>
    </row>
    <row r="220" spans="2:7" ht="15.75" customHeight="1">
      <c r="B220" s="336"/>
      <c r="C220" s="248"/>
      <c r="D220" s="252">
        <f>'4 жастағы балалар К'!AA69</f>
        <v>0</v>
      </c>
      <c r="E220" s="335"/>
      <c r="F220" s="252">
        <f>'4 жастағы балалар Т'!AA69</f>
        <v>0</v>
      </c>
      <c r="G220" s="335"/>
    </row>
    <row r="221" spans="2:7" ht="15.75" customHeight="1">
      <c r="B221" s="339">
        <v>11</v>
      </c>
      <c r="C221" s="248"/>
      <c r="D221" s="252">
        <f>'4 жастағы балалар К'!AB69</f>
        <v>1</v>
      </c>
      <c r="E221" s="335"/>
      <c r="F221" s="252">
        <f>'4 жастағы балалар Т'!AB69</f>
        <v>1</v>
      </c>
      <c r="G221" s="335"/>
    </row>
    <row r="222" spans="2:7" ht="15.75" customHeight="1">
      <c r="B222" s="335"/>
      <c r="C222" s="248"/>
      <c r="D222" s="252">
        <f>'4 жастағы балалар К'!AC69</f>
        <v>0</v>
      </c>
      <c r="E222" s="335"/>
      <c r="F222" s="252">
        <f>'4 жастағы балалар Т'!AC69</f>
        <v>0</v>
      </c>
      <c r="G222" s="335"/>
    </row>
    <row r="223" spans="2:7" ht="15.75" customHeight="1">
      <c r="B223" s="336"/>
      <c r="C223" s="248"/>
      <c r="D223" s="252">
        <f>'4 жастағы балалар К'!AD69</f>
        <v>0</v>
      </c>
      <c r="E223" s="335"/>
      <c r="F223" s="252">
        <f>'4 жастағы балалар Т'!AD69</f>
        <v>0</v>
      </c>
      <c r="G223" s="335"/>
    </row>
    <row r="224" spans="2:7" ht="15.75" customHeight="1">
      <c r="B224" s="339">
        <v>12</v>
      </c>
      <c r="C224" s="248"/>
      <c r="D224" s="252">
        <f>'4 жастағы балалар К'!AE69</f>
        <v>1</v>
      </c>
      <c r="E224" s="335"/>
      <c r="F224" s="252">
        <f>'4 жастағы балалар Т'!AE69</f>
        <v>1</v>
      </c>
      <c r="G224" s="335"/>
    </row>
    <row r="225" spans="2:7" ht="15.75" customHeight="1">
      <c r="B225" s="335"/>
      <c r="C225" s="248"/>
      <c r="D225" s="252">
        <f>'4 жастағы балалар К'!AF69</f>
        <v>0</v>
      </c>
      <c r="E225" s="335"/>
      <c r="F225" s="252">
        <f>'4 жастағы балалар Т'!AF69</f>
        <v>0</v>
      </c>
      <c r="G225" s="335"/>
    </row>
    <row r="226" spans="2:7" ht="15.75" customHeight="1">
      <c r="B226" s="336"/>
      <c r="C226" s="248"/>
      <c r="D226" s="252">
        <f>'4 жастағы балалар К'!AG69</f>
        <v>0</v>
      </c>
      <c r="E226" s="335"/>
      <c r="F226" s="252">
        <f>'4 жастағы балалар Т'!AG69</f>
        <v>0</v>
      </c>
      <c r="G226" s="335"/>
    </row>
    <row r="227" spans="2:7" ht="15.75" customHeight="1">
      <c r="B227" s="339">
        <v>13</v>
      </c>
      <c r="C227" s="248"/>
      <c r="D227" s="252">
        <f>'4 жастағы балалар К'!AH69</f>
        <v>1</v>
      </c>
      <c r="E227" s="335"/>
      <c r="F227" s="252">
        <f>'4 жастағы балалар Т'!AH69</f>
        <v>1</v>
      </c>
      <c r="G227" s="335"/>
    </row>
    <row r="228" spans="2:7" ht="15.75" customHeight="1">
      <c r="B228" s="335"/>
      <c r="C228" s="248"/>
      <c r="D228" s="252">
        <f>'4 жастағы балалар К'!AI69</f>
        <v>0</v>
      </c>
      <c r="E228" s="335"/>
      <c r="F228" s="252">
        <f>'4 жастағы балалар Т'!AI69</f>
        <v>0</v>
      </c>
      <c r="G228" s="335"/>
    </row>
    <row r="229" spans="2:7" ht="15.75" customHeight="1">
      <c r="B229" s="336"/>
      <c r="C229" s="248"/>
      <c r="D229" s="252">
        <f>'4 жастағы балалар К'!AJ69</f>
        <v>0</v>
      </c>
      <c r="E229" s="335"/>
      <c r="F229" s="252">
        <f>'4 жастағы балалар Т'!AJ69</f>
        <v>0</v>
      </c>
      <c r="G229" s="335"/>
    </row>
    <row r="230" spans="2:7" ht="15.75" customHeight="1">
      <c r="B230" s="339">
        <v>14</v>
      </c>
      <c r="C230" s="248"/>
      <c r="D230" s="252">
        <f>'4 жастағы балалар К'!AK69</f>
        <v>0</v>
      </c>
      <c r="E230" s="335"/>
      <c r="F230" s="252">
        <f>'4 жастағы балалар Т'!AK69</f>
        <v>1</v>
      </c>
      <c r="G230" s="335"/>
    </row>
    <row r="231" spans="2:7" ht="15.75" customHeight="1">
      <c r="B231" s="335"/>
      <c r="C231" s="248"/>
      <c r="D231" s="252">
        <f>'4 жастағы балалар К'!AL69</f>
        <v>1</v>
      </c>
      <c r="E231" s="335"/>
      <c r="F231" s="252">
        <f>'4 жастағы балалар Т'!AL69</f>
        <v>0</v>
      </c>
      <c r="G231" s="335"/>
    </row>
    <row r="232" spans="2:7" ht="15.75" customHeight="1">
      <c r="B232" s="336"/>
      <c r="C232" s="248"/>
      <c r="D232" s="252">
        <f>'4 жастағы балалар К'!AM69</f>
        <v>0</v>
      </c>
      <c r="E232" s="335"/>
      <c r="F232" s="252">
        <f>'4 жастағы балалар Т'!AM69</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К'!AN69</f>
        <v>1</v>
      </c>
      <c r="E236" s="335"/>
      <c r="F236" s="252">
        <f>'4 жастағы балалар Т'!AN69</f>
        <v>1</v>
      </c>
      <c r="G236" s="335"/>
    </row>
    <row r="237" spans="2:7" ht="15.75" customHeight="1">
      <c r="B237" s="335"/>
      <c r="C237" s="248"/>
      <c r="D237" s="252">
        <f>'4 жастағы балалар К'!AO69</f>
        <v>0</v>
      </c>
      <c r="E237" s="335"/>
      <c r="F237" s="252">
        <f>'4 жастағы балалар Т'!AO69</f>
        <v>0</v>
      </c>
      <c r="G237" s="335"/>
    </row>
    <row r="238" spans="2:7" ht="15.75" customHeight="1">
      <c r="B238" s="336"/>
      <c r="C238" s="248"/>
      <c r="D238" s="252">
        <f>'4 жастағы балалар К'!AP69</f>
        <v>0</v>
      </c>
      <c r="E238" s="335"/>
      <c r="F238" s="252">
        <f>'4 жастағы балалар Т'!AP69</f>
        <v>0</v>
      </c>
      <c r="G238" s="335"/>
    </row>
    <row r="239" spans="2:7" ht="15.75" customHeight="1">
      <c r="B239" s="339">
        <v>17</v>
      </c>
      <c r="C239" s="248"/>
      <c r="D239" s="252">
        <f>'4 жастағы балалар К'!AQ69</f>
        <v>1</v>
      </c>
      <c r="E239" s="335"/>
      <c r="F239" s="252">
        <f>'4 жастағы балалар Т'!AQ69</f>
        <v>1</v>
      </c>
      <c r="G239" s="335"/>
    </row>
    <row r="240" spans="2:7" ht="15.75" customHeight="1">
      <c r="B240" s="335"/>
      <c r="C240" s="248"/>
      <c r="D240" s="252">
        <f>'4 жастағы балалар К'!AR69</f>
        <v>0</v>
      </c>
      <c r="E240" s="335"/>
      <c r="F240" s="252">
        <f>'4 жастағы балалар Т'!AR69</f>
        <v>0</v>
      </c>
      <c r="G240" s="335"/>
    </row>
    <row r="241" spans="2:7" ht="15.75" customHeight="1">
      <c r="B241" s="336"/>
      <c r="C241" s="248"/>
      <c r="D241" s="252">
        <f>'4 жастағы балалар К'!AS69</f>
        <v>0</v>
      </c>
      <c r="E241" s="335"/>
      <c r="F241" s="252">
        <f>'4 жастағы балалар Т'!AS69</f>
        <v>0</v>
      </c>
      <c r="G241" s="335"/>
    </row>
    <row r="242" spans="2:7" ht="15.75" customHeight="1">
      <c r="B242" s="339">
        <v>18</v>
      </c>
      <c r="C242" s="248"/>
      <c r="D242" s="252">
        <f>'4 жастағы балалар К'!AT69</f>
        <v>0</v>
      </c>
      <c r="E242" s="335"/>
      <c r="F242" s="252">
        <f>'4 жастағы балалар Т'!AT69</f>
        <v>1</v>
      </c>
      <c r="G242" s="335"/>
    </row>
    <row r="243" spans="2:7" ht="15.75" customHeight="1">
      <c r="B243" s="335"/>
      <c r="C243" s="248"/>
      <c r="D243" s="252">
        <f>'4 жастағы балалар К'!AU69</f>
        <v>1</v>
      </c>
      <c r="E243" s="335"/>
      <c r="F243" s="252">
        <f>'4 жастағы балалар Т'!AU69</f>
        <v>0</v>
      </c>
      <c r="G243" s="335"/>
    </row>
    <row r="244" spans="2:7" ht="15.75" customHeight="1">
      <c r="B244" s="336"/>
      <c r="C244" s="248"/>
      <c r="D244" s="252">
        <f>'4 жастағы балалар К'!AV69</f>
        <v>0</v>
      </c>
      <c r="E244" s="335"/>
      <c r="F244" s="252">
        <f>'4 жастағы балалар Т'!AV69</f>
        <v>0</v>
      </c>
      <c r="G244" s="335"/>
    </row>
    <row r="245" spans="2:7" ht="15.75" customHeight="1">
      <c r="B245" s="339">
        <v>19</v>
      </c>
      <c r="C245" s="248"/>
      <c r="D245" s="252">
        <f>'4 жастағы балалар К'!AW69</f>
        <v>0</v>
      </c>
      <c r="E245" s="335"/>
      <c r="F245" s="252">
        <f>'4 жастағы балалар Т'!AW69</f>
        <v>1</v>
      </c>
      <c r="G245" s="335"/>
    </row>
    <row r="246" spans="2:7" ht="15.75" customHeight="1">
      <c r="B246" s="335"/>
      <c r="C246" s="248"/>
      <c r="D246" s="252">
        <f>'4 жастағы балалар К'!AX69</f>
        <v>1</v>
      </c>
      <c r="E246" s="335"/>
      <c r="F246" s="252">
        <f>'4 жастағы балалар Т'!AX69</f>
        <v>0</v>
      </c>
      <c r="G246" s="335"/>
    </row>
    <row r="247" spans="2:7" ht="15.75" customHeight="1">
      <c r="B247" s="336"/>
      <c r="C247" s="248"/>
      <c r="D247" s="252">
        <f>'4 жастағы балалар К'!AY69</f>
        <v>0</v>
      </c>
      <c r="E247" s="335"/>
      <c r="F247" s="252">
        <f>'4 жастағы балалар Т'!AY69</f>
        <v>0</v>
      </c>
      <c r="G247" s="335"/>
    </row>
    <row r="248" spans="2:7" ht="15.75" customHeight="1">
      <c r="B248" s="339">
        <v>20</v>
      </c>
      <c r="C248" s="248"/>
      <c r="D248" s="252">
        <f>'4 жастағы балалар К'!AZ69</f>
        <v>0</v>
      </c>
      <c r="E248" s="335"/>
      <c r="F248" s="252">
        <f>'4 жастағы балалар Т'!AZ69</f>
        <v>1</v>
      </c>
      <c r="G248" s="335"/>
    </row>
    <row r="249" spans="2:7" ht="15.75" customHeight="1">
      <c r="B249" s="335"/>
      <c r="C249" s="248"/>
      <c r="D249" s="252">
        <f>'4 жастағы балалар К'!BA69</f>
        <v>1</v>
      </c>
      <c r="E249" s="335"/>
      <c r="F249" s="252">
        <f>'4 жастағы балалар Т'!BA69</f>
        <v>0</v>
      </c>
      <c r="G249" s="335"/>
    </row>
    <row r="250" spans="2:7" ht="15.75" customHeight="1">
      <c r="B250" s="336"/>
      <c r="C250" s="248"/>
      <c r="D250" s="252">
        <f>'4 жастағы балалар К'!BB69</f>
        <v>0</v>
      </c>
      <c r="E250" s="335"/>
      <c r="F250" s="252">
        <f>'4 жастағы балалар Т'!BB69</f>
        <v>0</v>
      </c>
      <c r="G250" s="335"/>
    </row>
    <row r="251" spans="2:7" ht="15.75" customHeight="1">
      <c r="B251" s="339">
        <v>21</v>
      </c>
      <c r="C251" s="248"/>
      <c r="D251" s="252">
        <f>'4 жастағы балалар К'!BC69</f>
        <v>0</v>
      </c>
      <c r="E251" s="335"/>
      <c r="F251" s="252">
        <f>'4 жастағы балалар Т'!BC69</f>
        <v>1</v>
      </c>
      <c r="G251" s="335"/>
    </row>
    <row r="252" spans="2:7" ht="15.75" customHeight="1">
      <c r="B252" s="335"/>
      <c r="C252" s="248"/>
      <c r="D252" s="252">
        <f>'4 жастағы балалар К'!BD69</f>
        <v>1</v>
      </c>
      <c r="E252" s="335"/>
      <c r="F252" s="252">
        <f>'4 жастағы балалар Т'!BD69</f>
        <v>0</v>
      </c>
      <c r="G252" s="335"/>
    </row>
    <row r="253" spans="2:7" ht="15.75" customHeight="1">
      <c r="B253" s="336"/>
      <c r="C253" s="248"/>
      <c r="D253" s="252">
        <f>'4 жастағы балалар К'!BE69</f>
        <v>0</v>
      </c>
      <c r="E253" s="335"/>
      <c r="F253" s="252">
        <f>'4 жастағы балалар Т'!BE69</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Т'!BF69</f>
        <v>1</v>
      </c>
      <c r="G257" s="335"/>
    </row>
    <row r="258" spans="2:7" ht="15.75" customHeight="1">
      <c r="B258" s="335"/>
      <c r="C258" s="248"/>
      <c r="D258" s="252" t="e">
        <f>'4 жастағы балалар К'!#REF!</f>
        <v>#REF!</v>
      </c>
      <c r="E258" s="335"/>
      <c r="F258" s="252">
        <f>'4 жастағы балалар Т'!BG69</f>
        <v>0</v>
      </c>
      <c r="G258" s="335"/>
    </row>
    <row r="259" spans="2:7" ht="15.75" customHeight="1">
      <c r="B259" s="336"/>
      <c r="C259" s="248"/>
      <c r="D259" s="252" t="e">
        <f>'4 жастағы балалар К'!#REF!</f>
        <v>#REF!</v>
      </c>
      <c r="E259" s="335"/>
      <c r="F259" s="252">
        <f>'4 жастағы балалар Т'!BH69</f>
        <v>0</v>
      </c>
      <c r="G259" s="335"/>
    </row>
    <row r="260" spans="2:7" ht="15.75" customHeight="1">
      <c r="B260" s="339">
        <v>24</v>
      </c>
      <c r="C260" s="248"/>
      <c r="D260" s="252" t="e">
        <f>'4 жастағы балалар К'!#REF!</f>
        <v>#REF!</v>
      </c>
      <c r="E260" s="335"/>
      <c r="F260" s="252">
        <f>'4 жастағы балалар Т'!BI69</f>
        <v>1</v>
      </c>
      <c r="G260" s="335"/>
    </row>
    <row r="261" spans="2:7" ht="15.75" customHeight="1">
      <c r="B261" s="335"/>
      <c r="C261" s="248"/>
      <c r="D261" s="252" t="e">
        <f>'4 жастағы балалар К'!#REF!</f>
        <v>#REF!</v>
      </c>
      <c r="E261" s="335"/>
      <c r="F261" s="252">
        <f>'4 жастағы балалар Т'!BJ69</f>
        <v>0</v>
      </c>
      <c r="G261" s="335"/>
    </row>
    <row r="262" spans="2:7" ht="15.75" customHeight="1">
      <c r="B262" s="336"/>
      <c r="C262" s="248"/>
      <c r="D262" s="252" t="e">
        <f>'4 жастағы балалар К'!#REF!</f>
        <v>#REF!</v>
      </c>
      <c r="E262" s="335"/>
      <c r="F262" s="252">
        <f>'4 жастағы балалар Т'!BK69</f>
        <v>0</v>
      </c>
      <c r="G262" s="335"/>
    </row>
    <row r="263" spans="2:7" ht="15.75" customHeight="1">
      <c r="B263" s="339">
        <v>25</v>
      </c>
      <c r="C263" s="248"/>
      <c r="D263" s="252" t="e">
        <f>'4 жастағы балалар К'!#REF!</f>
        <v>#REF!</v>
      </c>
      <c r="E263" s="335"/>
      <c r="F263" s="252">
        <f>'4 жастағы балалар Т'!BL69</f>
        <v>1</v>
      </c>
      <c r="G263" s="335"/>
    </row>
    <row r="264" spans="2:7" ht="15.75" customHeight="1">
      <c r="B264" s="335"/>
      <c r="C264" s="248"/>
      <c r="D264" s="252" t="e">
        <f>'4 жастағы балалар К'!#REF!</f>
        <v>#REF!</v>
      </c>
      <c r="E264" s="335"/>
      <c r="F264" s="252">
        <f>'4 жастағы балалар Т'!BM69</f>
        <v>0</v>
      </c>
      <c r="G264" s="335"/>
    </row>
    <row r="265" spans="2:7" ht="15.75" customHeight="1">
      <c r="B265" s="336"/>
      <c r="C265" s="248"/>
      <c r="D265" s="252" t="e">
        <f>'4 жастағы балалар К'!#REF!</f>
        <v>#REF!</v>
      </c>
      <c r="E265" s="335"/>
      <c r="F265" s="252">
        <f>'4 жастағы балалар Т'!BN69</f>
        <v>0</v>
      </c>
      <c r="G265" s="335"/>
    </row>
    <row r="266" spans="2:7" ht="15.75" customHeight="1">
      <c r="B266" s="339">
        <v>26</v>
      </c>
      <c r="C266" s="248"/>
      <c r="D266" s="252" t="e">
        <f>'4 жастағы балалар К'!#REF!</f>
        <v>#REF!</v>
      </c>
      <c r="E266" s="335"/>
      <c r="F266" s="252">
        <f>'4 жастағы балалар Т'!BO69</f>
        <v>1</v>
      </c>
      <c r="G266" s="335"/>
    </row>
    <row r="267" spans="2:7" ht="15.75" customHeight="1">
      <c r="B267" s="335"/>
      <c r="C267" s="248"/>
      <c r="D267" s="252" t="e">
        <f>'4 жастағы балалар К'!#REF!</f>
        <v>#REF!</v>
      </c>
      <c r="E267" s="335"/>
      <c r="F267" s="252">
        <f>'4 жастағы балалар Т'!BP69</f>
        <v>0</v>
      </c>
      <c r="G267" s="335"/>
    </row>
    <row r="268" spans="2:7" ht="15.75" customHeight="1">
      <c r="B268" s="336"/>
      <c r="C268" s="248"/>
      <c r="D268" s="252" t="e">
        <f>'4 жастағы балалар К'!#REF!</f>
        <v>#REF!</v>
      </c>
      <c r="E268" s="335"/>
      <c r="F268" s="252">
        <f>'4 жастағы балалар Т'!BQ69</f>
        <v>0</v>
      </c>
      <c r="G268" s="335"/>
    </row>
    <row r="269" spans="2:7" ht="15.75" customHeight="1">
      <c r="B269" s="339">
        <v>27</v>
      </c>
      <c r="C269" s="248"/>
      <c r="D269" s="252" t="e">
        <f>'4 жастағы балалар К'!#REF!</f>
        <v>#REF!</v>
      </c>
      <c r="E269" s="335"/>
      <c r="F269" s="252">
        <f>'4 жастағы балалар Т'!BR69</f>
        <v>1</v>
      </c>
      <c r="G269" s="335"/>
    </row>
    <row r="270" spans="2:7" ht="15.75" customHeight="1">
      <c r="B270" s="335"/>
      <c r="C270" s="248"/>
      <c r="D270" s="252" t="e">
        <f>'4 жастағы балалар К'!#REF!</f>
        <v>#REF!</v>
      </c>
      <c r="E270" s="335"/>
      <c r="F270" s="252">
        <f>'4 жастағы балалар Т'!BS69</f>
        <v>0</v>
      </c>
      <c r="G270" s="335"/>
    </row>
    <row r="271" spans="2:7" ht="15.75" customHeight="1">
      <c r="B271" s="336"/>
      <c r="C271" s="248"/>
      <c r="D271" s="252" t="e">
        <f>'4 жастағы балалар К'!#REF!</f>
        <v>#REF!</v>
      </c>
      <c r="E271" s="335"/>
      <c r="F271" s="252">
        <f>'4 жастағы балалар Т'!BT69</f>
        <v>0</v>
      </c>
      <c r="G271" s="335"/>
    </row>
    <row r="272" spans="2:7" ht="15.75" customHeight="1">
      <c r="B272" s="339">
        <v>28</v>
      </c>
      <c r="C272" s="248"/>
      <c r="D272" s="252" t="e">
        <f>'4 жастағы балалар К'!#REF!</f>
        <v>#REF!</v>
      </c>
      <c r="E272" s="335"/>
      <c r="F272" s="252">
        <f>'4 жастағы балалар Т'!BU69</f>
        <v>1</v>
      </c>
      <c r="G272" s="335"/>
    </row>
    <row r="273" spans="2:7" ht="15.75" customHeight="1">
      <c r="B273" s="335"/>
      <c r="C273" s="248"/>
      <c r="D273" s="252" t="e">
        <f>'4 жастағы балалар К'!#REF!</f>
        <v>#REF!</v>
      </c>
      <c r="E273" s="335"/>
      <c r="F273" s="252">
        <f>'4 жастағы балалар Т'!BV69</f>
        <v>0</v>
      </c>
      <c r="G273" s="335"/>
    </row>
    <row r="274" spans="2:7" ht="15.75" customHeight="1">
      <c r="B274" s="336"/>
      <c r="C274" s="248"/>
      <c r="D274" s="252" t="e">
        <f>'4 жастағы балалар К'!#REF!</f>
        <v>#REF!</v>
      </c>
      <c r="E274" s="335"/>
      <c r="F274" s="252">
        <f>'4 жастағы балалар Т'!BW69</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Т'!BX69</f>
        <v>1</v>
      </c>
      <c r="G278" s="335"/>
    </row>
    <row r="279" spans="2:7" ht="15.75" customHeight="1">
      <c r="B279" s="335"/>
      <c r="C279" s="248"/>
      <c r="D279" s="335"/>
      <c r="E279" s="335"/>
      <c r="F279" s="252">
        <f>'4 жастағы балалар Т'!BY69</f>
        <v>0</v>
      </c>
      <c r="G279" s="335"/>
    </row>
    <row r="280" spans="2:7" ht="15.75" customHeight="1">
      <c r="B280" s="336"/>
      <c r="C280" s="248"/>
      <c r="D280" s="335"/>
      <c r="E280" s="335"/>
      <c r="F280" s="252">
        <f>'4 жастағы балалар Т'!BZ69</f>
        <v>0</v>
      </c>
      <c r="G280" s="335"/>
    </row>
    <row r="281" spans="2:7" ht="15.75" customHeight="1">
      <c r="B281" s="339">
        <v>31</v>
      </c>
      <c r="C281" s="248"/>
      <c r="D281" s="335"/>
      <c r="E281" s="335"/>
      <c r="F281" s="252">
        <f>'4 жастағы балалар Т'!CA69</f>
        <v>1</v>
      </c>
      <c r="G281" s="335"/>
    </row>
    <row r="282" spans="2:7" ht="15.75" customHeight="1">
      <c r="B282" s="335"/>
      <c r="C282" s="248"/>
      <c r="D282" s="335"/>
      <c r="E282" s="335"/>
      <c r="F282" s="252">
        <f>'4 жастағы балалар Т'!CB69</f>
        <v>0</v>
      </c>
      <c r="G282" s="335"/>
    </row>
    <row r="283" spans="2:7" ht="15.75" customHeight="1">
      <c r="B283" s="336"/>
      <c r="C283" s="248"/>
      <c r="D283" s="335"/>
      <c r="E283" s="335"/>
      <c r="F283" s="252">
        <f>'4 жастағы балалар Т'!CC69</f>
        <v>0</v>
      </c>
      <c r="G283" s="335"/>
    </row>
    <row r="284" spans="2:7" ht="15.75" customHeight="1">
      <c r="B284" s="339">
        <v>32</v>
      </c>
      <c r="C284" s="248"/>
      <c r="D284" s="335"/>
      <c r="E284" s="335"/>
      <c r="F284" s="252">
        <f>'4 жастағы балалар Т'!CD69</f>
        <v>1</v>
      </c>
      <c r="G284" s="335"/>
    </row>
    <row r="285" spans="2:7" ht="15.75" customHeight="1">
      <c r="B285" s="335"/>
      <c r="C285" s="248"/>
      <c r="D285" s="335"/>
      <c r="E285" s="335"/>
      <c r="F285" s="252">
        <f>'4 жастағы балалар Т'!CE69</f>
        <v>0</v>
      </c>
      <c r="G285" s="335"/>
    </row>
    <row r="286" spans="2:7" ht="15.75" customHeight="1">
      <c r="B286" s="336"/>
      <c r="C286" s="248"/>
      <c r="D286" s="335"/>
      <c r="E286" s="335"/>
      <c r="F286" s="252">
        <f>'4 жастағы балалар Т'!CF69</f>
        <v>0</v>
      </c>
      <c r="G286" s="335"/>
    </row>
    <row r="287" spans="2:7" ht="15.75" customHeight="1">
      <c r="B287" s="339">
        <v>33</v>
      </c>
      <c r="C287" s="248"/>
      <c r="D287" s="335"/>
      <c r="E287" s="335"/>
      <c r="F287" s="252">
        <f>'4 жастағы балалар Т'!CG69</f>
        <v>1</v>
      </c>
      <c r="G287" s="335"/>
    </row>
    <row r="288" spans="2:7" ht="15.75" customHeight="1">
      <c r="B288" s="335"/>
      <c r="C288" s="248"/>
      <c r="D288" s="335"/>
      <c r="E288" s="335"/>
      <c r="F288" s="252">
        <f>'4 жастағы балалар Т'!CH69</f>
        <v>0</v>
      </c>
      <c r="G288" s="335"/>
    </row>
    <row r="289" spans="2:7" ht="15.75" customHeight="1">
      <c r="B289" s="336"/>
      <c r="C289" s="248"/>
      <c r="D289" s="335"/>
      <c r="E289" s="335"/>
      <c r="F289" s="252">
        <f>'4 жастағы балалар Т'!CI69</f>
        <v>0</v>
      </c>
      <c r="G289" s="335"/>
    </row>
    <row r="290" spans="2:7" ht="15.75" customHeight="1">
      <c r="B290" s="339">
        <v>34</v>
      </c>
      <c r="C290" s="248"/>
      <c r="D290" s="335"/>
      <c r="E290" s="335"/>
      <c r="F290" s="252">
        <f>'4 жастағы балалар Т'!CJ69</f>
        <v>1</v>
      </c>
      <c r="G290" s="335"/>
    </row>
    <row r="291" spans="2:7" ht="15.75" customHeight="1">
      <c r="B291" s="335"/>
      <c r="C291" s="248"/>
      <c r="D291" s="335"/>
      <c r="E291" s="335"/>
      <c r="F291" s="252">
        <f>'4 жастағы балалар Т'!CK69</f>
        <v>0</v>
      </c>
      <c r="G291" s="335"/>
    </row>
    <row r="292" spans="2:7" ht="15.75" customHeight="1">
      <c r="B292" s="336"/>
      <c r="C292" s="248"/>
      <c r="D292" s="335"/>
      <c r="E292" s="335"/>
      <c r="F292" s="252">
        <f>'4 жастағы балалар Т'!CL69</f>
        <v>0</v>
      </c>
      <c r="G292" s="335"/>
    </row>
    <row r="293" spans="2:7" ht="15.75" customHeight="1">
      <c r="B293" s="339">
        <v>35</v>
      </c>
      <c r="C293" s="248"/>
      <c r="D293" s="335"/>
      <c r="E293" s="335"/>
      <c r="F293" s="252">
        <f>'4 жастағы балалар Т'!CM69</f>
        <v>1</v>
      </c>
      <c r="G293" s="335"/>
    </row>
    <row r="294" spans="2:7" ht="15.75" customHeight="1">
      <c r="B294" s="335"/>
      <c r="C294" s="248"/>
      <c r="D294" s="335"/>
      <c r="E294" s="335"/>
      <c r="F294" s="252">
        <f>'4 жастағы балалар Т'!CN69</f>
        <v>0</v>
      </c>
      <c r="G294" s="335"/>
    </row>
    <row r="295" spans="2:7" ht="15.75" customHeight="1">
      <c r="B295" s="336"/>
      <c r="C295" s="249"/>
      <c r="D295" s="336"/>
      <c r="E295" s="336"/>
      <c r="F295" s="252">
        <f>'4 жастағы балалар Т'!CO69</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Ф'!D128</f>
        <v>0</v>
      </c>
      <c r="D303" s="164">
        <f>'4 жастағы балалар К'!D128</f>
        <v>0</v>
      </c>
      <c r="E303" s="164">
        <f>'4 жастағы балалар П'!D128</f>
        <v>0</v>
      </c>
      <c r="F303" s="164">
        <f>'4 жастағы балалар Т'!D128</f>
        <v>0</v>
      </c>
      <c r="G303" s="164">
        <f>'4 жастағы балалар С'!D128</f>
        <v>0</v>
      </c>
    </row>
    <row r="304" spans="2:7" ht="15.75" customHeight="1">
      <c r="B304" s="335"/>
      <c r="C304" s="164">
        <f>'4 жастағы балалар Ф'!E128</f>
        <v>0</v>
      </c>
      <c r="D304" s="164">
        <f>'4 жастағы балалар К'!E128</f>
        <v>0</v>
      </c>
      <c r="E304" s="164">
        <f>'4 жастағы балалар П'!E128</f>
        <v>0</v>
      </c>
      <c r="F304" s="164">
        <f>'4 жастағы балалар Т'!E128</f>
        <v>0</v>
      </c>
      <c r="G304" s="164">
        <f>'4 жастағы балалар С'!E128</f>
        <v>0</v>
      </c>
    </row>
    <row r="305" spans="2:7" ht="15.75" customHeight="1">
      <c r="B305" s="336"/>
      <c r="C305" s="164">
        <f>'4 жастағы балалар Ф'!F128</f>
        <v>0</v>
      </c>
      <c r="D305" s="164">
        <f>'4 жастағы балалар К'!F128</f>
        <v>0</v>
      </c>
      <c r="E305" s="164">
        <f>'4 жастағы балалар П'!F128</f>
        <v>0</v>
      </c>
      <c r="F305" s="164">
        <f>'4 жастағы балалар Т'!F128</f>
        <v>0</v>
      </c>
      <c r="G305" s="164">
        <f>'4 жастағы балалар С'!F128</f>
        <v>0</v>
      </c>
    </row>
    <row r="306" spans="2:7" ht="15.75" customHeight="1">
      <c r="B306" s="339">
        <v>3</v>
      </c>
      <c r="C306" s="164">
        <f>'4 жастағы балалар Ф'!G128</f>
        <v>0</v>
      </c>
      <c r="D306" s="164">
        <f>'4 жастағы балалар К'!G128</f>
        <v>0</v>
      </c>
      <c r="E306" s="164">
        <f>'4 жастағы балалар П'!G128</f>
        <v>0</v>
      </c>
      <c r="F306" s="164">
        <f>'4 жастағы балалар Т'!G128</f>
        <v>0</v>
      </c>
      <c r="G306" s="164">
        <f>'4 жастағы балалар С'!G128</f>
        <v>0</v>
      </c>
    </row>
    <row r="307" spans="2:7" ht="15.75" customHeight="1">
      <c r="B307" s="335"/>
      <c r="C307" s="164">
        <f>'4 жастағы балалар Ф'!H128</f>
        <v>0</v>
      </c>
      <c r="D307" s="164">
        <f>'4 жастағы балалар К'!H128</f>
        <v>0</v>
      </c>
      <c r="E307" s="164">
        <f>'4 жастағы балалар П'!H128</f>
        <v>0</v>
      </c>
      <c r="F307" s="164">
        <f>'4 жастағы балалар Т'!H128</f>
        <v>0</v>
      </c>
      <c r="G307" s="164">
        <f>'4 жастағы балалар С'!H128</f>
        <v>0</v>
      </c>
    </row>
    <row r="308" spans="2:7" ht="15.75" customHeight="1">
      <c r="B308" s="336"/>
      <c r="C308" s="164">
        <f>'4 жастағы балалар Ф'!I128</f>
        <v>0</v>
      </c>
      <c r="D308" s="164">
        <f>'4 жастағы балалар К'!I128</f>
        <v>0</v>
      </c>
      <c r="E308" s="164">
        <f>'4 жастағы балалар П'!I128</f>
        <v>0</v>
      </c>
      <c r="F308" s="164">
        <f>'4 жастағы балалар Т'!I128</f>
        <v>0</v>
      </c>
      <c r="G308" s="164">
        <f>'4 жастағы балалар С'!I128</f>
        <v>0</v>
      </c>
    </row>
    <row r="309" spans="2:7" ht="15.75" customHeight="1">
      <c r="B309" s="339">
        <v>4</v>
      </c>
      <c r="C309" s="164">
        <f>'4 жастағы балалар Ф'!J128</f>
        <v>0</v>
      </c>
      <c r="D309" s="164">
        <f>'4 жастағы балалар К'!J128</f>
        <v>0</v>
      </c>
      <c r="E309" s="164">
        <f>'4 жастағы балалар П'!J128</f>
        <v>0</v>
      </c>
      <c r="F309" s="164">
        <f>'4 жастағы балалар Т'!J128</f>
        <v>0</v>
      </c>
      <c r="G309" s="164">
        <f>'4 жастағы балалар С'!J128</f>
        <v>0</v>
      </c>
    </row>
    <row r="310" spans="2:7" ht="15.75" customHeight="1">
      <c r="B310" s="335"/>
      <c r="C310" s="164">
        <f>'4 жастағы балалар Ф'!K128</f>
        <v>0</v>
      </c>
      <c r="D310" s="164">
        <f>'4 жастағы балалар К'!K128</f>
        <v>0</v>
      </c>
      <c r="E310" s="164">
        <f>'4 жастағы балалар П'!K128</f>
        <v>0</v>
      </c>
      <c r="F310" s="164">
        <f>'4 жастағы балалар Т'!K128</f>
        <v>0</v>
      </c>
      <c r="G310" s="164">
        <f>'4 жастағы балалар С'!K128</f>
        <v>0</v>
      </c>
    </row>
    <row r="311" spans="2:7" ht="15.75" customHeight="1">
      <c r="B311" s="336"/>
      <c r="C311" s="164">
        <f>'4 жастағы балалар Ф'!L128</f>
        <v>0</v>
      </c>
      <c r="D311" s="164">
        <f>'4 жастағы балалар К'!L128</f>
        <v>0</v>
      </c>
      <c r="E311" s="164">
        <f>'4 жастағы балалар П'!L128</f>
        <v>0</v>
      </c>
      <c r="F311" s="164">
        <f>'4 жастағы балалар Т'!L128</f>
        <v>0</v>
      </c>
      <c r="G311" s="164">
        <f>'4 жастағы балалар С'!L128</f>
        <v>0</v>
      </c>
    </row>
    <row r="312" spans="2:7" ht="15.75" customHeight="1">
      <c r="B312" s="339">
        <v>5</v>
      </c>
      <c r="C312" s="164">
        <f>'4 жастағы балалар Ф'!M128</f>
        <v>0</v>
      </c>
      <c r="D312" s="164">
        <f>'4 жастағы балалар К'!M128</f>
        <v>0</v>
      </c>
      <c r="E312" s="164">
        <f>'4 жастағы балалар П'!M128</f>
        <v>0</v>
      </c>
      <c r="F312" s="164">
        <f>'4 жастағы балалар Т'!M128</f>
        <v>0</v>
      </c>
      <c r="G312" s="164">
        <f>'4 жастағы балалар С'!M128</f>
        <v>0</v>
      </c>
    </row>
    <row r="313" spans="2:7" ht="15.75" customHeight="1">
      <c r="B313" s="335"/>
      <c r="C313" s="164">
        <f>'4 жастағы балалар Ф'!N128</f>
        <v>0</v>
      </c>
      <c r="D313" s="164">
        <f>'4 жастағы балалар К'!N128</f>
        <v>0</v>
      </c>
      <c r="E313" s="164">
        <f>'4 жастағы балалар П'!N128</f>
        <v>0</v>
      </c>
      <c r="F313" s="164">
        <f>'4 жастағы балалар Т'!N128</f>
        <v>0</v>
      </c>
      <c r="G313" s="164">
        <f>'4 жастағы балалар С'!N128</f>
        <v>0</v>
      </c>
    </row>
    <row r="314" spans="2:7" ht="15.75" customHeight="1">
      <c r="B314" s="336"/>
      <c r="C314" s="164">
        <f>'4 жастағы балалар Ф'!O128</f>
        <v>0</v>
      </c>
      <c r="D314" s="164">
        <f>'4 жастағы балалар К'!O128</f>
        <v>0</v>
      </c>
      <c r="E314" s="164">
        <f>'4 жастағы балалар П'!O128</f>
        <v>0</v>
      </c>
      <c r="F314" s="164">
        <f>'4 жастағы балалар Т'!O128</f>
        <v>0</v>
      </c>
      <c r="G314" s="164">
        <f>'4 жастағы балалар С'!O128</f>
        <v>0</v>
      </c>
    </row>
    <row r="315" spans="2:7" ht="15.75" customHeight="1">
      <c r="B315" s="339">
        <v>6</v>
      </c>
      <c r="C315" s="164">
        <f>'4 жастағы балалар Ф'!P128</f>
        <v>0</v>
      </c>
      <c r="D315" s="164">
        <f>'4 жастағы балалар К'!P128</f>
        <v>0</v>
      </c>
      <c r="E315" s="164">
        <f>'4 жастағы балалар П'!P128</f>
        <v>0</v>
      </c>
      <c r="F315" s="164">
        <f>'4 жастағы балалар Т'!P128</f>
        <v>0</v>
      </c>
      <c r="G315" s="164">
        <f>'4 жастағы балалар С'!P128</f>
        <v>0</v>
      </c>
    </row>
    <row r="316" spans="2:7" ht="15.75" customHeight="1">
      <c r="B316" s="335"/>
      <c r="C316" s="164">
        <f>'4 жастағы балалар Ф'!Q128</f>
        <v>0</v>
      </c>
      <c r="D316" s="164">
        <f>'4 жастағы балалар К'!Q128</f>
        <v>0</v>
      </c>
      <c r="E316" s="164">
        <f>'4 жастағы балалар П'!Q128</f>
        <v>0</v>
      </c>
      <c r="F316" s="164">
        <f>'4 жастағы балалар Т'!Q128</f>
        <v>0</v>
      </c>
      <c r="G316" s="164">
        <f>'4 жастағы балалар С'!Q128</f>
        <v>0</v>
      </c>
    </row>
    <row r="317" spans="2:7" ht="15.75" customHeight="1">
      <c r="B317" s="336"/>
      <c r="C317" s="164">
        <f>'4 жастағы балалар Ф'!R128</f>
        <v>0</v>
      </c>
      <c r="D317" s="164">
        <f>'4 жастағы балалар К'!R128</f>
        <v>0</v>
      </c>
      <c r="E317" s="164">
        <f>'4 жастағы балалар П'!R128</f>
        <v>0</v>
      </c>
      <c r="F317" s="164">
        <f>'4 жастағы балалар Т'!R128</f>
        <v>0</v>
      </c>
      <c r="G317" s="164">
        <f>'4 жастағы балалар С'!R128</f>
        <v>0</v>
      </c>
    </row>
    <row r="318" spans="2:7" ht="15.75" customHeight="1">
      <c r="B318" s="339">
        <v>7</v>
      </c>
      <c r="C318" s="164">
        <f>'4 жастағы балалар Ф'!S128</f>
        <v>0</v>
      </c>
      <c r="D318" s="164">
        <f>'4 жастағы балалар К'!S128</f>
        <v>0</v>
      </c>
      <c r="E318" s="164">
        <f>'4 жастағы балалар П'!S128</f>
        <v>0</v>
      </c>
      <c r="F318" s="164">
        <f>'4 жастағы балалар Т'!S128</f>
        <v>0</v>
      </c>
      <c r="G318" s="164">
        <f>'4 жастағы балалар С'!S128</f>
        <v>0</v>
      </c>
    </row>
    <row r="319" spans="2:7" ht="15.75" customHeight="1">
      <c r="B319" s="335"/>
      <c r="C319" s="164">
        <f>'4 жастағы балалар Ф'!T128</f>
        <v>0</v>
      </c>
      <c r="D319" s="164">
        <f>'4 жастағы балалар Т'!T128</f>
        <v>0</v>
      </c>
      <c r="E319" s="164">
        <f>'4 жастағы балалар П'!T128</f>
        <v>0</v>
      </c>
      <c r="F319" s="164">
        <f>'4 жастағы балалар Т'!T128</f>
        <v>0</v>
      </c>
      <c r="G319" s="164">
        <f>'4 жастағы балалар С'!T128</f>
        <v>0</v>
      </c>
    </row>
    <row r="320" spans="2:7" ht="15.75" customHeight="1">
      <c r="B320" s="336"/>
      <c r="C320" s="164">
        <f>'4 жастағы балалар Ф'!U128</f>
        <v>0</v>
      </c>
      <c r="D320" s="164">
        <f>'4 жастағы балалар К'!U128</f>
        <v>0</v>
      </c>
      <c r="E320" s="164">
        <f>'4 жастағы балалар П'!U128</f>
        <v>0</v>
      </c>
      <c r="F320" s="164">
        <f>'4 жастағы балалар Т'!U128</f>
        <v>0</v>
      </c>
      <c r="G320" s="164">
        <f>'4 жастағы балалар С'!U128</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К'!V128</f>
        <v>0</v>
      </c>
      <c r="E324" s="335"/>
      <c r="F324" s="164">
        <f>'4 жастағы балалар Т'!V128</f>
        <v>0</v>
      </c>
      <c r="G324" s="335"/>
    </row>
    <row r="325" spans="2:7" ht="15.75" customHeight="1">
      <c r="B325" s="335"/>
      <c r="C325" s="248"/>
      <c r="D325" s="164">
        <f>'4 жастағы балалар К'!W128</f>
        <v>0</v>
      </c>
      <c r="E325" s="335"/>
      <c r="F325" s="164">
        <f>'4 жастағы балалар Т'!W128</f>
        <v>0</v>
      </c>
      <c r="G325" s="335"/>
    </row>
    <row r="326" spans="2:7" ht="15.75" customHeight="1">
      <c r="B326" s="336"/>
      <c r="C326" s="248"/>
      <c r="D326" s="164">
        <f>'4 жастағы балалар К'!X128</f>
        <v>0</v>
      </c>
      <c r="E326" s="335"/>
      <c r="F326" s="164">
        <f>'4 жастағы балалар Т'!X128</f>
        <v>0</v>
      </c>
      <c r="G326" s="335"/>
    </row>
    <row r="327" spans="2:7" ht="15.75" customHeight="1">
      <c r="B327" s="339">
        <v>10</v>
      </c>
      <c r="C327" s="248"/>
      <c r="D327" s="164">
        <f>'4 жастағы балалар К'!Y128</f>
        <v>0</v>
      </c>
      <c r="E327" s="335"/>
      <c r="F327" s="164">
        <f>'4 жастағы балалар Т'!Y128</f>
        <v>0</v>
      </c>
      <c r="G327" s="335"/>
    </row>
    <row r="328" spans="2:7" ht="15.75" customHeight="1">
      <c r="B328" s="335"/>
      <c r="C328" s="248"/>
      <c r="D328" s="164">
        <f>'4 жастағы балалар К'!Z128</f>
        <v>0</v>
      </c>
      <c r="E328" s="335"/>
      <c r="F328" s="164">
        <f>'4 жастағы балалар Т'!Z128</f>
        <v>0</v>
      </c>
      <c r="G328" s="335"/>
    </row>
    <row r="329" spans="2:7" ht="15.75" customHeight="1">
      <c r="B329" s="336"/>
      <c r="C329" s="248"/>
      <c r="D329" s="164">
        <f>'4 жастағы балалар К'!AA128</f>
        <v>0</v>
      </c>
      <c r="E329" s="335"/>
      <c r="F329" s="164">
        <f>'4 жастағы балалар Т'!AA128</f>
        <v>0</v>
      </c>
      <c r="G329" s="335"/>
    </row>
    <row r="330" spans="2:7" ht="15.75" customHeight="1">
      <c r="B330" s="339">
        <v>11</v>
      </c>
      <c r="C330" s="248"/>
      <c r="D330" s="164">
        <f>'4 жастағы балалар К'!AB128</f>
        <v>0</v>
      </c>
      <c r="E330" s="335"/>
      <c r="F330" s="164">
        <f>'4 жастағы балалар Т'!AB128</f>
        <v>0</v>
      </c>
      <c r="G330" s="335"/>
    </row>
    <row r="331" spans="2:7" ht="15.75" customHeight="1">
      <c r="B331" s="335"/>
      <c r="C331" s="248"/>
      <c r="D331" s="164">
        <f>'4 жастағы балалар К'!AC128</f>
        <v>0</v>
      </c>
      <c r="E331" s="335"/>
      <c r="F331" s="164">
        <f>'4 жастағы балалар Т'!AC128</f>
        <v>0</v>
      </c>
      <c r="G331" s="335"/>
    </row>
    <row r="332" spans="2:7" ht="15.75" customHeight="1">
      <c r="B332" s="336"/>
      <c r="C332" s="248"/>
      <c r="D332" s="164">
        <f>'4 жастағы балалар К'!AD128</f>
        <v>0</v>
      </c>
      <c r="E332" s="335"/>
      <c r="F332" s="164">
        <f>'4 жастағы балалар Т'!AD128</f>
        <v>0</v>
      </c>
      <c r="G332" s="335"/>
    </row>
    <row r="333" spans="2:7" ht="15.75" customHeight="1">
      <c r="B333" s="339">
        <v>12</v>
      </c>
      <c r="C333" s="248"/>
      <c r="D333" s="164">
        <f>'4 жастағы балалар К'!AE128</f>
        <v>0</v>
      </c>
      <c r="E333" s="335"/>
      <c r="F333" s="164">
        <f>'4 жастағы балалар Т'!AE128</f>
        <v>0</v>
      </c>
      <c r="G333" s="335"/>
    </row>
    <row r="334" spans="2:7" ht="15.75" customHeight="1">
      <c r="B334" s="335"/>
      <c r="C334" s="248"/>
      <c r="D334" s="164">
        <f>'4 жастағы балалар К'!AF128</f>
        <v>1</v>
      </c>
      <c r="E334" s="335"/>
      <c r="F334" s="164">
        <f>'4 жастағы балалар Т'!AF128</f>
        <v>0</v>
      </c>
      <c r="G334" s="335"/>
    </row>
    <row r="335" spans="2:7" ht="15.75" customHeight="1">
      <c r="B335" s="336"/>
      <c r="C335" s="248"/>
      <c r="D335" s="164">
        <f>'4 жастағы балалар К'!AG128</f>
        <v>0</v>
      </c>
      <c r="E335" s="335"/>
      <c r="F335" s="164">
        <f>'4 жастағы балалар Т'!AG128</f>
        <v>0</v>
      </c>
      <c r="G335" s="335"/>
    </row>
    <row r="336" spans="2:7" ht="15.75" customHeight="1">
      <c r="B336" s="339">
        <v>13</v>
      </c>
      <c r="C336" s="248"/>
      <c r="D336" s="164">
        <f>'4 жастағы балалар К'!AH128</f>
        <v>0</v>
      </c>
      <c r="E336" s="335"/>
      <c r="F336" s="164">
        <f>'4 жастағы балалар Т'!AH128</f>
        <v>0</v>
      </c>
      <c r="G336" s="335"/>
    </row>
    <row r="337" spans="2:7" ht="15.75" customHeight="1">
      <c r="B337" s="335"/>
      <c r="C337" s="248"/>
      <c r="D337" s="164">
        <f>'4 жастағы балалар К'!AI128</f>
        <v>1</v>
      </c>
      <c r="E337" s="335"/>
      <c r="F337" s="164">
        <f>'4 жастағы балалар Т'!AI128</f>
        <v>0</v>
      </c>
      <c r="G337" s="335"/>
    </row>
    <row r="338" spans="2:7" ht="15.75" customHeight="1">
      <c r="B338" s="336"/>
      <c r="C338" s="248"/>
      <c r="D338" s="164">
        <f>'4 жастағы балалар К'!AJ128</f>
        <v>0</v>
      </c>
      <c r="E338" s="335"/>
      <c r="F338" s="164">
        <f>'4 жастағы балалар Т'!AJ128</f>
        <v>0</v>
      </c>
      <c r="G338" s="335"/>
    </row>
    <row r="339" spans="2:7" ht="15.75" customHeight="1">
      <c r="B339" s="339">
        <v>14</v>
      </c>
      <c r="C339" s="248"/>
      <c r="D339" s="164">
        <f>'4 жастағы балалар К'!AK128</f>
        <v>0</v>
      </c>
      <c r="E339" s="335"/>
      <c r="F339" s="164">
        <f>'4 жастағы балалар Т'!AK128</f>
        <v>0</v>
      </c>
      <c r="G339" s="335"/>
    </row>
    <row r="340" spans="2:7" ht="15.75" customHeight="1">
      <c r="B340" s="335"/>
      <c r="C340" s="248"/>
      <c r="D340" s="164">
        <f>'4 жастағы балалар К'!AL128</f>
        <v>0</v>
      </c>
      <c r="E340" s="335"/>
      <c r="F340" s="164">
        <f>'4 жастағы балалар Т'!AL128</f>
        <v>0</v>
      </c>
      <c r="G340" s="335"/>
    </row>
    <row r="341" spans="2:7" ht="15.75" customHeight="1">
      <c r="B341" s="336"/>
      <c r="C341" s="248"/>
      <c r="D341" s="164">
        <f>'4 жастағы балалар К'!AM128</f>
        <v>0</v>
      </c>
      <c r="E341" s="335"/>
      <c r="F341" s="164">
        <f>'4 жастағы балалар Т'!AM128</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К'!AN128</f>
        <v>0</v>
      </c>
      <c r="E345" s="335"/>
      <c r="F345" s="164">
        <f>'4 жастағы балалар Т'!AN128</f>
        <v>0</v>
      </c>
      <c r="G345" s="335"/>
    </row>
    <row r="346" spans="2:7" ht="15.75" customHeight="1">
      <c r="B346" s="335"/>
      <c r="C346" s="248"/>
      <c r="D346" s="164">
        <f>'4 жастағы балалар К'!AO128</f>
        <v>0</v>
      </c>
      <c r="E346" s="335"/>
      <c r="F346" s="164">
        <f>'4 жастағы балалар Т'!AO128</f>
        <v>0</v>
      </c>
      <c r="G346" s="335"/>
    </row>
    <row r="347" spans="2:7" ht="15.75" customHeight="1">
      <c r="B347" s="336"/>
      <c r="C347" s="248"/>
      <c r="D347" s="164">
        <f>'4 жастағы балалар К'!AP128</f>
        <v>0</v>
      </c>
      <c r="E347" s="335"/>
      <c r="F347" s="164">
        <f>'4 жастағы балалар Т'!AP128</f>
        <v>0</v>
      </c>
      <c r="G347" s="335"/>
    </row>
    <row r="348" spans="2:7" ht="15.75" customHeight="1">
      <c r="B348" s="339">
        <v>17</v>
      </c>
      <c r="C348" s="248"/>
      <c r="D348" s="164">
        <f>'4 жастағы балалар К'!AQ128</f>
        <v>0</v>
      </c>
      <c r="E348" s="335"/>
      <c r="F348" s="164">
        <f>'4 жастағы балалар Т'!AQ128</f>
        <v>0</v>
      </c>
      <c r="G348" s="335"/>
    </row>
    <row r="349" spans="2:7" ht="15.75" customHeight="1">
      <c r="B349" s="335"/>
      <c r="C349" s="248"/>
      <c r="D349" s="164">
        <f>'4 жастағы балалар К'!AR128</f>
        <v>0</v>
      </c>
      <c r="E349" s="335"/>
      <c r="F349" s="164">
        <f>'4 жастағы балалар Т'!AR128</f>
        <v>0</v>
      </c>
      <c r="G349" s="335"/>
    </row>
    <row r="350" spans="2:7" ht="15.75" customHeight="1">
      <c r="B350" s="336"/>
      <c r="C350" s="248"/>
      <c r="D350" s="164">
        <f>'4 жастағы балалар К'!AS128</f>
        <v>0</v>
      </c>
      <c r="E350" s="335"/>
      <c r="F350" s="164">
        <f>'4 жастағы балалар Т'!AS128</f>
        <v>0</v>
      </c>
      <c r="G350" s="335"/>
    </row>
    <row r="351" spans="2:7" ht="15.75" customHeight="1">
      <c r="B351" s="339">
        <v>18</v>
      </c>
      <c r="C351" s="248"/>
      <c r="D351" s="164">
        <f>'4 жастағы балалар К'!AT128</f>
        <v>0</v>
      </c>
      <c r="E351" s="335"/>
      <c r="F351" s="164" t="str">
        <f>'4 жастағы балалар Т'!AT128</f>
        <v xml:space="preserve"> </v>
      </c>
      <c r="G351" s="335"/>
    </row>
    <row r="352" spans="2:7" ht="15.75" customHeight="1">
      <c r="B352" s="335"/>
      <c r="C352" s="248"/>
      <c r="D352" s="164">
        <f>'4 жастағы балалар К'!AU128</f>
        <v>0</v>
      </c>
      <c r="E352" s="335"/>
      <c r="F352" s="164">
        <f>'4 жастағы балалар Т'!AU128</f>
        <v>0</v>
      </c>
      <c r="G352" s="335"/>
    </row>
    <row r="353" spans="2:7" ht="15.75" customHeight="1">
      <c r="B353" s="336"/>
      <c r="C353" s="248"/>
      <c r="D353" s="164">
        <f>'4 жастағы балалар К'!AV128</f>
        <v>0</v>
      </c>
      <c r="E353" s="335"/>
      <c r="F353" s="164">
        <f>'4 жастағы балалар Т'!AV128</f>
        <v>0</v>
      </c>
      <c r="G353" s="335"/>
    </row>
    <row r="354" spans="2:7" ht="15.75" customHeight="1">
      <c r="B354" s="339">
        <v>19</v>
      </c>
      <c r="C354" s="248"/>
      <c r="D354" s="164">
        <f>'4 жастағы балалар К'!AW128</f>
        <v>0</v>
      </c>
      <c r="E354" s="335"/>
      <c r="F354" s="164">
        <f>'4 жастағы балалар Т'!AW128</f>
        <v>0</v>
      </c>
      <c r="G354" s="335"/>
    </row>
    <row r="355" spans="2:7" ht="15.75" customHeight="1">
      <c r="B355" s="335"/>
      <c r="C355" s="248"/>
      <c r="D355" s="164">
        <f>'4 жастағы балалар К'!AX128</f>
        <v>0</v>
      </c>
      <c r="E355" s="335"/>
      <c r="F355" s="164" t="str">
        <f>'4 жастағы балалар Т'!AX128</f>
        <v xml:space="preserve"> </v>
      </c>
      <c r="G355" s="335"/>
    </row>
    <row r="356" spans="2:7" ht="15.75" customHeight="1">
      <c r="B356" s="336"/>
      <c r="C356" s="248"/>
      <c r="D356" s="164">
        <f>'4 жастағы балалар К'!AY128</f>
        <v>0</v>
      </c>
      <c r="E356" s="335"/>
      <c r="F356" s="164">
        <f>'4 жастағы балалар Т'!AY128</f>
        <v>0</v>
      </c>
      <c r="G356" s="335"/>
    </row>
    <row r="357" spans="2:7" ht="15.75" customHeight="1">
      <c r="B357" s="339">
        <v>20</v>
      </c>
      <c r="C357" s="248"/>
      <c r="D357" s="164">
        <f>'4 жастағы балалар К'!AZ128</f>
        <v>0</v>
      </c>
      <c r="E357" s="335"/>
      <c r="F357" s="164" t="str">
        <f>'4 жастағы балалар Т'!AZ128</f>
        <v xml:space="preserve"> </v>
      </c>
      <c r="G357" s="335"/>
    </row>
    <row r="358" spans="2:7" ht="15.75" customHeight="1">
      <c r="B358" s="335"/>
      <c r="C358" s="248"/>
      <c r="D358" s="164">
        <f>'4 жастағы балалар К'!BA128</f>
        <v>0</v>
      </c>
      <c r="E358" s="335"/>
      <c r="F358" s="164">
        <f>'4 жастағы балалар Т'!BA128</f>
        <v>0</v>
      </c>
      <c r="G358" s="335"/>
    </row>
    <row r="359" spans="2:7" ht="15.75" customHeight="1">
      <c r="B359" s="336"/>
      <c r="C359" s="248"/>
      <c r="D359" s="164">
        <f>'4 жастағы балалар К'!BB128</f>
        <v>0</v>
      </c>
      <c r="E359" s="335"/>
      <c r="F359" s="164">
        <f>'4 жастағы балалар Т'!BB128</f>
        <v>0</v>
      </c>
      <c r="G359" s="335"/>
    </row>
    <row r="360" spans="2:7" ht="15.75" customHeight="1">
      <c r="B360" s="339">
        <v>21</v>
      </c>
      <c r="C360" s="248"/>
      <c r="D360" s="164">
        <f>'4 жастағы балалар К'!BC128</f>
        <v>0</v>
      </c>
      <c r="E360" s="335"/>
      <c r="F360" s="164" t="str">
        <f>'4 жастағы балалар Т'!BC128</f>
        <v xml:space="preserve"> </v>
      </c>
      <c r="G360" s="335"/>
    </row>
    <row r="361" spans="2:7" ht="15.75" customHeight="1">
      <c r="B361" s="335"/>
      <c r="C361" s="248"/>
      <c r="D361" s="164">
        <f>'4 жастағы балалар К'!BD128</f>
        <v>0</v>
      </c>
      <c r="E361" s="335"/>
      <c r="F361" s="164">
        <f>'4 жастағы балалар Т'!BD128</f>
        <v>0</v>
      </c>
      <c r="G361" s="335"/>
    </row>
    <row r="362" spans="2:7" ht="15.75" customHeight="1">
      <c r="B362" s="336"/>
      <c r="C362" s="248"/>
      <c r="D362" s="164">
        <f>'4 жастағы балалар К'!BE128</f>
        <v>0</v>
      </c>
      <c r="E362" s="335"/>
      <c r="F362" s="164">
        <f>'4 жастағы балалар Т'!BE128</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Т'!BF128</f>
        <v>0</v>
      </c>
      <c r="G366" s="335"/>
    </row>
    <row r="367" spans="2:7" ht="15.75" customHeight="1">
      <c r="B367" s="335"/>
      <c r="C367" s="248"/>
      <c r="D367" s="164" t="e">
        <f>'4 жастағы балалар К'!#REF!</f>
        <v>#REF!</v>
      </c>
      <c r="E367" s="335"/>
      <c r="F367" s="164" t="str">
        <f>'4 жастағы балалар Т'!BG128</f>
        <v xml:space="preserve"> </v>
      </c>
      <c r="G367" s="335"/>
    </row>
    <row r="368" spans="2:7" ht="15.75" customHeight="1">
      <c r="B368" s="336"/>
      <c r="C368" s="248"/>
      <c r="D368" s="164" t="e">
        <f>'4 жастағы балалар К'!#REF!</f>
        <v>#REF!</v>
      </c>
      <c r="E368" s="335"/>
      <c r="F368" s="164">
        <f>'4 жастағы балалар Т'!BH128</f>
        <v>0</v>
      </c>
      <c r="G368" s="335"/>
    </row>
    <row r="369" spans="2:7" ht="15.75" customHeight="1">
      <c r="B369" s="339">
        <v>24</v>
      </c>
      <c r="C369" s="248"/>
      <c r="D369" s="164" t="e">
        <f>'4 жастағы балалар К'!#REF!</f>
        <v>#REF!</v>
      </c>
      <c r="E369" s="335"/>
      <c r="F369" s="164">
        <f>'4 жастағы балалар Т'!BI128</f>
        <v>0</v>
      </c>
      <c r="G369" s="335"/>
    </row>
    <row r="370" spans="2:7" ht="15.75" customHeight="1">
      <c r="B370" s="335"/>
      <c r="C370" s="248"/>
      <c r="D370" s="164" t="e">
        <f>'4 жастағы балалар К'!#REF!</f>
        <v>#REF!</v>
      </c>
      <c r="E370" s="335"/>
      <c r="F370" s="164" t="str">
        <f>'4 жастағы балалар Т'!BJ128</f>
        <v xml:space="preserve"> </v>
      </c>
      <c r="G370" s="335"/>
    </row>
    <row r="371" spans="2:7" ht="15.75" customHeight="1">
      <c r="B371" s="336"/>
      <c r="C371" s="248"/>
      <c r="D371" s="164" t="e">
        <f>'4 жастағы балалар К'!#REF!</f>
        <v>#REF!</v>
      </c>
      <c r="E371" s="335"/>
      <c r="F371" s="164">
        <f>'4 жастағы балалар Т'!BK128</f>
        <v>0</v>
      </c>
      <c r="G371" s="335"/>
    </row>
    <row r="372" spans="2:7" ht="15.75" customHeight="1">
      <c r="B372" s="339">
        <v>25</v>
      </c>
      <c r="C372" s="248"/>
      <c r="D372" s="164" t="e">
        <f>'4 жастағы балалар К'!#REF!</f>
        <v>#REF!</v>
      </c>
      <c r="E372" s="335"/>
      <c r="F372" s="164">
        <f>'4 жастағы балалар Т'!BL128</f>
        <v>0</v>
      </c>
      <c r="G372" s="335"/>
    </row>
    <row r="373" spans="2:7" ht="15.75" customHeight="1">
      <c r="B373" s="335"/>
      <c r="C373" s="248"/>
      <c r="D373" s="164" t="e">
        <f>'4 жастағы балалар К'!#REF!</f>
        <v>#REF!</v>
      </c>
      <c r="E373" s="335"/>
      <c r="F373" s="164" t="str">
        <f>'4 жастағы балалар Т'!BM128</f>
        <v xml:space="preserve"> </v>
      </c>
      <c r="G373" s="335"/>
    </row>
    <row r="374" spans="2:7" ht="15.75" customHeight="1">
      <c r="B374" s="336"/>
      <c r="C374" s="248"/>
      <c r="D374" s="164" t="e">
        <f>'4 жастағы балалар К'!#REF!</f>
        <v>#REF!</v>
      </c>
      <c r="E374" s="335"/>
      <c r="F374" s="164">
        <f>'4 жастағы балалар Т'!BN128</f>
        <v>0</v>
      </c>
      <c r="G374" s="335"/>
    </row>
    <row r="375" spans="2:7" ht="15.75" customHeight="1">
      <c r="B375" s="339">
        <v>26</v>
      </c>
      <c r="C375" s="248"/>
      <c r="D375" s="164" t="e">
        <f>'4 жастағы балалар К'!#REF!</f>
        <v>#REF!</v>
      </c>
      <c r="E375" s="335"/>
      <c r="F375" s="164" t="str">
        <f>'4 жастағы балалар Т'!BO128</f>
        <v xml:space="preserve"> </v>
      </c>
      <c r="G375" s="335"/>
    </row>
    <row r="376" spans="2:7" ht="15.75" customHeight="1">
      <c r="B376" s="335"/>
      <c r="C376" s="248"/>
      <c r="D376" s="164" t="e">
        <f>'4 жастағы балалар К'!#REF!</f>
        <v>#REF!</v>
      </c>
      <c r="E376" s="335"/>
      <c r="F376" s="164">
        <f>'4 жастағы балалар Т'!BP128</f>
        <v>0</v>
      </c>
      <c r="G376" s="335"/>
    </row>
    <row r="377" spans="2:7" ht="15.75" customHeight="1">
      <c r="B377" s="336"/>
      <c r="C377" s="248"/>
      <c r="D377" s="164" t="e">
        <f>'4 жастағы балалар К'!#REF!</f>
        <v>#REF!</v>
      </c>
      <c r="E377" s="335"/>
      <c r="F377" s="164">
        <f>'4 жастағы балалар Т'!BQ128</f>
        <v>0</v>
      </c>
      <c r="G377" s="335"/>
    </row>
    <row r="378" spans="2:7" ht="15.75" customHeight="1">
      <c r="B378" s="339">
        <v>27</v>
      </c>
      <c r="C378" s="248"/>
      <c r="D378" s="164" t="e">
        <f>'4 жастағы балалар К'!#REF!</f>
        <v>#REF!</v>
      </c>
      <c r="E378" s="335"/>
      <c r="F378" s="164">
        <f>'4 жастағы балалар Т'!BR128</f>
        <v>0</v>
      </c>
      <c r="G378" s="335"/>
    </row>
    <row r="379" spans="2:7" ht="15.75" customHeight="1">
      <c r="B379" s="335"/>
      <c r="C379" s="248"/>
      <c r="D379" s="164" t="e">
        <f>'4 жастағы балалар К'!#REF!</f>
        <v>#REF!</v>
      </c>
      <c r="E379" s="335"/>
      <c r="F379" s="164" t="str">
        <f>'4 жастағы балалар Т'!BS128</f>
        <v xml:space="preserve"> </v>
      </c>
      <c r="G379" s="335"/>
    </row>
    <row r="380" spans="2:7" ht="15.75" customHeight="1">
      <c r="B380" s="336"/>
      <c r="C380" s="248"/>
      <c r="D380" s="164" t="e">
        <f>'4 жастағы балалар К'!#REF!</f>
        <v>#REF!</v>
      </c>
      <c r="E380" s="335"/>
      <c r="F380" s="164">
        <f>'4 жастағы балалар Т'!BT128</f>
        <v>0</v>
      </c>
      <c r="G380" s="335"/>
    </row>
    <row r="381" spans="2:7" ht="15.75" customHeight="1">
      <c r="B381" s="339">
        <v>28</v>
      </c>
      <c r="C381" s="248"/>
      <c r="D381" s="164" t="e">
        <f>'4 жастағы балалар К'!#REF!</f>
        <v>#REF!</v>
      </c>
      <c r="E381" s="335"/>
      <c r="F381" s="164">
        <f>'4 жастағы балалар Т'!BU128</f>
        <v>0</v>
      </c>
      <c r="G381" s="335"/>
    </row>
    <row r="382" spans="2:7" ht="15.75" customHeight="1">
      <c r="B382" s="335"/>
      <c r="C382" s="248"/>
      <c r="D382" s="164" t="e">
        <f>'4 жастағы балалар К'!#REF!</f>
        <v>#REF!</v>
      </c>
      <c r="E382" s="335"/>
      <c r="F382" s="164" t="str">
        <f>'4 жастағы балалар Т'!BV128</f>
        <v xml:space="preserve"> </v>
      </c>
      <c r="G382" s="335"/>
    </row>
    <row r="383" spans="2:7" ht="15.75" customHeight="1">
      <c r="B383" s="336"/>
      <c r="C383" s="248"/>
      <c r="D383" s="164" t="e">
        <f>'4 жастағы балалар К'!#REF!</f>
        <v>#REF!</v>
      </c>
      <c r="E383" s="335"/>
      <c r="F383" s="164">
        <f>'4 жастағы балалар Т'!BW128</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Т'!BX128</f>
        <v xml:space="preserve"> </v>
      </c>
      <c r="G387" s="335"/>
    </row>
    <row r="388" spans="2:7" ht="15.75" customHeight="1">
      <c r="B388" s="335"/>
      <c r="C388" s="248"/>
      <c r="D388" s="335"/>
      <c r="E388" s="335"/>
      <c r="F388" s="164">
        <f>'4 жастағы балалар Т'!BY128</f>
        <v>0</v>
      </c>
      <c r="G388" s="335"/>
    </row>
    <row r="389" spans="2:7" ht="15.75" customHeight="1">
      <c r="B389" s="336"/>
      <c r="C389" s="248"/>
      <c r="D389" s="335"/>
      <c r="E389" s="335"/>
      <c r="F389" s="164">
        <f>'4 жастағы балалар Т'!BZ128</f>
        <v>0</v>
      </c>
      <c r="G389" s="335"/>
    </row>
    <row r="390" spans="2:7" ht="15.75" customHeight="1">
      <c r="B390" s="339">
        <v>31</v>
      </c>
      <c r="C390" s="248"/>
      <c r="D390" s="335"/>
      <c r="E390" s="335"/>
      <c r="F390" s="164">
        <f>'4 жастағы балалар Т'!CA128</f>
        <v>0</v>
      </c>
      <c r="G390" s="335"/>
    </row>
    <row r="391" spans="2:7" ht="15.75" customHeight="1">
      <c r="B391" s="335"/>
      <c r="C391" s="248"/>
      <c r="D391" s="335"/>
      <c r="E391" s="335"/>
      <c r="F391" s="164" t="str">
        <f>'4 жастағы балалар Т'!CB128</f>
        <v xml:space="preserve"> </v>
      </c>
      <c r="G391" s="335"/>
    </row>
    <row r="392" spans="2:7" ht="15.75" customHeight="1">
      <c r="B392" s="336"/>
      <c r="C392" s="248"/>
      <c r="D392" s="335"/>
      <c r="E392" s="335"/>
      <c r="F392" s="164">
        <f>'4 жастағы балалар Т'!CC128</f>
        <v>0</v>
      </c>
      <c r="G392" s="335"/>
    </row>
    <row r="393" spans="2:7" ht="15.75" customHeight="1">
      <c r="B393" s="339">
        <v>32</v>
      </c>
      <c r="C393" s="248"/>
      <c r="D393" s="335"/>
      <c r="E393" s="335"/>
      <c r="F393" s="164" t="str">
        <f>'4 жастағы балалар Т'!CD128</f>
        <v xml:space="preserve"> </v>
      </c>
      <c r="G393" s="335"/>
    </row>
    <row r="394" spans="2:7" ht="15.75" customHeight="1">
      <c r="B394" s="335"/>
      <c r="C394" s="248"/>
      <c r="D394" s="335"/>
      <c r="E394" s="335"/>
      <c r="F394" s="164">
        <f>'4 жастағы балалар Т'!CE128</f>
        <v>0</v>
      </c>
      <c r="G394" s="335"/>
    </row>
    <row r="395" spans="2:7" ht="15.75" customHeight="1">
      <c r="B395" s="336"/>
      <c r="C395" s="248"/>
      <c r="D395" s="335"/>
      <c r="E395" s="335"/>
      <c r="F395" s="164">
        <f>'4 жастағы балалар Т'!CF128</f>
        <v>0</v>
      </c>
      <c r="G395" s="335"/>
    </row>
    <row r="396" spans="2:7" ht="15.75" customHeight="1">
      <c r="B396" s="339">
        <v>33</v>
      </c>
      <c r="C396" s="248"/>
      <c r="D396" s="335"/>
      <c r="E396" s="335"/>
      <c r="F396" s="164" t="str">
        <f>'4 жастағы балалар Т'!CG128</f>
        <v xml:space="preserve"> </v>
      </c>
      <c r="G396" s="335"/>
    </row>
    <row r="397" spans="2:7" ht="15.75" customHeight="1">
      <c r="B397" s="335"/>
      <c r="C397" s="248"/>
      <c r="D397" s="335"/>
      <c r="E397" s="335"/>
      <c r="F397" s="164">
        <f>'4 жастағы балалар Т'!CH128</f>
        <v>0</v>
      </c>
      <c r="G397" s="335"/>
    </row>
    <row r="398" spans="2:7" ht="15.75" customHeight="1">
      <c r="B398" s="336"/>
      <c r="C398" s="248"/>
      <c r="D398" s="335"/>
      <c r="E398" s="335"/>
      <c r="F398" s="164">
        <f>'4 жастағы балалар Т'!CI128</f>
        <v>0</v>
      </c>
      <c r="G398" s="335"/>
    </row>
    <row r="399" spans="2:7" ht="15.75" customHeight="1">
      <c r="B399" s="339">
        <v>34</v>
      </c>
      <c r="C399" s="248"/>
      <c r="D399" s="335"/>
      <c r="E399" s="335"/>
      <c r="F399" s="164" t="str">
        <f>'4 жастағы балалар Т'!CJ128</f>
        <v xml:space="preserve">  </v>
      </c>
      <c r="G399" s="335"/>
    </row>
    <row r="400" spans="2:7" ht="15.75" customHeight="1">
      <c r="B400" s="335"/>
      <c r="C400" s="248"/>
      <c r="D400" s="335"/>
      <c r="E400" s="335"/>
      <c r="F400" s="164">
        <f>'4 жастағы балалар Т'!CK128</f>
        <v>0</v>
      </c>
      <c r="G400" s="335"/>
    </row>
    <row r="401" spans="2:7" ht="15.75" customHeight="1">
      <c r="B401" s="336"/>
      <c r="C401" s="248"/>
      <c r="D401" s="335"/>
      <c r="E401" s="335"/>
      <c r="F401" s="164">
        <f>'4 жастағы балалар Т'!CL128</f>
        <v>0</v>
      </c>
      <c r="G401" s="335"/>
    </row>
    <row r="402" spans="2:7" ht="15.75" customHeight="1">
      <c r="B402" s="339">
        <v>35</v>
      </c>
      <c r="C402" s="248"/>
      <c r="D402" s="335"/>
      <c r="E402" s="335"/>
      <c r="F402" s="164">
        <f>'4 жастағы балалар Т'!CM128</f>
        <v>0</v>
      </c>
      <c r="G402" s="335"/>
    </row>
    <row r="403" spans="2:7" ht="15.75" customHeight="1">
      <c r="B403" s="335"/>
      <c r="C403" s="248"/>
      <c r="D403" s="335"/>
      <c r="E403" s="335"/>
      <c r="F403" s="164">
        <f>'4 жастағы балалар Т'!CN128</f>
        <v>0</v>
      </c>
      <c r="G403" s="335"/>
    </row>
    <row r="404" spans="2:7" ht="15.75" customHeight="1">
      <c r="B404" s="336"/>
      <c r="C404" s="249"/>
      <c r="D404" s="336"/>
      <c r="E404" s="336"/>
      <c r="F404" s="164">
        <f>'4 жастағы балалар Т'!CO128</f>
        <v>0</v>
      </c>
      <c r="G404" s="336"/>
    </row>
    <row r="405" spans="2:7" ht="15.75" customHeight="1">
      <c r="B405" s="250">
        <f>СВОД3!V23</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1.25" customHeight="1">
      <c r="B4" s="400" t="s">
        <v>651</v>
      </c>
      <c r="C4" s="328"/>
      <c r="D4" s="235" t="str">
        <f>'4 жастағы балалар Ф'!C24</f>
        <v>Сапар Әли</v>
      </c>
      <c r="E4" s="236"/>
      <c r="F4" s="236"/>
      <c r="G4" s="232"/>
      <c r="H4" s="232"/>
    </row>
    <row r="5" spans="2:12" ht="18.75" customHeight="1">
      <c r="B5" s="401" t="s">
        <v>1</v>
      </c>
      <c r="C5" s="328"/>
      <c r="D5" s="237">
        <f>'4 жастағы балалар Ф'!A24</f>
        <v>0</v>
      </c>
      <c r="E5" s="237"/>
      <c r="F5" s="237"/>
      <c r="G5" s="232"/>
      <c r="H5" s="232"/>
    </row>
    <row r="6" spans="2:12" ht="72.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Ф'!D24</f>
        <v>1</v>
      </c>
      <c r="D101" s="164">
        <f>'4 жастағы балалар К'!D24</f>
        <v>0</v>
      </c>
      <c r="E101" s="164">
        <f>'4 жастағы балалар П'!D24</f>
        <v>0</v>
      </c>
      <c r="F101" s="164">
        <f>'4 жастағы балалар Т'!D24</f>
        <v>0</v>
      </c>
      <c r="G101" s="164">
        <f>'4 жастағы балалар С'!D24</f>
        <v>0</v>
      </c>
    </row>
    <row r="102" spans="2:7" ht="15.75" customHeight="1">
      <c r="B102" s="335"/>
      <c r="C102" s="164">
        <f>'4 жастағы балалар Ф'!E24</f>
        <v>0</v>
      </c>
      <c r="D102" s="164">
        <f>'4 жастағы балалар К'!E24</f>
        <v>1</v>
      </c>
      <c r="E102" s="164">
        <f>'4 жастағы балалар П'!E24</f>
        <v>0</v>
      </c>
      <c r="F102" s="164">
        <f>'4 жастағы балалар Т'!E24</f>
        <v>0</v>
      </c>
      <c r="G102" s="164">
        <f>'4 жастағы балалар С'!E24</f>
        <v>0</v>
      </c>
    </row>
    <row r="103" spans="2:7" ht="15.75" customHeight="1">
      <c r="B103" s="336"/>
      <c r="C103" s="164">
        <f>'4 жастағы балалар Ф'!F24</f>
        <v>0</v>
      </c>
      <c r="D103" s="164">
        <f>'4 жастағы балалар К'!F24</f>
        <v>0</v>
      </c>
      <c r="E103" s="164">
        <f>'4 жастағы балалар П'!F24</f>
        <v>0</v>
      </c>
      <c r="F103" s="164">
        <f>'4 жастағы балалар Т'!F24</f>
        <v>0</v>
      </c>
      <c r="G103" s="164">
        <f>'4 жастағы балалар С'!F24</f>
        <v>0</v>
      </c>
    </row>
    <row r="104" spans="2:7" ht="15.75" customHeight="1">
      <c r="B104" s="339">
        <v>3</v>
      </c>
      <c r="C104" s="164">
        <f>'4 жастағы балалар Ф'!G24</f>
        <v>1</v>
      </c>
      <c r="D104" s="164">
        <f>'4 жастағы балалар К'!G24</f>
        <v>0</v>
      </c>
      <c r="E104" s="164">
        <f>'4 жастағы балалар П'!G24</f>
        <v>0</v>
      </c>
      <c r="F104" s="164">
        <f>'4 жастағы балалар Т'!G24</f>
        <v>0</v>
      </c>
      <c r="G104" s="164">
        <f>'4 жастағы балалар С'!G24</f>
        <v>0</v>
      </c>
    </row>
    <row r="105" spans="2:7" ht="15.75" customHeight="1">
      <c r="B105" s="335"/>
      <c r="C105" s="164">
        <f>'4 жастағы балалар Ф'!H24</f>
        <v>0</v>
      </c>
      <c r="D105" s="164">
        <f>'4 жастағы балалар К'!H24</f>
        <v>1</v>
      </c>
      <c r="E105" s="164">
        <f>'4 жастағы балалар П'!H24</f>
        <v>0</v>
      </c>
      <c r="F105" s="164">
        <f>'4 жастағы балалар Т'!H24</f>
        <v>0</v>
      </c>
      <c r="G105" s="164">
        <f>'4 жастағы балалар С'!H24</f>
        <v>0</v>
      </c>
    </row>
    <row r="106" spans="2:7" ht="15.75" customHeight="1">
      <c r="B106" s="336"/>
      <c r="C106" s="164">
        <f>'4 жастағы балалар Ф'!I24</f>
        <v>0</v>
      </c>
      <c r="D106" s="164">
        <f>'4 жастағы балалар К'!I24</f>
        <v>0</v>
      </c>
      <c r="E106" s="164">
        <f>'4 жастағы балалар П'!I24</f>
        <v>0</v>
      </c>
      <c r="F106" s="164">
        <f>'4 жастағы балалар Т'!I24</f>
        <v>0</v>
      </c>
      <c r="G106" s="164">
        <f>'4 жастағы балалар С'!I24</f>
        <v>0</v>
      </c>
    </row>
    <row r="107" spans="2:7" ht="15.75" customHeight="1">
      <c r="B107" s="339">
        <v>4</v>
      </c>
      <c r="C107" s="164">
        <f>'4 жастағы балалар Ф'!J24</f>
        <v>1</v>
      </c>
      <c r="D107" s="164">
        <f>'4 жастағы балалар К'!J24</f>
        <v>0</v>
      </c>
      <c r="E107" s="164">
        <f>'4 жастағы балалар П'!J24</f>
        <v>0</v>
      </c>
      <c r="F107" s="164">
        <f>'4 жастағы балалар Т'!J24</f>
        <v>0</v>
      </c>
      <c r="G107" s="164">
        <f>'4 жастағы балалар С'!J24</f>
        <v>0</v>
      </c>
    </row>
    <row r="108" spans="2:7" ht="15.75" customHeight="1">
      <c r="B108" s="335"/>
      <c r="C108" s="164">
        <f>'4 жастағы балалар Ф'!K24</f>
        <v>0</v>
      </c>
      <c r="D108" s="164">
        <f>'4 жастағы балалар К'!K24</f>
        <v>1</v>
      </c>
      <c r="E108" s="164">
        <f>'4 жастағы балалар П'!K24</f>
        <v>0</v>
      </c>
      <c r="F108" s="164">
        <f>'4 жастағы балалар Т'!K24</f>
        <v>0</v>
      </c>
      <c r="G108" s="164">
        <f>'4 жастағы балалар С'!K24</f>
        <v>0</v>
      </c>
    </row>
    <row r="109" spans="2:7" ht="15.75" customHeight="1">
      <c r="B109" s="336"/>
      <c r="C109" s="164">
        <f>'4 жастағы балалар Ф'!L24</f>
        <v>0</v>
      </c>
      <c r="D109" s="164">
        <f>'4 жастағы балалар К'!L24</f>
        <v>0</v>
      </c>
      <c r="E109" s="164">
        <f>'4 жастағы балалар П'!L24</f>
        <v>0</v>
      </c>
      <c r="F109" s="164">
        <f>'4 жастағы балалар Т'!L24</f>
        <v>0</v>
      </c>
      <c r="G109" s="164">
        <f>'4 жастағы балалар С'!L24</f>
        <v>0</v>
      </c>
    </row>
    <row r="110" spans="2:7" ht="15.75" customHeight="1">
      <c r="B110" s="339">
        <v>5</v>
      </c>
      <c r="C110" s="164">
        <f>'4 жастағы балалар Ф'!M24</f>
        <v>1</v>
      </c>
      <c r="D110" s="164">
        <f>'4 жастағы балалар К'!M24</f>
        <v>0</v>
      </c>
      <c r="E110" s="164">
        <f>'4 жастағы балалар П'!M24</f>
        <v>0</v>
      </c>
      <c r="F110" s="164">
        <f>'4 жастағы балалар Т'!M24</f>
        <v>0</v>
      </c>
      <c r="G110" s="164">
        <f>'4 жастағы балалар С'!M24</f>
        <v>0</v>
      </c>
    </row>
    <row r="111" spans="2:7" ht="15.75" customHeight="1">
      <c r="B111" s="335"/>
      <c r="C111" s="164">
        <f>'4 жастағы балалар Ф'!N24</f>
        <v>0</v>
      </c>
      <c r="D111" s="164">
        <f>'4 жастағы балалар К'!N24</f>
        <v>1</v>
      </c>
      <c r="E111" s="164">
        <f>'4 жастағы балалар П'!N24</f>
        <v>0</v>
      </c>
      <c r="F111" s="164">
        <f>'4 жастағы балалар Т'!N24</f>
        <v>0</v>
      </c>
      <c r="G111" s="164">
        <f>'4 жастағы балалар С'!N24</f>
        <v>0</v>
      </c>
    </row>
    <row r="112" spans="2:7" ht="15.75" customHeight="1">
      <c r="B112" s="336"/>
      <c r="C112" s="164">
        <f>'4 жастағы балалар Ф'!O24</f>
        <v>0</v>
      </c>
      <c r="D112" s="164">
        <f>'4 жастағы балалар К'!O24</f>
        <v>0</v>
      </c>
      <c r="E112" s="164">
        <f>'4 жастағы балалар П'!O24</f>
        <v>0</v>
      </c>
      <c r="F112" s="164">
        <f>'4 жастағы балалар Т'!O24</f>
        <v>0</v>
      </c>
      <c r="G112" s="164">
        <f>'4 жастағы балалар С'!O24</f>
        <v>0</v>
      </c>
    </row>
    <row r="113" spans="2:7" ht="15.75" customHeight="1">
      <c r="B113" s="339">
        <v>6</v>
      </c>
      <c r="C113" s="164">
        <f>'4 жастағы балалар Ф'!P24</f>
        <v>0</v>
      </c>
      <c r="D113" s="164">
        <f>'4 жастағы балалар К'!P24</f>
        <v>0</v>
      </c>
      <c r="E113" s="164">
        <f>'4 жастағы балалар П'!P24</f>
        <v>0</v>
      </c>
      <c r="F113" s="164">
        <f>'4 жастағы балалар Т'!P24</f>
        <v>0</v>
      </c>
      <c r="G113" s="164">
        <f>'4 жастағы балалар С'!P24</f>
        <v>0</v>
      </c>
    </row>
    <row r="114" spans="2:7" ht="15.75" customHeight="1">
      <c r="B114" s="335"/>
      <c r="C114" s="164">
        <f>'4 жастағы балалар Ф'!Q24</f>
        <v>1</v>
      </c>
      <c r="D114" s="164">
        <f>'4 жастағы балалар К'!Q24</f>
        <v>1</v>
      </c>
      <c r="E114" s="164">
        <f>'4 жастағы балалар П'!Q24</f>
        <v>0</v>
      </c>
      <c r="F114" s="164">
        <f>'4 жастағы балалар Т'!Q24</f>
        <v>0</v>
      </c>
      <c r="G114" s="164">
        <f>'4 жастағы балалар С'!Q24</f>
        <v>0</v>
      </c>
    </row>
    <row r="115" spans="2:7" ht="15.75" customHeight="1">
      <c r="B115" s="336"/>
      <c r="C115" s="164">
        <f>'4 жастағы балалар Ф'!R24</f>
        <v>0</v>
      </c>
      <c r="D115" s="164">
        <f>'4 жастағы балалар К'!R24</f>
        <v>0</v>
      </c>
      <c r="E115" s="164">
        <f>'4 жастағы балалар П'!R24</f>
        <v>0</v>
      </c>
      <c r="F115" s="164">
        <f>'4 жастағы балалар Т'!R24</f>
        <v>0</v>
      </c>
      <c r="G115" s="164">
        <f>'4 жастағы балалар С'!R24</f>
        <v>0</v>
      </c>
    </row>
    <row r="116" spans="2:7" ht="15.75" customHeight="1">
      <c r="B116" s="339">
        <v>7</v>
      </c>
      <c r="C116" s="397"/>
      <c r="D116" s="164">
        <f>'4 жастағы балалар К'!S24</f>
        <v>0</v>
      </c>
      <c r="E116" s="397"/>
      <c r="F116" s="164">
        <f>'4 жастағы балалар Т'!S24</f>
        <v>0</v>
      </c>
      <c r="G116" s="397"/>
    </row>
    <row r="117" spans="2:7" ht="15.75" customHeight="1">
      <c r="B117" s="335"/>
      <c r="C117" s="335"/>
      <c r="D117" s="164">
        <f>'4 жастағы балалар Т'!T24</f>
        <v>0</v>
      </c>
      <c r="E117" s="335"/>
      <c r="F117" s="164">
        <f>'4 жастағы балалар Т'!T24</f>
        <v>0</v>
      </c>
      <c r="G117" s="335"/>
    </row>
    <row r="118" spans="2:7" ht="15.75" customHeight="1">
      <c r="B118" s="336"/>
      <c r="C118" s="335"/>
      <c r="D118" s="164">
        <f>'4 жастағы балалар К'!U24</f>
        <v>0</v>
      </c>
      <c r="E118" s="335"/>
      <c r="F118" s="164">
        <f>'4 жастағы балалар Т'!U24</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К'!V24</f>
        <v>0</v>
      </c>
      <c r="E122" s="335"/>
      <c r="F122" s="164">
        <f>'4 жастағы балалар Т'!V24</f>
        <v>0</v>
      </c>
      <c r="G122" s="335"/>
    </row>
    <row r="123" spans="2:7" ht="15.75" customHeight="1">
      <c r="B123" s="335"/>
      <c r="C123" s="335"/>
      <c r="D123" s="164">
        <f>'4 жастағы балалар К'!W24</f>
        <v>0</v>
      </c>
      <c r="E123" s="335"/>
      <c r="F123" s="164">
        <f>'4 жастағы балалар Т'!W24</f>
        <v>0</v>
      </c>
      <c r="G123" s="335"/>
    </row>
    <row r="124" spans="2:7" ht="15.75" customHeight="1">
      <c r="B124" s="336"/>
      <c r="C124" s="335"/>
      <c r="D124" s="164">
        <f>'4 жастағы балалар К'!X24</f>
        <v>0</v>
      </c>
      <c r="E124" s="335"/>
      <c r="F124" s="164">
        <f>'4 жастағы балалар Т'!X24</f>
        <v>0</v>
      </c>
      <c r="G124" s="335"/>
    </row>
    <row r="125" spans="2:7" ht="15.75" customHeight="1">
      <c r="B125" s="339">
        <v>10</v>
      </c>
      <c r="C125" s="335"/>
      <c r="D125" s="164">
        <f>'4 жастағы балалар К'!Y24</f>
        <v>0</v>
      </c>
      <c r="E125" s="335"/>
      <c r="F125" s="164">
        <f>'4 жастағы балалар Т'!Y24</f>
        <v>0</v>
      </c>
      <c r="G125" s="335"/>
    </row>
    <row r="126" spans="2:7" ht="15.75" customHeight="1">
      <c r="B126" s="335"/>
      <c r="C126" s="335"/>
      <c r="D126" s="164">
        <f>'4 жастағы балалар К'!Z24</f>
        <v>0</v>
      </c>
      <c r="E126" s="335"/>
      <c r="F126" s="164">
        <f>'4 жастағы балалар Т'!Z24</f>
        <v>0</v>
      </c>
      <c r="G126" s="335"/>
    </row>
    <row r="127" spans="2:7" ht="15.75" customHeight="1">
      <c r="B127" s="336"/>
      <c r="C127" s="335"/>
      <c r="D127" s="164">
        <f>'4 жастағы балалар К'!AA24</f>
        <v>0</v>
      </c>
      <c r="E127" s="335"/>
      <c r="F127" s="164">
        <f>'4 жастағы балалар Т'!AA24</f>
        <v>0</v>
      </c>
      <c r="G127" s="335"/>
    </row>
    <row r="128" spans="2:7" ht="15.75" customHeight="1">
      <c r="B128" s="339">
        <v>11</v>
      </c>
      <c r="C128" s="335"/>
      <c r="D128" s="164">
        <f>'4 жастағы балалар К'!AB24</f>
        <v>0</v>
      </c>
      <c r="E128" s="335"/>
      <c r="F128" s="164">
        <f>'4 жастағы балалар Т'!AB24</f>
        <v>0</v>
      </c>
      <c r="G128" s="335"/>
    </row>
    <row r="129" spans="2:7" ht="15.75" customHeight="1">
      <c r="B129" s="335"/>
      <c r="C129" s="335"/>
      <c r="D129" s="164">
        <f>'4 жастағы балалар К'!AC24</f>
        <v>0</v>
      </c>
      <c r="E129" s="335"/>
      <c r="F129" s="164">
        <f>'4 жастағы балалар Т'!AC24</f>
        <v>0</v>
      </c>
      <c r="G129" s="335"/>
    </row>
    <row r="130" spans="2:7" ht="15.75" customHeight="1">
      <c r="B130" s="336"/>
      <c r="C130" s="335"/>
      <c r="D130" s="164">
        <f>'4 жастағы балалар К'!AD24</f>
        <v>0</v>
      </c>
      <c r="E130" s="335"/>
      <c r="F130" s="164">
        <f>'4 жастағы балалар Т'!AD24</f>
        <v>0</v>
      </c>
      <c r="G130" s="335"/>
    </row>
    <row r="131" spans="2:7" ht="15.75" customHeight="1">
      <c r="B131" s="339">
        <v>12</v>
      </c>
      <c r="C131" s="335"/>
      <c r="D131" s="164">
        <f>'4 жастағы балалар К'!AE24</f>
        <v>0</v>
      </c>
      <c r="E131" s="335"/>
      <c r="F131" s="164">
        <f>'4 жастағы балалар Т'!AE24</f>
        <v>0</v>
      </c>
      <c r="G131" s="335"/>
    </row>
    <row r="132" spans="2:7" ht="15.75" customHeight="1">
      <c r="B132" s="335"/>
      <c r="C132" s="335"/>
      <c r="D132" s="164">
        <f>'4 жастағы балалар К'!AF24</f>
        <v>0</v>
      </c>
      <c r="E132" s="335"/>
      <c r="F132" s="164">
        <f>'4 жастағы балалар Т'!AF24</f>
        <v>0</v>
      </c>
      <c r="G132" s="335"/>
    </row>
    <row r="133" spans="2:7" ht="15.75" customHeight="1">
      <c r="B133" s="336"/>
      <c r="C133" s="335"/>
      <c r="D133" s="164">
        <f>'4 жастағы балалар К'!AG24</f>
        <v>0</v>
      </c>
      <c r="E133" s="335"/>
      <c r="F133" s="164">
        <f>'4 жастағы балалар Т'!AG24</f>
        <v>0</v>
      </c>
      <c r="G133" s="335"/>
    </row>
    <row r="134" spans="2:7" ht="15.75" customHeight="1">
      <c r="B134" s="339">
        <v>13</v>
      </c>
      <c r="C134" s="335"/>
      <c r="D134" s="164">
        <f>'4 жастағы балалар К'!AH24</f>
        <v>0</v>
      </c>
      <c r="E134" s="335"/>
      <c r="F134" s="164">
        <f>'4 жастағы балалар Т'!AH24</f>
        <v>0</v>
      </c>
      <c r="G134" s="335"/>
    </row>
    <row r="135" spans="2:7" ht="15.75" customHeight="1">
      <c r="B135" s="335"/>
      <c r="C135" s="335"/>
      <c r="D135" s="164">
        <f>'4 жастағы балалар К'!AI24</f>
        <v>0</v>
      </c>
      <c r="E135" s="335"/>
      <c r="F135" s="164">
        <f>'4 жастағы балалар Т'!AI24</f>
        <v>0</v>
      </c>
      <c r="G135" s="335"/>
    </row>
    <row r="136" spans="2:7" ht="15.75" customHeight="1">
      <c r="B136" s="336"/>
      <c r="C136" s="335"/>
      <c r="D136" s="164">
        <f>'4 жастағы балалар К'!AJ24</f>
        <v>0</v>
      </c>
      <c r="E136" s="335"/>
      <c r="F136" s="164">
        <f>'4 жастағы балалар Т'!AJ24</f>
        <v>0</v>
      </c>
      <c r="G136" s="335"/>
    </row>
    <row r="137" spans="2:7" ht="15.75" customHeight="1">
      <c r="B137" s="339">
        <v>14</v>
      </c>
      <c r="C137" s="335"/>
      <c r="D137" s="164">
        <f>'4 жастағы балалар К'!AK24</f>
        <v>0</v>
      </c>
      <c r="E137" s="335"/>
      <c r="F137" s="164">
        <f>'4 жастағы балалар Т'!AK24</f>
        <v>0</v>
      </c>
      <c r="G137" s="335"/>
    </row>
    <row r="138" spans="2:7" ht="15.75" customHeight="1">
      <c r="B138" s="335"/>
      <c r="C138" s="335"/>
      <c r="D138" s="164">
        <f>'4 жастағы балалар К'!AL24</f>
        <v>0</v>
      </c>
      <c r="E138" s="335"/>
      <c r="F138" s="164">
        <f>'4 жастағы балалар Т'!AL24</f>
        <v>0</v>
      </c>
      <c r="G138" s="335"/>
    </row>
    <row r="139" spans="2:7" ht="15.75" customHeight="1">
      <c r="B139" s="336"/>
      <c r="C139" s="335"/>
      <c r="D139" s="164">
        <f>'4 жастағы балалар К'!AM24</f>
        <v>0</v>
      </c>
      <c r="E139" s="335"/>
      <c r="F139" s="164">
        <f>'4 жастағы балалар Т'!AM24</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К'!AN24</f>
        <v>0</v>
      </c>
      <c r="E143" s="335"/>
      <c r="F143" s="164">
        <f>'4 жастағы балалар Т'!AN24</f>
        <v>0</v>
      </c>
      <c r="G143" s="335"/>
    </row>
    <row r="144" spans="2:7" ht="15.75" customHeight="1">
      <c r="B144" s="335"/>
      <c r="C144" s="335"/>
      <c r="D144" s="164">
        <f>'4 жастағы балалар К'!AO24</f>
        <v>0</v>
      </c>
      <c r="E144" s="335"/>
      <c r="F144" s="164">
        <f>'4 жастағы балалар Т'!AO24</f>
        <v>0</v>
      </c>
      <c r="G144" s="335"/>
    </row>
    <row r="145" spans="2:7" ht="15.75" customHeight="1">
      <c r="B145" s="336"/>
      <c r="C145" s="335"/>
      <c r="D145" s="164">
        <f>'4 жастағы балалар К'!AP24</f>
        <v>0</v>
      </c>
      <c r="E145" s="335"/>
      <c r="F145" s="164">
        <f>'4 жастағы балалар Т'!AP24</f>
        <v>0</v>
      </c>
      <c r="G145" s="335"/>
    </row>
    <row r="146" spans="2:7" ht="15.75" customHeight="1">
      <c r="B146" s="339">
        <v>17</v>
      </c>
      <c r="C146" s="335"/>
      <c r="D146" s="164">
        <f>'4 жастағы балалар К'!AQ24</f>
        <v>0</v>
      </c>
      <c r="E146" s="335"/>
      <c r="F146" s="164">
        <f>'4 жастағы балалар Т'!AQ24</f>
        <v>0</v>
      </c>
      <c r="G146" s="335"/>
    </row>
    <row r="147" spans="2:7" ht="15.75" customHeight="1">
      <c r="B147" s="335"/>
      <c r="C147" s="335"/>
      <c r="D147" s="164">
        <f>'4 жастағы балалар К'!AR24</f>
        <v>0</v>
      </c>
      <c r="E147" s="335"/>
      <c r="F147" s="164">
        <f>'4 жастағы балалар Т'!AR24</f>
        <v>0</v>
      </c>
      <c r="G147" s="335"/>
    </row>
    <row r="148" spans="2:7" ht="15.75" customHeight="1">
      <c r="B148" s="336"/>
      <c r="C148" s="335"/>
      <c r="D148" s="164">
        <f>'4 жастағы балалар К'!AS24</f>
        <v>0</v>
      </c>
      <c r="E148" s="335"/>
      <c r="F148" s="164">
        <f>'4 жастағы балалар Т'!AS24</f>
        <v>0</v>
      </c>
      <c r="G148" s="335"/>
    </row>
    <row r="149" spans="2:7" ht="15.75" customHeight="1">
      <c r="B149" s="339">
        <v>18</v>
      </c>
      <c r="C149" s="335"/>
      <c r="D149" s="164">
        <f>'4 жастағы балалар К'!AT24</f>
        <v>0</v>
      </c>
      <c r="E149" s="335"/>
      <c r="F149" s="164">
        <f>'4 жастағы балалар Т'!AT24</f>
        <v>0</v>
      </c>
      <c r="G149" s="335"/>
    </row>
    <row r="150" spans="2:7" ht="15.75" customHeight="1">
      <c r="B150" s="335"/>
      <c r="C150" s="335"/>
      <c r="D150" s="164">
        <f>'4 жастағы балалар К'!AU24</f>
        <v>0</v>
      </c>
      <c r="E150" s="335"/>
      <c r="F150" s="164">
        <f>'4 жастағы балалар Т'!AU24</f>
        <v>0</v>
      </c>
      <c r="G150" s="335"/>
    </row>
    <row r="151" spans="2:7" ht="15.75" customHeight="1">
      <c r="B151" s="336"/>
      <c r="C151" s="335"/>
      <c r="D151" s="164">
        <f>'4 жастағы балалар К'!AV24</f>
        <v>0</v>
      </c>
      <c r="E151" s="335"/>
      <c r="F151" s="164">
        <f>'4 жастағы балалар Т'!AV24</f>
        <v>0</v>
      </c>
      <c r="G151" s="335"/>
    </row>
    <row r="152" spans="2:7" ht="15.75" customHeight="1">
      <c r="B152" s="339">
        <v>19</v>
      </c>
      <c r="C152" s="335"/>
      <c r="D152" s="397"/>
      <c r="E152" s="335"/>
      <c r="F152" s="164">
        <f>'4 жастағы балалар Т'!AW24</f>
        <v>0</v>
      </c>
      <c r="G152" s="335"/>
    </row>
    <row r="153" spans="2:7" ht="15.75" customHeight="1">
      <c r="B153" s="335"/>
      <c r="C153" s="335"/>
      <c r="D153" s="335"/>
      <c r="E153" s="335"/>
      <c r="F153" s="164">
        <f>'4 жастағы балалар Т'!AX24</f>
        <v>0</v>
      </c>
      <c r="G153" s="335"/>
    </row>
    <row r="154" spans="2:7" ht="15.75" customHeight="1">
      <c r="B154" s="336"/>
      <c r="C154" s="335"/>
      <c r="D154" s="335"/>
      <c r="E154" s="335"/>
      <c r="F154" s="164">
        <f>'4 жастағы балалар Т'!AY24</f>
        <v>0</v>
      </c>
      <c r="G154" s="335"/>
    </row>
    <row r="155" spans="2:7" ht="15.75" customHeight="1">
      <c r="B155" s="339">
        <v>20</v>
      </c>
      <c r="C155" s="335"/>
      <c r="D155" s="335"/>
      <c r="E155" s="335"/>
      <c r="F155" s="164">
        <f>'4 жастағы балалар Т'!AZ24</f>
        <v>0</v>
      </c>
      <c r="G155" s="335"/>
    </row>
    <row r="156" spans="2:7" ht="15.75" customHeight="1">
      <c r="B156" s="335"/>
      <c r="C156" s="335"/>
      <c r="D156" s="335"/>
      <c r="E156" s="335"/>
      <c r="F156" s="164">
        <f>'4 жастағы балалар Т'!BA24</f>
        <v>0</v>
      </c>
      <c r="G156" s="335"/>
    </row>
    <row r="157" spans="2:7" ht="15.75" customHeight="1">
      <c r="B157" s="336"/>
      <c r="C157" s="335"/>
      <c r="D157" s="335"/>
      <c r="E157" s="335"/>
      <c r="F157" s="164">
        <f>'4 жастағы балалар Т'!BB24</f>
        <v>0</v>
      </c>
      <c r="G157" s="335"/>
    </row>
    <row r="158" spans="2:7" ht="15.75" customHeight="1">
      <c r="B158" s="339">
        <v>21</v>
      </c>
      <c r="C158" s="335"/>
      <c r="D158" s="335"/>
      <c r="E158" s="335"/>
      <c r="F158" s="164">
        <f>'4 жастағы балалар Т'!BC24</f>
        <v>0</v>
      </c>
      <c r="G158" s="335"/>
    </row>
    <row r="159" spans="2:7" ht="15.75" customHeight="1">
      <c r="B159" s="335"/>
      <c r="C159" s="335"/>
      <c r="D159" s="335"/>
      <c r="E159" s="335"/>
      <c r="F159" s="164">
        <f>'4 жастағы балалар Т'!BD24</f>
        <v>0</v>
      </c>
      <c r="G159" s="335"/>
    </row>
    <row r="160" spans="2:7" ht="15.75" customHeight="1">
      <c r="B160" s="336"/>
      <c r="C160" s="335"/>
      <c r="D160" s="335"/>
      <c r="E160" s="335"/>
      <c r="F160" s="164">
        <f>'4 жастағы балалар Т'!BE24</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Т'!BF24</f>
        <v>0</v>
      </c>
      <c r="G164" s="335"/>
    </row>
    <row r="165" spans="2:7" ht="15.75" customHeight="1">
      <c r="B165" s="335"/>
      <c r="C165" s="335"/>
      <c r="D165" s="335"/>
      <c r="E165" s="335"/>
      <c r="F165" s="164">
        <f>'4 жастағы балалар Т'!BG24</f>
        <v>0</v>
      </c>
      <c r="G165" s="335"/>
    </row>
    <row r="166" spans="2:7" ht="15.75" customHeight="1">
      <c r="B166" s="336"/>
      <c r="C166" s="335"/>
      <c r="D166" s="335"/>
      <c r="E166" s="335"/>
      <c r="F166" s="164">
        <f>'4 жастағы балалар Т'!BH24</f>
        <v>0</v>
      </c>
      <c r="G166" s="335"/>
    </row>
    <row r="167" spans="2:7" ht="15.75" customHeight="1">
      <c r="B167" s="339">
        <v>24</v>
      </c>
      <c r="C167" s="335"/>
      <c r="D167" s="335"/>
      <c r="E167" s="335"/>
      <c r="F167" s="164">
        <f>'4 жастағы балалар Т'!BI24</f>
        <v>0</v>
      </c>
      <c r="G167" s="335"/>
    </row>
    <row r="168" spans="2:7" ht="15.75" customHeight="1">
      <c r="B168" s="335"/>
      <c r="C168" s="335"/>
      <c r="D168" s="335"/>
      <c r="E168" s="335"/>
      <c r="F168" s="164">
        <f>'4 жастағы балалар Т'!BJ24</f>
        <v>0</v>
      </c>
      <c r="G168" s="335"/>
    </row>
    <row r="169" spans="2:7" ht="15.75" customHeight="1">
      <c r="B169" s="336"/>
      <c r="C169" s="335"/>
      <c r="D169" s="335"/>
      <c r="E169" s="335"/>
      <c r="F169" s="164">
        <f>'4 жастағы балалар Т'!BK24</f>
        <v>0</v>
      </c>
      <c r="G169" s="335"/>
    </row>
    <row r="170" spans="2:7" ht="15.75" customHeight="1">
      <c r="B170" s="339">
        <v>25</v>
      </c>
      <c r="C170" s="335"/>
      <c r="D170" s="335"/>
      <c r="E170" s="335"/>
      <c r="F170" s="164">
        <f>'4 жастағы балалар Т'!BL24</f>
        <v>0</v>
      </c>
      <c r="G170" s="335"/>
    </row>
    <row r="171" spans="2:7" ht="15.75" customHeight="1">
      <c r="B171" s="335"/>
      <c r="C171" s="335"/>
      <c r="D171" s="335"/>
      <c r="E171" s="335"/>
      <c r="F171" s="164">
        <f>'4 жастағы балалар Т'!BM24</f>
        <v>0</v>
      </c>
      <c r="G171" s="335"/>
    </row>
    <row r="172" spans="2:7" ht="15.75" customHeight="1">
      <c r="B172" s="336"/>
      <c r="C172" s="335"/>
      <c r="D172" s="335"/>
      <c r="E172" s="335"/>
      <c r="F172" s="164">
        <f>'4 жастағы балалар Т'!BN24</f>
        <v>0</v>
      </c>
      <c r="G172" s="335"/>
    </row>
    <row r="173" spans="2:7" ht="15.75" customHeight="1">
      <c r="B173" s="339">
        <v>26</v>
      </c>
      <c r="C173" s="335"/>
      <c r="D173" s="335"/>
      <c r="E173" s="335"/>
      <c r="F173" s="164">
        <f>'4 жастағы балалар Т'!BO24</f>
        <v>0</v>
      </c>
      <c r="G173" s="335"/>
    </row>
    <row r="174" spans="2:7" ht="15.75" customHeight="1">
      <c r="B174" s="335"/>
      <c r="C174" s="335"/>
      <c r="D174" s="335"/>
      <c r="E174" s="335"/>
      <c r="F174" s="164">
        <f>'4 жастағы балалар Т'!BP24</f>
        <v>0</v>
      </c>
      <c r="G174" s="335"/>
    </row>
    <row r="175" spans="2:7" ht="15.75" customHeight="1">
      <c r="B175" s="336"/>
      <c r="C175" s="335"/>
      <c r="D175" s="335"/>
      <c r="E175" s="335"/>
      <c r="F175" s="164">
        <f>'4 жастағы балалар Т'!BQ24</f>
        <v>0</v>
      </c>
      <c r="G175" s="335"/>
    </row>
    <row r="176" spans="2:7" ht="15.75" customHeight="1">
      <c r="B176" s="339">
        <v>27</v>
      </c>
      <c r="C176" s="335"/>
      <c r="D176" s="335"/>
      <c r="E176" s="335"/>
      <c r="F176" s="164">
        <f>'4 жастағы балалар Т'!BR24</f>
        <v>0</v>
      </c>
      <c r="G176" s="335"/>
    </row>
    <row r="177" spans="2:7" ht="15.75" customHeight="1">
      <c r="B177" s="335"/>
      <c r="C177" s="335"/>
      <c r="D177" s="335"/>
      <c r="E177" s="335"/>
      <c r="F177" s="164">
        <f>'4 жастағы балалар Т'!BS24</f>
        <v>0</v>
      </c>
      <c r="G177" s="335"/>
    </row>
    <row r="178" spans="2:7" ht="15.75" customHeight="1">
      <c r="B178" s="336"/>
      <c r="C178" s="335"/>
      <c r="D178" s="335"/>
      <c r="E178" s="335"/>
      <c r="F178" s="164">
        <f>'4 жастағы балалар Т'!BT24</f>
        <v>0</v>
      </c>
      <c r="G178" s="335"/>
    </row>
    <row r="179" spans="2:7" ht="15.75" customHeight="1">
      <c r="B179" s="339">
        <v>28</v>
      </c>
      <c r="C179" s="335"/>
      <c r="D179" s="335"/>
      <c r="E179" s="335"/>
      <c r="F179" s="164">
        <f>'4 жастағы балалар Т'!BU24</f>
        <v>0</v>
      </c>
      <c r="G179" s="335"/>
    </row>
    <row r="180" spans="2:7" ht="15.75" customHeight="1">
      <c r="B180" s="335"/>
      <c r="C180" s="335"/>
      <c r="D180" s="335"/>
      <c r="E180" s="335"/>
      <c r="F180" s="164">
        <f>'4 жастағы балалар Т'!BV24</f>
        <v>0</v>
      </c>
      <c r="G180" s="335"/>
    </row>
    <row r="181" spans="2:7" ht="15.75" customHeight="1">
      <c r="B181" s="336"/>
      <c r="C181" s="335"/>
      <c r="D181" s="335"/>
      <c r="E181" s="335"/>
      <c r="F181" s="164">
        <f>'4 жастағы балалар Т'!BW24</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Т'!BX24</f>
        <v>0</v>
      </c>
      <c r="G185" s="335"/>
    </row>
    <row r="186" spans="2:7" ht="15.75" customHeight="1">
      <c r="B186" s="335"/>
      <c r="C186" s="335"/>
      <c r="D186" s="335"/>
      <c r="E186" s="335"/>
      <c r="F186" s="164">
        <f>'4 жастағы балалар Т'!BY24</f>
        <v>0</v>
      </c>
      <c r="G186" s="335"/>
    </row>
    <row r="187" spans="2:7" ht="15.75" customHeight="1">
      <c r="B187" s="336"/>
      <c r="C187" s="336"/>
      <c r="D187" s="336"/>
      <c r="E187" s="336"/>
      <c r="F187" s="164">
        <f>'4 жастағы балалар Т'!BZ24</f>
        <v>0</v>
      </c>
      <c r="G187" s="336"/>
    </row>
    <row r="188" spans="2:7" ht="15.75" customHeight="1"/>
    <row r="189" spans="2:7" ht="15.75" customHeight="1">
      <c r="B189" s="382" t="s">
        <v>664</v>
      </c>
      <c r="C189" s="332"/>
      <c r="D189" s="332"/>
      <c r="E189" s="332"/>
      <c r="F189" s="332"/>
      <c r="G189" s="333"/>
    </row>
    <row r="190" spans="2:7" ht="46.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Ф'!D70</f>
        <v>1</v>
      </c>
      <c r="D194" s="252">
        <f>'4 жастағы балалар К'!D70</f>
        <v>1</v>
      </c>
      <c r="E194" s="252">
        <f>'4 жастағы балалар П'!D70</f>
        <v>1</v>
      </c>
      <c r="F194" s="252">
        <f>'4 жастағы балалар Т'!D70</f>
        <v>1</v>
      </c>
      <c r="G194" s="252">
        <f>'4 жастағы балалар С'!D70</f>
        <v>1</v>
      </c>
    </row>
    <row r="195" spans="2:7" ht="15.75" customHeight="1">
      <c r="B195" s="335"/>
      <c r="C195" s="252">
        <f>'4 жастағы балалар Ф'!E70</f>
        <v>0</v>
      </c>
      <c r="D195" s="252">
        <f>'4 жастағы балалар К'!E70</f>
        <v>0</v>
      </c>
      <c r="E195" s="252">
        <f>'4 жастағы балалар П'!E70</f>
        <v>0</v>
      </c>
      <c r="F195" s="252">
        <f>'4 жастағы балалар Т'!E70</f>
        <v>0</v>
      </c>
      <c r="G195" s="252">
        <f>'4 жастағы балалар С'!E70</f>
        <v>0</v>
      </c>
    </row>
    <row r="196" spans="2:7" ht="15.75" customHeight="1">
      <c r="B196" s="336"/>
      <c r="C196" s="252">
        <f>'4 жастағы балалар Ф'!F70</f>
        <v>0</v>
      </c>
      <c r="D196" s="252">
        <f>'4 жастағы балалар К'!F70</f>
        <v>0</v>
      </c>
      <c r="E196" s="252">
        <f>'4 жастағы балалар П'!F70</f>
        <v>0</v>
      </c>
      <c r="F196" s="252">
        <f>'4 жастағы балалар Т'!F70</f>
        <v>0</v>
      </c>
      <c r="G196" s="252">
        <f>'4 жастағы балалар С'!F70</f>
        <v>0</v>
      </c>
    </row>
    <row r="197" spans="2:7" ht="15.75" customHeight="1">
      <c r="B197" s="339">
        <v>3</v>
      </c>
      <c r="C197" s="252">
        <f>'4 жастағы балалар Ф'!G70</f>
        <v>1</v>
      </c>
      <c r="D197" s="252">
        <f>'4 жастағы балалар К'!G70</f>
        <v>1</v>
      </c>
      <c r="E197" s="252">
        <f>'4 жастағы балалар П'!G70</f>
        <v>1</v>
      </c>
      <c r="F197" s="252">
        <f>'4 жастағы балалар Т'!G70</f>
        <v>0</v>
      </c>
      <c r="G197" s="252">
        <f>'4 жастағы балалар С'!G70</f>
        <v>1</v>
      </c>
    </row>
    <row r="198" spans="2:7" ht="15.75" customHeight="1">
      <c r="B198" s="335"/>
      <c r="C198" s="252">
        <f>'4 жастағы балалар Ф'!H70</f>
        <v>0</v>
      </c>
      <c r="D198" s="252">
        <f>'4 жастағы балалар К'!H70</f>
        <v>0</v>
      </c>
      <c r="E198" s="252">
        <f>'4 жастағы балалар П'!H70</f>
        <v>0</v>
      </c>
      <c r="F198" s="252">
        <f>'4 жастағы балалар Т'!H70</f>
        <v>0</v>
      </c>
      <c r="G198" s="252">
        <f>'4 жастағы балалар С'!H70</f>
        <v>0</v>
      </c>
    </row>
    <row r="199" spans="2:7" ht="15.75" customHeight="1">
      <c r="B199" s="336"/>
      <c r="C199" s="252">
        <f>'4 жастағы балалар Ф'!I70</f>
        <v>0</v>
      </c>
      <c r="D199" s="252">
        <f>'4 жастағы балалар К'!I70</f>
        <v>0</v>
      </c>
      <c r="E199" s="252">
        <f>'4 жастағы балалар П'!I70</f>
        <v>0</v>
      </c>
      <c r="F199" s="252">
        <f>'4 жастағы балалар Т'!I70</f>
        <v>0</v>
      </c>
      <c r="G199" s="252">
        <f>'4 жастағы балалар С'!I70</f>
        <v>0</v>
      </c>
    </row>
    <row r="200" spans="2:7" ht="15.75" customHeight="1">
      <c r="B200" s="339">
        <v>4</v>
      </c>
      <c r="C200" s="252">
        <f>'4 жастағы балалар Ф'!J70</f>
        <v>1</v>
      </c>
      <c r="D200" s="252">
        <f>'4 жастағы балалар К'!J70</f>
        <v>1</v>
      </c>
      <c r="E200" s="252">
        <f>'4 жастағы балалар П'!J70</f>
        <v>1</v>
      </c>
      <c r="F200" s="252">
        <f>'4 жастағы балалар Т'!J70</f>
        <v>1</v>
      </c>
      <c r="G200" s="252">
        <f>'4 жастағы балалар С'!J70</f>
        <v>1</v>
      </c>
    </row>
    <row r="201" spans="2:7" ht="15.75" customHeight="1">
      <c r="B201" s="335"/>
      <c r="C201" s="252">
        <f>'4 жастағы балалар Ф'!K70</f>
        <v>0</v>
      </c>
      <c r="D201" s="252">
        <f>'4 жастағы балалар К'!K70</f>
        <v>0</v>
      </c>
      <c r="E201" s="252">
        <f>'4 жастағы балалар П'!K70</f>
        <v>0</v>
      </c>
      <c r="F201" s="252">
        <f>'4 жастағы балалар Т'!K70</f>
        <v>0</v>
      </c>
      <c r="G201" s="252">
        <f>'4 жастағы балалар С'!K70</f>
        <v>0</v>
      </c>
    </row>
    <row r="202" spans="2:7" ht="15.75" customHeight="1">
      <c r="B202" s="336"/>
      <c r="C202" s="252">
        <f>'4 жастағы балалар Ф'!L70</f>
        <v>0</v>
      </c>
      <c r="D202" s="252">
        <f>'4 жастағы балалар К'!L70</f>
        <v>0</v>
      </c>
      <c r="E202" s="252">
        <f>'4 жастағы балалар П'!L70</f>
        <v>0</v>
      </c>
      <c r="F202" s="252">
        <f>'4 жастағы балалар Т'!L70</f>
        <v>0</v>
      </c>
      <c r="G202" s="252">
        <f>'4 жастағы балалар С'!L70</f>
        <v>0</v>
      </c>
    </row>
    <row r="203" spans="2:7" ht="15.75" customHeight="1">
      <c r="B203" s="339">
        <v>5</v>
      </c>
      <c r="C203" s="252">
        <f>'4 жастағы балалар Ф'!M70</f>
        <v>1</v>
      </c>
      <c r="D203" s="252">
        <f>'4 жастағы балалар К'!M70</f>
        <v>1</v>
      </c>
      <c r="E203" s="252">
        <f>'4 жастағы балалар П'!M70</f>
        <v>0</v>
      </c>
      <c r="F203" s="252">
        <f>'4 жастағы балалар Т'!M70</f>
        <v>1</v>
      </c>
      <c r="G203" s="252">
        <f>'4 жастағы балалар С'!M70</f>
        <v>1</v>
      </c>
    </row>
    <row r="204" spans="2:7" ht="15.75" customHeight="1">
      <c r="B204" s="335"/>
      <c r="C204" s="252">
        <f>'4 жастағы балалар Ф'!N70</f>
        <v>0</v>
      </c>
      <c r="D204" s="252">
        <f>'4 жастағы балалар К'!N70</f>
        <v>0</v>
      </c>
      <c r="E204" s="252">
        <f>'4 жастағы балалар П'!N70</f>
        <v>1</v>
      </c>
      <c r="F204" s="252">
        <f>'4 жастағы балалар Т'!N70</f>
        <v>0</v>
      </c>
      <c r="G204" s="252">
        <f>'4 жастағы балалар С'!N70</f>
        <v>0</v>
      </c>
    </row>
    <row r="205" spans="2:7" ht="15.75" customHeight="1">
      <c r="B205" s="336"/>
      <c r="C205" s="252">
        <f>'4 жастағы балалар Ф'!O70</f>
        <v>0</v>
      </c>
      <c r="D205" s="252">
        <f>'4 жастағы балалар К'!O70</f>
        <v>0</v>
      </c>
      <c r="E205" s="252">
        <f>'4 жастағы балалар П'!O70</f>
        <v>0</v>
      </c>
      <c r="F205" s="252">
        <f>'4 жастағы балалар Т'!O70</f>
        <v>0</v>
      </c>
      <c r="G205" s="252">
        <f>'4 жастағы балалар С'!O70</f>
        <v>0</v>
      </c>
    </row>
    <row r="206" spans="2:7" ht="15.75" customHeight="1">
      <c r="B206" s="339">
        <v>6</v>
      </c>
      <c r="C206" s="252">
        <f>'4 жастағы балалар Ф'!P70</f>
        <v>1</v>
      </c>
      <c r="D206" s="252">
        <f>'4 жастағы балалар К'!P70</f>
        <v>1</v>
      </c>
      <c r="E206" s="252">
        <f>'4 жастағы балалар П'!P70</f>
        <v>1</v>
      </c>
      <c r="F206" s="252">
        <f>'4 жастағы балалар Т'!P70</f>
        <v>1</v>
      </c>
      <c r="G206" s="252">
        <f>'4 жастағы балалар С'!P70</f>
        <v>1</v>
      </c>
    </row>
    <row r="207" spans="2:7" ht="15.75" customHeight="1">
      <c r="B207" s="335"/>
      <c r="C207" s="252">
        <f>'4 жастағы балалар Ф'!Q70</f>
        <v>0</v>
      </c>
      <c r="D207" s="252">
        <f>'4 жастағы балалар К'!Q70</f>
        <v>0</v>
      </c>
      <c r="E207" s="252">
        <f>'4 жастағы балалар П'!Q70</f>
        <v>0</v>
      </c>
      <c r="F207" s="252">
        <f>'4 жастағы балалар Т'!Q70</f>
        <v>0</v>
      </c>
      <c r="G207" s="252">
        <f>'4 жастағы балалар С'!Q70</f>
        <v>0</v>
      </c>
    </row>
    <row r="208" spans="2:7" ht="15.75" customHeight="1">
      <c r="B208" s="336"/>
      <c r="C208" s="252">
        <f>'4 жастағы балалар Ф'!R70</f>
        <v>0</v>
      </c>
      <c r="D208" s="252">
        <f>'4 жастағы балалар К'!R70</f>
        <v>0</v>
      </c>
      <c r="E208" s="252">
        <f>'4 жастағы балалар П'!R70</f>
        <v>0</v>
      </c>
      <c r="F208" s="252">
        <f>'4 жастағы балалар Т'!R70</f>
        <v>0</v>
      </c>
      <c r="G208" s="252">
        <f>'4 жастағы балалар С'!R70</f>
        <v>0</v>
      </c>
    </row>
    <row r="209" spans="2:7" ht="15.75" customHeight="1">
      <c r="B209" s="339">
        <v>7</v>
      </c>
      <c r="C209" s="252">
        <f>'4 жастағы балалар Ф'!S70</f>
        <v>1</v>
      </c>
      <c r="D209" s="252">
        <f>'4 жастағы балалар К'!S70</f>
        <v>1</v>
      </c>
      <c r="E209" s="252">
        <f>'4 жастағы балалар П'!S70</f>
        <v>1</v>
      </c>
      <c r="F209" s="252">
        <f>'4 жастағы балалар Т'!S70</f>
        <v>1</v>
      </c>
      <c r="G209" s="252">
        <f>'4 жастағы балалар С'!S70</f>
        <v>1</v>
      </c>
    </row>
    <row r="210" spans="2:7" ht="15.75" customHeight="1">
      <c r="B210" s="335"/>
      <c r="C210" s="252">
        <f>'4 жастағы балалар Ф'!T70</f>
        <v>0</v>
      </c>
      <c r="D210" s="252">
        <f>'4 жастағы балалар Т'!T70</f>
        <v>0</v>
      </c>
      <c r="E210" s="252">
        <f>'4 жастағы балалар П'!T70</f>
        <v>0</v>
      </c>
      <c r="F210" s="252">
        <f>'4 жастағы балалар Т'!T70</f>
        <v>0</v>
      </c>
      <c r="G210" s="252">
        <f>'4 жастағы балалар С'!T70</f>
        <v>0</v>
      </c>
    </row>
    <row r="211" spans="2:7" ht="15.75" customHeight="1">
      <c r="B211" s="336"/>
      <c r="C211" s="252">
        <f>'4 жастағы балалар Ф'!U70</f>
        <v>0</v>
      </c>
      <c r="D211" s="252">
        <f>'4 жастағы балалар К'!U70</f>
        <v>0</v>
      </c>
      <c r="E211" s="252">
        <f>'4 жастағы балалар П'!U70</f>
        <v>0</v>
      </c>
      <c r="F211" s="252">
        <f>'4 жастағы балалар Т'!U70</f>
        <v>0</v>
      </c>
      <c r="G211" s="252">
        <f>'4 жастағы балалар С'!U70</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К'!V70</f>
        <v>1</v>
      </c>
      <c r="E215" s="335"/>
      <c r="F215" s="252">
        <f>'4 жастағы балалар Т'!V70</f>
        <v>1</v>
      </c>
      <c r="G215" s="335"/>
    </row>
    <row r="216" spans="2:7" ht="15.75" customHeight="1">
      <c r="B216" s="335"/>
      <c r="C216" s="248"/>
      <c r="D216" s="252">
        <f>'4 жастағы балалар К'!W70</f>
        <v>0</v>
      </c>
      <c r="E216" s="335"/>
      <c r="F216" s="252">
        <f>'4 жастағы балалар Т'!W70</f>
        <v>0</v>
      </c>
      <c r="G216" s="335"/>
    </row>
    <row r="217" spans="2:7" ht="15.75" customHeight="1">
      <c r="B217" s="336"/>
      <c r="C217" s="248"/>
      <c r="D217" s="252">
        <f>'4 жастағы балалар К'!X70</f>
        <v>0</v>
      </c>
      <c r="E217" s="335"/>
      <c r="F217" s="252">
        <f>'4 жастағы балалар Т'!X70</f>
        <v>0</v>
      </c>
      <c r="G217" s="335"/>
    </row>
    <row r="218" spans="2:7" ht="15.75" customHeight="1">
      <c r="B218" s="339">
        <v>10</v>
      </c>
      <c r="C218" s="248"/>
      <c r="D218" s="252">
        <f>'4 жастағы балалар К'!Y70</f>
        <v>1</v>
      </c>
      <c r="E218" s="335"/>
      <c r="F218" s="252">
        <f>'4 жастағы балалар Т'!Y70</f>
        <v>1</v>
      </c>
      <c r="G218" s="335"/>
    </row>
    <row r="219" spans="2:7" ht="15.75" customHeight="1">
      <c r="B219" s="335"/>
      <c r="C219" s="248"/>
      <c r="D219" s="252">
        <f>'4 жастағы балалар К'!Z70</f>
        <v>0</v>
      </c>
      <c r="E219" s="335"/>
      <c r="F219" s="252">
        <f>'4 жастағы балалар Т'!Z70</f>
        <v>0</v>
      </c>
      <c r="G219" s="335"/>
    </row>
    <row r="220" spans="2:7" ht="15.75" customHeight="1">
      <c r="B220" s="336"/>
      <c r="C220" s="248"/>
      <c r="D220" s="252">
        <f>'4 жастағы балалар К'!AA70</f>
        <v>0</v>
      </c>
      <c r="E220" s="335"/>
      <c r="F220" s="252">
        <f>'4 жастағы балалар Т'!AA70</f>
        <v>0</v>
      </c>
      <c r="G220" s="335"/>
    </row>
    <row r="221" spans="2:7" ht="15.75" customHeight="1">
      <c r="B221" s="339">
        <v>11</v>
      </c>
      <c r="C221" s="248"/>
      <c r="D221" s="252">
        <f>'4 жастағы балалар К'!AB70</f>
        <v>1</v>
      </c>
      <c r="E221" s="335"/>
      <c r="F221" s="252">
        <f>'4 жастағы балалар Т'!AB70</f>
        <v>1</v>
      </c>
      <c r="G221" s="335"/>
    </row>
    <row r="222" spans="2:7" ht="15.75" customHeight="1">
      <c r="B222" s="335"/>
      <c r="C222" s="248"/>
      <c r="D222" s="252">
        <f>'4 жастағы балалар К'!AC70</f>
        <v>0</v>
      </c>
      <c r="E222" s="335"/>
      <c r="F222" s="252">
        <f>'4 жастағы балалар Т'!AC70</f>
        <v>0</v>
      </c>
      <c r="G222" s="335"/>
    </row>
    <row r="223" spans="2:7" ht="15.75" customHeight="1">
      <c r="B223" s="336"/>
      <c r="C223" s="248"/>
      <c r="D223" s="252">
        <f>'4 жастағы балалар К'!AD70</f>
        <v>0</v>
      </c>
      <c r="E223" s="335"/>
      <c r="F223" s="252">
        <f>'4 жастағы балалар Т'!AD70</f>
        <v>0</v>
      </c>
      <c r="G223" s="335"/>
    </row>
    <row r="224" spans="2:7" ht="15.75" customHeight="1">
      <c r="B224" s="339">
        <v>12</v>
      </c>
      <c r="C224" s="248"/>
      <c r="D224" s="252">
        <f>'4 жастағы балалар К'!AE70</f>
        <v>1</v>
      </c>
      <c r="E224" s="335"/>
      <c r="F224" s="252">
        <f>'4 жастағы балалар Т'!AE70</f>
        <v>1</v>
      </c>
      <c r="G224" s="335"/>
    </row>
    <row r="225" spans="2:7" ht="15.75" customHeight="1">
      <c r="B225" s="335"/>
      <c r="C225" s="248"/>
      <c r="D225" s="252">
        <f>'4 жастағы балалар К'!AF70</f>
        <v>0</v>
      </c>
      <c r="E225" s="335"/>
      <c r="F225" s="252">
        <f>'4 жастағы балалар Т'!AF70</f>
        <v>0</v>
      </c>
      <c r="G225" s="335"/>
    </row>
    <row r="226" spans="2:7" ht="15.75" customHeight="1">
      <c r="B226" s="336"/>
      <c r="C226" s="248"/>
      <c r="D226" s="252">
        <f>'4 жастағы балалар К'!AG70</f>
        <v>0</v>
      </c>
      <c r="E226" s="335"/>
      <c r="F226" s="252">
        <f>'4 жастағы балалар Т'!AG70</f>
        <v>0</v>
      </c>
      <c r="G226" s="335"/>
    </row>
    <row r="227" spans="2:7" ht="15.75" customHeight="1">
      <c r="B227" s="339">
        <v>13</v>
      </c>
      <c r="C227" s="248"/>
      <c r="D227" s="252">
        <f>'4 жастағы балалар К'!AH70</f>
        <v>1</v>
      </c>
      <c r="E227" s="335"/>
      <c r="F227" s="252">
        <f>'4 жастағы балалар Т'!AH70</f>
        <v>1</v>
      </c>
      <c r="G227" s="335"/>
    </row>
    <row r="228" spans="2:7" ht="15.75" customHeight="1">
      <c r="B228" s="335"/>
      <c r="C228" s="248"/>
      <c r="D228" s="252">
        <f>'4 жастағы балалар К'!AI70</f>
        <v>0</v>
      </c>
      <c r="E228" s="335"/>
      <c r="F228" s="252">
        <f>'4 жастағы балалар Т'!AI70</f>
        <v>0</v>
      </c>
      <c r="G228" s="335"/>
    </row>
    <row r="229" spans="2:7" ht="15.75" customHeight="1">
      <c r="B229" s="336"/>
      <c r="C229" s="248"/>
      <c r="D229" s="252">
        <f>'4 жастағы балалар К'!AJ70</f>
        <v>0</v>
      </c>
      <c r="E229" s="335"/>
      <c r="F229" s="252">
        <f>'4 жастағы балалар Т'!AJ70</f>
        <v>0</v>
      </c>
      <c r="G229" s="335"/>
    </row>
    <row r="230" spans="2:7" ht="15.75" customHeight="1">
      <c r="B230" s="339">
        <v>14</v>
      </c>
      <c r="C230" s="248"/>
      <c r="D230" s="252">
        <f>'4 жастағы балалар К'!AK70</f>
        <v>0</v>
      </c>
      <c r="E230" s="335"/>
      <c r="F230" s="252">
        <f>'4 жастағы балалар Т'!AK70</f>
        <v>1</v>
      </c>
      <c r="G230" s="335"/>
    </row>
    <row r="231" spans="2:7" ht="15.75" customHeight="1">
      <c r="B231" s="335"/>
      <c r="C231" s="248"/>
      <c r="D231" s="252">
        <f>'4 жастағы балалар К'!AL70</f>
        <v>1</v>
      </c>
      <c r="E231" s="335"/>
      <c r="F231" s="252">
        <f>'4 жастағы балалар Т'!AL70</f>
        <v>0</v>
      </c>
      <c r="G231" s="335"/>
    </row>
    <row r="232" spans="2:7" ht="15.75" customHeight="1">
      <c r="B232" s="336"/>
      <c r="C232" s="248"/>
      <c r="D232" s="252">
        <f>'4 жастағы балалар К'!AM70</f>
        <v>0</v>
      </c>
      <c r="E232" s="335"/>
      <c r="F232" s="252">
        <f>'4 жастағы балалар Т'!AM70</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К'!AN70</f>
        <v>1</v>
      </c>
      <c r="E236" s="335"/>
      <c r="F236" s="252">
        <f>'4 жастағы балалар Т'!AN70</f>
        <v>1</v>
      </c>
      <c r="G236" s="335"/>
    </row>
    <row r="237" spans="2:7" ht="15.75" customHeight="1">
      <c r="B237" s="335"/>
      <c r="C237" s="248"/>
      <c r="D237" s="252">
        <f>'4 жастағы балалар К'!AO70</f>
        <v>0</v>
      </c>
      <c r="E237" s="335"/>
      <c r="F237" s="252">
        <f>'4 жастағы балалар Т'!AO70</f>
        <v>0</v>
      </c>
      <c r="G237" s="335"/>
    </row>
    <row r="238" spans="2:7" ht="15.75" customHeight="1">
      <c r="B238" s="336"/>
      <c r="C238" s="248"/>
      <c r="D238" s="252">
        <f>'4 жастағы балалар К'!AP70</f>
        <v>0</v>
      </c>
      <c r="E238" s="335"/>
      <c r="F238" s="252">
        <f>'4 жастағы балалар Т'!AP70</f>
        <v>0</v>
      </c>
      <c r="G238" s="335"/>
    </row>
    <row r="239" spans="2:7" ht="15.75" customHeight="1">
      <c r="B239" s="339">
        <v>17</v>
      </c>
      <c r="C239" s="248"/>
      <c r="D239" s="252">
        <f>'4 жастағы балалар К'!AQ70</f>
        <v>1</v>
      </c>
      <c r="E239" s="335"/>
      <c r="F239" s="252">
        <f>'4 жастағы балалар Т'!AQ70</f>
        <v>1</v>
      </c>
      <c r="G239" s="335"/>
    </row>
    <row r="240" spans="2:7" ht="15.75" customHeight="1">
      <c r="B240" s="335"/>
      <c r="C240" s="248"/>
      <c r="D240" s="252">
        <f>'4 жастағы балалар К'!AR70</f>
        <v>0</v>
      </c>
      <c r="E240" s="335"/>
      <c r="F240" s="252">
        <f>'4 жастағы балалар Т'!AR70</f>
        <v>0</v>
      </c>
      <c r="G240" s="335"/>
    </row>
    <row r="241" spans="2:7" ht="15.75" customHeight="1">
      <c r="B241" s="336"/>
      <c r="C241" s="248"/>
      <c r="D241" s="252">
        <f>'4 жастағы балалар К'!AS70</f>
        <v>0</v>
      </c>
      <c r="E241" s="335"/>
      <c r="F241" s="252">
        <f>'4 жастағы балалар Т'!AS70</f>
        <v>0</v>
      </c>
      <c r="G241" s="335"/>
    </row>
    <row r="242" spans="2:7" ht="15.75" customHeight="1">
      <c r="B242" s="339">
        <v>18</v>
      </c>
      <c r="C242" s="248"/>
      <c r="D242" s="252">
        <f>'4 жастағы балалар К'!AT70</f>
        <v>0</v>
      </c>
      <c r="E242" s="335"/>
      <c r="F242" s="252">
        <f>'4 жастағы балалар Т'!AT70</f>
        <v>1</v>
      </c>
      <c r="G242" s="335"/>
    </row>
    <row r="243" spans="2:7" ht="15.75" customHeight="1">
      <c r="B243" s="335"/>
      <c r="C243" s="248"/>
      <c r="D243" s="252">
        <f>'4 жастағы балалар К'!AU70</f>
        <v>1</v>
      </c>
      <c r="E243" s="335"/>
      <c r="F243" s="252">
        <f>'4 жастағы балалар Т'!AU70</f>
        <v>0</v>
      </c>
      <c r="G243" s="335"/>
    </row>
    <row r="244" spans="2:7" ht="15.75" customHeight="1">
      <c r="B244" s="336"/>
      <c r="C244" s="248"/>
      <c r="D244" s="252">
        <f>'4 жастағы балалар К'!AV70</f>
        <v>0</v>
      </c>
      <c r="E244" s="335"/>
      <c r="F244" s="252">
        <f>'4 жастағы балалар Т'!AV70</f>
        <v>0</v>
      </c>
      <c r="G244" s="335"/>
    </row>
    <row r="245" spans="2:7" ht="15.75" customHeight="1">
      <c r="B245" s="339">
        <v>19</v>
      </c>
      <c r="C245" s="248"/>
      <c r="D245" s="252">
        <f>'4 жастағы балалар К'!AW70</f>
        <v>1</v>
      </c>
      <c r="E245" s="335"/>
      <c r="F245" s="252">
        <f>'4 жастағы балалар Т'!AW70</f>
        <v>1</v>
      </c>
      <c r="G245" s="335"/>
    </row>
    <row r="246" spans="2:7" ht="15.75" customHeight="1">
      <c r="B246" s="335"/>
      <c r="C246" s="248"/>
      <c r="D246" s="252">
        <f>'4 жастағы балалар К'!AX70</f>
        <v>0</v>
      </c>
      <c r="E246" s="335"/>
      <c r="F246" s="252">
        <f>'4 жастағы балалар Т'!AX70</f>
        <v>0</v>
      </c>
      <c r="G246" s="335"/>
    </row>
    <row r="247" spans="2:7" ht="15.75" customHeight="1">
      <c r="B247" s="336"/>
      <c r="C247" s="248"/>
      <c r="D247" s="252">
        <f>'4 жастағы балалар К'!AY70</f>
        <v>0</v>
      </c>
      <c r="E247" s="335"/>
      <c r="F247" s="252">
        <f>'4 жастағы балалар Т'!AY70</f>
        <v>0</v>
      </c>
      <c r="G247" s="335"/>
    </row>
    <row r="248" spans="2:7" ht="15.75" customHeight="1">
      <c r="B248" s="339">
        <v>20</v>
      </c>
      <c r="C248" s="248"/>
      <c r="D248" s="252">
        <f>'4 жастағы балалар К'!AZ70</f>
        <v>0</v>
      </c>
      <c r="E248" s="335"/>
      <c r="F248" s="252">
        <f>'4 жастағы балалар Т'!AZ70</f>
        <v>1</v>
      </c>
      <c r="G248" s="335"/>
    </row>
    <row r="249" spans="2:7" ht="15.75" customHeight="1">
      <c r="B249" s="335"/>
      <c r="C249" s="248"/>
      <c r="D249" s="252">
        <f>'4 жастағы балалар К'!BA70</f>
        <v>1</v>
      </c>
      <c r="E249" s="335"/>
      <c r="F249" s="252">
        <f>'4 жастағы балалар Т'!BA70</f>
        <v>0</v>
      </c>
      <c r="G249" s="335"/>
    </row>
    <row r="250" spans="2:7" ht="15.75" customHeight="1">
      <c r="B250" s="336"/>
      <c r="C250" s="248"/>
      <c r="D250" s="252">
        <f>'4 жастағы балалар К'!BB70</f>
        <v>0</v>
      </c>
      <c r="E250" s="335"/>
      <c r="F250" s="252">
        <f>'4 жастағы балалар Т'!BB70</f>
        <v>0</v>
      </c>
      <c r="G250" s="335"/>
    </row>
    <row r="251" spans="2:7" ht="15.75" customHeight="1">
      <c r="B251" s="339">
        <v>21</v>
      </c>
      <c r="C251" s="248"/>
      <c r="D251" s="252">
        <f>'4 жастағы балалар К'!BC70</f>
        <v>0</v>
      </c>
      <c r="E251" s="335"/>
      <c r="F251" s="252">
        <f>'4 жастағы балалар Т'!BC70</f>
        <v>1</v>
      </c>
      <c r="G251" s="335"/>
    </row>
    <row r="252" spans="2:7" ht="15.75" customHeight="1">
      <c r="B252" s="335"/>
      <c r="C252" s="248"/>
      <c r="D252" s="252">
        <f>'4 жастағы балалар К'!BD70</f>
        <v>1</v>
      </c>
      <c r="E252" s="335"/>
      <c r="F252" s="252">
        <f>'4 жастағы балалар Т'!BD70</f>
        <v>0</v>
      </c>
      <c r="G252" s="335"/>
    </row>
    <row r="253" spans="2:7" ht="15.75" customHeight="1">
      <c r="B253" s="336"/>
      <c r="C253" s="248"/>
      <c r="D253" s="252">
        <f>'4 жастағы балалар К'!BE70</f>
        <v>0</v>
      </c>
      <c r="E253" s="335"/>
      <c r="F253" s="252">
        <f>'4 жастағы балалар Т'!BE70</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Т'!BF70</f>
        <v>1</v>
      </c>
      <c r="G257" s="335"/>
    </row>
    <row r="258" spans="2:7" ht="15.75" customHeight="1">
      <c r="B258" s="335"/>
      <c r="C258" s="248"/>
      <c r="D258" s="252" t="e">
        <f>'4 жастағы балалар К'!#REF!</f>
        <v>#REF!</v>
      </c>
      <c r="E258" s="335"/>
      <c r="F258" s="252">
        <f>'4 жастағы балалар Т'!BG70</f>
        <v>0</v>
      </c>
      <c r="G258" s="335"/>
    </row>
    <row r="259" spans="2:7" ht="15.75" customHeight="1">
      <c r="B259" s="336"/>
      <c r="C259" s="248"/>
      <c r="D259" s="252" t="e">
        <f>'4 жастағы балалар К'!#REF!</f>
        <v>#REF!</v>
      </c>
      <c r="E259" s="335"/>
      <c r="F259" s="252">
        <f>'4 жастағы балалар Т'!BH70</f>
        <v>0</v>
      </c>
      <c r="G259" s="335"/>
    </row>
    <row r="260" spans="2:7" ht="15.75" customHeight="1">
      <c r="B260" s="339">
        <v>24</v>
      </c>
      <c r="C260" s="248"/>
      <c r="D260" s="252" t="e">
        <f>'4 жастағы балалар К'!#REF!</f>
        <v>#REF!</v>
      </c>
      <c r="E260" s="335"/>
      <c r="F260" s="252">
        <f>'4 жастағы балалар Т'!BI70</f>
        <v>1</v>
      </c>
      <c r="G260" s="335"/>
    </row>
    <row r="261" spans="2:7" ht="15.75" customHeight="1">
      <c r="B261" s="335"/>
      <c r="C261" s="248"/>
      <c r="D261" s="252" t="e">
        <f>'4 жастағы балалар К'!#REF!</f>
        <v>#REF!</v>
      </c>
      <c r="E261" s="335"/>
      <c r="F261" s="252">
        <f>'4 жастағы балалар Т'!BJ70</f>
        <v>0</v>
      </c>
      <c r="G261" s="335"/>
    </row>
    <row r="262" spans="2:7" ht="15.75" customHeight="1">
      <c r="B262" s="336"/>
      <c r="C262" s="248"/>
      <c r="D262" s="252" t="e">
        <f>'4 жастағы балалар К'!#REF!</f>
        <v>#REF!</v>
      </c>
      <c r="E262" s="335"/>
      <c r="F262" s="252">
        <f>'4 жастағы балалар Т'!BK70</f>
        <v>0</v>
      </c>
      <c r="G262" s="335"/>
    </row>
    <row r="263" spans="2:7" ht="15.75" customHeight="1">
      <c r="B263" s="339">
        <v>25</v>
      </c>
      <c r="C263" s="248"/>
      <c r="D263" s="252" t="e">
        <f>'4 жастағы балалар К'!#REF!</f>
        <v>#REF!</v>
      </c>
      <c r="E263" s="335"/>
      <c r="F263" s="252">
        <f>'4 жастағы балалар Т'!BL70</f>
        <v>1</v>
      </c>
      <c r="G263" s="335"/>
    </row>
    <row r="264" spans="2:7" ht="15.75" customHeight="1">
      <c r="B264" s="335"/>
      <c r="C264" s="248"/>
      <c r="D264" s="252" t="e">
        <f>'4 жастағы балалар К'!#REF!</f>
        <v>#REF!</v>
      </c>
      <c r="E264" s="335"/>
      <c r="F264" s="252">
        <f>'4 жастағы балалар Т'!BM70</f>
        <v>0</v>
      </c>
      <c r="G264" s="335"/>
    </row>
    <row r="265" spans="2:7" ht="15.75" customHeight="1">
      <c r="B265" s="336"/>
      <c r="C265" s="248"/>
      <c r="D265" s="252" t="e">
        <f>'4 жастағы балалар К'!#REF!</f>
        <v>#REF!</v>
      </c>
      <c r="E265" s="335"/>
      <c r="F265" s="252">
        <f>'4 жастағы балалар Т'!BN70</f>
        <v>0</v>
      </c>
      <c r="G265" s="335"/>
    </row>
    <row r="266" spans="2:7" ht="15.75" customHeight="1">
      <c r="B266" s="339">
        <v>26</v>
      </c>
      <c r="C266" s="248"/>
      <c r="D266" s="252" t="e">
        <f>'4 жастағы балалар К'!#REF!</f>
        <v>#REF!</v>
      </c>
      <c r="E266" s="335"/>
      <c r="F266" s="252">
        <f>'4 жастағы балалар Т'!BO70</f>
        <v>1</v>
      </c>
      <c r="G266" s="335"/>
    </row>
    <row r="267" spans="2:7" ht="15.75" customHeight="1">
      <c r="B267" s="335"/>
      <c r="C267" s="248"/>
      <c r="D267" s="252" t="e">
        <f>'4 жастағы балалар К'!#REF!</f>
        <v>#REF!</v>
      </c>
      <c r="E267" s="335"/>
      <c r="F267" s="252">
        <f>'4 жастағы балалар Т'!BP70</f>
        <v>0</v>
      </c>
      <c r="G267" s="335"/>
    </row>
    <row r="268" spans="2:7" ht="15.75" customHeight="1">
      <c r="B268" s="336"/>
      <c r="C268" s="248"/>
      <c r="D268" s="252" t="e">
        <f>'4 жастағы балалар К'!#REF!</f>
        <v>#REF!</v>
      </c>
      <c r="E268" s="335"/>
      <c r="F268" s="252">
        <f>'4 жастағы балалар Т'!BQ70</f>
        <v>0</v>
      </c>
      <c r="G268" s="335"/>
    </row>
    <row r="269" spans="2:7" ht="15.75" customHeight="1">
      <c r="B269" s="339">
        <v>27</v>
      </c>
      <c r="C269" s="248"/>
      <c r="D269" s="252" t="e">
        <f>'4 жастағы балалар К'!#REF!</f>
        <v>#REF!</v>
      </c>
      <c r="E269" s="335"/>
      <c r="F269" s="252">
        <f>'4 жастағы балалар Т'!BR70</f>
        <v>1</v>
      </c>
      <c r="G269" s="335"/>
    </row>
    <row r="270" spans="2:7" ht="15.75" customHeight="1">
      <c r="B270" s="335"/>
      <c r="C270" s="248"/>
      <c r="D270" s="252" t="e">
        <f>'4 жастағы балалар К'!#REF!</f>
        <v>#REF!</v>
      </c>
      <c r="E270" s="335"/>
      <c r="F270" s="252">
        <f>'4 жастағы балалар Т'!BS70</f>
        <v>0</v>
      </c>
      <c r="G270" s="335"/>
    </row>
    <row r="271" spans="2:7" ht="15.75" customHeight="1">
      <c r="B271" s="336"/>
      <c r="C271" s="248"/>
      <c r="D271" s="252" t="e">
        <f>'4 жастағы балалар К'!#REF!</f>
        <v>#REF!</v>
      </c>
      <c r="E271" s="335"/>
      <c r="F271" s="252">
        <f>'4 жастағы балалар Т'!BT70</f>
        <v>0</v>
      </c>
      <c r="G271" s="335"/>
    </row>
    <row r="272" spans="2:7" ht="15.75" customHeight="1">
      <c r="B272" s="339">
        <v>28</v>
      </c>
      <c r="C272" s="248"/>
      <c r="D272" s="252" t="e">
        <f>'4 жастағы балалар К'!#REF!</f>
        <v>#REF!</v>
      </c>
      <c r="E272" s="335"/>
      <c r="F272" s="252">
        <f>'4 жастағы балалар Т'!BU70</f>
        <v>1</v>
      </c>
      <c r="G272" s="335"/>
    </row>
    <row r="273" spans="2:7" ht="15.75" customHeight="1">
      <c r="B273" s="335"/>
      <c r="C273" s="248"/>
      <c r="D273" s="252" t="e">
        <f>'4 жастағы балалар К'!#REF!</f>
        <v>#REF!</v>
      </c>
      <c r="E273" s="335"/>
      <c r="F273" s="252">
        <f>'4 жастағы балалар Т'!BV70</f>
        <v>0</v>
      </c>
      <c r="G273" s="335"/>
    </row>
    <row r="274" spans="2:7" ht="15.75" customHeight="1">
      <c r="B274" s="336"/>
      <c r="C274" s="248"/>
      <c r="D274" s="252" t="e">
        <f>'4 жастағы балалар К'!#REF!</f>
        <v>#REF!</v>
      </c>
      <c r="E274" s="335"/>
      <c r="F274" s="252">
        <f>'4 жастағы балалар Т'!BW70</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Т'!BX70</f>
        <v>1</v>
      </c>
      <c r="G278" s="335"/>
    </row>
    <row r="279" spans="2:7" ht="15.75" customHeight="1">
      <c r="B279" s="335"/>
      <c r="C279" s="248"/>
      <c r="D279" s="335"/>
      <c r="E279" s="335"/>
      <c r="F279" s="252">
        <f>'4 жастағы балалар Т'!BY70</f>
        <v>0</v>
      </c>
      <c r="G279" s="335"/>
    </row>
    <row r="280" spans="2:7" ht="15.75" customHeight="1">
      <c r="B280" s="336"/>
      <c r="C280" s="248"/>
      <c r="D280" s="335"/>
      <c r="E280" s="335"/>
      <c r="F280" s="252">
        <f>'4 жастағы балалар Т'!BZ70</f>
        <v>0</v>
      </c>
      <c r="G280" s="335"/>
    </row>
    <row r="281" spans="2:7" ht="15.75" customHeight="1">
      <c r="B281" s="339">
        <v>31</v>
      </c>
      <c r="C281" s="248"/>
      <c r="D281" s="335"/>
      <c r="E281" s="335"/>
      <c r="F281" s="252">
        <f>'4 жастағы балалар Т'!CA70</f>
        <v>1</v>
      </c>
      <c r="G281" s="335"/>
    </row>
    <row r="282" spans="2:7" ht="15.75" customHeight="1">
      <c r="B282" s="335"/>
      <c r="C282" s="248"/>
      <c r="D282" s="335"/>
      <c r="E282" s="335"/>
      <c r="F282" s="252">
        <f>'4 жастағы балалар Т'!CB70</f>
        <v>0</v>
      </c>
      <c r="G282" s="335"/>
    </row>
    <row r="283" spans="2:7" ht="15.75" customHeight="1">
      <c r="B283" s="336"/>
      <c r="C283" s="248"/>
      <c r="D283" s="335"/>
      <c r="E283" s="335"/>
      <c r="F283" s="252">
        <f>'4 жастағы балалар Т'!CC70</f>
        <v>0</v>
      </c>
      <c r="G283" s="335"/>
    </row>
    <row r="284" spans="2:7" ht="15.75" customHeight="1">
      <c r="B284" s="339">
        <v>32</v>
      </c>
      <c r="C284" s="248"/>
      <c r="D284" s="335"/>
      <c r="E284" s="335"/>
      <c r="F284" s="252">
        <f>'4 жастағы балалар Т'!CD70</f>
        <v>1</v>
      </c>
      <c r="G284" s="335"/>
    </row>
    <row r="285" spans="2:7" ht="15.75" customHeight="1">
      <c r="B285" s="335"/>
      <c r="C285" s="248"/>
      <c r="D285" s="335"/>
      <c r="E285" s="335"/>
      <c r="F285" s="252">
        <f>'4 жастағы балалар Т'!CE70</f>
        <v>0</v>
      </c>
      <c r="G285" s="335"/>
    </row>
    <row r="286" spans="2:7" ht="15.75" customHeight="1">
      <c r="B286" s="336"/>
      <c r="C286" s="248"/>
      <c r="D286" s="335"/>
      <c r="E286" s="335"/>
      <c r="F286" s="252">
        <f>'4 жастағы балалар Т'!CF70</f>
        <v>0</v>
      </c>
      <c r="G286" s="335"/>
    </row>
    <row r="287" spans="2:7" ht="15.75" customHeight="1">
      <c r="B287" s="339">
        <v>33</v>
      </c>
      <c r="C287" s="248"/>
      <c r="D287" s="335"/>
      <c r="E287" s="335"/>
      <c r="F287" s="252">
        <f>'4 жастағы балалар Т'!CG70</f>
        <v>1</v>
      </c>
      <c r="G287" s="335"/>
    </row>
    <row r="288" spans="2:7" ht="15.75" customHeight="1">
      <c r="B288" s="335"/>
      <c r="C288" s="248"/>
      <c r="D288" s="335"/>
      <c r="E288" s="335"/>
      <c r="F288" s="252">
        <f>'4 жастағы балалар Т'!CH70</f>
        <v>0</v>
      </c>
      <c r="G288" s="335"/>
    </row>
    <row r="289" spans="2:7" ht="15.75" customHeight="1">
      <c r="B289" s="336"/>
      <c r="C289" s="248"/>
      <c r="D289" s="335"/>
      <c r="E289" s="335"/>
      <c r="F289" s="252">
        <f>'4 жастағы балалар Т'!CI70</f>
        <v>0</v>
      </c>
      <c r="G289" s="335"/>
    </row>
    <row r="290" spans="2:7" ht="15.75" customHeight="1">
      <c r="B290" s="339">
        <v>34</v>
      </c>
      <c r="C290" s="248"/>
      <c r="D290" s="335"/>
      <c r="E290" s="335"/>
      <c r="F290" s="252">
        <f>'4 жастағы балалар Т'!CJ70</f>
        <v>1</v>
      </c>
      <c r="G290" s="335"/>
    </row>
    <row r="291" spans="2:7" ht="15.75" customHeight="1">
      <c r="B291" s="335"/>
      <c r="C291" s="248"/>
      <c r="D291" s="335"/>
      <c r="E291" s="335"/>
      <c r="F291" s="252">
        <f>'4 жастағы балалар Т'!CK70</f>
        <v>0</v>
      </c>
      <c r="G291" s="335"/>
    </row>
    <row r="292" spans="2:7" ht="15.75" customHeight="1">
      <c r="B292" s="336"/>
      <c r="C292" s="248"/>
      <c r="D292" s="335"/>
      <c r="E292" s="335"/>
      <c r="F292" s="252">
        <f>'4 жастағы балалар Т'!CL70</f>
        <v>0</v>
      </c>
      <c r="G292" s="335"/>
    </row>
    <row r="293" spans="2:7" ht="15.75" customHeight="1">
      <c r="B293" s="339">
        <v>35</v>
      </c>
      <c r="C293" s="248"/>
      <c r="D293" s="335"/>
      <c r="E293" s="335"/>
      <c r="F293" s="252">
        <f>'4 жастағы балалар Т'!CM70</f>
        <v>1</v>
      </c>
      <c r="G293" s="335"/>
    </row>
    <row r="294" spans="2:7" ht="15.75" customHeight="1">
      <c r="B294" s="335"/>
      <c r="C294" s="248"/>
      <c r="D294" s="335"/>
      <c r="E294" s="335"/>
      <c r="F294" s="252">
        <f>'4 жастағы балалар Т'!CN70</f>
        <v>0</v>
      </c>
      <c r="G294" s="335"/>
    </row>
    <row r="295" spans="2:7" ht="15.75" customHeight="1">
      <c r="B295" s="336"/>
      <c r="C295" s="249"/>
      <c r="D295" s="336"/>
      <c r="E295" s="336"/>
      <c r="F295" s="252">
        <f>'4 жастағы балалар Т'!CO70</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Ф'!D129</f>
        <v>0</v>
      </c>
      <c r="D303" s="164">
        <f>'4 жастағы балалар К'!D129</f>
        <v>0</v>
      </c>
      <c r="E303" s="164">
        <f>'4 жастағы балалар П'!D129</f>
        <v>0</v>
      </c>
      <c r="F303" s="164">
        <f>'4 жастағы балалар Т'!D129</f>
        <v>0</v>
      </c>
      <c r="G303" s="164">
        <f>'4 жастағы балалар С'!D129</f>
        <v>0</v>
      </c>
    </row>
    <row r="304" spans="2:7" ht="15.75" customHeight="1">
      <c r="B304" s="335"/>
      <c r="C304" s="164">
        <f>'4 жастағы балалар Ф'!E129</f>
        <v>0</v>
      </c>
      <c r="D304" s="164">
        <f>'4 жастағы балалар К'!E129</f>
        <v>0</v>
      </c>
      <c r="E304" s="164">
        <f>'4 жастағы балалар П'!E129</f>
        <v>0</v>
      </c>
      <c r="F304" s="164">
        <f>'4 жастағы балалар Т'!E129</f>
        <v>0</v>
      </c>
      <c r="G304" s="164">
        <f>'4 жастағы балалар С'!E129</f>
        <v>0</v>
      </c>
    </row>
    <row r="305" spans="2:7" ht="15.75" customHeight="1">
      <c r="B305" s="336"/>
      <c r="C305" s="164">
        <f>'4 жастағы балалар Ф'!F129</f>
        <v>0</v>
      </c>
      <c r="D305" s="164">
        <f>'4 жастағы балалар К'!F129</f>
        <v>0</v>
      </c>
      <c r="E305" s="164">
        <f>'4 жастағы балалар П'!F129</f>
        <v>0</v>
      </c>
      <c r="F305" s="164">
        <f>'4 жастағы балалар Т'!F129</f>
        <v>0</v>
      </c>
      <c r="G305" s="164">
        <f>'4 жастағы балалар С'!F129</f>
        <v>0</v>
      </c>
    </row>
    <row r="306" spans="2:7" ht="15.75" customHeight="1">
      <c r="B306" s="339">
        <v>3</v>
      </c>
      <c r="C306" s="164">
        <f>'4 жастағы балалар Ф'!G129</f>
        <v>0</v>
      </c>
      <c r="D306" s="164">
        <f>'4 жастағы балалар К'!G129</f>
        <v>0</v>
      </c>
      <c r="E306" s="164">
        <f>'4 жастағы балалар П'!G129</f>
        <v>0</v>
      </c>
      <c r="F306" s="164">
        <f>'4 жастағы балалар Т'!G129</f>
        <v>0</v>
      </c>
      <c r="G306" s="164">
        <f>'4 жастағы балалар С'!G129</f>
        <v>0</v>
      </c>
    </row>
    <row r="307" spans="2:7" ht="15.75" customHeight="1">
      <c r="B307" s="335"/>
      <c r="C307" s="164">
        <f>'4 жастағы балалар Ф'!H129</f>
        <v>0</v>
      </c>
      <c r="D307" s="164">
        <f>'4 жастағы балалар К'!H129</f>
        <v>0</v>
      </c>
      <c r="E307" s="164">
        <f>'4 жастағы балалар П'!H129</f>
        <v>0</v>
      </c>
      <c r="F307" s="164">
        <f>'4 жастағы балалар Т'!H129</f>
        <v>0</v>
      </c>
      <c r="G307" s="164">
        <f>'4 жастағы балалар С'!H129</f>
        <v>0</v>
      </c>
    </row>
    <row r="308" spans="2:7" ht="15.75" customHeight="1">
      <c r="B308" s="336"/>
      <c r="C308" s="164">
        <f>'4 жастағы балалар Ф'!I129</f>
        <v>0</v>
      </c>
      <c r="D308" s="164">
        <f>'4 жастағы балалар К'!I129</f>
        <v>0</v>
      </c>
      <c r="E308" s="164">
        <f>'4 жастағы балалар П'!I129</f>
        <v>0</v>
      </c>
      <c r="F308" s="164">
        <f>'4 жастағы балалар Т'!I129</f>
        <v>0</v>
      </c>
      <c r="G308" s="164">
        <f>'4 жастағы балалар С'!I129</f>
        <v>0</v>
      </c>
    </row>
    <row r="309" spans="2:7" ht="15.75" customHeight="1">
      <c r="B309" s="339">
        <v>4</v>
      </c>
      <c r="C309" s="164">
        <f>'4 жастағы балалар Ф'!J129</f>
        <v>0</v>
      </c>
      <c r="D309" s="164">
        <f>'4 жастағы балалар К'!J129</f>
        <v>0</v>
      </c>
      <c r="E309" s="164">
        <f>'4 жастағы балалар П'!J129</f>
        <v>0</v>
      </c>
      <c r="F309" s="164">
        <f>'4 жастағы балалар Т'!J129</f>
        <v>0</v>
      </c>
      <c r="G309" s="164">
        <f>'4 жастағы балалар С'!J129</f>
        <v>0</v>
      </c>
    </row>
    <row r="310" spans="2:7" ht="15.75" customHeight="1">
      <c r="B310" s="335"/>
      <c r="C310" s="164">
        <f>'4 жастағы балалар Ф'!K129</f>
        <v>0</v>
      </c>
      <c r="D310" s="164">
        <f>'4 жастағы балалар К'!K129</f>
        <v>0</v>
      </c>
      <c r="E310" s="164">
        <f>'4 жастағы балалар П'!K129</f>
        <v>0</v>
      </c>
      <c r="F310" s="164">
        <f>'4 жастағы балалар Т'!K129</f>
        <v>0</v>
      </c>
      <c r="G310" s="164">
        <f>'4 жастағы балалар С'!K129</f>
        <v>0</v>
      </c>
    </row>
    <row r="311" spans="2:7" ht="15.75" customHeight="1">
      <c r="B311" s="336"/>
      <c r="C311" s="164">
        <f>'4 жастағы балалар Ф'!L129</f>
        <v>0</v>
      </c>
      <c r="D311" s="164">
        <f>'4 жастағы балалар К'!L129</f>
        <v>0</v>
      </c>
      <c r="E311" s="164">
        <f>'4 жастағы балалар П'!L129</f>
        <v>0</v>
      </c>
      <c r="F311" s="164">
        <f>'4 жастағы балалар Т'!L129</f>
        <v>0</v>
      </c>
      <c r="G311" s="164">
        <f>'4 жастағы балалар С'!L129</f>
        <v>0</v>
      </c>
    </row>
    <row r="312" spans="2:7" ht="15.75" customHeight="1">
      <c r="B312" s="339">
        <v>5</v>
      </c>
      <c r="C312" s="164">
        <f>'4 жастағы балалар Ф'!M129</f>
        <v>0</v>
      </c>
      <c r="D312" s="164">
        <f>'4 жастағы балалар К'!M129</f>
        <v>0</v>
      </c>
      <c r="E312" s="164">
        <f>'4 жастағы балалар П'!M129</f>
        <v>0</v>
      </c>
      <c r="F312" s="164">
        <f>'4 жастағы балалар Т'!M129</f>
        <v>0</v>
      </c>
      <c r="G312" s="164">
        <f>'4 жастағы балалар С'!M129</f>
        <v>0</v>
      </c>
    </row>
    <row r="313" spans="2:7" ht="15.75" customHeight="1">
      <c r="B313" s="335"/>
      <c r="C313" s="164">
        <f>'4 жастағы балалар Ф'!N129</f>
        <v>0</v>
      </c>
      <c r="D313" s="164" t="str">
        <f>'4 жастағы балалар К'!N129</f>
        <v>\</v>
      </c>
      <c r="E313" s="164">
        <f>'4 жастағы балалар П'!N129</f>
        <v>0</v>
      </c>
      <c r="F313" s="164">
        <f>'4 жастағы балалар Т'!N129</f>
        <v>0</v>
      </c>
      <c r="G313" s="164">
        <f>'4 жастағы балалар С'!N129</f>
        <v>0</v>
      </c>
    </row>
    <row r="314" spans="2:7" ht="15.75" customHeight="1">
      <c r="B314" s="336"/>
      <c r="C314" s="164">
        <f>'4 жастағы балалар Ф'!O129</f>
        <v>0</v>
      </c>
      <c r="D314" s="164">
        <f>'4 жастағы балалар К'!O129</f>
        <v>0</v>
      </c>
      <c r="E314" s="164">
        <f>'4 жастағы балалар П'!O129</f>
        <v>0</v>
      </c>
      <c r="F314" s="164">
        <f>'4 жастағы балалар Т'!O129</f>
        <v>0</v>
      </c>
      <c r="G314" s="164">
        <f>'4 жастағы балалар С'!O129</f>
        <v>0</v>
      </c>
    </row>
    <row r="315" spans="2:7" ht="15.75" customHeight="1">
      <c r="B315" s="339">
        <v>6</v>
      </c>
      <c r="C315" s="164">
        <f>'4 жастағы балалар Ф'!P129</f>
        <v>0</v>
      </c>
      <c r="D315" s="164">
        <f>'4 жастағы балалар К'!P129</f>
        <v>0</v>
      </c>
      <c r="E315" s="164">
        <f>'4 жастағы балалар П'!P129</f>
        <v>0</v>
      </c>
      <c r="F315" s="164">
        <f>'4 жастағы балалар Т'!P129</f>
        <v>0</v>
      </c>
      <c r="G315" s="164">
        <f>'4 жастағы балалар С'!P129</f>
        <v>0</v>
      </c>
    </row>
    <row r="316" spans="2:7" ht="15.75" customHeight="1">
      <c r="B316" s="335"/>
      <c r="C316" s="164">
        <f>'4 жастағы балалар Ф'!Q129</f>
        <v>0</v>
      </c>
      <c r="D316" s="164">
        <f>'4 жастағы балалар К'!Q129</f>
        <v>0</v>
      </c>
      <c r="E316" s="164">
        <f>'4 жастағы балалар П'!Q129</f>
        <v>0</v>
      </c>
      <c r="F316" s="164">
        <f>'4 жастағы балалар Т'!Q129</f>
        <v>0</v>
      </c>
      <c r="G316" s="164">
        <f>'4 жастағы балалар С'!Q129</f>
        <v>0</v>
      </c>
    </row>
    <row r="317" spans="2:7" ht="15.75" customHeight="1">
      <c r="B317" s="336"/>
      <c r="C317" s="164">
        <f>'4 жастағы балалар Ф'!R129</f>
        <v>0</v>
      </c>
      <c r="D317" s="164">
        <f>'4 жастағы балалар К'!R129</f>
        <v>0</v>
      </c>
      <c r="E317" s="164">
        <f>'4 жастағы балалар П'!R129</f>
        <v>0</v>
      </c>
      <c r="F317" s="164">
        <f>'4 жастағы балалар Т'!R129</f>
        <v>0</v>
      </c>
      <c r="G317" s="164">
        <f>'4 жастағы балалар С'!R129</f>
        <v>0</v>
      </c>
    </row>
    <row r="318" spans="2:7" ht="15.75" customHeight="1">
      <c r="B318" s="339">
        <v>7</v>
      </c>
      <c r="C318" s="164">
        <f>'4 жастағы балалар Ф'!S129</f>
        <v>0</v>
      </c>
      <c r="D318" s="164">
        <f>'4 жастағы балалар К'!S129</f>
        <v>0</v>
      </c>
      <c r="E318" s="164">
        <f>'4 жастағы балалар П'!S129</f>
        <v>0</v>
      </c>
      <c r="F318" s="164">
        <f>'4 жастағы балалар Т'!S129</f>
        <v>0</v>
      </c>
      <c r="G318" s="164">
        <f>'4 жастағы балалар С'!S129</f>
        <v>0</v>
      </c>
    </row>
    <row r="319" spans="2:7" ht="15.75" customHeight="1">
      <c r="B319" s="335"/>
      <c r="C319" s="164">
        <f>'4 жастағы балалар Ф'!T129</f>
        <v>0</v>
      </c>
      <c r="D319" s="164">
        <f>'4 жастағы балалар Т'!T129</f>
        <v>0</v>
      </c>
      <c r="E319" s="164">
        <f>'4 жастағы балалар П'!T129</f>
        <v>0</v>
      </c>
      <c r="F319" s="164">
        <f>'4 жастағы балалар Т'!T129</f>
        <v>0</v>
      </c>
      <c r="G319" s="164">
        <f>'4 жастағы балалар С'!T129</f>
        <v>0</v>
      </c>
    </row>
    <row r="320" spans="2:7" ht="15.75" customHeight="1">
      <c r="B320" s="336"/>
      <c r="C320" s="164">
        <f>'4 жастағы балалар Ф'!U129</f>
        <v>0</v>
      </c>
      <c r="D320" s="164">
        <f>'4 жастағы балалар К'!U129</f>
        <v>0</v>
      </c>
      <c r="E320" s="164">
        <f>'4 жастағы балалар П'!U129</f>
        <v>0</v>
      </c>
      <c r="F320" s="164">
        <f>'4 жастағы балалар Т'!U129</f>
        <v>0</v>
      </c>
      <c r="G320" s="164">
        <f>'4 жастағы балалар С'!U129</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К'!V129</f>
        <v>0</v>
      </c>
      <c r="E324" s="335"/>
      <c r="F324" s="164">
        <f>'4 жастағы балалар Т'!V129</f>
        <v>0</v>
      </c>
      <c r="G324" s="335"/>
    </row>
    <row r="325" spans="2:7" ht="15.75" customHeight="1">
      <c r="B325" s="335"/>
      <c r="C325" s="248"/>
      <c r="D325" s="164">
        <f>'4 жастағы балалар К'!W129</f>
        <v>0</v>
      </c>
      <c r="E325" s="335"/>
      <c r="F325" s="164">
        <f>'4 жастағы балалар Т'!W129</f>
        <v>0</v>
      </c>
      <c r="G325" s="335"/>
    </row>
    <row r="326" spans="2:7" ht="15.75" customHeight="1">
      <c r="B326" s="336"/>
      <c r="C326" s="248"/>
      <c r="D326" s="164">
        <f>'4 жастағы балалар К'!X129</f>
        <v>0</v>
      </c>
      <c r="E326" s="335"/>
      <c r="F326" s="164">
        <f>'4 жастағы балалар Т'!X129</f>
        <v>0</v>
      </c>
      <c r="G326" s="335"/>
    </row>
    <row r="327" spans="2:7" ht="15.75" customHeight="1">
      <c r="B327" s="339">
        <v>10</v>
      </c>
      <c r="C327" s="248"/>
      <c r="D327" s="164">
        <f>'4 жастағы балалар К'!Y129</f>
        <v>0</v>
      </c>
      <c r="E327" s="335"/>
      <c r="F327" s="164">
        <f>'4 жастағы балалар Т'!Y129</f>
        <v>0</v>
      </c>
      <c r="G327" s="335"/>
    </row>
    <row r="328" spans="2:7" ht="15.75" customHeight="1">
      <c r="B328" s="335"/>
      <c r="C328" s="248"/>
      <c r="D328" s="164">
        <f>'4 жастағы балалар К'!Z129</f>
        <v>0</v>
      </c>
      <c r="E328" s="335"/>
      <c r="F328" s="164">
        <f>'4 жастағы балалар Т'!Z129</f>
        <v>0</v>
      </c>
      <c r="G328" s="335"/>
    </row>
    <row r="329" spans="2:7" ht="15.75" customHeight="1">
      <c r="B329" s="336"/>
      <c r="C329" s="248"/>
      <c r="D329" s="164">
        <f>'4 жастағы балалар К'!AA129</f>
        <v>0</v>
      </c>
      <c r="E329" s="335"/>
      <c r="F329" s="164">
        <f>'4 жастағы балалар Т'!AA129</f>
        <v>0</v>
      </c>
      <c r="G329" s="335"/>
    </row>
    <row r="330" spans="2:7" ht="15.75" customHeight="1">
      <c r="B330" s="339">
        <v>11</v>
      </c>
      <c r="C330" s="248"/>
      <c r="D330" s="164">
        <f>'4 жастағы балалар К'!AB129</f>
        <v>0</v>
      </c>
      <c r="E330" s="335"/>
      <c r="F330" s="164">
        <f>'4 жастағы балалар Т'!AB129</f>
        <v>0</v>
      </c>
      <c r="G330" s="335"/>
    </row>
    <row r="331" spans="2:7" ht="15.75" customHeight="1">
      <c r="B331" s="335"/>
      <c r="C331" s="248"/>
      <c r="D331" s="164">
        <f>'4 жастағы балалар К'!AC129</f>
        <v>0</v>
      </c>
      <c r="E331" s="335"/>
      <c r="F331" s="164">
        <f>'4 жастағы балалар Т'!AC129</f>
        <v>0</v>
      </c>
      <c r="G331" s="335"/>
    </row>
    <row r="332" spans="2:7" ht="15.75" customHeight="1">
      <c r="B332" s="336"/>
      <c r="C332" s="248"/>
      <c r="D332" s="164">
        <f>'4 жастағы балалар К'!AD129</f>
        <v>0</v>
      </c>
      <c r="E332" s="335"/>
      <c r="F332" s="164">
        <f>'4 жастағы балалар Т'!AD129</f>
        <v>0</v>
      </c>
      <c r="G332" s="335"/>
    </row>
    <row r="333" spans="2:7" ht="15.75" customHeight="1">
      <c r="B333" s="339">
        <v>12</v>
      </c>
      <c r="C333" s="248"/>
      <c r="D333" s="164">
        <f>'4 жастағы балалар К'!AE129</f>
        <v>0</v>
      </c>
      <c r="E333" s="335"/>
      <c r="F333" s="164">
        <f>'4 жастағы балалар Т'!AE129</f>
        <v>0</v>
      </c>
      <c r="G333" s="335"/>
    </row>
    <row r="334" spans="2:7" ht="15.75" customHeight="1">
      <c r="B334" s="335"/>
      <c r="C334" s="248"/>
      <c r="D334" s="164">
        <f>'4 жастағы балалар К'!AF129</f>
        <v>1</v>
      </c>
      <c r="E334" s="335"/>
      <c r="F334" s="164">
        <f>'4 жастағы балалар Т'!AF129</f>
        <v>0</v>
      </c>
      <c r="G334" s="335"/>
    </row>
    <row r="335" spans="2:7" ht="15.75" customHeight="1">
      <c r="B335" s="336"/>
      <c r="C335" s="248"/>
      <c r="D335" s="164">
        <f>'4 жастағы балалар К'!AG129</f>
        <v>0</v>
      </c>
      <c r="E335" s="335"/>
      <c r="F335" s="164">
        <f>'4 жастағы балалар Т'!AG129</f>
        <v>0</v>
      </c>
      <c r="G335" s="335"/>
    </row>
    <row r="336" spans="2:7" ht="15.75" customHeight="1">
      <c r="B336" s="339">
        <v>13</v>
      </c>
      <c r="C336" s="248"/>
      <c r="D336" s="164">
        <f>'4 жастағы балалар К'!AH129</f>
        <v>0</v>
      </c>
      <c r="E336" s="335"/>
      <c r="F336" s="164">
        <f>'4 жастағы балалар Т'!AH129</f>
        <v>0</v>
      </c>
      <c r="G336" s="335"/>
    </row>
    <row r="337" spans="2:7" ht="15.75" customHeight="1">
      <c r="B337" s="335"/>
      <c r="C337" s="248"/>
      <c r="D337" s="164">
        <f>'4 жастағы балалар К'!AI129</f>
        <v>1</v>
      </c>
      <c r="E337" s="335"/>
      <c r="F337" s="164">
        <f>'4 жастағы балалар Т'!AI129</f>
        <v>0</v>
      </c>
      <c r="G337" s="335"/>
    </row>
    <row r="338" spans="2:7" ht="15.75" customHeight="1">
      <c r="B338" s="336"/>
      <c r="C338" s="248"/>
      <c r="D338" s="164">
        <f>'4 жастағы балалар К'!AJ129</f>
        <v>0</v>
      </c>
      <c r="E338" s="335"/>
      <c r="F338" s="164">
        <f>'4 жастағы балалар Т'!AJ129</f>
        <v>0</v>
      </c>
      <c r="G338" s="335"/>
    </row>
    <row r="339" spans="2:7" ht="15.75" customHeight="1">
      <c r="B339" s="339">
        <v>14</v>
      </c>
      <c r="C339" s="248"/>
      <c r="D339" s="164">
        <f>'4 жастағы балалар К'!AK129</f>
        <v>0</v>
      </c>
      <c r="E339" s="335"/>
      <c r="F339" s="164">
        <f>'4 жастағы балалар Т'!AK129</f>
        <v>0</v>
      </c>
      <c r="G339" s="335"/>
    </row>
    <row r="340" spans="2:7" ht="15.75" customHeight="1">
      <c r="B340" s="335"/>
      <c r="C340" s="248"/>
      <c r="D340" s="164">
        <f>'4 жастағы балалар К'!AL129</f>
        <v>0</v>
      </c>
      <c r="E340" s="335"/>
      <c r="F340" s="164">
        <f>'4 жастағы балалар Т'!AL129</f>
        <v>0</v>
      </c>
      <c r="G340" s="335"/>
    </row>
    <row r="341" spans="2:7" ht="15.75" customHeight="1">
      <c r="B341" s="336"/>
      <c r="C341" s="248"/>
      <c r="D341" s="164">
        <f>'4 жастағы балалар К'!AM129</f>
        <v>0</v>
      </c>
      <c r="E341" s="335"/>
      <c r="F341" s="164">
        <f>'4 жастағы балалар Т'!AM129</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К'!AN129</f>
        <v>0</v>
      </c>
      <c r="E345" s="335"/>
      <c r="F345" s="164">
        <f>'4 жастағы балалар Т'!AN129</f>
        <v>0</v>
      </c>
      <c r="G345" s="335"/>
    </row>
    <row r="346" spans="2:7" ht="15.75" customHeight="1">
      <c r="B346" s="335"/>
      <c r="C346" s="248"/>
      <c r="D346" s="164">
        <f>'4 жастағы балалар К'!AO129</f>
        <v>0</v>
      </c>
      <c r="E346" s="335"/>
      <c r="F346" s="164">
        <f>'4 жастағы балалар Т'!AO129</f>
        <v>0</v>
      </c>
      <c r="G346" s="335"/>
    </row>
    <row r="347" spans="2:7" ht="15.75" customHeight="1">
      <c r="B347" s="336"/>
      <c r="C347" s="248"/>
      <c r="D347" s="164">
        <f>'4 жастағы балалар К'!AP129</f>
        <v>0</v>
      </c>
      <c r="E347" s="335"/>
      <c r="F347" s="164">
        <f>'4 жастағы балалар Т'!AP129</f>
        <v>0</v>
      </c>
      <c r="G347" s="335"/>
    </row>
    <row r="348" spans="2:7" ht="15.75" customHeight="1">
      <c r="B348" s="339">
        <v>17</v>
      </c>
      <c r="C348" s="248"/>
      <c r="D348" s="164">
        <f>'4 жастағы балалар К'!AQ129</f>
        <v>0</v>
      </c>
      <c r="E348" s="335"/>
      <c r="F348" s="164">
        <f>'4 жастағы балалар Т'!AQ129</f>
        <v>0</v>
      </c>
      <c r="G348" s="335"/>
    </row>
    <row r="349" spans="2:7" ht="15.75" customHeight="1">
      <c r="B349" s="335"/>
      <c r="C349" s="248"/>
      <c r="D349" s="164">
        <f>'4 жастағы балалар К'!AR129</f>
        <v>0</v>
      </c>
      <c r="E349" s="335"/>
      <c r="F349" s="164">
        <f>'4 жастағы балалар Т'!AR129</f>
        <v>0</v>
      </c>
      <c r="G349" s="335"/>
    </row>
    <row r="350" spans="2:7" ht="15.75" customHeight="1">
      <c r="B350" s="336"/>
      <c r="C350" s="248"/>
      <c r="D350" s="164">
        <f>'4 жастағы балалар К'!AS129</f>
        <v>0</v>
      </c>
      <c r="E350" s="335"/>
      <c r="F350" s="164">
        <f>'4 жастағы балалар Т'!AS129</f>
        <v>0</v>
      </c>
      <c r="G350" s="335"/>
    </row>
    <row r="351" spans="2:7" ht="15.75" customHeight="1">
      <c r="B351" s="339">
        <v>18</v>
      </c>
      <c r="C351" s="248"/>
      <c r="D351" s="164">
        <f>'4 жастағы балалар К'!AT129</f>
        <v>0</v>
      </c>
      <c r="E351" s="335"/>
      <c r="F351" s="164" t="str">
        <f>'4 жастағы балалар Т'!AT129</f>
        <v xml:space="preserve"> </v>
      </c>
      <c r="G351" s="335"/>
    </row>
    <row r="352" spans="2:7" ht="15.75" customHeight="1">
      <c r="B352" s="335"/>
      <c r="C352" s="248"/>
      <c r="D352" s="164">
        <f>'4 жастағы балалар К'!AU129</f>
        <v>0</v>
      </c>
      <c r="E352" s="335"/>
      <c r="F352" s="164">
        <f>'4 жастағы балалар Т'!AU129</f>
        <v>0</v>
      </c>
      <c r="G352" s="335"/>
    </row>
    <row r="353" spans="2:7" ht="15.75" customHeight="1">
      <c r="B353" s="336"/>
      <c r="C353" s="248"/>
      <c r="D353" s="164">
        <f>'4 жастағы балалар К'!AV129</f>
        <v>0</v>
      </c>
      <c r="E353" s="335"/>
      <c r="F353" s="164">
        <f>'4 жастағы балалар Т'!AV129</f>
        <v>0</v>
      </c>
      <c r="G353" s="335"/>
    </row>
    <row r="354" spans="2:7" ht="15.75" customHeight="1">
      <c r="B354" s="339">
        <v>19</v>
      </c>
      <c r="C354" s="248"/>
      <c r="D354" s="164">
        <f>'4 жастағы балалар К'!AW129</f>
        <v>0</v>
      </c>
      <c r="E354" s="335"/>
      <c r="F354" s="164">
        <f>'4 жастағы балалар Т'!AW129</f>
        <v>0</v>
      </c>
      <c r="G354" s="335"/>
    </row>
    <row r="355" spans="2:7" ht="15.75" customHeight="1">
      <c r="B355" s="335"/>
      <c r="C355" s="248"/>
      <c r="D355" s="164">
        <f>'4 жастағы балалар К'!AX129</f>
        <v>0</v>
      </c>
      <c r="E355" s="335"/>
      <c r="F355" s="164" t="str">
        <f>'4 жастағы балалар Т'!AX129</f>
        <v xml:space="preserve"> </v>
      </c>
      <c r="G355" s="335"/>
    </row>
    <row r="356" spans="2:7" ht="15.75" customHeight="1">
      <c r="B356" s="336"/>
      <c r="C356" s="248"/>
      <c r="D356" s="164">
        <f>'4 жастағы балалар К'!AY129</f>
        <v>0</v>
      </c>
      <c r="E356" s="335"/>
      <c r="F356" s="164">
        <f>'4 жастағы балалар Т'!AY129</f>
        <v>0</v>
      </c>
      <c r="G356" s="335"/>
    </row>
    <row r="357" spans="2:7" ht="15.75" customHeight="1">
      <c r="B357" s="339">
        <v>20</v>
      </c>
      <c r="C357" s="248"/>
      <c r="D357" s="164">
        <f>'4 жастағы балалар К'!AZ129</f>
        <v>0</v>
      </c>
      <c r="E357" s="335"/>
      <c r="F357" s="164" t="str">
        <f>'4 жастағы балалар Т'!AZ129</f>
        <v xml:space="preserve">  </v>
      </c>
      <c r="G357" s="335"/>
    </row>
    <row r="358" spans="2:7" ht="15.75" customHeight="1">
      <c r="B358" s="335"/>
      <c r="C358" s="248"/>
      <c r="D358" s="164">
        <f>'4 жастағы балалар К'!BA129</f>
        <v>0</v>
      </c>
      <c r="E358" s="335"/>
      <c r="F358" s="164">
        <f>'4 жастағы балалар Т'!BA129</f>
        <v>0</v>
      </c>
      <c r="G358" s="335"/>
    </row>
    <row r="359" spans="2:7" ht="15.75" customHeight="1">
      <c r="B359" s="336"/>
      <c r="C359" s="248"/>
      <c r="D359" s="164">
        <f>'4 жастағы балалар К'!BB129</f>
        <v>0</v>
      </c>
      <c r="E359" s="335"/>
      <c r="F359" s="164">
        <f>'4 жастағы балалар Т'!BB129</f>
        <v>0</v>
      </c>
      <c r="G359" s="335"/>
    </row>
    <row r="360" spans="2:7" ht="15.75" customHeight="1">
      <c r="B360" s="339">
        <v>21</v>
      </c>
      <c r="C360" s="248"/>
      <c r="D360" s="164">
        <f>'4 жастағы балалар К'!BC129</f>
        <v>0</v>
      </c>
      <c r="E360" s="335"/>
      <c r="F360" s="164" t="str">
        <f>'4 жастағы балалар Т'!BC129</f>
        <v xml:space="preserve"> </v>
      </c>
      <c r="G360" s="335"/>
    </row>
    <row r="361" spans="2:7" ht="15.75" customHeight="1">
      <c r="B361" s="335"/>
      <c r="C361" s="248"/>
      <c r="D361" s="164">
        <f>'4 жастағы балалар К'!BD129</f>
        <v>0</v>
      </c>
      <c r="E361" s="335"/>
      <c r="F361" s="164">
        <f>'4 жастағы балалар Т'!BD129</f>
        <v>0</v>
      </c>
      <c r="G361" s="335"/>
    </row>
    <row r="362" spans="2:7" ht="15.75" customHeight="1">
      <c r="B362" s="336"/>
      <c r="C362" s="248"/>
      <c r="D362" s="164">
        <f>'4 жастағы балалар К'!BE129</f>
        <v>0</v>
      </c>
      <c r="E362" s="335"/>
      <c r="F362" s="164">
        <f>'4 жастағы балалар Т'!BE129</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Т'!BF129</f>
        <v>0</v>
      </c>
      <c r="G366" s="335"/>
    </row>
    <row r="367" spans="2:7" ht="15.75" customHeight="1">
      <c r="B367" s="335"/>
      <c r="C367" s="248"/>
      <c r="D367" s="164" t="e">
        <f>'4 жастағы балалар К'!#REF!</f>
        <v>#REF!</v>
      </c>
      <c r="E367" s="335"/>
      <c r="F367" s="164" t="str">
        <f>'4 жастағы балалар Т'!BG129</f>
        <v xml:space="preserve"> </v>
      </c>
      <c r="G367" s="335"/>
    </row>
    <row r="368" spans="2:7" ht="15.75" customHeight="1">
      <c r="B368" s="336"/>
      <c r="C368" s="248"/>
      <c r="D368" s="164" t="e">
        <f>'4 жастағы балалар К'!#REF!</f>
        <v>#REF!</v>
      </c>
      <c r="E368" s="335"/>
      <c r="F368" s="164">
        <f>'4 жастағы балалар Т'!BH129</f>
        <v>0</v>
      </c>
      <c r="G368" s="335"/>
    </row>
    <row r="369" spans="2:7" ht="15.75" customHeight="1">
      <c r="B369" s="339">
        <v>24</v>
      </c>
      <c r="C369" s="248"/>
      <c r="D369" s="164" t="e">
        <f>'4 жастағы балалар К'!#REF!</f>
        <v>#REF!</v>
      </c>
      <c r="E369" s="335"/>
      <c r="F369" s="164">
        <f>'4 жастағы балалар Т'!BI129</f>
        <v>0</v>
      </c>
      <c r="G369" s="335"/>
    </row>
    <row r="370" spans="2:7" ht="15.75" customHeight="1">
      <c r="B370" s="335"/>
      <c r="C370" s="248"/>
      <c r="D370" s="164" t="e">
        <f>'4 жастағы балалар К'!#REF!</f>
        <v>#REF!</v>
      </c>
      <c r="E370" s="335"/>
      <c r="F370" s="164" t="str">
        <f>'4 жастағы балалар Т'!BJ129</f>
        <v xml:space="preserve"> </v>
      </c>
      <c r="G370" s="335"/>
    </row>
    <row r="371" spans="2:7" ht="15.75" customHeight="1">
      <c r="B371" s="336"/>
      <c r="C371" s="248"/>
      <c r="D371" s="164" t="e">
        <f>'4 жастағы балалар К'!#REF!</f>
        <v>#REF!</v>
      </c>
      <c r="E371" s="335"/>
      <c r="F371" s="164">
        <f>'4 жастағы балалар Т'!BK129</f>
        <v>0</v>
      </c>
      <c r="G371" s="335"/>
    </row>
    <row r="372" spans="2:7" ht="15.75" customHeight="1">
      <c r="B372" s="339">
        <v>25</v>
      </c>
      <c r="C372" s="248"/>
      <c r="D372" s="164" t="e">
        <f>'4 жастағы балалар К'!#REF!</f>
        <v>#REF!</v>
      </c>
      <c r="E372" s="335"/>
      <c r="F372" s="164">
        <f>'4 жастағы балалар Т'!BL129</f>
        <v>0</v>
      </c>
      <c r="G372" s="335"/>
    </row>
    <row r="373" spans="2:7" ht="15.75" customHeight="1">
      <c r="B373" s="335"/>
      <c r="C373" s="248"/>
      <c r="D373" s="164" t="e">
        <f>'4 жастағы балалар К'!#REF!</f>
        <v>#REF!</v>
      </c>
      <c r="E373" s="335"/>
      <c r="F373" s="164" t="str">
        <f>'4 жастағы балалар Т'!BM129</f>
        <v xml:space="preserve"> </v>
      </c>
      <c r="G373" s="335"/>
    </row>
    <row r="374" spans="2:7" ht="15.75" customHeight="1">
      <c r="B374" s="336"/>
      <c r="C374" s="248"/>
      <c r="D374" s="164" t="e">
        <f>'4 жастағы балалар К'!#REF!</f>
        <v>#REF!</v>
      </c>
      <c r="E374" s="335"/>
      <c r="F374" s="164">
        <f>'4 жастағы балалар Т'!BN129</f>
        <v>0</v>
      </c>
      <c r="G374" s="335"/>
    </row>
    <row r="375" spans="2:7" ht="15.75" customHeight="1">
      <c r="B375" s="339">
        <v>26</v>
      </c>
      <c r="C375" s="248"/>
      <c r="D375" s="164" t="e">
        <f>'4 жастағы балалар К'!#REF!</f>
        <v>#REF!</v>
      </c>
      <c r="E375" s="335"/>
      <c r="F375" s="164" t="str">
        <f>'4 жастағы балалар Т'!BO129</f>
        <v xml:space="preserve"> </v>
      </c>
      <c r="G375" s="335"/>
    </row>
    <row r="376" spans="2:7" ht="15.75" customHeight="1">
      <c r="B376" s="335"/>
      <c r="C376" s="248"/>
      <c r="D376" s="164" t="e">
        <f>'4 жастағы балалар К'!#REF!</f>
        <v>#REF!</v>
      </c>
      <c r="E376" s="335"/>
      <c r="F376" s="164">
        <f>'4 жастағы балалар Т'!BP129</f>
        <v>0</v>
      </c>
      <c r="G376" s="335"/>
    </row>
    <row r="377" spans="2:7" ht="15.75" customHeight="1">
      <c r="B377" s="336"/>
      <c r="C377" s="248"/>
      <c r="D377" s="164" t="e">
        <f>'4 жастағы балалар К'!#REF!</f>
        <v>#REF!</v>
      </c>
      <c r="E377" s="335"/>
      <c r="F377" s="164">
        <f>'4 жастағы балалар Т'!BQ129</f>
        <v>0</v>
      </c>
      <c r="G377" s="335"/>
    </row>
    <row r="378" spans="2:7" ht="15.75" customHeight="1">
      <c r="B378" s="339">
        <v>27</v>
      </c>
      <c r="C378" s="248"/>
      <c r="D378" s="164" t="e">
        <f>'4 жастағы балалар К'!#REF!</f>
        <v>#REF!</v>
      </c>
      <c r="E378" s="335"/>
      <c r="F378" s="164">
        <f>'4 жастағы балалар Т'!BR129</f>
        <v>0</v>
      </c>
      <c r="G378" s="335"/>
    </row>
    <row r="379" spans="2:7" ht="15.75" customHeight="1">
      <c r="B379" s="335"/>
      <c r="C379" s="248"/>
      <c r="D379" s="164" t="e">
        <f>'4 жастағы балалар К'!#REF!</f>
        <v>#REF!</v>
      </c>
      <c r="E379" s="335"/>
      <c r="F379" s="164" t="str">
        <f>'4 жастағы балалар Т'!BS129</f>
        <v xml:space="preserve"> </v>
      </c>
      <c r="G379" s="335"/>
    </row>
    <row r="380" spans="2:7" ht="15.75" customHeight="1">
      <c r="B380" s="336"/>
      <c r="C380" s="248"/>
      <c r="D380" s="164" t="e">
        <f>'4 жастағы балалар К'!#REF!</f>
        <v>#REF!</v>
      </c>
      <c r="E380" s="335"/>
      <c r="F380" s="164">
        <f>'4 жастағы балалар Т'!BT129</f>
        <v>0</v>
      </c>
      <c r="G380" s="335"/>
    </row>
    <row r="381" spans="2:7" ht="15.75" customHeight="1">
      <c r="B381" s="339">
        <v>28</v>
      </c>
      <c r="C381" s="248"/>
      <c r="D381" s="164" t="e">
        <f>'4 жастағы балалар К'!#REF!</f>
        <v>#REF!</v>
      </c>
      <c r="E381" s="335"/>
      <c r="F381" s="164">
        <f>'4 жастағы балалар Т'!BU129</f>
        <v>0</v>
      </c>
      <c r="G381" s="335"/>
    </row>
    <row r="382" spans="2:7" ht="15.75" customHeight="1">
      <c r="B382" s="335"/>
      <c r="C382" s="248"/>
      <c r="D382" s="164" t="e">
        <f>'4 жастағы балалар К'!#REF!</f>
        <v>#REF!</v>
      </c>
      <c r="E382" s="335"/>
      <c r="F382" s="164" t="str">
        <f>'4 жастағы балалар Т'!BV129</f>
        <v xml:space="preserve"> </v>
      </c>
      <c r="G382" s="335"/>
    </row>
    <row r="383" spans="2:7" ht="15.75" customHeight="1">
      <c r="B383" s="336"/>
      <c r="C383" s="248"/>
      <c r="D383" s="164" t="e">
        <f>'4 жастағы балалар К'!#REF!</f>
        <v>#REF!</v>
      </c>
      <c r="E383" s="335"/>
      <c r="F383" s="164">
        <f>'4 жастағы балалар Т'!BW129</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t="str">
        <f>'4 жастағы балалар Т'!BX129</f>
        <v xml:space="preserve"> </v>
      </c>
      <c r="G387" s="335"/>
    </row>
    <row r="388" spans="2:7" ht="15.75" customHeight="1">
      <c r="B388" s="335"/>
      <c r="C388" s="248"/>
      <c r="D388" s="335"/>
      <c r="E388" s="335"/>
      <c r="F388" s="164">
        <f>'4 жастағы балалар Т'!BY129</f>
        <v>0</v>
      </c>
      <c r="G388" s="335"/>
    </row>
    <row r="389" spans="2:7" ht="15.75" customHeight="1">
      <c r="B389" s="336"/>
      <c r="C389" s="248"/>
      <c r="D389" s="335"/>
      <c r="E389" s="335"/>
      <c r="F389" s="164">
        <f>'4 жастағы балалар Т'!BZ129</f>
        <v>0</v>
      </c>
      <c r="G389" s="335"/>
    </row>
    <row r="390" spans="2:7" ht="15.75" customHeight="1">
      <c r="B390" s="339">
        <v>31</v>
      </c>
      <c r="C390" s="248"/>
      <c r="D390" s="335"/>
      <c r="E390" s="335"/>
      <c r="F390" s="164">
        <f>'4 жастағы балалар Т'!CA129</f>
        <v>0</v>
      </c>
      <c r="G390" s="335"/>
    </row>
    <row r="391" spans="2:7" ht="15.75" customHeight="1">
      <c r="B391" s="335"/>
      <c r="C391" s="248"/>
      <c r="D391" s="335"/>
      <c r="E391" s="335"/>
      <c r="F391" s="164" t="str">
        <f>'4 жастағы балалар Т'!CB129</f>
        <v xml:space="preserve"> </v>
      </c>
      <c r="G391" s="335"/>
    </row>
    <row r="392" spans="2:7" ht="15.75" customHeight="1">
      <c r="B392" s="336"/>
      <c r="C392" s="248"/>
      <c r="D392" s="335"/>
      <c r="E392" s="335"/>
      <c r="F392" s="164">
        <f>'4 жастағы балалар Т'!CC129</f>
        <v>0</v>
      </c>
      <c r="G392" s="335"/>
    </row>
    <row r="393" spans="2:7" ht="15.75" customHeight="1">
      <c r="B393" s="339">
        <v>32</v>
      </c>
      <c r="C393" s="248"/>
      <c r="D393" s="335"/>
      <c r="E393" s="335"/>
      <c r="F393" s="164" t="str">
        <f>'4 жастағы балалар Т'!CD129</f>
        <v xml:space="preserve"> </v>
      </c>
      <c r="G393" s="335"/>
    </row>
    <row r="394" spans="2:7" ht="15.75" customHeight="1">
      <c r="B394" s="335"/>
      <c r="C394" s="248"/>
      <c r="D394" s="335"/>
      <c r="E394" s="335"/>
      <c r="F394" s="164">
        <f>'4 жастағы балалар Т'!CE129</f>
        <v>0</v>
      </c>
      <c r="G394" s="335"/>
    </row>
    <row r="395" spans="2:7" ht="15.75" customHeight="1">
      <c r="B395" s="336"/>
      <c r="C395" s="248"/>
      <c r="D395" s="335"/>
      <c r="E395" s="335"/>
      <c r="F395" s="164">
        <f>'4 жастағы балалар Т'!CF129</f>
        <v>0</v>
      </c>
      <c r="G395" s="335"/>
    </row>
    <row r="396" spans="2:7" ht="15.75" customHeight="1">
      <c r="B396" s="339">
        <v>33</v>
      </c>
      <c r="C396" s="248"/>
      <c r="D396" s="335"/>
      <c r="E396" s="335"/>
      <c r="F396" s="164" t="str">
        <f>'4 жастағы балалар Т'!CG129</f>
        <v xml:space="preserve"> </v>
      </c>
      <c r="G396" s="335"/>
    </row>
    <row r="397" spans="2:7" ht="15.75" customHeight="1">
      <c r="B397" s="335"/>
      <c r="C397" s="248"/>
      <c r="D397" s="335"/>
      <c r="E397" s="335"/>
      <c r="F397" s="164">
        <f>'4 жастағы балалар Т'!CH129</f>
        <v>0</v>
      </c>
      <c r="G397" s="335"/>
    </row>
    <row r="398" spans="2:7" ht="15.75" customHeight="1">
      <c r="B398" s="336"/>
      <c r="C398" s="248"/>
      <c r="D398" s="335"/>
      <c r="E398" s="335"/>
      <c r="F398" s="164">
        <f>'4 жастағы балалар Т'!CI129</f>
        <v>0</v>
      </c>
      <c r="G398" s="335"/>
    </row>
    <row r="399" spans="2:7" ht="15.75" customHeight="1">
      <c r="B399" s="339">
        <v>34</v>
      </c>
      <c r="C399" s="248"/>
      <c r="D399" s="335"/>
      <c r="E399" s="335"/>
      <c r="F399" s="164" t="str">
        <f>'4 жастағы балалар Т'!CJ129</f>
        <v xml:space="preserve"> </v>
      </c>
      <c r="G399" s="335"/>
    </row>
    <row r="400" spans="2:7" ht="15.75" customHeight="1">
      <c r="B400" s="335"/>
      <c r="C400" s="248"/>
      <c r="D400" s="335"/>
      <c r="E400" s="335"/>
      <c r="F400" s="164">
        <f>'4 жастағы балалар Т'!CK129</f>
        <v>0</v>
      </c>
      <c r="G400" s="335"/>
    </row>
    <row r="401" spans="2:7" ht="15.75" customHeight="1">
      <c r="B401" s="336"/>
      <c r="C401" s="248"/>
      <c r="D401" s="335"/>
      <c r="E401" s="335"/>
      <c r="F401" s="164">
        <f>'4 жастағы балалар Т'!CL129</f>
        <v>0</v>
      </c>
      <c r="G401" s="335"/>
    </row>
    <row r="402" spans="2:7" ht="15.75" customHeight="1">
      <c r="B402" s="339">
        <v>35</v>
      </c>
      <c r="C402" s="248"/>
      <c r="D402" s="335"/>
      <c r="E402" s="335"/>
      <c r="F402" s="164">
        <f>'4 жастағы балалар Т'!CM129</f>
        <v>0</v>
      </c>
      <c r="G402" s="335"/>
    </row>
    <row r="403" spans="2:7" ht="15.75" customHeight="1">
      <c r="B403" s="335"/>
      <c r="C403" s="248"/>
      <c r="D403" s="335"/>
      <c r="E403" s="335"/>
      <c r="F403" s="164">
        <f>'4 жастағы балалар Т'!CN129</f>
        <v>0</v>
      </c>
      <c r="G403" s="335"/>
    </row>
    <row r="404" spans="2:7" ht="15.75" customHeight="1">
      <c r="B404" s="336"/>
      <c r="C404" s="249"/>
      <c r="D404" s="336"/>
      <c r="E404" s="336"/>
      <c r="F404" s="164">
        <f>'4 жастағы балалар Т'!CO129</f>
        <v>0</v>
      </c>
      <c r="G404" s="336"/>
    </row>
    <row r="405" spans="2:7" ht="15.75" customHeight="1">
      <c r="B405" s="250">
        <f>СВОД3!V24</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8.25" customHeight="1">
      <c r="B4" s="400" t="s">
        <v>651</v>
      </c>
      <c r="C4" s="328"/>
      <c r="D4" s="235" t="str">
        <f>'4 жастағы балалар Ф'!C25</f>
        <v>Ситан Айша Нұрланқызы</v>
      </c>
      <c r="E4" s="236"/>
      <c r="F4" s="236"/>
      <c r="G4" s="232"/>
      <c r="H4" s="232"/>
    </row>
    <row r="5" spans="2:12" ht="18.75" customHeight="1">
      <c r="B5" s="401" t="s">
        <v>1</v>
      </c>
      <c r="C5" s="328"/>
      <c r="D5" s="237">
        <f>'4 жастағы балалар Ф'!A25</f>
        <v>0</v>
      </c>
      <c r="E5" s="237"/>
      <c r="F5" s="237"/>
      <c r="G5" s="232"/>
      <c r="H5" s="232"/>
    </row>
    <row r="6" spans="2:12" ht="74.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Ф'!D25</f>
        <v>0</v>
      </c>
      <c r="D101" s="164">
        <f>'4 жастағы балалар К'!D25</f>
        <v>0</v>
      </c>
      <c r="E101" s="164">
        <f>'4 жастағы балалар П'!D25</f>
        <v>0</v>
      </c>
      <c r="F101" s="164">
        <f>'4 жастағы балалар Т'!D25</f>
        <v>0</v>
      </c>
      <c r="G101" s="164">
        <f>'4 жастағы балалар С'!D25</f>
        <v>0</v>
      </c>
    </row>
    <row r="102" spans="2:7" ht="15.75" customHeight="1">
      <c r="B102" s="335"/>
      <c r="C102" s="164">
        <f>'4 жастағы балалар Ф'!E25</f>
        <v>1</v>
      </c>
      <c r="D102" s="164">
        <f>'4 жастағы балалар К'!E25</f>
        <v>1</v>
      </c>
      <c r="E102" s="164">
        <f>'4 жастағы балалар П'!E25</f>
        <v>0</v>
      </c>
      <c r="F102" s="164">
        <f>'4 жастағы балалар Т'!E25</f>
        <v>0</v>
      </c>
      <c r="G102" s="164">
        <f>'4 жастағы балалар С'!E25</f>
        <v>0</v>
      </c>
    </row>
    <row r="103" spans="2:7" ht="15.75" customHeight="1">
      <c r="B103" s="336"/>
      <c r="C103" s="164">
        <f>'4 жастағы балалар Ф'!F25</f>
        <v>0</v>
      </c>
      <c r="D103" s="164">
        <f>'4 жастағы балалар К'!F25</f>
        <v>0</v>
      </c>
      <c r="E103" s="164">
        <f>'4 жастағы балалар П'!F25</f>
        <v>0</v>
      </c>
      <c r="F103" s="164">
        <f>'4 жастағы балалар Т'!F25</f>
        <v>0</v>
      </c>
      <c r="G103" s="164">
        <f>'4 жастағы балалар С'!F25</f>
        <v>0</v>
      </c>
    </row>
    <row r="104" spans="2:7" ht="15.75" customHeight="1">
      <c r="B104" s="339">
        <v>3</v>
      </c>
      <c r="C104" s="164">
        <f>'4 жастағы балалар Ф'!G25</f>
        <v>0</v>
      </c>
      <c r="D104" s="164">
        <f>'4 жастағы балалар К'!G25</f>
        <v>0</v>
      </c>
      <c r="E104" s="164">
        <f>'4 жастағы балалар П'!G25</f>
        <v>0</v>
      </c>
      <c r="F104" s="164">
        <f>'4 жастағы балалар Т'!G25</f>
        <v>0</v>
      </c>
      <c r="G104" s="164">
        <f>'4 жастағы балалар С'!G25</f>
        <v>0</v>
      </c>
    </row>
    <row r="105" spans="2:7" ht="15.75" customHeight="1">
      <c r="B105" s="335"/>
      <c r="C105" s="164">
        <f>'4 жастағы балалар Ф'!H25</f>
        <v>1</v>
      </c>
      <c r="D105" s="164">
        <f>'4 жастағы балалар К'!H25</f>
        <v>1</v>
      </c>
      <c r="E105" s="164">
        <f>'4 жастағы балалар П'!H25</f>
        <v>0</v>
      </c>
      <c r="F105" s="164">
        <f>'4 жастағы балалар Т'!H25</f>
        <v>0</v>
      </c>
      <c r="G105" s="164">
        <f>'4 жастағы балалар С'!H25</f>
        <v>0</v>
      </c>
    </row>
    <row r="106" spans="2:7" ht="15.75" customHeight="1">
      <c r="B106" s="336"/>
      <c r="C106" s="164">
        <f>'4 жастағы балалар Ф'!I25</f>
        <v>0</v>
      </c>
      <c r="D106" s="164">
        <f>'4 жастағы балалар К'!I25</f>
        <v>0</v>
      </c>
      <c r="E106" s="164">
        <f>'4 жастағы балалар П'!I25</f>
        <v>0</v>
      </c>
      <c r="F106" s="164">
        <f>'4 жастағы балалар Т'!I25</f>
        <v>0</v>
      </c>
      <c r="G106" s="164">
        <f>'4 жастағы балалар С'!I25</f>
        <v>0</v>
      </c>
    </row>
    <row r="107" spans="2:7" ht="15.75" customHeight="1">
      <c r="B107" s="339">
        <v>4</v>
      </c>
      <c r="C107" s="164">
        <f>'4 жастағы балалар Ф'!J25</f>
        <v>0</v>
      </c>
      <c r="D107" s="164">
        <f>'4 жастағы балалар К'!J25</f>
        <v>0</v>
      </c>
      <c r="E107" s="164">
        <f>'4 жастағы балалар П'!J25</f>
        <v>0</v>
      </c>
      <c r="F107" s="164">
        <f>'4 жастағы балалар Т'!J25</f>
        <v>0</v>
      </c>
      <c r="G107" s="164">
        <f>'4 жастағы балалар С'!J25</f>
        <v>0</v>
      </c>
    </row>
    <row r="108" spans="2:7" ht="15.75" customHeight="1">
      <c r="B108" s="335"/>
      <c r="C108" s="164">
        <f>'4 жастағы балалар Ф'!K25</f>
        <v>1</v>
      </c>
      <c r="D108" s="164">
        <f>'4 жастағы балалар К'!K25</f>
        <v>1</v>
      </c>
      <c r="E108" s="164">
        <f>'4 жастағы балалар П'!K25</f>
        <v>0</v>
      </c>
      <c r="F108" s="164">
        <f>'4 жастағы балалар Т'!K25</f>
        <v>0</v>
      </c>
      <c r="G108" s="164">
        <f>'4 жастағы балалар С'!K25</f>
        <v>0</v>
      </c>
    </row>
    <row r="109" spans="2:7" ht="15.75" customHeight="1">
      <c r="B109" s="336"/>
      <c r="C109" s="164">
        <f>'4 жастағы балалар Ф'!L25</f>
        <v>0</v>
      </c>
      <c r="D109" s="164">
        <f>'4 жастағы балалар К'!L25</f>
        <v>0</v>
      </c>
      <c r="E109" s="164">
        <f>'4 жастағы балалар П'!L25</f>
        <v>0</v>
      </c>
      <c r="F109" s="164">
        <f>'4 жастағы балалар Т'!L25</f>
        <v>0</v>
      </c>
      <c r="G109" s="164">
        <f>'4 жастағы балалар С'!L25</f>
        <v>0</v>
      </c>
    </row>
    <row r="110" spans="2:7" ht="15.75" customHeight="1">
      <c r="B110" s="339">
        <v>5</v>
      </c>
      <c r="C110" s="164">
        <f>'4 жастағы балалар Ф'!M25</f>
        <v>0</v>
      </c>
      <c r="D110" s="164">
        <f>'4 жастағы балалар К'!M25</f>
        <v>0</v>
      </c>
      <c r="E110" s="164">
        <f>'4 жастағы балалар П'!M25</f>
        <v>0</v>
      </c>
      <c r="F110" s="164">
        <f>'4 жастағы балалар Т'!M25</f>
        <v>0</v>
      </c>
      <c r="G110" s="164">
        <f>'4 жастағы балалар С'!M25</f>
        <v>0</v>
      </c>
    </row>
    <row r="111" spans="2:7" ht="15.75" customHeight="1">
      <c r="B111" s="335"/>
      <c r="C111" s="164">
        <f>'4 жастағы балалар Ф'!N25</f>
        <v>1</v>
      </c>
      <c r="D111" s="164">
        <f>'4 жастағы балалар К'!N25</f>
        <v>1</v>
      </c>
      <c r="E111" s="164">
        <f>'4 жастағы балалар П'!N25</f>
        <v>0</v>
      </c>
      <c r="F111" s="164">
        <f>'4 жастағы балалар Т'!N25</f>
        <v>0</v>
      </c>
      <c r="G111" s="164">
        <f>'4 жастағы балалар С'!N25</f>
        <v>0</v>
      </c>
    </row>
    <row r="112" spans="2:7" ht="15.75" customHeight="1">
      <c r="B112" s="336"/>
      <c r="C112" s="164">
        <f>'4 жастағы балалар Ф'!O25</f>
        <v>0</v>
      </c>
      <c r="D112" s="164">
        <f>'4 жастағы балалар К'!O25</f>
        <v>0</v>
      </c>
      <c r="E112" s="164">
        <f>'4 жастағы балалар П'!O25</f>
        <v>0</v>
      </c>
      <c r="F112" s="164">
        <f>'4 жастағы балалар Т'!O25</f>
        <v>0</v>
      </c>
      <c r="G112" s="164">
        <f>'4 жастағы балалар С'!O25</f>
        <v>0</v>
      </c>
    </row>
    <row r="113" spans="2:7" ht="15.75" customHeight="1">
      <c r="B113" s="339">
        <v>6</v>
      </c>
      <c r="C113" s="164">
        <f>'4 жастағы балалар Ф'!P25</f>
        <v>0</v>
      </c>
      <c r="D113" s="164">
        <f>'4 жастағы балалар К'!P25</f>
        <v>0</v>
      </c>
      <c r="E113" s="164">
        <f>'4 жастағы балалар П'!P25</f>
        <v>0</v>
      </c>
      <c r="F113" s="164">
        <f>'4 жастағы балалар Т'!P25</f>
        <v>0</v>
      </c>
      <c r="G113" s="164">
        <f>'4 жастағы балалар С'!P25</f>
        <v>0</v>
      </c>
    </row>
    <row r="114" spans="2:7" ht="15.75" customHeight="1">
      <c r="B114" s="335"/>
      <c r="C114" s="164">
        <f>'4 жастағы балалар Ф'!Q25</f>
        <v>0</v>
      </c>
      <c r="D114" s="164">
        <f>'4 жастағы балалар К'!Q25</f>
        <v>1</v>
      </c>
      <c r="E114" s="164">
        <f>'4 жастағы балалар П'!Q25</f>
        <v>0</v>
      </c>
      <c r="F114" s="164">
        <f>'4 жастағы балалар Т'!Q25</f>
        <v>0</v>
      </c>
      <c r="G114" s="164">
        <f>'4 жастағы балалар С'!Q25</f>
        <v>0</v>
      </c>
    </row>
    <row r="115" spans="2:7" ht="15.75" customHeight="1">
      <c r="B115" s="336"/>
      <c r="C115" s="164">
        <f>'4 жастағы балалар Ф'!R25</f>
        <v>1</v>
      </c>
      <c r="D115" s="164">
        <f>'4 жастағы балалар К'!R25</f>
        <v>0</v>
      </c>
      <c r="E115" s="164">
        <f>'4 жастағы балалар П'!R25</f>
        <v>0</v>
      </c>
      <c r="F115" s="164">
        <f>'4 жастағы балалар Т'!R25</f>
        <v>0</v>
      </c>
      <c r="G115" s="164">
        <f>'4 жастағы балалар С'!R25</f>
        <v>0</v>
      </c>
    </row>
    <row r="116" spans="2:7" ht="15.75" customHeight="1">
      <c r="B116" s="339">
        <v>7</v>
      </c>
      <c r="C116" s="397"/>
      <c r="D116" s="164">
        <f>'4 жастағы балалар К'!S25</f>
        <v>0</v>
      </c>
      <c r="E116" s="397"/>
      <c r="F116" s="164">
        <f>'4 жастағы балалар Т'!S25</f>
        <v>0</v>
      </c>
      <c r="G116" s="397"/>
    </row>
    <row r="117" spans="2:7" ht="15.75" customHeight="1">
      <c r="B117" s="335"/>
      <c r="C117" s="335"/>
      <c r="D117" s="164">
        <f>'4 жастағы балалар Т'!T25</f>
        <v>0</v>
      </c>
      <c r="E117" s="335"/>
      <c r="F117" s="164">
        <f>'4 жастағы балалар Т'!T25</f>
        <v>0</v>
      </c>
      <c r="G117" s="335"/>
    </row>
    <row r="118" spans="2:7" ht="15.75" customHeight="1">
      <c r="B118" s="336"/>
      <c r="C118" s="335"/>
      <c r="D118" s="164">
        <f>'4 жастағы балалар К'!U25</f>
        <v>0</v>
      </c>
      <c r="E118" s="335"/>
      <c r="F118" s="164">
        <f>'4 жастағы балалар Т'!U25</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К'!V25</f>
        <v>0</v>
      </c>
      <c r="E122" s="335"/>
      <c r="F122" s="164">
        <f>'4 жастағы балалар Т'!V25</f>
        <v>0</v>
      </c>
      <c r="G122" s="335"/>
    </row>
    <row r="123" spans="2:7" ht="15.75" customHeight="1">
      <c r="B123" s="335"/>
      <c r="C123" s="335"/>
      <c r="D123" s="164">
        <f>'4 жастағы балалар К'!W25</f>
        <v>0</v>
      </c>
      <c r="E123" s="335"/>
      <c r="F123" s="164">
        <f>'4 жастағы балалар Т'!W25</f>
        <v>0</v>
      </c>
      <c r="G123" s="335"/>
    </row>
    <row r="124" spans="2:7" ht="15.75" customHeight="1">
      <c r="B124" s="336"/>
      <c r="C124" s="335"/>
      <c r="D124" s="164">
        <f>'4 жастағы балалар К'!X25</f>
        <v>0</v>
      </c>
      <c r="E124" s="335"/>
      <c r="F124" s="164">
        <f>'4 жастағы балалар Т'!X25</f>
        <v>0</v>
      </c>
      <c r="G124" s="335"/>
    </row>
    <row r="125" spans="2:7" ht="15.75" customHeight="1">
      <c r="B125" s="339">
        <v>10</v>
      </c>
      <c r="C125" s="335"/>
      <c r="D125" s="164">
        <f>'4 жастағы балалар К'!Y25</f>
        <v>0</v>
      </c>
      <c r="E125" s="335"/>
      <c r="F125" s="164">
        <f>'4 жастағы балалар Т'!Y25</f>
        <v>0</v>
      </c>
      <c r="G125" s="335"/>
    </row>
    <row r="126" spans="2:7" ht="15.75" customHeight="1">
      <c r="B126" s="335"/>
      <c r="C126" s="335"/>
      <c r="D126" s="164">
        <f>'4 жастағы балалар К'!Z25</f>
        <v>0</v>
      </c>
      <c r="E126" s="335"/>
      <c r="F126" s="164">
        <f>'4 жастағы балалар Т'!Z25</f>
        <v>0</v>
      </c>
      <c r="G126" s="335"/>
    </row>
    <row r="127" spans="2:7" ht="15.75" customHeight="1">
      <c r="B127" s="336"/>
      <c r="C127" s="335"/>
      <c r="D127" s="164">
        <f>'4 жастағы балалар К'!AA25</f>
        <v>0</v>
      </c>
      <c r="E127" s="335"/>
      <c r="F127" s="164">
        <f>'4 жастағы балалар Т'!AA25</f>
        <v>0</v>
      </c>
      <c r="G127" s="335"/>
    </row>
    <row r="128" spans="2:7" ht="15.75" customHeight="1">
      <c r="B128" s="339">
        <v>11</v>
      </c>
      <c r="C128" s="335"/>
      <c r="D128" s="164">
        <f>'4 жастағы балалар К'!AB25</f>
        <v>0</v>
      </c>
      <c r="E128" s="335"/>
      <c r="F128" s="164">
        <f>'4 жастағы балалар Т'!AB25</f>
        <v>0</v>
      </c>
      <c r="G128" s="335"/>
    </row>
    <row r="129" spans="2:7" ht="15.75" customHeight="1">
      <c r="B129" s="335"/>
      <c r="C129" s="335"/>
      <c r="D129" s="164">
        <f>'4 жастағы балалар К'!AC25</f>
        <v>0</v>
      </c>
      <c r="E129" s="335"/>
      <c r="F129" s="164">
        <f>'4 жастағы балалар Т'!AC25</f>
        <v>0</v>
      </c>
      <c r="G129" s="335"/>
    </row>
    <row r="130" spans="2:7" ht="15.75" customHeight="1">
      <c r="B130" s="336"/>
      <c r="C130" s="335"/>
      <c r="D130" s="164">
        <f>'4 жастағы балалар К'!AD25</f>
        <v>0</v>
      </c>
      <c r="E130" s="335"/>
      <c r="F130" s="164">
        <f>'4 жастағы балалар Т'!AD25</f>
        <v>0</v>
      </c>
      <c r="G130" s="335"/>
    </row>
    <row r="131" spans="2:7" ht="15.75" customHeight="1">
      <c r="B131" s="339">
        <v>12</v>
      </c>
      <c r="C131" s="335"/>
      <c r="D131" s="164">
        <f>'4 жастағы балалар К'!AE25</f>
        <v>0</v>
      </c>
      <c r="E131" s="335"/>
      <c r="F131" s="164">
        <f>'4 жастағы балалар Т'!AE25</f>
        <v>0</v>
      </c>
      <c r="G131" s="335"/>
    </row>
    <row r="132" spans="2:7" ht="15.75" customHeight="1">
      <c r="B132" s="335"/>
      <c r="C132" s="335"/>
      <c r="D132" s="164">
        <f>'4 жастағы балалар К'!AF25</f>
        <v>0</v>
      </c>
      <c r="E132" s="335"/>
      <c r="F132" s="164">
        <f>'4 жастағы балалар Т'!AF25</f>
        <v>0</v>
      </c>
      <c r="G132" s="335"/>
    </row>
    <row r="133" spans="2:7" ht="15.75" customHeight="1">
      <c r="B133" s="336"/>
      <c r="C133" s="335"/>
      <c r="D133" s="164">
        <f>'4 жастағы балалар К'!AG25</f>
        <v>0</v>
      </c>
      <c r="E133" s="335"/>
      <c r="F133" s="164">
        <f>'4 жастағы балалар Т'!AG25</f>
        <v>0</v>
      </c>
      <c r="G133" s="335"/>
    </row>
    <row r="134" spans="2:7" ht="15.75" customHeight="1">
      <c r="B134" s="339">
        <v>13</v>
      </c>
      <c r="C134" s="335"/>
      <c r="D134" s="164">
        <f>'4 жастағы балалар К'!AH25</f>
        <v>0</v>
      </c>
      <c r="E134" s="335"/>
      <c r="F134" s="164">
        <f>'4 жастағы балалар Т'!AH25</f>
        <v>0</v>
      </c>
      <c r="G134" s="335"/>
    </row>
    <row r="135" spans="2:7" ht="15.75" customHeight="1">
      <c r="B135" s="335"/>
      <c r="C135" s="335"/>
      <c r="D135" s="164">
        <f>'4 жастағы балалар К'!AI25</f>
        <v>0</v>
      </c>
      <c r="E135" s="335"/>
      <c r="F135" s="164">
        <f>'4 жастағы балалар Т'!AI25</f>
        <v>0</v>
      </c>
      <c r="G135" s="335"/>
    </row>
    <row r="136" spans="2:7" ht="15.75" customHeight="1">
      <c r="B136" s="336"/>
      <c r="C136" s="335"/>
      <c r="D136" s="164">
        <f>'4 жастағы балалар К'!AJ25</f>
        <v>0</v>
      </c>
      <c r="E136" s="335"/>
      <c r="F136" s="164">
        <f>'4 жастағы балалар Т'!AJ25</f>
        <v>0</v>
      </c>
      <c r="G136" s="335"/>
    </row>
    <row r="137" spans="2:7" ht="15.75" customHeight="1">
      <c r="B137" s="339">
        <v>14</v>
      </c>
      <c r="C137" s="335"/>
      <c r="D137" s="164">
        <f>'4 жастағы балалар К'!AK25</f>
        <v>0</v>
      </c>
      <c r="E137" s="335"/>
      <c r="F137" s="164">
        <f>'4 жастағы балалар Т'!AK25</f>
        <v>0</v>
      </c>
      <c r="G137" s="335"/>
    </row>
    <row r="138" spans="2:7" ht="15.75" customHeight="1">
      <c r="B138" s="335"/>
      <c r="C138" s="335"/>
      <c r="D138" s="164">
        <f>'4 жастағы балалар К'!AL25</f>
        <v>0</v>
      </c>
      <c r="E138" s="335"/>
      <c r="F138" s="164">
        <f>'4 жастағы балалар Т'!AL25</f>
        <v>0</v>
      </c>
      <c r="G138" s="335"/>
    </row>
    <row r="139" spans="2:7" ht="15.75" customHeight="1">
      <c r="B139" s="336"/>
      <c r="C139" s="335"/>
      <c r="D139" s="164">
        <f>'4 жастағы балалар К'!AM25</f>
        <v>0</v>
      </c>
      <c r="E139" s="335"/>
      <c r="F139" s="164">
        <f>'4 жастағы балалар Т'!AM25</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К'!AN25</f>
        <v>0</v>
      </c>
      <c r="E143" s="335"/>
      <c r="F143" s="164">
        <f>'4 жастағы балалар Т'!AN25</f>
        <v>0</v>
      </c>
      <c r="G143" s="335"/>
    </row>
    <row r="144" spans="2:7" ht="15.75" customHeight="1">
      <c r="B144" s="335"/>
      <c r="C144" s="335"/>
      <c r="D144" s="164">
        <f>'4 жастағы балалар К'!AO25</f>
        <v>0</v>
      </c>
      <c r="E144" s="335"/>
      <c r="F144" s="164">
        <f>'4 жастағы балалар Т'!AO25</f>
        <v>0</v>
      </c>
      <c r="G144" s="335"/>
    </row>
    <row r="145" spans="2:7" ht="15.75" customHeight="1">
      <c r="B145" s="336"/>
      <c r="C145" s="335"/>
      <c r="D145" s="164">
        <f>'4 жастағы балалар К'!AP25</f>
        <v>0</v>
      </c>
      <c r="E145" s="335"/>
      <c r="F145" s="164">
        <f>'4 жастағы балалар Т'!AP25</f>
        <v>0</v>
      </c>
      <c r="G145" s="335"/>
    </row>
    <row r="146" spans="2:7" ht="15.75" customHeight="1">
      <c r="B146" s="339">
        <v>17</v>
      </c>
      <c r="C146" s="335"/>
      <c r="D146" s="164">
        <f>'4 жастағы балалар К'!AQ25</f>
        <v>0</v>
      </c>
      <c r="E146" s="335"/>
      <c r="F146" s="164">
        <f>'4 жастағы балалар Т'!AQ25</f>
        <v>0</v>
      </c>
      <c r="G146" s="335"/>
    </row>
    <row r="147" spans="2:7" ht="15.75" customHeight="1">
      <c r="B147" s="335"/>
      <c r="C147" s="335"/>
      <c r="D147" s="164">
        <f>'4 жастағы балалар К'!AR25</f>
        <v>0</v>
      </c>
      <c r="E147" s="335"/>
      <c r="F147" s="164">
        <f>'4 жастағы балалар Т'!AR25</f>
        <v>0</v>
      </c>
      <c r="G147" s="335"/>
    </row>
    <row r="148" spans="2:7" ht="15.75" customHeight="1">
      <c r="B148" s="336"/>
      <c r="C148" s="335"/>
      <c r="D148" s="164">
        <f>'4 жастағы балалар К'!AS25</f>
        <v>0</v>
      </c>
      <c r="E148" s="335"/>
      <c r="F148" s="164">
        <f>'4 жастағы балалар Т'!AS25</f>
        <v>0</v>
      </c>
      <c r="G148" s="335"/>
    </row>
    <row r="149" spans="2:7" ht="15.75" customHeight="1">
      <c r="B149" s="339">
        <v>18</v>
      </c>
      <c r="C149" s="335"/>
      <c r="D149" s="164">
        <f>'4 жастағы балалар К'!AT25</f>
        <v>0</v>
      </c>
      <c r="E149" s="335"/>
      <c r="F149" s="164">
        <f>'4 жастағы балалар Т'!AT25</f>
        <v>0</v>
      </c>
      <c r="G149" s="335"/>
    </row>
    <row r="150" spans="2:7" ht="15.75" customHeight="1">
      <c r="B150" s="335"/>
      <c r="C150" s="335"/>
      <c r="D150" s="164">
        <f>'4 жастағы балалар К'!AU25</f>
        <v>0</v>
      </c>
      <c r="E150" s="335"/>
      <c r="F150" s="164">
        <f>'4 жастағы балалар Т'!AU25</f>
        <v>0</v>
      </c>
      <c r="G150" s="335"/>
    </row>
    <row r="151" spans="2:7" ht="15.75" customHeight="1">
      <c r="B151" s="336"/>
      <c r="C151" s="335"/>
      <c r="D151" s="164">
        <f>'4 жастағы балалар К'!AV25</f>
        <v>0</v>
      </c>
      <c r="E151" s="335"/>
      <c r="F151" s="164">
        <f>'4 жастағы балалар Т'!AV25</f>
        <v>0</v>
      </c>
      <c r="G151" s="335"/>
    </row>
    <row r="152" spans="2:7" ht="15.75" customHeight="1">
      <c r="B152" s="339">
        <v>19</v>
      </c>
      <c r="C152" s="335"/>
      <c r="D152" s="397"/>
      <c r="E152" s="335"/>
      <c r="F152" s="164">
        <f>'4 жастағы балалар Т'!AW25</f>
        <v>0</v>
      </c>
      <c r="G152" s="335"/>
    </row>
    <row r="153" spans="2:7" ht="15.75" customHeight="1">
      <c r="B153" s="335"/>
      <c r="C153" s="335"/>
      <c r="D153" s="335"/>
      <c r="E153" s="335"/>
      <c r="F153" s="164">
        <f>'4 жастағы балалар Т'!AX25</f>
        <v>0</v>
      </c>
      <c r="G153" s="335"/>
    </row>
    <row r="154" spans="2:7" ht="15.75" customHeight="1">
      <c r="B154" s="336"/>
      <c r="C154" s="335"/>
      <c r="D154" s="335"/>
      <c r="E154" s="335"/>
      <c r="F154" s="164">
        <f>'4 жастағы балалар Т'!AY25</f>
        <v>0</v>
      </c>
      <c r="G154" s="335"/>
    </row>
    <row r="155" spans="2:7" ht="15.75" customHeight="1">
      <c r="B155" s="339">
        <v>20</v>
      </c>
      <c r="C155" s="335"/>
      <c r="D155" s="335"/>
      <c r="E155" s="335"/>
      <c r="F155" s="164">
        <f>'4 жастағы балалар Т'!AZ25</f>
        <v>0</v>
      </c>
      <c r="G155" s="335"/>
    </row>
    <row r="156" spans="2:7" ht="15.75" customHeight="1">
      <c r="B156" s="335"/>
      <c r="C156" s="335"/>
      <c r="D156" s="335"/>
      <c r="E156" s="335"/>
      <c r="F156" s="164">
        <f>'4 жастағы балалар Т'!BA25</f>
        <v>0</v>
      </c>
      <c r="G156" s="335"/>
    </row>
    <row r="157" spans="2:7" ht="15.75" customHeight="1">
      <c r="B157" s="336"/>
      <c r="C157" s="335"/>
      <c r="D157" s="335"/>
      <c r="E157" s="335"/>
      <c r="F157" s="164">
        <f>'4 жастағы балалар Т'!BB25</f>
        <v>0</v>
      </c>
      <c r="G157" s="335"/>
    </row>
    <row r="158" spans="2:7" ht="15.75" customHeight="1">
      <c r="B158" s="339">
        <v>21</v>
      </c>
      <c r="C158" s="335"/>
      <c r="D158" s="335"/>
      <c r="E158" s="335"/>
      <c r="F158" s="164">
        <f>'4 жастағы балалар Т'!BC25</f>
        <v>0</v>
      </c>
      <c r="G158" s="335"/>
    </row>
    <row r="159" spans="2:7" ht="15.75" customHeight="1">
      <c r="B159" s="335"/>
      <c r="C159" s="335"/>
      <c r="D159" s="335"/>
      <c r="E159" s="335"/>
      <c r="F159" s="164">
        <f>'4 жастағы балалар Т'!BD25</f>
        <v>0</v>
      </c>
      <c r="G159" s="335"/>
    </row>
    <row r="160" spans="2:7" ht="15.75" customHeight="1">
      <c r="B160" s="336"/>
      <c r="C160" s="335"/>
      <c r="D160" s="335"/>
      <c r="E160" s="335"/>
      <c r="F160" s="164">
        <f>'4 жастағы балалар Т'!BE25</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Т'!BF25</f>
        <v>0</v>
      </c>
      <c r="G164" s="335"/>
    </row>
    <row r="165" spans="2:7" ht="15.75" customHeight="1">
      <c r="B165" s="335"/>
      <c r="C165" s="335"/>
      <c r="D165" s="335"/>
      <c r="E165" s="335"/>
      <c r="F165" s="164">
        <f>'4 жастағы балалар Т'!BG25</f>
        <v>0</v>
      </c>
      <c r="G165" s="335"/>
    </row>
    <row r="166" spans="2:7" ht="15.75" customHeight="1">
      <c r="B166" s="336"/>
      <c r="C166" s="335"/>
      <c r="D166" s="335"/>
      <c r="E166" s="335"/>
      <c r="F166" s="164">
        <f>'4 жастағы балалар Т'!BH25</f>
        <v>0</v>
      </c>
      <c r="G166" s="335"/>
    </row>
    <row r="167" spans="2:7" ht="15.75" customHeight="1">
      <c r="B167" s="339">
        <v>24</v>
      </c>
      <c r="C167" s="335"/>
      <c r="D167" s="335"/>
      <c r="E167" s="335"/>
      <c r="F167" s="164">
        <f>'4 жастағы балалар Т'!BI25</f>
        <v>0</v>
      </c>
      <c r="G167" s="335"/>
    </row>
    <row r="168" spans="2:7" ht="15.75" customHeight="1">
      <c r="B168" s="335"/>
      <c r="C168" s="335"/>
      <c r="D168" s="335"/>
      <c r="E168" s="335"/>
      <c r="F168" s="164">
        <f>'4 жастағы балалар Т'!BJ25</f>
        <v>0</v>
      </c>
      <c r="G168" s="335"/>
    </row>
    <row r="169" spans="2:7" ht="15.75" customHeight="1">
      <c r="B169" s="336"/>
      <c r="C169" s="335"/>
      <c r="D169" s="335"/>
      <c r="E169" s="335"/>
      <c r="F169" s="164">
        <f>'4 жастағы балалар Т'!BK25</f>
        <v>0</v>
      </c>
      <c r="G169" s="335"/>
    </row>
    <row r="170" spans="2:7" ht="15.75" customHeight="1">
      <c r="B170" s="339">
        <v>25</v>
      </c>
      <c r="C170" s="335"/>
      <c r="D170" s="335"/>
      <c r="E170" s="335"/>
      <c r="F170" s="164">
        <f>'4 жастағы балалар Т'!BL25</f>
        <v>0</v>
      </c>
      <c r="G170" s="335"/>
    </row>
    <row r="171" spans="2:7" ht="15.75" customHeight="1">
      <c r="B171" s="335"/>
      <c r="C171" s="335"/>
      <c r="D171" s="335"/>
      <c r="E171" s="335"/>
      <c r="F171" s="164">
        <f>'4 жастағы балалар Т'!BM25</f>
        <v>0</v>
      </c>
      <c r="G171" s="335"/>
    </row>
    <row r="172" spans="2:7" ht="15.75" customHeight="1">
      <c r="B172" s="336"/>
      <c r="C172" s="335"/>
      <c r="D172" s="335"/>
      <c r="E172" s="335"/>
      <c r="F172" s="164">
        <f>'4 жастағы балалар Т'!BN25</f>
        <v>0</v>
      </c>
      <c r="G172" s="335"/>
    </row>
    <row r="173" spans="2:7" ht="15.75" customHeight="1">
      <c r="B173" s="339">
        <v>26</v>
      </c>
      <c r="C173" s="335"/>
      <c r="D173" s="335"/>
      <c r="E173" s="335"/>
      <c r="F173" s="164">
        <f>'4 жастағы балалар Т'!BO25</f>
        <v>0</v>
      </c>
      <c r="G173" s="335"/>
    </row>
    <row r="174" spans="2:7" ht="15.75" customHeight="1">
      <c r="B174" s="335"/>
      <c r="C174" s="335"/>
      <c r="D174" s="335"/>
      <c r="E174" s="335"/>
      <c r="F174" s="164">
        <f>'4 жастағы балалар Т'!BP25</f>
        <v>0</v>
      </c>
      <c r="G174" s="335"/>
    </row>
    <row r="175" spans="2:7" ht="15.75" customHeight="1">
      <c r="B175" s="336"/>
      <c r="C175" s="335"/>
      <c r="D175" s="335"/>
      <c r="E175" s="335"/>
      <c r="F175" s="164">
        <f>'4 жастағы балалар Т'!BQ25</f>
        <v>0</v>
      </c>
      <c r="G175" s="335"/>
    </row>
    <row r="176" spans="2:7" ht="15.75" customHeight="1">
      <c r="B176" s="339">
        <v>27</v>
      </c>
      <c r="C176" s="335"/>
      <c r="D176" s="335"/>
      <c r="E176" s="335"/>
      <c r="F176" s="164">
        <f>'4 жастағы балалар Т'!BR25</f>
        <v>0</v>
      </c>
      <c r="G176" s="335"/>
    </row>
    <row r="177" spans="2:7" ht="15.75" customHeight="1">
      <c r="B177" s="335"/>
      <c r="C177" s="335"/>
      <c r="D177" s="335"/>
      <c r="E177" s="335"/>
      <c r="F177" s="164">
        <f>'4 жастағы балалар Т'!BS25</f>
        <v>0</v>
      </c>
      <c r="G177" s="335"/>
    </row>
    <row r="178" spans="2:7" ht="15.75" customHeight="1">
      <c r="B178" s="336"/>
      <c r="C178" s="335"/>
      <c r="D178" s="335"/>
      <c r="E178" s="335"/>
      <c r="F178" s="164">
        <f>'4 жастағы балалар Т'!BT25</f>
        <v>0</v>
      </c>
      <c r="G178" s="335"/>
    </row>
    <row r="179" spans="2:7" ht="15.75" customHeight="1">
      <c r="B179" s="339">
        <v>28</v>
      </c>
      <c r="C179" s="335"/>
      <c r="D179" s="335"/>
      <c r="E179" s="335"/>
      <c r="F179" s="164">
        <f>'4 жастағы балалар Т'!BU25</f>
        <v>0</v>
      </c>
      <c r="G179" s="335"/>
    </row>
    <row r="180" spans="2:7" ht="15.75" customHeight="1">
      <c r="B180" s="335"/>
      <c r="C180" s="335"/>
      <c r="D180" s="335"/>
      <c r="E180" s="335"/>
      <c r="F180" s="164">
        <f>'4 жастағы балалар Т'!BV25</f>
        <v>0</v>
      </c>
      <c r="G180" s="335"/>
    </row>
    <row r="181" spans="2:7" ht="15.75" customHeight="1">
      <c r="B181" s="336"/>
      <c r="C181" s="335"/>
      <c r="D181" s="335"/>
      <c r="E181" s="335"/>
      <c r="F181" s="164">
        <f>'4 жастағы балалар Т'!BW25</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Т'!BX25</f>
        <v>0</v>
      </c>
      <c r="G185" s="335"/>
    </row>
    <row r="186" spans="2:7" ht="15.75" customHeight="1">
      <c r="B186" s="335"/>
      <c r="C186" s="335"/>
      <c r="D186" s="335"/>
      <c r="E186" s="335"/>
      <c r="F186" s="164">
        <f>'4 жастағы балалар Т'!BY25</f>
        <v>0</v>
      </c>
      <c r="G186" s="335"/>
    </row>
    <row r="187" spans="2:7" ht="15.75" customHeight="1">
      <c r="B187" s="336"/>
      <c r="C187" s="336"/>
      <c r="D187" s="336"/>
      <c r="E187" s="336"/>
      <c r="F187" s="164">
        <f>'4 жастағы балалар Т'!BZ25</f>
        <v>0</v>
      </c>
      <c r="G187" s="336"/>
    </row>
    <row r="188" spans="2:7" ht="15.75" customHeight="1"/>
    <row r="189" spans="2:7" ht="15.75" customHeight="1">
      <c r="B189" s="382" t="s">
        <v>664</v>
      </c>
      <c r="C189" s="332"/>
      <c r="D189" s="332"/>
      <c r="E189" s="332"/>
      <c r="F189" s="332"/>
      <c r="G189" s="333"/>
    </row>
    <row r="190" spans="2:7" ht="35.2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Ф'!D71</f>
        <v>1</v>
      </c>
      <c r="D194" s="252">
        <f>'4 жастағы балалар К'!D71</f>
        <v>1</v>
      </c>
      <c r="E194" s="252">
        <f>'4 жастағы балалар П'!D71</f>
        <v>1</v>
      </c>
      <c r="F194" s="252">
        <f>'4 жастағы балалар Т'!D71</f>
        <v>1</v>
      </c>
      <c r="G194" s="252">
        <f>'4 жастағы балалар С'!D71</f>
        <v>1</v>
      </c>
    </row>
    <row r="195" spans="2:7" ht="15.75" customHeight="1">
      <c r="B195" s="335"/>
      <c r="C195" s="252">
        <f>'4 жастағы балалар Ф'!E71</f>
        <v>0</v>
      </c>
      <c r="D195" s="252">
        <f>'4 жастағы балалар К'!E71</f>
        <v>0</v>
      </c>
      <c r="E195" s="252">
        <f>'4 жастағы балалар П'!E71</f>
        <v>0</v>
      </c>
      <c r="F195" s="252">
        <f>'4 жастағы балалар Т'!E71</f>
        <v>0</v>
      </c>
      <c r="G195" s="252">
        <f>'4 жастағы балалар С'!E71</f>
        <v>0</v>
      </c>
    </row>
    <row r="196" spans="2:7" ht="15.75" customHeight="1">
      <c r="B196" s="336"/>
      <c r="C196" s="252">
        <f>'4 жастағы балалар Ф'!F71</f>
        <v>0</v>
      </c>
      <c r="D196" s="252">
        <f>'4 жастағы балалар К'!F71</f>
        <v>0</v>
      </c>
      <c r="E196" s="252">
        <f>'4 жастағы балалар П'!F71</f>
        <v>0</v>
      </c>
      <c r="F196" s="252">
        <f>'4 жастағы балалар Т'!F71</f>
        <v>0</v>
      </c>
      <c r="G196" s="252">
        <f>'4 жастағы балалар С'!F71</f>
        <v>0</v>
      </c>
    </row>
    <row r="197" spans="2:7" ht="15.75" customHeight="1">
      <c r="B197" s="339">
        <v>3</v>
      </c>
      <c r="C197" s="252">
        <f>'4 жастағы балалар Ф'!G71</f>
        <v>1</v>
      </c>
      <c r="D197" s="252">
        <f>'4 жастағы балалар К'!G71</f>
        <v>1</v>
      </c>
      <c r="E197" s="252">
        <f>'4 жастағы балалар П'!G71</f>
        <v>1</v>
      </c>
      <c r="F197" s="252">
        <f>'4 жастағы балалар Т'!G71</f>
        <v>1</v>
      </c>
      <c r="G197" s="252">
        <f>'4 жастағы балалар С'!G71</f>
        <v>1</v>
      </c>
    </row>
    <row r="198" spans="2:7" ht="15.75" customHeight="1">
      <c r="B198" s="335"/>
      <c r="C198" s="252">
        <f>'4 жастағы балалар Ф'!H71</f>
        <v>0</v>
      </c>
      <c r="D198" s="252">
        <f>'4 жастағы балалар К'!H71</f>
        <v>0</v>
      </c>
      <c r="E198" s="252">
        <f>'4 жастағы балалар П'!H71</f>
        <v>0</v>
      </c>
      <c r="F198" s="252">
        <f>'4 жастағы балалар Т'!H71</f>
        <v>0</v>
      </c>
      <c r="G198" s="252">
        <f>'4 жастағы балалар С'!H71</f>
        <v>0</v>
      </c>
    </row>
    <row r="199" spans="2:7" ht="15.75" customHeight="1">
      <c r="B199" s="336"/>
      <c r="C199" s="252">
        <f>'4 жастағы балалар Ф'!I71</f>
        <v>0</v>
      </c>
      <c r="D199" s="252">
        <f>'4 жастағы балалар К'!I71</f>
        <v>0</v>
      </c>
      <c r="E199" s="252">
        <f>'4 жастағы балалар П'!I71</f>
        <v>0</v>
      </c>
      <c r="F199" s="252">
        <f>'4 жастағы балалар Т'!I71</f>
        <v>0</v>
      </c>
      <c r="G199" s="252">
        <f>'4 жастағы балалар С'!I71</f>
        <v>0</v>
      </c>
    </row>
    <row r="200" spans="2:7" ht="15.75" customHeight="1">
      <c r="B200" s="339">
        <v>4</v>
      </c>
      <c r="C200" s="252">
        <f>'4 жастағы балалар Ф'!J71</f>
        <v>1</v>
      </c>
      <c r="D200" s="252">
        <f>'4 жастағы балалар К'!J71</f>
        <v>1</v>
      </c>
      <c r="E200" s="252">
        <f>'4 жастағы балалар П'!J71</f>
        <v>1</v>
      </c>
      <c r="F200" s="252">
        <f>'4 жастағы балалар Т'!J71</f>
        <v>1</v>
      </c>
      <c r="G200" s="252">
        <f>'4 жастағы балалар С'!J71</f>
        <v>1</v>
      </c>
    </row>
    <row r="201" spans="2:7" ht="15.75" customHeight="1">
      <c r="B201" s="335"/>
      <c r="C201" s="252">
        <f>'4 жастағы балалар Ф'!K71</f>
        <v>0</v>
      </c>
      <c r="D201" s="252">
        <f>'4 жастағы балалар К'!K71</f>
        <v>0</v>
      </c>
      <c r="E201" s="252">
        <f>'4 жастағы балалар П'!K71</f>
        <v>0</v>
      </c>
      <c r="F201" s="252">
        <f>'4 жастағы балалар Т'!K71</f>
        <v>0</v>
      </c>
      <c r="G201" s="252">
        <f>'4 жастағы балалар С'!K71</f>
        <v>0</v>
      </c>
    </row>
    <row r="202" spans="2:7" ht="15.75" customHeight="1">
      <c r="B202" s="336"/>
      <c r="C202" s="252">
        <f>'4 жастағы балалар Ф'!L71</f>
        <v>0</v>
      </c>
      <c r="D202" s="252">
        <f>'4 жастағы балалар К'!L71</f>
        <v>0</v>
      </c>
      <c r="E202" s="252">
        <f>'4 жастағы балалар П'!L71</f>
        <v>0</v>
      </c>
      <c r="F202" s="252">
        <f>'4 жастағы балалар Т'!L71</f>
        <v>0</v>
      </c>
      <c r="G202" s="252">
        <f>'4 жастағы балалар С'!L71</f>
        <v>0</v>
      </c>
    </row>
    <row r="203" spans="2:7" ht="15.75" customHeight="1">
      <c r="B203" s="339">
        <v>5</v>
      </c>
      <c r="C203" s="252">
        <f>'4 жастағы балалар Ф'!M71</f>
        <v>1</v>
      </c>
      <c r="D203" s="252">
        <f>'4 жастағы балалар К'!M71</f>
        <v>1</v>
      </c>
      <c r="E203" s="252">
        <f>'4 жастағы балалар П'!M71</f>
        <v>0</v>
      </c>
      <c r="F203" s="252">
        <f>'4 жастағы балалар Т'!M71</f>
        <v>1</v>
      </c>
      <c r="G203" s="252">
        <f>'4 жастағы балалар С'!M71</f>
        <v>1</v>
      </c>
    </row>
    <row r="204" spans="2:7" ht="15.75" customHeight="1">
      <c r="B204" s="335"/>
      <c r="C204" s="252">
        <f>'4 жастағы балалар Ф'!N71</f>
        <v>0</v>
      </c>
      <c r="D204" s="252">
        <f>'4 жастағы балалар К'!N71</f>
        <v>0</v>
      </c>
      <c r="E204" s="252">
        <f>'4 жастағы балалар П'!N71</f>
        <v>1</v>
      </c>
      <c r="F204" s="252">
        <f>'4 жастағы балалар Т'!N71</f>
        <v>0</v>
      </c>
      <c r="G204" s="252">
        <f>'4 жастағы балалар С'!N71</f>
        <v>0</v>
      </c>
    </row>
    <row r="205" spans="2:7" ht="15.75" customHeight="1">
      <c r="B205" s="336"/>
      <c r="C205" s="252">
        <f>'4 жастағы балалар Ф'!O71</f>
        <v>0</v>
      </c>
      <c r="D205" s="252">
        <f>'4 жастағы балалар К'!O71</f>
        <v>0</v>
      </c>
      <c r="E205" s="252">
        <f>'4 жастағы балалар П'!O71</f>
        <v>0</v>
      </c>
      <c r="F205" s="252">
        <f>'4 жастағы балалар Т'!O71</f>
        <v>0</v>
      </c>
      <c r="G205" s="252">
        <f>'4 жастағы балалар С'!O71</f>
        <v>0</v>
      </c>
    </row>
    <row r="206" spans="2:7" ht="15.75" customHeight="1">
      <c r="B206" s="339">
        <v>6</v>
      </c>
      <c r="C206" s="252">
        <f>'4 жастағы балалар Ф'!P71</f>
        <v>1</v>
      </c>
      <c r="D206" s="252">
        <f>'4 жастағы балалар К'!P71</f>
        <v>1</v>
      </c>
      <c r="E206" s="252">
        <f>'4 жастағы балалар П'!P71</f>
        <v>1</v>
      </c>
      <c r="F206" s="252">
        <f>'4 жастағы балалар Т'!P71</f>
        <v>1</v>
      </c>
      <c r="G206" s="252">
        <f>'4 жастағы балалар С'!P71</f>
        <v>1</v>
      </c>
    </row>
    <row r="207" spans="2:7" ht="15.75" customHeight="1">
      <c r="B207" s="335"/>
      <c r="C207" s="252">
        <f>'4 жастағы балалар Ф'!Q71</f>
        <v>0</v>
      </c>
      <c r="D207" s="252">
        <f>'4 жастағы балалар К'!Q71</f>
        <v>0</v>
      </c>
      <c r="E207" s="252">
        <f>'4 жастағы балалар П'!Q71</f>
        <v>0</v>
      </c>
      <c r="F207" s="252">
        <f>'4 жастағы балалар Т'!Q71</f>
        <v>0</v>
      </c>
      <c r="G207" s="252">
        <f>'4 жастағы балалар С'!Q71</f>
        <v>0</v>
      </c>
    </row>
    <row r="208" spans="2:7" ht="15.75" customHeight="1">
      <c r="B208" s="336"/>
      <c r="C208" s="252">
        <f>'4 жастағы балалар Ф'!R71</f>
        <v>0</v>
      </c>
      <c r="D208" s="252">
        <f>'4 жастағы балалар К'!R71</f>
        <v>0</v>
      </c>
      <c r="E208" s="252">
        <f>'4 жастағы балалар П'!R71</f>
        <v>0</v>
      </c>
      <c r="F208" s="252">
        <f>'4 жастағы балалар Т'!R71</f>
        <v>0</v>
      </c>
      <c r="G208" s="252">
        <f>'4 жастағы балалар С'!R71</f>
        <v>0</v>
      </c>
    </row>
    <row r="209" spans="2:7" ht="15.75" customHeight="1">
      <c r="B209" s="339">
        <v>7</v>
      </c>
      <c r="C209" s="252">
        <f>'4 жастағы балалар Ф'!S71</f>
        <v>1</v>
      </c>
      <c r="D209" s="252">
        <f>'4 жастағы балалар К'!S71</f>
        <v>1</v>
      </c>
      <c r="E209" s="252">
        <f>'4 жастағы балалар П'!S71</f>
        <v>1</v>
      </c>
      <c r="F209" s="252">
        <f>'4 жастағы балалар Т'!S71</f>
        <v>1</v>
      </c>
      <c r="G209" s="252">
        <f>'4 жастағы балалар С'!S71</f>
        <v>1</v>
      </c>
    </row>
    <row r="210" spans="2:7" ht="15.75" customHeight="1">
      <c r="B210" s="335"/>
      <c r="C210" s="252">
        <f>'4 жастағы балалар Ф'!T71</f>
        <v>0</v>
      </c>
      <c r="D210" s="252">
        <f>'4 жастағы балалар Т'!T71</f>
        <v>0</v>
      </c>
      <c r="E210" s="252">
        <f>'4 жастағы балалар П'!T71</f>
        <v>0</v>
      </c>
      <c r="F210" s="252">
        <f>'4 жастағы балалар Т'!T71</f>
        <v>0</v>
      </c>
      <c r="G210" s="252">
        <f>'4 жастағы балалар С'!T71</f>
        <v>0</v>
      </c>
    </row>
    <row r="211" spans="2:7" ht="15.75" customHeight="1">
      <c r="B211" s="336"/>
      <c r="C211" s="252">
        <f>'4 жастағы балалар Ф'!U71</f>
        <v>0</v>
      </c>
      <c r="D211" s="252">
        <f>'4 жастағы балалар К'!U71</f>
        <v>0</v>
      </c>
      <c r="E211" s="252">
        <f>'4 жастағы балалар П'!U71</f>
        <v>0</v>
      </c>
      <c r="F211" s="252">
        <f>'4 жастағы балалар Т'!U71</f>
        <v>0</v>
      </c>
      <c r="G211" s="252">
        <f>'4 жастағы балалар С'!U71</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К'!V71</f>
        <v>1</v>
      </c>
      <c r="E215" s="335"/>
      <c r="F215" s="252">
        <f>'4 жастағы балалар Т'!V71</f>
        <v>1</v>
      </c>
      <c r="G215" s="335"/>
    </row>
    <row r="216" spans="2:7" ht="15.75" customHeight="1">
      <c r="B216" s="335"/>
      <c r="C216" s="248"/>
      <c r="D216" s="252">
        <f>'4 жастағы балалар К'!W71</f>
        <v>0</v>
      </c>
      <c r="E216" s="335"/>
      <c r="F216" s="252">
        <f>'4 жастағы балалар Т'!W71</f>
        <v>0</v>
      </c>
      <c r="G216" s="335"/>
    </row>
    <row r="217" spans="2:7" ht="15.75" customHeight="1">
      <c r="B217" s="336"/>
      <c r="C217" s="248"/>
      <c r="D217" s="252">
        <f>'4 жастағы балалар К'!X71</f>
        <v>0</v>
      </c>
      <c r="E217" s="335"/>
      <c r="F217" s="252">
        <f>'4 жастағы балалар Т'!X71</f>
        <v>0</v>
      </c>
      <c r="G217" s="335"/>
    </row>
    <row r="218" spans="2:7" ht="15.75" customHeight="1">
      <c r="B218" s="339">
        <v>10</v>
      </c>
      <c r="C218" s="248"/>
      <c r="D218" s="252">
        <f>'4 жастағы балалар К'!Y71</f>
        <v>1</v>
      </c>
      <c r="E218" s="335"/>
      <c r="F218" s="252">
        <f>'4 жастағы балалар Т'!Y71</f>
        <v>1</v>
      </c>
      <c r="G218" s="335"/>
    </row>
    <row r="219" spans="2:7" ht="15.75" customHeight="1">
      <c r="B219" s="335"/>
      <c r="C219" s="248"/>
      <c r="D219" s="252">
        <f>'4 жастағы балалар К'!Z71</f>
        <v>0</v>
      </c>
      <c r="E219" s="335"/>
      <c r="F219" s="252">
        <f>'4 жастағы балалар Т'!Z71</f>
        <v>0</v>
      </c>
      <c r="G219" s="335"/>
    </row>
    <row r="220" spans="2:7" ht="15.75" customHeight="1">
      <c r="B220" s="336"/>
      <c r="C220" s="248"/>
      <c r="D220" s="252">
        <f>'4 жастағы балалар К'!AA71</f>
        <v>0</v>
      </c>
      <c r="E220" s="335"/>
      <c r="F220" s="252">
        <f>'4 жастағы балалар Т'!AA71</f>
        <v>0</v>
      </c>
      <c r="G220" s="335"/>
    </row>
    <row r="221" spans="2:7" ht="15.75" customHeight="1">
      <c r="B221" s="339">
        <v>11</v>
      </c>
      <c r="C221" s="248"/>
      <c r="D221" s="252">
        <f>'4 жастағы балалар К'!AB71</f>
        <v>1</v>
      </c>
      <c r="E221" s="335"/>
      <c r="F221" s="252">
        <f>'4 жастағы балалар Т'!AB71</f>
        <v>1</v>
      </c>
      <c r="G221" s="335"/>
    </row>
    <row r="222" spans="2:7" ht="15.75" customHeight="1">
      <c r="B222" s="335"/>
      <c r="C222" s="248"/>
      <c r="D222" s="252">
        <f>'4 жастағы балалар К'!AC71</f>
        <v>0</v>
      </c>
      <c r="E222" s="335"/>
      <c r="F222" s="252">
        <f>'4 жастағы балалар Т'!AC71</f>
        <v>0</v>
      </c>
      <c r="G222" s="335"/>
    </row>
    <row r="223" spans="2:7" ht="15.75" customHeight="1">
      <c r="B223" s="336"/>
      <c r="C223" s="248"/>
      <c r="D223" s="252">
        <f>'4 жастағы балалар К'!AD71</f>
        <v>0</v>
      </c>
      <c r="E223" s="335"/>
      <c r="F223" s="252">
        <f>'4 жастағы балалар Т'!AD71</f>
        <v>0</v>
      </c>
      <c r="G223" s="335"/>
    </row>
    <row r="224" spans="2:7" ht="15.75" customHeight="1">
      <c r="B224" s="339">
        <v>12</v>
      </c>
      <c r="C224" s="248"/>
      <c r="D224" s="252">
        <f>'4 жастағы балалар К'!AE71</f>
        <v>1</v>
      </c>
      <c r="E224" s="335"/>
      <c r="F224" s="252">
        <f>'4 жастағы балалар Т'!AE71</f>
        <v>1</v>
      </c>
      <c r="G224" s="335"/>
    </row>
    <row r="225" spans="2:7" ht="15.75" customHeight="1">
      <c r="B225" s="335"/>
      <c r="C225" s="248"/>
      <c r="D225" s="252">
        <f>'4 жастағы балалар К'!AF71</f>
        <v>0</v>
      </c>
      <c r="E225" s="335"/>
      <c r="F225" s="252">
        <f>'4 жастағы балалар Т'!AF71</f>
        <v>0</v>
      </c>
      <c r="G225" s="335"/>
    </row>
    <row r="226" spans="2:7" ht="15.75" customHeight="1">
      <c r="B226" s="336"/>
      <c r="C226" s="248"/>
      <c r="D226" s="252">
        <f>'4 жастағы балалар К'!AG71</f>
        <v>0</v>
      </c>
      <c r="E226" s="335"/>
      <c r="F226" s="252">
        <f>'4 жастағы балалар Т'!AG71</f>
        <v>0</v>
      </c>
      <c r="G226" s="335"/>
    </row>
    <row r="227" spans="2:7" ht="15.75" customHeight="1">
      <c r="B227" s="339">
        <v>13</v>
      </c>
      <c r="C227" s="248"/>
      <c r="D227" s="252">
        <f>'4 жастағы балалар К'!AH71</f>
        <v>1</v>
      </c>
      <c r="E227" s="335"/>
      <c r="F227" s="252">
        <f>'4 жастағы балалар Т'!AH71</f>
        <v>1</v>
      </c>
      <c r="G227" s="335"/>
    </row>
    <row r="228" spans="2:7" ht="15.75" customHeight="1">
      <c r="B228" s="335"/>
      <c r="C228" s="248"/>
      <c r="D228" s="252">
        <f>'4 жастағы балалар К'!AI71</f>
        <v>0</v>
      </c>
      <c r="E228" s="335"/>
      <c r="F228" s="252">
        <f>'4 жастағы балалар Т'!AI71</f>
        <v>0</v>
      </c>
      <c r="G228" s="335"/>
    </row>
    <row r="229" spans="2:7" ht="15.75" customHeight="1">
      <c r="B229" s="336"/>
      <c r="C229" s="248"/>
      <c r="D229" s="252">
        <f>'4 жастағы балалар К'!AJ71</f>
        <v>0</v>
      </c>
      <c r="E229" s="335"/>
      <c r="F229" s="252">
        <f>'4 жастағы балалар Т'!AJ71</f>
        <v>0</v>
      </c>
      <c r="G229" s="335"/>
    </row>
    <row r="230" spans="2:7" ht="15.75" customHeight="1">
      <c r="B230" s="339">
        <v>14</v>
      </c>
      <c r="C230" s="248"/>
      <c r="D230" s="252">
        <f>'4 жастағы балалар К'!AK71</f>
        <v>0</v>
      </c>
      <c r="E230" s="335"/>
      <c r="F230" s="252">
        <f>'4 жастағы балалар Т'!AK71</f>
        <v>1</v>
      </c>
      <c r="G230" s="335"/>
    </row>
    <row r="231" spans="2:7" ht="15.75" customHeight="1">
      <c r="B231" s="335"/>
      <c r="C231" s="248"/>
      <c r="D231" s="252">
        <f>'4 жастағы балалар К'!AL71</f>
        <v>1</v>
      </c>
      <c r="E231" s="335"/>
      <c r="F231" s="252">
        <f>'4 жастағы балалар Т'!AL71</f>
        <v>0</v>
      </c>
      <c r="G231" s="335"/>
    </row>
    <row r="232" spans="2:7" ht="15.75" customHeight="1">
      <c r="B232" s="336"/>
      <c r="C232" s="248"/>
      <c r="D232" s="252">
        <f>'4 жастағы балалар К'!AM71</f>
        <v>0</v>
      </c>
      <c r="E232" s="335"/>
      <c r="F232" s="252">
        <f>'4 жастағы балалар Т'!AM71</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К'!AN71</f>
        <v>1</v>
      </c>
      <c r="E236" s="335"/>
      <c r="F236" s="252">
        <f>'4 жастағы балалар Т'!AN71</f>
        <v>1</v>
      </c>
      <c r="G236" s="335"/>
    </row>
    <row r="237" spans="2:7" ht="15.75" customHeight="1">
      <c r="B237" s="335"/>
      <c r="C237" s="248"/>
      <c r="D237" s="252">
        <f>'4 жастағы балалар К'!AO71</f>
        <v>0</v>
      </c>
      <c r="E237" s="335"/>
      <c r="F237" s="252">
        <f>'4 жастағы балалар Т'!AO71</f>
        <v>0</v>
      </c>
      <c r="G237" s="335"/>
    </row>
    <row r="238" spans="2:7" ht="15.75" customHeight="1">
      <c r="B238" s="336"/>
      <c r="C238" s="248"/>
      <c r="D238" s="252">
        <f>'4 жастағы балалар К'!AP71</f>
        <v>0</v>
      </c>
      <c r="E238" s="335"/>
      <c r="F238" s="252">
        <f>'4 жастағы балалар Т'!AP71</f>
        <v>0</v>
      </c>
      <c r="G238" s="335"/>
    </row>
    <row r="239" spans="2:7" ht="15.75" customHeight="1">
      <c r="B239" s="339">
        <v>17</v>
      </c>
      <c r="C239" s="248"/>
      <c r="D239" s="252">
        <f>'4 жастағы балалар К'!AQ71</f>
        <v>1</v>
      </c>
      <c r="E239" s="335"/>
      <c r="F239" s="252">
        <f>'4 жастағы балалар Т'!AQ71</f>
        <v>1</v>
      </c>
      <c r="G239" s="335"/>
    </row>
    <row r="240" spans="2:7" ht="15.75" customHeight="1">
      <c r="B240" s="335"/>
      <c r="C240" s="248"/>
      <c r="D240" s="252">
        <f>'4 жастағы балалар К'!AR71</f>
        <v>0</v>
      </c>
      <c r="E240" s="335"/>
      <c r="F240" s="252">
        <f>'4 жастағы балалар Т'!AR71</f>
        <v>0</v>
      </c>
      <c r="G240" s="335"/>
    </row>
    <row r="241" spans="2:7" ht="15.75" customHeight="1">
      <c r="B241" s="336"/>
      <c r="C241" s="248"/>
      <c r="D241" s="252">
        <f>'4 жастағы балалар К'!AS71</f>
        <v>0</v>
      </c>
      <c r="E241" s="335"/>
      <c r="F241" s="252">
        <f>'4 жастағы балалар Т'!AS71</f>
        <v>0</v>
      </c>
      <c r="G241" s="335"/>
    </row>
    <row r="242" spans="2:7" ht="15.75" customHeight="1">
      <c r="B242" s="339">
        <v>18</v>
      </c>
      <c r="C242" s="248"/>
      <c r="D242" s="252">
        <f>'4 жастағы балалар К'!AT71</f>
        <v>0</v>
      </c>
      <c r="E242" s="335"/>
      <c r="F242" s="252">
        <f>'4 жастағы балалар Т'!AT71</f>
        <v>1</v>
      </c>
      <c r="G242" s="335"/>
    </row>
    <row r="243" spans="2:7" ht="15.75" customHeight="1">
      <c r="B243" s="335"/>
      <c r="C243" s="248"/>
      <c r="D243" s="252">
        <f>'4 жастағы балалар К'!AU71</f>
        <v>1</v>
      </c>
      <c r="E243" s="335"/>
      <c r="F243" s="252">
        <f>'4 жастағы балалар Т'!AU71</f>
        <v>0</v>
      </c>
      <c r="G243" s="335"/>
    </row>
    <row r="244" spans="2:7" ht="15.75" customHeight="1">
      <c r="B244" s="336"/>
      <c r="C244" s="248"/>
      <c r="D244" s="252">
        <f>'4 жастағы балалар К'!AV71</f>
        <v>0</v>
      </c>
      <c r="E244" s="335"/>
      <c r="F244" s="252">
        <f>'4 жастағы балалар Т'!AV71</f>
        <v>0</v>
      </c>
      <c r="G244" s="335"/>
    </row>
    <row r="245" spans="2:7" ht="15.75" customHeight="1">
      <c r="B245" s="339">
        <v>19</v>
      </c>
      <c r="C245" s="248"/>
      <c r="D245" s="252">
        <f>'4 жастағы балалар К'!AW71</f>
        <v>0</v>
      </c>
      <c r="E245" s="335"/>
      <c r="F245" s="252">
        <f>'4 жастағы балалар Т'!AW71</f>
        <v>1</v>
      </c>
      <c r="G245" s="335"/>
    </row>
    <row r="246" spans="2:7" ht="15.75" customHeight="1">
      <c r="B246" s="335"/>
      <c r="C246" s="248"/>
      <c r="D246" s="252">
        <f>'4 жастағы балалар К'!AX71</f>
        <v>1</v>
      </c>
      <c r="E246" s="335"/>
      <c r="F246" s="252">
        <f>'4 жастағы балалар Т'!AX71</f>
        <v>0</v>
      </c>
      <c r="G246" s="335"/>
    </row>
    <row r="247" spans="2:7" ht="15.75" customHeight="1">
      <c r="B247" s="336"/>
      <c r="C247" s="248"/>
      <c r="D247" s="252">
        <f>'4 жастағы балалар К'!AY71</f>
        <v>0</v>
      </c>
      <c r="E247" s="335"/>
      <c r="F247" s="252">
        <f>'4 жастағы балалар Т'!AY71</f>
        <v>0</v>
      </c>
      <c r="G247" s="335"/>
    </row>
    <row r="248" spans="2:7" ht="15.75" customHeight="1">
      <c r="B248" s="339">
        <v>20</v>
      </c>
      <c r="C248" s="248"/>
      <c r="D248" s="252">
        <f>'4 жастағы балалар К'!AZ71</f>
        <v>0</v>
      </c>
      <c r="E248" s="335"/>
      <c r="F248" s="252">
        <f>'4 жастағы балалар Т'!AZ71</f>
        <v>1</v>
      </c>
      <c r="G248" s="335"/>
    </row>
    <row r="249" spans="2:7" ht="15.75" customHeight="1">
      <c r="B249" s="335"/>
      <c r="C249" s="248"/>
      <c r="D249" s="252">
        <f>'4 жастағы балалар К'!BA71</f>
        <v>1</v>
      </c>
      <c r="E249" s="335"/>
      <c r="F249" s="252">
        <f>'4 жастағы балалар Т'!BA71</f>
        <v>0</v>
      </c>
      <c r="G249" s="335"/>
    </row>
    <row r="250" spans="2:7" ht="15.75" customHeight="1">
      <c r="B250" s="336"/>
      <c r="C250" s="248"/>
      <c r="D250" s="252">
        <f>'4 жастағы балалар К'!BB71</f>
        <v>0</v>
      </c>
      <c r="E250" s="335"/>
      <c r="F250" s="252">
        <f>'4 жастағы балалар Т'!BB71</f>
        <v>0</v>
      </c>
      <c r="G250" s="335"/>
    </row>
    <row r="251" spans="2:7" ht="15.75" customHeight="1">
      <c r="B251" s="339">
        <v>21</v>
      </c>
      <c r="C251" s="248"/>
      <c r="D251" s="252">
        <f>'4 жастағы балалар К'!BC71</f>
        <v>0</v>
      </c>
      <c r="E251" s="335"/>
      <c r="F251" s="252">
        <f>'4 жастағы балалар Т'!BC71</f>
        <v>1</v>
      </c>
      <c r="G251" s="335"/>
    </row>
    <row r="252" spans="2:7" ht="15.75" customHeight="1">
      <c r="B252" s="335"/>
      <c r="C252" s="248"/>
      <c r="D252" s="252">
        <f>'4 жастағы балалар К'!BD71</f>
        <v>1</v>
      </c>
      <c r="E252" s="335"/>
      <c r="F252" s="252">
        <f>'4 жастағы балалар Т'!BD71</f>
        <v>0</v>
      </c>
      <c r="G252" s="335"/>
    </row>
    <row r="253" spans="2:7" ht="15.75" customHeight="1">
      <c r="B253" s="336"/>
      <c r="C253" s="248"/>
      <c r="D253" s="252">
        <f>'4 жастағы балалар К'!BE71</f>
        <v>0</v>
      </c>
      <c r="E253" s="335"/>
      <c r="F253" s="252">
        <f>'4 жастағы балалар Т'!BE71</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Т'!BF71</f>
        <v>1</v>
      </c>
      <c r="G257" s="335"/>
    </row>
    <row r="258" spans="2:7" ht="15.75" customHeight="1">
      <c r="B258" s="335"/>
      <c r="C258" s="248"/>
      <c r="D258" s="252" t="e">
        <f>'4 жастағы балалар К'!#REF!</f>
        <v>#REF!</v>
      </c>
      <c r="E258" s="335"/>
      <c r="F258" s="252">
        <f>'4 жастағы балалар Т'!BG71</f>
        <v>0</v>
      </c>
      <c r="G258" s="335"/>
    </row>
    <row r="259" spans="2:7" ht="15.75" customHeight="1">
      <c r="B259" s="336"/>
      <c r="C259" s="248"/>
      <c r="D259" s="252" t="e">
        <f>'4 жастағы балалар К'!#REF!</f>
        <v>#REF!</v>
      </c>
      <c r="E259" s="335"/>
      <c r="F259" s="252">
        <f>'4 жастағы балалар Т'!BH71</f>
        <v>0</v>
      </c>
      <c r="G259" s="335"/>
    </row>
    <row r="260" spans="2:7" ht="15.75" customHeight="1">
      <c r="B260" s="339">
        <v>24</v>
      </c>
      <c r="C260" s="248"/>
      <c r="D260" s="252" t="e">
        <f>'4 жастағы балалар К'!#REF!</f>
        <v>#REF!</v>
      </c>
      <c r="E260" s="335"/>
      <c r="F260" s="252">
        <f>'4 жастағы балалар Т'!BI71</f>
        <v>1</v>
      </c>
      <c r="G260" s="335"/>
    </row>
    <row r="261" spans="2:7" ht="15.75" customHeight="1">
      <c r="B261" s="335"/>
      <c r="C261" s="248"/>
      <c r="D261" s="252" t="e">
        <f>'4 жастағы балалар К'!#REF!</f>
        <v>#REF!</v>
      </c>
      <c r="E261" s="335"/>
      <c r="F261" s="252">
        <f>'4 жастағы балалар Т'!BJ71</f>
        <v>0</v>
      </c>
      <c r="G261" s="335"/>
    </row>
    <row r="262" spans="2:7" ht="15.75" customHeight="1">
      <c r="B262" s="336"/>
      <c r="C262" s="248"/>
      <c r="D262" s="252" t="e">
        <f>'4 жастағы балалар К'!#REF!</f>
        <v>#REF!</v>
      </c>
      <c r="E262" s="335"/>
      <c r="F262" s="252">
        <f>'4 жастағы балалар Т'!BK71</f>
        <v>0</v>
      </c>
      <c r="G262" s="335"/>
    </row>
    <row r="263" spans="2:7" ht="15.75" customHeight="1">
      <c r="B263" s="339">
        <v>25</v>
      </c>
      <c r="C263" s="248"/>
      <c r="D263" s="252" t="e">
        <f>'4 жастағы балалар К'!#REF!</f>
        <v>#REF!</v>
      </c>
      <c r="E263" s="335"/>
      <c r="F263" s="252">
        <f>'4 жастағы балалар Т'!BL71</f>
        <v>1</v>
      </c>
      <c r="G263" s="335"/>
    </row>
    <row r="264" spans="2:7" ht="15.75" customHeight="1">
      <c r="B264" s="335"/>
      <c r="C264" s="248"/>
      <c r="D264" s="252" t="e">
        <f>'4 жастағы балалар К'!#REF!</f>
        <v>#REF!</v>
      </c>
      <c r="E264" s="335"/>
      <c r="F264" s="252">
        <f>'4 жастағы балалар Т'!BM71</f>
        <v>0</v>
      </c>
      <c r="G264" s="335"/>
    </row>
    <row r="265" spans="2:7" ht="15.75" customHeight="1">
      <c r="B265" s="336"/>
      <c r="C265" s="248"/>
      <c r="D265" s="252" t="e">
        <f>'4 жастағы балалар К'!#REF!</f>
        <v>#REF!</v>
      </c>
      <c r="E265" s="335"/>
      <c r="F265" s="252">
        <f>'4 жастағы балалар Т'!BN71</f>
        <v>0</v>
      </c>
      <c r="G265" s="335"/>
    </row>
    <row r="266" spans="2:7" ht="15.75" customHeight="1">
      <c r="B266" s="339">
        <v>26</v>
      </c>
      <c r="C266" s="248"/>
      <c r="D266" s="252" t="e">
        <f>'4 жастағы балалар К'!#REF!</f>
        <v>#REF!</v>
      </c>
      <c r="E266" s="335"/>
      <c r="F266" s="252">
        <f>'4 жастағы балалар Т'!BO71</f>
        <v>1</v>
      </c>
      <c r="G266" s="335"/>
    </row>
    <row r="267" spans="2:7" ht="15.75" customHeight="1">
      <c r="B267" s="335"/>
      <c r="C267" s="248"/>
      <c r="D267" s="252" t="e">
        <f>'4 жастағы балалар К'!#REF!</f>
        <v>#REF!</v>
      </c>
      <c r="E267" s="335"/>
      <c r="F267" s="252">
        <f>'4 жастағы балалар Т'!BP71</f>
        <v>0</v>
      </c>
      <c r="G267" s="335"/>
    </row>
    <row r="268" spans="2:7" ht="15.75" customHeight="1">
      <c r="B268" s="336"/>
      <c r="C268" s="248"/>
      <c r="D268" s="252" t="e">
        <f>'4 жастағы балалар К'!#REF!</f>
        <v>#REF!</v>
      </c>
      <c r="E268" s="335"/>
      <c r="F268" s="252">
        <f>'4 жастағы балалар Т'!BQ71</f>
        <v>0</v>
      </c>
      <c r="G268" s="335"/>
    </row>
    <row r="269" spans="2:7" ht="15.75" customHeight="1">
      <c r="B269" s="339">
        <v>27</v>
      </c>
      <c r="C269" s="248"/>
      <c r="D269" s="252" t="e">
        <f>'4 жастағы балалар К'!#REF!</f>
        <v>#REF!</v>
      </c>
      <c r="E269" s="335"/>
      <c r="F269" s="252">
        <f>'4 жастағы балалар Т'!BR71</f>
        <v>1</v>
      </c>
      <c r="G269" s="335"/>
    </row>
    <row r="270" spans="2:7" ht="15.75" customHeight="1">
      <c r="B270" s="335"/>
      <c r="C270" s="248"/>
      <c r="D270" s="252" t="e">
        <f>'4 жастағы балалар К'!#REF!</f>
        <v>#REF!</v>
      </c>
      <c r="E270" s="335"/>
      <c r="F270" s="252">
        <f>'4 жастағы балалар Т'!BS71</f>
        <v>0</v>
      </c>
      <c r="G270" s="335"/>
    </row>
    <row r="271" spans="2:7" ht="15.75" customHeight="1">
      <c r="B271" s="336"/>
      <c r="C271" s="248"/>
      <c r="D271" s="252" t="e">
        <f>'4 жастағы балалар К'!#REF!</f>
        <v>#REF!</v>
      </c>
      <c r="E271" s="335"/>
      <c r="F271" s="252">
        <f>'4 жастағы балалар Т'!BT71</f>
        <v>0</v>
      </c>
      <c r="G271" s="335"/>
    </row>
    <row r="272" spans="2:7" ht="15.75" customHeight="1">
      <c r="B272" s="339">
        <v>28</v>
      </c>
      <c r="C272" s="248"/>
      <c r="D272" s="252" t="e">
        <f>'4 жастағы балалар К'!#REF!</f>
        <v>#REF!</v>
      </c>
      <c r="E272" s="335"/>
      <c r="F272" s="252">
        <f>'4 жастағы балалар Т'!BU71</f>
        <v>1</v>
      </c>
      <c r="G272" s="335"/>
    </row>
    <row r="273" spans="2:7" ht="15.75" customHeight="1">
      <c r="B273" s="335"/>
      <c r="C273" s="248"/>
      <c r="D273" s="252" t="e">
        <f>'4 жастағы балалар К'!#REF!</f>
        <v>#REF!</v>
      </c>
      <c r="E273" s="335"/>
      <c r="F273" s="252">
        <f>'4 жастағы балалар Т'!BV71</f>
        <v>0</v>
      </c>
      <c r="G273" s="335"/>
    </row>
    <row r="274" spans="2:7" ht="15.75" customHeight="1">
      <c r="B274" s="336"/>
      <c r="C274" s="248"/>
      <c r="D274" s="252" t="e">
        <f>'4 жастағы балалар К'!#REF!</f>
        <v>#REF!</v>
      </c>
      <c r="E274" s="335"/>
      <c r="F274" s="252">
        <f>'4 жастағы балалар Т'!BW71</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Т'!BX71</f>
        <v>1</v>
      </c>
      <c r="G278" s="335"/>
    </row>
    <row r="279" spans="2:7" ht="15.75" customHeight="1">
      <c r="B279" s="335"/>
      <c r="C279" s="248"/>
      <c r="D279" s="335"/>
      <c r="E279" s="335"/>
      <c r="F279" s="252">
        <f>'4 жастағы балалар Т'!BY71</f>
        <v>0</v>
      </c>
      <c r="G279" s="335"/>
    </row>
    <row r="280" spans="2:7" ht="15.75" customHeight="1">
      <c r="B280" s="336"/>
      <c r="C280" s="248"/>
      <c r="D280" s="335"/>
      <c r="E280" s="335"/>
      <c r="F280" s="252">
        <f>'4 жастағы балалар Т'!BZ71</f>
        <v>0</v>
      </c>
      <c r="G280" s="335"/>
    </row>
    <row r="281" spans="2:7" ht="15.75" customHeight="1">
      <c r="B281" s="339">
        <v>31</v>
      </c>
      <c r="C281" s="248"/>
      <c r="D281" s="335"/>
      <c r="E281" s="335"/>
      <c r="F281" s="252">
        <f>'4 жастағы балалар Т'!CA71</f>
        <v>1</v>
      </c>
      <c r="G281" s="335"/>
    </row>
    <row r="282" spans="2:7" ht="15.75" customHeight="1">
      <c r="B282" s="335"/>
      <c r="C282" s="248"/>
      <c r="D282" s="335"/>
      <c r="E282" s="335"/>
      <c r="F282" s="252">
        <f>'4 жастағы балалар Т'!CB71</f>
        <v>0</v>
      </c>
      <c r="G282" s="335"/>
    </row>
    <row r="283" spans="2:7" ht="15.75" customHeight="1">
      <c r="B283" s="336"/>
      <c r="C283" s="248"/>
      <c r="D283" s="335"/>
      <c r="E283" s="335"/>
      <c r="F283" s="252">
        <f>'4 жастағы балалар Т'!CC71</f>
        <v>0</v>
      </c>
      <c r="G283" s="335"/>
    </row>
    <row r="284" spans="2:7" ht="15.75" customHeight="1">
      <c r="B284" s="339">
        <v>32</v>
      </c>
      <c r="C284" s="248"/>
      <c r="D284" s="335"/>
      <c r="E284" s="335"/>
      <c r="F284" s="252">
        <f>'4 жастағы балалар Т'!CD71</f>
        <v>1</v>
      </c>
      <c r="G284" s="335"/>
    </row>
    <row r="285" spans="2:7" ht="15.75" customHeight="1">
      <c r="B285" s="335"/>
      <c r="C285" s="248"/>
      <c r="D285" s="335"/>
      <c r="E285" s="335"/>
      <c r="F285" s="252">
        <f>'4 жастағы балалар Т'!CE71</f>
        <v>0</v>
      </c>
      <c r="G285" s="335"/>
    </row>
    <row r="286" spans="2:7" ht="15.75" customHeight="1">
      <c r="B286" s="336"/>
      <c r="C286" s="248"/>
      <c r="D286" s="335"/>
      <c r="E286" s="335"/>
      <c r="F286" s="252">
        <f>'4 жастағы балалар Т'!CF71</f>
        <v>0</v>
      </c>
      <c r="G286" s="335"/>
    </row>
    <row r="287" spans="2:7" ht="15.75" customHeight="1">
      <c r="B287" s="339">
        <v>33</v>
      </c>
      <c r="C287" s="248"/>
      <c r="D287" s="335"/>
      <c r="E287" s="335"/>
      <c r="F287" s="252">
        <f>'4 жастағы балалар Т'!CG71</f>
        <v>1</v>
      </c>
      <c r="G287" s="335"/>
    </row>
    <row r="288" spans="2:7" ht="15.75" customHeight="1">
      <c r="B288" s="335"/>
      <c r="C288" s="248"/>
      <c r="D288" s="335"/>
      <c r="E288" s="335"/>
      <c r="F288" s="252">
        <f>'4 жастағы балалар Т'!CH71</f>
        <v>0</v>
      </c>
      <c r="G288" s="335"/>
    </row>
    <row r="289" spans="2:7" ht="15.75" customHeight="1">
      <c r="B289" s="336"/>
      <c r="C289" s="248"/>
      <c r="D289" s="335"/>
      <c r="E289" s="335"/>
      <c r="F289" s="252">
        <f>'4 жастағы балалар Т'!CI71</f>
        <v>0</v>
      </c>
      <c r="G289" s="335"/>
    </row>
    <row r="290" spans="2:7" ht="15.75" customHeight="1">
      <c r="B290" s="339">
        <v>34</v>
      </c>
      <c r="C290" s="248"/>
      <c r="D290" s="335"/>
      <c r="E290" s="335"/>
      <c r="F290" s="252">
        <f>'4 жастағы балалар Т'!CJ71</f>
        <v>1</v>
      </c>
      <c r="G290" s="335"/>
    </row>
    <row r="291" spans="2:7" ht="15.75" customHeight="1">
      <c r="B291" s="335"/>
      <c r="C291" s="248"/>
      <c r="D291" s="335"/>
      <c r="E291" s="335"/>
      <c r="F291" s="252">
        <f>'4 жастағы балалар Т'!CK71</f>
        <v>0</v>
      </c>
      <c r="G291" s="335"/>
    </row>
    <row r="292" spans="2:7" ht="15.75" customHeight="1">
      <c r="B292" s="336"/>
      <c r="C292" s="248"/>
      <c r="D292" s="335"/>
      <c r="E292" s="335"/>
      <c r="F292" s="252">
        <f>'4 жастағы балалар Т'!CL71</f>
        <v>0</v>
      </c>
      <c r="G292" s="335"/>
    </row>
    <row r="293" spans="2:7" ht="15.75" customHeight="1">
      <c r="B293" s="339">
        <v>35</v>
      </c>
      <c r="C293" s="248"/>
      <c r="D293" s="335"/>
      <c r="E293" s="335"/>
      <c r="F293" s="252">
        <f>'4 жастағы балалар Т'!CM71</f>
        <v>1</v>
      </c>
      <c r="G293" s="335"/>
    </row>
    <row r="294" spans="2:7" ht="15.75" customHeight="1">
      <c r="B294" s="335"/>
      <c r="C294" s="248"/>
      <c r="D294" s="335"/>
      <c r="E294" s="335"/>
      <c r="F294" s="252">
        <f>'4 жастағы балалар Т'!CN71</f>
        <v>0</v>
      </c>
      <c r="G294" s="335"/>
    </row>
    <row r="295" spans="2:7" ht="15.75" customHeight="1">
      <c r="B295" s="336"/>
      <c r="C295" s="249"/>
      <c r="D295" s="336"/>
      <c r="E295" s="336"/>
      <c r="F295" s="252">
        <f>'4 жастағы балалар Т'!CO71</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Ф'!D130</f>
        <v>0</v>
      </c>
      <c r="D303" s="164">
        <f>'4 жастағы балалар К'!D130</f>
        <v>0</v>
      </c>
      <c r="E303" s="164">
        <f>'4 жастағы балалар П'!D130</f>
        <v>0</v>
      </c>
      <c r="F303" s="164">
        <f>'4 жастағы балалар Т'!D130</f>
        <v>0</v>
      </c>
      <c r="G303" s="164">
        <f>'4 жастағы балалар С'!D130</f>
        <v>0</v>
      </c>
    </row>
    <row r="304" spans="2:7" ht="15.75" customHeight="1">
      <c r="B304" s="335"/>
      <c r="C304" s="164">
        <f>'4 жастағы балалар Ф'!E130</f>
        <v>0</v>
      </c>
      <c r="D304" s="164">
        <f>'4 жастағы балалар К'!E130</f>
        <v>0</v>
      </c>
      <c r="E304" s="164">
        <f>'4 жастағы балалар П'!E130</f>
        <v>0</v>
      </c>
      <c r="F304" s="164">
        <f>'4 жастағы балалар Т'!E130</f>
        <v>0</v>
      </c>
      <c r="G304" s="164">
        <f>'4 жастағы балалар С'!E130</f>
        <v>0</v>
      </c>
    </row>
    <row r="305" spans="2:7" ht="15.75" customHeight="1">
      <c r="B305" s="336"/>
      <c r="C305" s="164">
        <f>'4 жастағы балалар Ф'!F130</f>
        <v>0</v>
      </c>
      <c r="D305" s="164">
        <f>'4 жастағы балалар К'!F130</f>
        <v>0</v>
      </c>
      <c r="E305" s="164">
        <f>'4 жастағы балалар П'!F130</f>
        <v>0</v>
      </c>
      <c r="F305" s="164">
        <f>'4 жастағы балалар Т'!F130</f>
        <v>0</v>
      </c>
      <c r="G305" s="164">
        <f>'4 жастағы балалар С'!F130</f>
        <v>0</v>
      </c>
    </row>
    <row r="306" spans="2:7" ht="15.75" customHeight="1">
      <c r="B306" s="339">
        <v>3</v>
      </c>
      <c r="C306" s="164">
        <f>'4 жастағы балалар Ф'!G130</f>
        <v>0</v>
      </c>
      <c r="D306" s="164">
        <f>'4 жастағы балалар К'!G130</f>
        <v>0</v>
      </c>
      <c r="E306" s="164">
        <f>'4 жастағы балалар П'!G130</f>
        <v>0</v>
      </c>
      <c r="F306" s="164">
        <f>'4 жастағы балалар Т'!G130</f>
        <v>0</v>
      </c>
      <c r="G306" s="164">
        <f>'4 жастағы балалар С'!G130</f>
        <v>0</v>
      </c>
    </row>
    <row r="307" spans="2:7" ht="15.75" customHeight="1">
      <c r="B307" s="335"/>
      <c r="C307" s="164">
        <f>'4 жастағы балалар Ф'!H130</f>
        <v>0</v>
      </c>
      <c r="D307" s="164">
        <f>'4 жастағы балалар К'!H130</f>
        <v>0</v>
      </c>
      <c r="E307" s="164">
        <f>'4 жастағы балалар П'!H130</f>
        <v>0</v>
      </c>
      <c r="F307" s="164">
        <f>'4 жастағы балалар Т'!H130</f>
        <v>0</v>
      </c>
      <c r="G307" s="164">
        <f>'4 жастағы балалар С'!H130</f>
        <v>0</v>
      </c>
    </row>
    <row r="308" spans="2:7" ht="15.75" customHeight="1">
      <c r="B308" s="336"/>
      <c r="C308" s="164">
        <f>'4 жастағы балалар Ф'!I130</f>
        <v>0</v>
      </c>
      <c r="D308" s="164">
        <f>'4 жастағы балалар К'!I130</f>
        <v>0</v>
      </c>
      <c r="E308" s="164">
        <f>'4 жастағы балалар П'!I130</f>
        <v>0</v>
      </c>
      <c r="F308" s="164">
        <f>'4 жастағы балалар Т'!I130</f>
        <v>0</v>
      </c>
      <c r="G308" s="164">
        <f>'4 жастағы балалар С'!I130</f>
        <v>0</v>
      </c>
    </row>
    <row r="309" spans="2:7" ht="15.75" customHeight="1">
      <c r="B309" s="339">
        <v>4</v>
      </c>
      <c r="C309" s="164">
        <f>'4 жастағы балалар Ф'!J130</f>
        <v>0</v>
      </c>
      <c r="D309" s="164">
        <f>'4 жастағы балалар К'!J130</f>
        <v>0</v>
      </c>
      <c r="E309" s="164">
        <f>'4 жастағы балалар П'!J130</f>
        <v>0</v>
      </c>
      <c r="F309" s="164">
        <f>'4 жастағы балалар Т'!J130</f>
        <v>0</v>
      </c>
      <c r="G309" s="164">
        <f>'4 жастағы балалар С'!J130</f>
        <v>0</v>
      </c>
    </row>
    <row r="310" spans="2:7" ht="15.75" customHeight="1">
      <c r="B310" s="335"/>
      <c r="C310" s="164">
        <f>'4 жастағы балалар Ф'!K130</f>
        <v>0</v>
      </c>
      <c r="D310" s="164">
        <f>'4 жастағы балалар К'!K130</f>
        <v>0</v>
      </c>
      <c r="E310" s="164">
        <f>'4 жастағы балалар П'!K130</f>
        <v>0</v>
      </c>
      <c r="F310" s="164">
        <f>'4 жастағы балалар Т'!K130</f>
        <v>0</v>
      </c>
      <c r="G310" s="164">
        <f>'4 жастағы балалар С'!K130</f>
        <v>0</v>
      </c>
    </row>
    <row r="311" spans="2:7" ht="15.75" customHeight="1">
      <c r="B311" s="336"/>
      <c r="C311" s="164">
        <f>'4 жастағы балалар Ф'!L130</f>
        <v>0</v>
      </c>
      <c r="D311" s="164">
        <f>'4 жастағы балалар К'!L130</f>
        <v>0</v>
      </c>
      <c r="E311" s="164">
        <f>'4 жастағы балалар П'!L130</f>
        <v>0</v>
      </c>
      <c r="F311" s="164">
        <f>'4 жастағы балалар Т'!L130</f>
        <v>0</v>
      </c>
      <c r="G311" s="164">
        <f>'4 жастағы балалар С'!L130</f>
        <v>0</v>
      </c>
    </row>
    <row r="312" spans="2:7" ht="15.75" customHeight="1">
      <c r="B312" s="339">
        <v>5</v>
      </c>
      <c r="C312" s="164">
        <f>'4 жастағы балалар Ф'!M130</f>
        <v>0</v>
      </c>
      <c r="D312" s="164">
        <f>'4 жастағы балалар К'!M130</f>
        <v>0</v>
      </c>
      <c r="E312" s="164">
        <f>'4 жастағы балалар П'!M130</f>
        <v>0</v>
      </c>
      <c r="F312" s="164">
        <f>'4 жастағы балалар Т'!M130</f>
        <v>0</v>
      </c>
      <c r="G312" s="164">
        <f>'4 жастағы балалар С'!M130</f>
        <v>0</v>
      </c>
    </row>
    <row r="313" spans="2:7" ht="15.75" customHeight="1">
      <c r="B313" s="335"/>
      <c r="C313" s="164">
        <f>'4 жастағы балалар Ф'!N130</f>
        <v>0</v>
      </c>
      <c r="D313" s="164">
        <f>'4 жастағы балалар К'!N130</f>
        <v>0</v>
      </c>
      <c r="E313" s="164">
        <f>'4 жастағы балалар П'!N130</f>
        <v>0</v>
      </c>
      <c r="F313" s="164">
        <f>'4 жастағы балалар Т'!N130</f>
        <v>0</v>
      </c>
      <c r="G313" s="164">
        <f>'4 жастағы балалар С'!N130</f>
        <v>0</v>
      </c>
    </row>
    <row r="314" spans="2:7" ht="15.75" customHeight="1">
      <c r="B314" s="336"/>
      <c r="C314" s="164">
        <f>'4 жастағы балалар Ф'!O130</f>
        <v>0</v>
      </c>
      <c r="D314" s="164">
        <f>'4 жастағы балалар К'!O130</f>
        <v>0</v>
      </c>
      <c r="E314" s="164">
        <f>'4 жастағы балалар П'!O130</f>
        <v>0</v>
      </c>
      <c r="F314" s="164">
        <f>'4 жастағы балалар Т'!O130</f>
        <v>0</v>
      </c>
      <c r="G314" s="164">
        <f>'4 жастағы балалар С'!O130</f>
        <v>0</v>
      </c>
    </row>
    <row r="315" spans="2:7" ht="15.75" customHeight="1">
      <c r="B315" s="339">
        <v>6</v>
      </c>
      <c r="C315" s="164">
        <f>'4 жастағы балалар Ф'!P130</f>
        <v>0</v>
      </c>
      <c r="D315" s="164">
        <f>'4 жастағы балалар К'!P130</f>
        <v>0</v>
      </c>
      <c r="E315" s="164">
        <f>'4 жастағы балалар П'!P130</f>
        <v>0</v>
      </c>
      <c r="F315" s="164">
        <f>'4 жастағы балалар Т'!P130</f>
        <v>0</v>
      </c>
      <c r="G315" s="164">
        <f>'4 жастағы балалар С'!P130</f>
        <v>0</v>
      </c>
    </row>
    <row r="316" spans="2:7" ht="15.75" customHeight="1">
      <c r="B316" s="335"/>
      <c r="C316" s="164">
        <f>'4 жастағы балалар Ф'!Q130</f>
        <v>0</v>
      </c>
      <c r="D316" s="164">
        <f>'4 жастағы балалар К'!Q130</f>
        <v>0</v>
      </c>
      <c r="E316" s="164">
        <f>'4 жастағы балалар П'!Q130</f>
        <v>0</v>
      </c>
      <c r="F316" s="164">
        <f>'4 жастағы балалар Т'!Q130</f>
        <v>0</v>
      </c>
      <c r="G316" s="164">
        <f>'4 жастағы балалар С'!Q130</f>
        <v>0</v>
      </c>
    </row>
    <row r="317" spans="2:7" ht="15.75" customHeight="1">
      <c r="B317" s="336"/>
      <c r="C317" s="164">
        <f>'4 жастағы балалар Ф'!R130</f>
        <v>0</v>
      </c>
      <c r="D317" s="164">
        <f>'4 жастағы балалар К'!R130</f>
        <v>0</v>
      </c>
      <c r="E317" s="164">
        <f>'4 жастағы балалар П'!R130</f>
        <v>0</v>
      </c>
      <c r="F317" s="164">
        <f>'4 жастағы балалар Т'!R130</f>
        <v>0</v>
      </c>
      <c r="G317" s="164">
        <f>'4 жастағы балалар С'!R130</f>
        <v>0</v>
      </c>
    </row>
    <row r="318" spans="2:7" ht="15.75" customHeight="1">
      <c r="B318" s="339">
        <v>7</v>
      </c>
      <c r="C318" s="164">
        <f>'4 жастағы балалар Ф'!S130</f>
        <v>0</v>
      </c>
      <c r="D318" s="164">
        <f>'4 жастағы балалар К'!S130</f>
        <v>0</v>
      </c>
      <c r="E318" s="164">
        <f>'4 жастағы балалар П'!S130</f>
        <v>0</v>
      </c>
      <c r="F318" s="164">
        <f>'4 жастағы балалар Т'!S130</f>
        <v>0</v>
      </c>
      <c r="G318" s="164">
        <f>'4 жастағы балалар С'!S130</f>
        <v>0</v>
      </c>
    </row>
    <row r="319" spans="2:7" ht="15.75" customHeight="1">
      <c r="B319" s="335"/>
      <c r="C319" s="164">
        <f>'4 жастағы балалар Ф'!T130</f>
        <v>0</v>
      </c>
      <c r="D319" s="164">
        <f>'4 жастағы балалар Т'!T130</f>
        <v>0</v>
      </c>
      <c r="E319" s="164">
        <f>'4 жастағы балалар П'!T130</f>
        <v>0</v>
      </c>
      <c r="F319" s="164">
        <f>'4 жастағы балалар Т'!T130</f>
        <v>0</v>
      </c>
      <c r="G319" s="164">
        <f>'4 жастағы балалар С'!T130</f>
        <v>0</v>
      </c>
    </row>
    <row r="320" spans="2:7" ht="15.75" customHeight="1">
      <c r="B320" s="336"/>
      <c r="C320" s="164">
        <f>'4 жастағы балалар Ф'!U130</f>
        <v>0</v>
      </c>
      <c r="D320" s="164">
        <f>'4 жастағы балалар К'!U130</f>
        <v>0</v>
      </c>
      <c r="E320" s="164">
        <f>'4 жастағы балалар П'!U130</f>
        <v>0</v>
      </c>
      <c r="F320" s="164">
        <f>'4 жастағы балалар Т'!U130</f>
        <v>0</v>
      </c>
      <c r="G320" s="164">
        <f>'4 жастағы балалар С'!U130</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К'!V130</f>
        <v>0</v>
      </c>
      <c r="E324" s="335"/>
      <c r="F324" s="164">
        <f>'4 жастағы балалар Т'!V130</f>
        <v>0</v>
      </c>
      <c r="G324" s="335"/>
    </row>
    <row r="325" spans="2:7" ht="15.75" customHeight="1">
      <c r="B325" s="335"/>
      <c r="C325" s="248"/>
      <c r="D325" s="164">
        <f>'4 жастағы балалар К'!W130</f>
        <v>0</v>
      </c>
      <c r="E325" s="335"/>
      <c r="F325" s="164">
        <f>'4 жастағы балалар Т'!W130</f>
        <v>0</v>
      </c>
      <c r="G325" s="335"/>
    </row>
    <row r="326" spans="2:7" ht="15.75" customHeight="1">
      <c r="B326" s="336"/>
      <c r="C326" s="248"/>
      <c r="D326" s="164">
        <f>'4 жастағы балалар К'!X130</f>
        <v>0</v>
      </c>
      <c r="E326" s="335"/>
      <c r="F326" s="164">
        <f>'4 жастағы балалар Т'!X130</f>
        <v>0</v>
      </c>
      <c r="G326" s="335"/>
    </row>
    <row r="327" spans="2:7" ht="15.75" customHeight="1">
      <c r="B327" s="339">
        <v>10</v>
      </c>
      <c r="C327" s="248"/>
      <c r="D327" s="164">
        <f>'4 жастағы балалар К'!Y130</f>
        <v>0</v>
      </c>
      <c r="E327" s="335"/>
      <c r="F327" s="164">
        <f>'4 жастағы балалар Т'!Y130</f>
        <v>0</v>
      </c>
      <c r="G327" s="335"/>
    </row>
    <row r="328" spans="2:7" ht="15.75" customHeight="1">
      <c r="B328" s="335"/>
      <c r="C328" s="248"/>
      <c r="D328" s="164">
        <f>'4 жастағы балалар К'!Z130</f>
        <v>0</v>
      </c>
      <c r="E328" s="335"/>
      <c r="F328" s="164">
        <f>'4 жастағы балалар Т'!Z130</f>
        <v>0</v>
      </c>
      <c r="G328" s="335"/>
    </row>
    <row r="329" spans="2:7" ht="15.75" customHeight="1">
      <c r="B329" s="336"/>
      <c r="C329" s="248"/>
      <c r="D329" s="164">
        <f>'4 жастағы балалар К'!AA130</f>
        <v>0</v>
      </c>
      <c r="E329" s="335"/>
      <c r="F329" s="164">
        <f>'4 жастағы балалар Т'!AA130</f>
        <v>0</v>
      </c>
      <c r="G329" s="335"/>
    </row>
    <row r="330" spans="2:7" ht="15.75" customHeight="1">
      <c r="B330" s="339">
        <v>11</v>
      </c>
      <c r="C330" s="248"/>
      <c r="D330" s="164">
        <f>'4 жастағы балалар К'!AB130</f>
        <v>0</v>
      </c>
      <c r="E330" s="335"/>
      <c r="F330" s="164">
        <f>'4 жастағы балалар Т'!AB130</f>
        <v>0</v>
      </c>
      <c r="G330" s="335"/>
    </row>
    <row r="331" spans="2:7" ht="15.75" customHeight="1">
      <c r="B331" s="335"/>
      <c r="C331" s="248"/>
      <c r="D331" s="164">
        <f>'4 жастағы балалар К'!AC130</f>
        <v>0</v>
      </c>
      <c r="E331" s="335"/>
      <c r="F331" s="164">
        <f>'4 жастағы балалар Т'!AC130</f>
        <v>0</v>
      </c>
      <c r="G331" s="335"/>
    </row>
    <row r="332" spans="2:7" ht="15.75" customHeight="1">
      <c r="B332" s="336"/>
      <c r="C332" s="248"/>
      <c r="D332" s="164">
        <f>'4 жастағы балалар К'!AD130</f>
        <v>0</v>
      </c>
      <c r="E332" s="335"/>
      <c r="F332" s="164">
        <f>'4 жастағы балалар Т'!AD130</f>
        <v>0</v>
      </c>
      <c r="G332" s="335"/>
    </row>
    <row r="333" spans="2:7" ht="15.75" customHeight="1">
      <c r="B333" s="339">
        <v>12</v>
      </c>
      <c r="C333" s="248"/>
      <c r="D333" s="164">
        <f>'4 жастағы балалар К'!AE130</f>
        <v>0</v>
      </c>
      <c r="E333" s="335"/>
      <c r="F333" s="164">
        <f>'4 жастағы балалар Т'!AE130</f>
        <v>0</v>
      </c>
      <c r="G333" s="335"/>
    </row>
    <row r="334" spans="2:7" ht="15.75" customHeight="1">
      <c r="B334" s="335"/>
      <c r="C334" s="248"/>
      <c r="D334" s="164">
        <f>'4 жастағы балалар К'!AF130</f>
        <v>0</v>
      </c>
      <c r="E334" s="335"/>
      <c r="F334" s="164">
        <f>'4 жастағы балалар Т'!AF130</f>
        <v>0</v>
      </c>
      <c r="G334" s="335"/>
    </row>
    <row r="335" spans="2:7" ht="15.75" customHeight="1">
      <c r="B335" s="336"/>
      <c r="C335" s="248"/>
      <c r="D335" s="164">
        <f>'4 жастағы балалар К'!AG130</f>
        <v>0</v>
      </c>
      <c r="E335" s="335"/>
      <c r="F335" s="164">
        <f>'4 жастағы балалар Т'!AG130</f>
        <v>0</v>
      </c>
      <c r="G335" s="335"/>
    </row>
    <row r="336" spans="2:7" ht="15.75" customHeight="1">
      <c r="B336" s="339">
        <v>13</v>
      </c>
      <c r="C336" s="248"/>
      <c r="D336" s="164">
        <f>'4 жастағы балалар К'!AH130</f>
        <v>0</v>
      </c>
      <c r="E336" s="335"/>
      <c r="F336" s="164">
        <f>'4 жастағы балалар Т'!AH130</f>
        <v>0</v>
      </c>
      <c r="G336" s="335"/>
    </row>
    <row r="337" spans="2:7" ht="15.75" customHeight="1">
      <c r="B337" s="335"/>
      <c r="C337" s="248"/>
      <c r="D337" s="164">
        <f>'4 жастағы балалар К'!AI130</f>
        <v>0</v>
      </c>
      <c r="E337" s="335"/>
      <c r="F337" s="164">
        <f>'4 жастағы балалар Т'!AI130</f>
        <v>0</v>
      </c>
      <c r="G337" s="335"/>
    </row>
    <row r="338" spans="2:7" ht="15.75" customHeight="1">
      <c r="B338" s="336"/>
      <c r="C338" s="248"/>
      <c r="D338" s="164">
        <f>'4 жастағы балалар К'!AJ130</f>
        <v>0</v>
      </c>
      <c r="E338" s="335"/>
      <c r="F338" s="164">
        <f>'4 жастағы балалар Т'!AJ130</f>
        <v>0</v>
      </c>
      <c r="G338" s="335"/>
    </row>
    <row r="339" spans="2:7" ht="15.75" customHeight="1">
      <c r="B339" s="339">
        <v>14</v>
      </c>
      <c r="C339" s="248"/>
      <c r="D339" s="164">
        <f>'4 жастағы балалар К'!AK130</f>
        <v>0</v>
      </c>
      <c r="E339" s="335"/>
      <c r="F339" s="164">
        <f>'4 жастағы балалар Т'!AK130</f>
        <v>0</v>
      </c>
      <c r="G339" s="335"/>
    </row>
    <row r="340" spans="2:7" ht="15.75" customHeight="1">
      <c r="B340" s="335"/>
      <c r="C340" s="248"/>
      <c r="D340" s="164">
        <f>'4 жастағы балалар К'!AL130</f>
        <v>0</v>
      </c>
      <c r="E340" s="335"/>
      <c r="F340" s="164">
        <f>'4 жастағы балалар Т'!AL130</f>
        <v>0</v>
      </c>
      <c r="G340" s="335"/>
    </row>
    <row r="341" spans="2:7" ht="15.75" customHeight="1">
      <c r="B341" s="336"/>
      <c r="C341" s="248"/>
      <c r="D341" s="164">
        <f>'4 жастағы балалар К'!AM130</f>
        <v>0</v>
      </c>
      <c r="E341" s="335"/>
      <c r="F341" s="164">
        <f>'4 жастағы балалар Т'!AM130</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К'!AN130</f>
        <v>0</v>
      </c>
      <c r="E345" s="335"/>
      <c r="F345" s="164">
        <f>'4 жастағы балалар Т'!AN130</f>
        <v>0</v>
      </c>
      <c r="G345" s="335"/>
    </row>
    <row r="346" spans="2:7" ht="15.75" customHeight="1">
      <c r="B346" s="335"/>
      <c r="C346" s="248"/>
      <c r="D346" s="164">
        <f>'4 жастағы балалар К'!AO130</f>
        <v>0</v>
      </c>
      <c r="E346" s="335"/>
      <c r="F346" s="164">
        <f>'4 жастағы балалар Т'!AO130</f>
        <v>0</v>
      </c>
      <c r="G346" s="335"/>
    </row>
    <row r="347" spans="2:7" ht="15.75" customHeight="1">
      <c r="B347" s="336"/>
      <c r="C347" s="248"/>
      <c r="D347" s="164">
        <f>'4 жастағы балалар К'!AP130</f>
        <v>0</v>
      </c>
      <c r="E347" s="335"/>
      <c r="F347" s="164">
        <f>'4 жастағы балалар Т'!AP130</f>
        <v>0</v>
      </c>
      <c r="G347" s="335"/>
    </row>
    <row r="348" spans="2:7" ht="15.75" customHeight="1">
      <c r="B348" s="339">
        <v>17</v>
      </c>
      <c r="C348" s="248"/>
      <c r="D348" s="164">
        <f>'4 жастағы балалар К'!AQ130</f>
        <v>0</v>
      </c>
      <c r="E348" s="335"/>
      <c r="F348" s="164">
        <f>'4 жастағы балалар Т'!AQ130</f>
        <v>0</v>
      </c>
      <c r="G348" s="335"/>
    </row>
    <row r="349" spans="2:7" ht="15.75" customHeight="1">
      <c r="B349" s="335"/>
      <c r="C349" s="248"/>
      <c r="D349" s="164">
        <f>'4 жастағы балалар К'!AR130</f>
        <v>0</v>
      </c>
      <c r="E349" s="335"/>
      <c r="F349" s="164">
        <f>'4 жастағы балалар Т'!AR130</f>
        <v>0</v>
      </c>
      <c r="G349" s="335"/>
    </row>
    <row r="350" spans="2:7" ht="15.75" customHeight="1">
      <c r="B350" s="336"/>
      <c r="C350" s="248"/>
      <c r="D350" s="164">
        <f>'4 жастағы балалар К'!AS130</f>
        <v>0</v>
      </c>
      <c r="E350" s="335"/>
      <c r="F350" s="164">
        <f>'4 жастағы балалар Т'!AS130</f>
        <v>0</v>
      </c>
      <c r="G350" s="335"/>
    </row>
    <row r="351" spans="2:7" ht="15.75" customHeight="1">
      <c r="B351" s="339">
        <v>18</v>
      </c>
      <c r="C351" s="248"/>
      <c r="D351" s="164">
        <f>'4 жастағы балалар К'!AT130</f>
        <v>0</v>
      </c>
      <c r="E351" s="335"/>
      <c r="F351" s="164">
        <f>'4 жастағы балалар Т'!AT130</f>
        <v>0</v>
      </c>
      <c r="G351" s="335"/>
    </row>
    <row r="352" spans="2:7" ht="15.75" customHeight="1">
      <c r="B352" s="335"/>
      <c r="C352" s="248"/>
      <c r="D352" s="164">
        <f>'4 жастағы балалар К'!AU130</f>
        <v>0</v>
      </c>
      <c r="E352" s="335"/>
      <c r="F352" s="164">
        <f>'4 жастағы балалар Т'!AU130</f>
        <v>0</v>
      </c>
      <c r="G352" s="335"/>
    </row>
    <row r="353" spans="2:7" ht="15.75" customHeight="1">
      <c r="B353" s="336"/>
      <c r="C353" s="248"/>
      <c r="D353" s="164">
        <f>'4 жастағы балалар К'!AV130</f>
        <v>0</v>
      </c>
      <c r="E353" s="335"/>
      <c r="F353" s="164">
        <f>'4 жастағы балалар Т'!AV130</f>
        <v>0</v>
      </c>
      <c r="G353" s="335"/>
    </row>
    <row r="354" spans="2:7" ht="15.75" customHeight="1">
      <c r="B354" s="339">
        <v>19</v>
      </c>
      <c r="C354" s="248"/>
      <c r="D354" s="164">
        <f>'4 жастағы балалар К'!AW130</f>
        <v>0</v>
      </c>
      <c r="E354" s="335"/>
      <c r="F354" s="164">
        <f>'4 жастағы балалар Т'!AW130</f>
        <v>0</v>
      </c>
      <c r="G354" s="335"/>
    </row>
    <row r="355" spans="2:7" ht="15.75" customHeight="1">
      <c r="B355" s="335"/>
      <c r="C355" s="248"/>
      <c r="D355" s="164">
        <f>'4 жастағы балалар К'!AX130</f>
        <v>0</v>
      </c>
      <c r="E355" s="335"/>
      <c r="F355" s="164">
        <f>'4 жастағы балалар Т'!AX130</f>
        <v>0</v>
      </c>
      <c r="G355" s="335"/>
    </row>
    <row r="356" spans="2:7" ht="15.75" customHeight="1">
      <c r="B356" s="336"/>
      <c r="C356" s="248"/>
      <c r="D356" s="164">
        <f>'4 жастағы балалар К'!AY130</f>
        <v>0</v>
      </c>
      <c r="E356" s="335"/>
      <c r="F356" s="164">
        <f>'4 жастағы балалар Т'!AY130</f>
        <v>0</v>
      </c>
      <c r="G356" s="335"/>
    </row>
    <row r="357" spans="2:7" ht="15.75" customHeight="1">
      <c r="B357" s="339">
        <v>20</v>
      </c>
      <c r="C357" s="248"/>
      <c r="D357" s="164">
        <f>'4 жастағы балалар К'!AZ130</f>
        <v>0</v>
      </c>
      <c r="E357" s="335"/>
      <c r="F357" s="164">
        <f>'4 жастағы балалар Т'!AZ130</f>
        <v>0</v>
      </c>
      <c r="G357" s="335"/>
    </row>
    <row r="358" spans="2:7" ht="15.75" customHeight="1">
      <c r="B358" s="335"/>
      <c r="C358" s="248"/>
      <c r="D358" s="164">
        <f>'4 жастағы балалар К'!BA130</f>
        <v>0</v>
      </c>
      <c r="E358" s="335"/>
      <c r="F358" s="164">
        <f>'4 жастағы балалар Т'!BA130</f>
        <v>0</v>
      </c>
      <c r="G358" s="335"/>
    </row>
    <row r="359" spans="2:7" ht="15.75" customHeight="1">
      <c r="B359" s="336"/>
      <c r="C359" s="248"/>
      <c r="D359" s="164">
        <f>'4 жастағы балалар К'!BB130</f>
        <v>0</v>
      </c>
      <c r="E359" s="335"/>
      <c r="F359" s="164">
        <f>'4 жастағы балалар Т'!BB130</f>
        <v>0</v>
      </c>
      <c r="G359" s="335"/>
    </row>
    <row r="360" spans="2:7" ht="15.75" customHeight="1">
      <c r="B360" s="339">
        <v>21</v>
      </c>
      <c r="C360" s="248"/>
      <c r="D360" s="164">
        <f>'4 жастағы балалар К'!BC130</f>
        <v>0</v>
      </c>
      <c r="E360" s="335"/>
      <c r="F360" s="164">
        <f>'4 жастағы балалар Т'!BC130</f>
        <v>0</v>
      </c>
      <c r="G360" s="335"/>
    </row>
    <row r="361" spans="2:7" ht="15.75" customHeight="1">
      <c r="B361" s="335"/>
      <c r="C361" s="248"/>
      <c r="D361" s="164">
        <f>'4 жастағы балалар К'!BD130</f>
        <v>0</v>
      </c>
      <c r="E361" s="335"/>
      <c r="F361" s="164">
        <f>'4 жастағы балалар Т'!BD130</f>
        <v>0</v>
      </c>
      <c r="G361" s="335"/>
    </row>
    <row r="362" spans="2:7" ht="15.75" customHeight="1">
      <c r="B362" s="336"/>
      <c r="C362" s="248"/>
      <c r="D362" s="164">
        <f>'4 жастағы балалар К'!BE130</f>
        <v>0</v>
      </c>
      <c r="E362" s="335"/>
      <c r="F362" s="164">
        <f>'4 жастағы балалар Т'!BE130</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Т'!BF130</f>
        <v>0</v>
      </c>
      <c r="G366" s="335"/>
    </row>
    <row r="367" spans="2:7" ht="15.75" customHeight="1">
      <c r="B367" s="335"/>
      <c r="C367" s="248"/>
      <c r="D367" s="164" t="e">
        <f>'4 жастағы балалар К'!#REF!</f>
        <v>#REF!</v>
      </c>
      <c r="E367" s="335"/>
      <c r="F367" s="164">
        <f>'4 жастағы балалар Т'!BG130</f>
        <v>0</v>
      </c>
      <c r="G367" s="335"/>
    </row>
    <row r="368" spans="2:7" ht="15.75" customHeight="1">
      <c r="B368" s="336"/>
      <c r="C368" s="248"/>
      <c r="D368" s="164" t="e">
        <f>'4 жастағы балалар К'!#REF!</f>
        <v>#REF!</v>
      </c>
      <c r="E368" s="335"/>
      <c r="F368" s="164">
        <f>'4 жастағы балалар Т'!BH130</f>
        <v>0</v>
      </c>
      <c r="G368" s="335"/>
    </row>
    <row r="369" spans="2:7" ht="15.75" customHeight="1">
      <c r="B369" s="339">
        <v>24</v>
      </c>
      <c r="C369" s="248"/>
      <c r="D369" s="164" t="e">
        <f>'4 жастағы балалар К'!#REF!</f>
        <v>#REF!</v>
      </c>
      <c r="E369" s="335"/>
      <c r="F369" s="164">
        <f>'4 жастағы балалар Т'!BI130</f>
        <v>0</v>
      </c>
      <c r="G369" s="335"/>
    </row>
    <row r="370" spans="2:7" ht="15.75" customHeight="1">
      <c r="B370" s="335"/>
      <c r="C370" s="248"/>
      <c r="D370" s="164" t="e">
        <f>'4 жастағы балалар К'!#REF!</f>
        <v>#REF!</v>
      </c>
      <c r="E370" s="335"/>
      <c r="F370" s="164">
        <f>'4 жастағы балалар Т'!BJ130</f>
        <v>0</v>
      </c>
      <c r="G370" s="335"/>
    </row>
    <row r="371" spans="2:7" ht="15.75" customHeight="1">
      <c r="B371" s="336"/>
      <c r="C371" s="248"/>
      <c r="D371" s="164" t="e">
        <f>'4 жастағы балалар К'!#REF!</f>
        <v>#REF!</v>
      </c>
      <c r="E371" s="335"/>
      <c r="F371" s="164">
        <f>'4 жастағы балалар Т'!BK130</f>
        <v>0</v>
      </c>
      <c r="G371" s="335"/>
    </row>
    <row r="372" spans="2:7" ht="15.75" customHeight="1">
      <c r="B372" s="339">
        <v>25</v>
      </c>
      <c r="C372" s="248"/>
      <c r="D372" s="164" t="e">
        <f>'4 жастағы балалар К'!#REF!</f>
        <v>#REF!</v>
      </c>
      <c r="E372" s="335"/>
      <c r="F372" s="164">
        <f>'4 жастағы балалар Т'!BL130</f>
        <v>0</v>
      </c>
      <c r="G372" s="335"/>
    </row>
    <row r="373" spans="2:7" ht="15.75" customHeight="1">
      <c r="B373" s="335"/>
      <c r="C373" s="248"/>
      <c r="D373" s="164" t="e">
        <f>'4 жастағы балалар К'!#REF!</f>
        <v>#REF!</v>
      </c>
      <c r="E373" s="335"/>
      <c r="F373" s="164">
        <f>'4 жастағы балалар Т'!BM130</f>
        <v>0</v>
      </c>
      <c r="G373" s="335"/>
    </row>
    <row r="374" spans="2:7" ht="15.75" customHeight="1">
      <c r="B374" s="336"/>
      <c r="C374" s="248"/>
      <c r="D374" s="164" t="e">
        <f>'4 жастағы балалар К'!#REF!</f>
        <v>#REF!</v>
      </c>
      <c r="E374" s="335"/>
      <c r="F374" s="164">
        <f>'4 жастағы балалар Т'!BN130</f>
        <v>0</v>
      </c>
      <c r="G374" s="335"/>
    </row>
    <row r="375" spans="2:7" ht="15.75" customHeight="1">
      <c r="B375" s="339">
        <v>26</v>
      </c>
      <c r="C375" s="248"/>
      <c r="D375" s="164" t="e">
        <f>'4 жастағы балалар К'!#REF!</f>
        <v>#REF!</v>
      </c>
      <c r="E375" s="335"/>
      <c r="F375" s="164">
        <f>'4 жастағы балалар Т'!BO130</f>
        <v>0</v>
      </c>
      <c r="G375" s="335"/>
    </row>
    <row r="376" spans="2:7" ht="15.75" customHeight="1">
      <c r="B376" s="335"/>
      <c r="C376" s="248"/>
      <c r="D376" s="164" t="e">
        <f>'4 жастағы балалар К'!#REF!</f>
        <v>#REF!</v>
      </c>
      <c r="E376" s="335"/>
      <c r="F376" s="164">
        <f>'4 жастағы балалар Т'!BP130</f>
        <v>0</v>
      </c>
      <c r="G376" s="335"/>
    </row>
    <row r="377" spans="2:7" ht="15.75" customHeight="1">
      <c r="B377" s="336"/>
      <c r="C377" s="248"/>
      <c r="D377" s="164" t="e">
        <f>'4 жастағы балалар К'!#REF!</f>
        <v>#REF!</v>
      </c>
      <c r="E377" s="335"/>
      <c r="F377" s="164">
        <f>'4 жастағы балалар Т'!BQ130</f>
        <v>0</v>
      </c>
      <c r="G377" s="335"/>
    </row>
    <row r="378" spans="2:7" ht="15.75" customHeight="1">
      <c r="B378" s="339">
        <v>27</v>
      </c>
      <c r="C378" s="248"/>
      <c r="D378" s="164" t="e">
        <f>'4 жастағы балалар К'!#REF!</f>
        <v>#REF!</v>
      </c>
      <c r="E378" s="335"/>
      <c r="F378" s="164">
        <f>'4 жастағы балалар Т'!BR130</f>
        <v>0</v>
      </c>
      <c r="G378" s="335"/>
    </row>
    <row r="379" spans="2:7" ht="15.75" customHeight="1">
      <c r="B379" s="335"/>
      <c r="C379" s="248"/>
      <c r="D379" s="164" t="e">
        <f>'4 жастағы балалар К'!#REF!</f>
        <v>#REF!</v>
      </c>
      <c r="E379" s="335"/>
      <c r="F379" s="164">
        <f>'4 жастағы балалар Т'!BS130</f>
        <v>0</v>
      </c>
      <c r="G379" s="335"/>
    </row>
    <row r="380" spans="2:7" ht="15.75" customHeight="1">
      <c r="B380" s="336"/>
      <c r="C380" s="248"/>
      <c r="D380" s="164" t="e">
        <f>'4 жастағы балалар К'!#REF!</f>
        <v>#REF!</v>
      </c>
      <c r="E380" s="335"/>
      <c r="F380" s="164">
        <f>'4 жастағы балалар Т'!BT130</f>
        <v>0</v>
      </c>
      <c r="G380" s="335"/>
    </row>
    <row r="381" spans="2:7" ht="15.75" customHeight="1">
      <c r="B381" s="339">
        <v>28</v>
      </c>
      <c r="C381" s="248"/>
      <c r="D381" s="164" t="e">
        <f>'4 жастағы балалар К'!#REF!</f>
        <v>#REF!</v>
      </c>
      <c r="E381" s="335"/>
      <c r="F381" s="164">
        <f>'4 жастағы балалар Т'!BU130</f>
        <v>0</v>
      </c>
      <c r="G381" s="335"/>
    </row>
    <row r="382" spans="2:7" ht="15.75" customHeight="1">
      <c r="B382" s="335"/>
      <c r="C382" s="248"/>
      <c r="D382" s="164" t="e">
        <f>'4 жастағы балалар К'!#REF!</f>
        <v>#REF!</v>
      </c>
      <c r="E382" s="335"/>
      <c r="F382" s="164">
        <f>'4 жастағы балалар Т'!BV130</f>
        <v>0</v>
      </c>
      <c r="G382" s="335"/>
    </row>
    <row r="383" spans="2:7" ht="15.75" customHeight="1">
      <c r="B383" s="336"/>
      <c r="C383" s="248"/>
      <c r="D383" s="164" t="e">
        <f>'4 жастағы балалар К'!#REF!</f>
        <v>#REF!</v>
      </c>
      <c r="E383" s="335"/>
      <c r="F383" s="164">
        <f>'4 жастағы балалар Т'!BW130</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Т'!BX130</f>
        <v>0</v>
      </c>
      <c r="G387" s="335"/>
    </row>
    <row r="388" spans="2:7" ht="15.75" customHeight="1">
      <c r="B388" s="335"/>
      <c r="C388" s="248"/>
      <c r="D388" s="335"/>
      <c r="E388" s="335"/>
      <c r="F388" s="164">
        <f>'4 жастағы балалар Т'!BY130</f>
        <v>0</v>
      </c>
      <c r="G388" s="335"/>
    </row>
    <row r="389" spans="2:7" ht="15.75" customHeight="1">
      <c r="B389" s="336"/>
      <c r="C389" s="248"/>
      <c r="D389" s="335"/>
      <c r="E389" s="335"/>
      <c r="F389" s="164">
        <f>'4 жастағы балалар Т'!BZ130</f>
        <v>0</v>
      </c>
      <c r="G389" s="335"/>
    </row>
    <row r="390" spans="2:7" ht="15.75" customHeight="1">
      <c r="B390" s="339">
        <v>31</v>
      </c>
      <c r="C390" s="248"/>
      <c r="D390" s="335"/>
      <c r="E390" s="335"/>
      <c r="F390" s="164">
        <f>'4 жастағы балалар Т'!CA130</f>
        <v>0</v>
      </c>
      <c r="G390" s="335"/>
    </row>
    <row r="391" spans="2:7" ht="15.75" customHeight="1">
      <c r="B391" s="335"/>
      <c r="C391" s="248"/>
      <c r="D391" s="335"/>
      <c r="E391" s="335"/>
      <c r="F391" s="164">
        <f>'4 жастағы балалар Т'!CB130</f>
        <v>0</v>
      </c>
      <c r="G391" s="335"/>
    </row>
    <row r="392" spans="2:7" ht="15.75" customHeight="1">
      <c r="B392" s="336"/>
      <c r="C392" s="248"/>
      <c r="D392" s="335"/>
      <c r="E392" s="335"/>
      <c r="F392" s="164">
        <f>'4 жастағы балалар Т'!CC130</f>
        <v>0</v>
      </c>
      <c r="G392" s="335"/>
    </row>
    <row r="393" spans="2:7" ht="15.75" customHeight="1">
      <c r="B393" s="339">
        <v>32</v>
      </c>
      <c r="C393" s="248"/>
      <c r="D393" s="335"/>
      <c r="E393" s="335"/>
      <c r="F393" s="164">
        <f>'4 жастағы балалар Т'!CD130</f>
        <v>0</v>
      </c>
      <c r="G393" s="335"/>
    </row>
    <row r="394" spans="2:7" ht="15.75" customHeight="1">
      <c r="B394" s="335"/>
      <c r="C394" s="248"/>
      <c r="D394" s="335"/>
      <c r="E394" s="335"/>
      <c r="F394" s="164">
        <f>'4 жастағы балалар Т'!CE130</f>
        <v>0</v>
      </c>
      <c r="G394" s="335"/>
    </row>
    <row r="395" spans="2:7" ht="15.75" customHeight="1">
      <c r="B395" s="336"/>
      <c r="C395" s="248"/>
      <c r="D395" s="335"/>
      <c r="E395" s="335"/>
      <c r="F395" s="164">
        <f>'4 жастағы балалар Т'!CF130</f>
        <v>0</v>
      </c>
      <c r="G395" s="335"/>
    </row>
    <row r="396" spans="2:7" ht="15.75" customHeight="1">
      <c r="B396" s="339">
        <v>33</v>
      </c>
      <c r="C396" s="248"/>
      <c r="D396" s="335"/>
      <c r="E396" s="335"/>
      <c r="F396" s="164">
        <f>'4 жастағы балалар Т'!CG130</f>
        <v>0</v>
      </c>
      <c r="G396" s="335"/>
    </row>
    <row r="397" spans="2:7" ht="15.75" customHeight="1">
      <c r="B397" s="335"/>
      <c r="C397" s="248"/>
      <c r="D397" s="335"/>
      <c r="E397" s="335"/>
      <c r="F397" s="164">
        <f>'4 жастағы балалар Т'!CH130</f>
        <v>0</v>
      </c>
      <c r="G397" s="335"/>
    </row>
    <row r="398" spans="2:7" ht="15.75" customHeight="1">
      <c r="B398" s="336"/>
      <c r="C398" s="248"/>
      <c r="D398" s="335"/>
      <c r="E398" s="335"/>
      <c r="F398" s="164">
        <f>'4 жастағы балалар Т'!CI130</f>
        <v>0</v>
      </c>
      <c r="G398" s="335"/>
    </row>
    <row r="399" spans="2:7" ht="15.75" customHeight="1">
      <c r="B399" s="339">
        <v>34</v>
      </c>
      <c r="C399" s="248"/>
      <c r="D399" s="335"/>
      <c r="E399" s="335"/>
      <c r="F399" s="164" t="str">
        <f>'4 жастағы балалар Т'!CJ130</f>
        <v xml:space="preserve"> </v>
      </c>
      <c r="G399" s="335"/>
    </row>
    <row r="400" spans="2:7" ht="15.75" customHeight="1">
      <c r="B400" s="335"/>
      <c r="C400" s="248"/>
      <c r="D400" s="335"/>
      <c r="E400" s="335"/>
      <c r="F400" s="164">
        <f>'4 жастағы балалар Т'!CK130</f>
        <v>0</v>
      </c>
      <c r="G400" s="335"/>
    </row>
    <row r="401" spans="2:7" ht="15.75" customHeight="1">
      <c r="B401" s="336"/>
      <c r="C401" s="248"/>
      <c r="D401" s="335"/>
      <c r="E401" s="335"/>
      <c r="F401" s="164">
        <f>'4 жастағы балалар Т'!CL130</f>
        <v>0</v>
      </c>
      <c r="G401" s="335"/>
    </row>
    <row r="402" spans="2:7" ht="15.75" customHeight="1">
      <c r="B402" s="339">
        <v>35</v>
      </c>
      <c r="C402" s="248"/>
      <c r="D402" s="335"/>
      <c r="E402" s="335"/>
      <c r="F402" s="164">
        <f>'4 жастағы балалар Т'!CM130</f>
        <v>0</v>
      </c>
      <c r="G402" s="335"/>
    </row>
    <row r="403" spans="2:7" ht="15.75" customHeight="1">
      <c r="B403" s="335"/>
      <c r="C403" s="248"/>
      <c r="D403" s="335"/>
      <c r="E403" s="335"/>
      <c r="F403" s="164">
        <f>'4 жастағы балалар Т'!CN130</f>
        <v>0</v>
      </c>
      <c r="G403" s="335"/>
    </row>
    <row r="404" spans="2:7" ht="15.75" customHeight="1">
      <c r="B404" s="336"/>
      <c r="C404" s="249"/>
      <c r="D404" s="336"/>
      <c r="E404" s="336"/>
      <c r="F404" s="164">
        <f>'4 жастағы балалар Т'!CO130</f>
        <v>0</v>
      </c>
      <c r="G404" s="336"/>
    </row>
    <row r="405" spans="2:7" ht="15.75" customHeight="1">
      <c r="B405" s="250">
        <f>СВОД3!V25</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t="str">
        <f>'4 жастағы балалар Ф'!C26</f>
        <v>Темір Жанасел Даниярұлы</v>
      </c>
      <c r="E4" s="236"/>
      <c r="F4" s="236"/>
      <c r="G4" s="232"/>
      <c r="H4" s="232"/>
    </row>
    <row r="5" spans="2:12" ht="18.75" customHeight="1">
      <c r="B5" s="401" t="s">
        <v>1</v>
      </c>
      <c r="C5" s="328"/>
      <c r="D5" s="237">
        <f>'4 жастағы балалар Ф'!A26</f>
        <v>0</v>
      </c>
      <c r="E5" s="237"/>
      <c r="F5" s="237"/>
      <c r="G5" s="232"/>
      <c r="H5" s="232"/>
    </row>
    <row r="6" spans="2:12" ht="87.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8.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Ф'!D26</f>
        <v>0</v>
      </c>
      <c r="D101" s="164">
        <f>'4 жастағы балалар К'!D26</f>
        <v>0</v>
      </c>
      <c r="E101" s="164">
        <f>'4 жастағы балалар П'!D26</f>
        <v>0</v>
      </c>
      <c r="F101" s="164">
        <f>'4 жастағы балалар Т'!D26</f>
        <v>0</v>
      </c>
      <c r="G101" s="164">
        <f>'4 жастағы балалар С'!D26</f>
        <v>0</v>
      </c>
    </row>
    <row r="102" spans="2:7" ht="15.75" customHeight="1">
      <c r="B102" s="335"/>
      <c r="C102" s="164">
        <f>'4 жастағы балалар Ф'!E26</f>
        <v>1</v>
      </c>
      <c r="D102" s="164">
        <f>'4 жастағы балалар К'!E26</f>
        <v>1</v>
      </c>
      <c r="E102" s="164">
        <f>'4 жастағы балалар П'!E26</f>
        <v>0</v>
      </c>
      <c r="F102" s="164">
        <f>'4 жастағы балалар Т'!E26</f>
        <v>0</v>
      </c>
      <c r="G102" s="164">
        <f>'4 жастағы балалар С'!E26</f>
        <v>0</v>
      </c>
    </row>
    <row r="103" spans="2:7" ht="15.75" customHeight="1">
      <c r="B103" s="336"/>
      <c r="C103" s="164">
        <f>'4 жастағы балалар Ф'!F26</f>
        <v>0</v>
      </c>
      <c r="D103" s="164">
        <f>'4 жастағы балалар К'!F26</f>
        <v>0</v>
      </c>
      <c r="E103" s="164">
        <f>'4 жастағы балалар П'!F26</f>
        <v>0</v>
      </c>
      <c r="F103" s="164">
        <f>'4 жастағы балалар Т'!F26</f>
        <v>0</v>
      </c>
      <c r="G103" s="164">
        <f>'4 жастағы балалар С'!F26</f>
        <v>0</v>
      </c>
    </row>
    <row r="104" spans="2:7" ht="15.75" customHeight="1">
      <c r="B104" s="339">
        <v>3</v>
      </c>
      <c r="C104" s="164">
        <f>'4 жастағы балалар Ф'!G26</f>
        <v>0</v>
      </c>
      <c r="D104" s="164">
        <f>'4 жастағы балалар К'!G26</f>
        <v>0</v>
      </c>
      <c r="E104" s="164">
        <f>'4 жастағы балалар П'!G26</f>
        <v>0</v>
      </c>
      <c r="F104" s="164">
        <f>'4 жастағы балалар Т'!G26</f>
        <v>0</v>
      </c>
      <c r="G104" s="164">
        <f>'4 жастағы балалар С'!G26</f>
        <v>0</v>
      </c>
    </row>
    <row r="105" spans="2:7" ht="15.75" customHeight="1">
      <c r="B105" s="335"/>
      <c r="C105" s="164">
        <f>'4 жастағы балалар Ф'!H26</f>
        <v>1</v>
      </c>
      <c r="D105" s="164">
        <f>'4 жастағы балалар К'!H26</f>
        <v>1</v>
      </c>
      <c r="E105" s="164">
        <f>'4 жастағы балалар П'!H26</f>
        <v>0</v>
      </c>
      <c r="F105" s="164">
        <f>'4 жастағы балалар Т'!H26</f>
        <v>0</v>
      </c>
      <c r="G105" s="164">
        <f>'4 жастағы балалар С'!H26</f>
        <v>0</v>
      </c>
    </row>
    <row r="106" spans="2:7" ht="15.75" customHeight="1">
      <c r="B106" s="336"/>
      <c r="C106" s="164">
        <f>'4 жастағы балалар Ф'!I26</f>
        <v>0</v>
      </c>
      <c r="D106" s="164">
        <f>'4 жастағы балалар К'!I26</f>
        <v>0</v>
      </c>
      <c r="E106" s="164">
        <f>'4 жастағы балалар П'!I26</f>
        <v>0</v>
      </c>
      <c r="F106" s="164">
        <f>'4 жастағы балалар Т'!I26</f>
        <v>0</v>
      </c>
      <c r="G106" s="164">
        <f>'4 жастағы балалар С'!I26</f>
        <v>0</v>
      </c>
    </row>
    <row r="107" spans="2:7" ht="15.75" customHeight="1">
      <c r="B107" s="339">
        <v>4</v>
      </c>
      <c r="C107" s="164">
        <f>'4 жастағы балалар Ф'!J26</f>
        <v>0</v>
      </c>
      <c r="D107" s="164">
        <f>'4 жастағы балалар К'!J26</f>
        <v>0</v>
      </c>
      <c r="E107" s="164">
        <f>'4 жастағы балалар П'!J26</f>
        <v>0</v>
      </c>
      <c r="F107" s="164">
        <f>'4 жастағы балалар Т'!J26</f>
        <v>0</v>
      </c>
      <c r="G107" s="164">
        <f>'4 жастағы балалар С'!J26</f>
        <v>0</v>
      </c>
    </row>
    <row r="108" spans="2:7" ht="15.75" customHeight="1">
      <c r="B108" s="335"/>
      <c r="C108" s="164">
        <f>'4 жастағы балалар Ф'!K26</f>
        <v>1</v>
      </c>
      <c r="D108" s="164">
        <f>'4 жастағы балалар К'!K26</f>
        <v>1</v>
      </c>
      <c r="E108" s="164">
        <f>'4 жастағы балалар П'!K26</f>
        <v>0</v>
      </c>
      <c r="F108" s="164">
        <f>'4 жастағы балалар Т'!K26</f>
        <v>0</v>
      </c>
      <c r="G108" s="164">
        <f>'4 жастағы балалар С'!K26</f>
        <v>0</v>
      </c>
    </row>
    <row r="109" spans="2:7" ht="15.75" customHeight="1">
      <c r="B109" s="336"/>
      <c r="C109" s="164">
        <f>'4 жастағы балалар Ф'!L26</f>
        <v>0</v>
      </c>
      <c r="D109" s="164">
        <f>'4 жастағы балалар К'!L26</f>
        <v>0</v>
      </c>
      <c r="E109" s="164">
        <f>'4 жастағы балалар П'!L26</f>
        <v>0</v>
      </c>
      <c r="F109" s="164">
        <f>'4 жастағы балалар Т'!L26</f>
        <v>0</v>
      </c>
      <c r="G109" s="164">
        <f>'4 жастағы балалар С'!L26</f>
        <v>0</v>
      </c>
    </row>
    <row r="110" spans="2:7" ht="15.75" customHeight="1">
      <c r="B110" s="339">
        <v>5</v>
      </c>
      <c r="C110" s="164">
        <f>'4 жастағы балалар Ф'!M26</f>
        <v>0</v>
      </c>
      <c r="D110" s="164">
        <f>'4 жастағы балалар К'!M26</f>
        <v>0</v>
      </c>
      <c r="E110" s="164">
        <f>'4 жастағы балалар П'!M26</f>
        <v>0</v>
      </c>
      <c r="F110" s="164">
        <f>'4 жастағы балалар Т'!M26</f>
        <v>0</v>
      </c>
      <c r="G110" s="164">
        <f>'4 жастағы балалар С'!M26</f>
        <v>0</v>
      </c>
    </row>
    <row r="111" spans="2:7" ht="15.75" customHeight="1">
      <c r="B111" s="335"/>
      <c r="C111" s="164">
        <f>'4 жастағы балалар Ф'!N26</f>
        <v>1</v>
      </c>
      <c r="D111" s="164">
        <f>'4 жастағы балалар К'!N26</f>
        <v>1</v>
      </c>
      <c r="E111" s="164">
        <f>'4 жастағы балалар П'!N26</f>
        <v>0</v>
      </c>
      <c r="F111" s="164">
        <f>'4 жастағы балалар Т'!N26</f>
        <v>0</v>
      </c>
      <c r="G111" s="164">
        <f>'4 жастағы балалар С'!N26</f>
        <v>0</v>
      </c>
    </row>
    <row r="112" spans="2:7" ht="15.75" customHeight="1">
      <c r="B112" s="336"/>
      <c r="C112" s="164">
        <f>'4 жастағы балалар Ф'!O26</f>
        <v>0</v>
      </c>
      <c r="D112" s="164">
        <f>'4 жастағы балалар К'!O26</f>
        <v>0</v>
      </c>
      <c r="E112" s="164">
        <f>'4 жастағы балалар П'!O26</f>
        <v>0</v>
      </c>
      <c r="F112" s="164">
        <f>'4 жастағы балалар Т'!O26</f>
        <v>0</v>
      </c>
      <c r="G112" s="164">
        <f>'4 жастағы балалар С'!O26</f>
        <v>0</v>
      </c>
    </row>
    <row r="113" spans="2:7" ht="15.75" customHeight="1">
      <c r="B113" s="339">
        <v>6</v>
      </c>
      <c r="C113" s="164">
        <f>'4 жастағы балалар Ф'!P26</f>
        <v>0</v>
      </c>
      <c r="D113" s="164">
        <f>'4 жастағы балалар К'!P26</f>
        <v>0</v>
      </c>
      <c r="E113" s="164">
        <f>'4 жастағы балалар П'!P26</f>
        <v>0</v>
      </c>
      <c r="F113" s="164">
        <f>'4 жастағы балалар Т'!P26</f>
        <v>0</v>
      </c>
      <c r="G113" s="164">
        <f>'4 жастағы балалар С'!P26</f>
        <v>0</v>
      </c>
    </row>
    <row r="114" spans="2:7" ht="15.75" customHeight="1">
      <c r="B114" s="335"/>
      <c r="C114" s="164">
        <f>'4 жастағы балалар Ф'!Q26</f>
        <v>0</v>
      </c>
      <c r="D114" s="164">
        <f>'4 жастағы балалар К'!Q26</f>
        <v>1</v>
      </c>
      <c r="E114" s="164">
        <f>'4 жастағы балалар П'!Q26</f>
        <v>0</v>
      </c>
      <c r="F114" s="164">
        <f>'4 жастағы балалар Т'!Q26</f>
        <v>0</v>
      </c>
      <c r="G114" s="164">
        <f>'4 жастағы балалар С'!Q26</f>
        <v>0</v>
      </c>
    </row>
    <row r="115" spans="2:7" ht="15.75" customHeight="1">
      <c r="B115" s="336"/>
      <c r="C115" s="164">
        <f>'4 жастағы балалар Ф'!R26</f>
        <v>1</v>
      </c>
      <c r="D115" s="164">
        <f>'4 жастағы балалар К'!R26</f>
        <v>0</v>
      </c>
      <c r="E115" s="164">
        <f>'4 жастағы балалар П'!R26</f>
        <v>0</v>
      </c>
      <c r="F115" s="164">
        <f>'4 жастағы балалар Т'!R26</f>
        <v>0</v>
      </c>
      <c r="G115" s="164">
        <f>'4 жастағы балалар С'!R26</f>
        <v>0</v>
      </c>
    </row>
    <row r="116" spans="2:7" ht="15.75" customHeight="1">
      <c r="B116" s="339">
        <v>7</v>
      </c>
      <c r="C116" s="397"/>
      <c r="D116" s="164">
        <f>'4 жастағы балалар К'!S26</f>
        <v>0</v>
      </c>
      <c r="E116" s="397"/>
      <c r="F116" s="164">
        <f>'4 жастағы балалар Т'!S26</f>
        <v>0</v>
      </c>
      <c r="G116" s="397"/>
    </row>
    <row r="117" spans="2:7" ht="15.75" customHeight="1">
      <c r="B117" s="335"/>
      <c r="C117" s="335"/>
      <c r="D117" s="164">
        <f>'4 жастағы балалар Т'!T26</f>
        <v>0</v>
      </c>
      <c r="E117" s="335"/>
      <c r="F117" s="164">
        <f>'4 жастағы балалар Т'!T26</f>
        <v>0</v>
      </c>
      <c r="G117" s="335"/>
    </row>
    <row r="118" spans="2:7" ht="15.75" customHeight="1">
      <c r="B118" s="336"/>
      <c r="C118" s="335"/>
      <c r="D118" s="164">
        <f>'4 жастағы балалар К'!U26</f>
        <v>0</v>
      </c>
      <c r="E118" s="335"/>
      <c r="F118" s="164">
        <f>'4 жастағы балалар Т'!U26</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К'!V26</f>
        <v>0</v>
      </c>
      <c r="E122" s="335"/>
      <c r="F122" s="164">
        <f>'4 жастағы балалар Т'!V26</f>
        <v>0</v>
      </c>
      <c r="G122" s="335"/>
    </row>
    <row r="123" spans="2:7" ht="15.75" customHeight="1">
      <c r="B123" s="335"/>
      <c r="C123" s="335"/>
      <c r="D123" s="164">
        <f>'4 жастағы балалар К'!W26</f>
        <v>0</v>
      </c>
      <c r="E123" s="335"/>
      <c r="F123" s="164">
        <f>'4 жастағы балалар Т'!W26</f>
        <v>0</v>
      </c>
      <c r="G123" s="335"/>
    </row>
    <row r="124" spans="2:7" ht="15.75" customHeight="1">
      <c r="B124" s="336"/>
      <c r="C124" s="335"/>
      <c r="D124" s="164">
        <f>'4 жастағы балалар К'!X26</f>
        <v>0</v>
      </c>
      <c r="E124" s="335"/>
      <c r="F124" s="164">
        <f>'4 жастағы балалар Т'!X26</f>
        <v>0</v>
      </c>
      <c r="G124" s="335"/>
    </row>
    <row r="125" spans="2:7" ht="15.75" customHeight="1">
      <c r="B125" s="339">
        <v>10</v>
      </c>
      <c r="C125" s="335"/>
      <c r="D125" s="164">
        <f>'4 жастағы балалар К'!Y26</f>
        <v>0</v>
      </c>
      <c r="E125" s="335"/>
      <c r="F125" s="164">
        <f>'4 жастағы балалар Т'!Y26</f>
        <v>0</v>
      </c>
      <c r="G125" s="335"/>
    </row>
    <row r="126" spans="2:7" ht="15.75" customHeight="1">
      <c r="B126" s="335"/>
      <c r="C126" s="335"/>
      <c r="D126" s="164">
        <f>'4 жастағы балалар К'!Z26</f>
        <v>0</v>
      </c>
      <c r="E126" s="335"/>
      <c r="F126" s="164">
        <f>'4 жастағы балалар Т'!Z26</f>
        <v>0</v>
      </c>
      <c r="G126" s="335"/>
    </row>
    <row r="127" spans="2:7" ht="15.75" customHeight="1">
      <c r="B127" s="336"/>
      <c r="C127" s="335"/>
      <c r="D127" s="164">
        <f>'4 жастағы балалар К'!AA26</f>
        <v>0</v>
      </c>
      <c r="E127" s="335"/>
      <c r="F127" s="164">
        <f>'4 жастағы балалар Т'!AA26</f>
        <v>0</v>
      </c>
      <c r="G127" s="335"/>
    </row>
    <row r="128" spans="2:7" ht="15.75" customHeight="1">
      <c r="B128" s="339">
        <v>11</v>
      </c>
      <c r="C128" s="335"/>
      <c r="D128" s="164">
        <f>'4 жастағы балалар К'!AB26</f>
        <v>0</v>
      </c>
      <c r="E128" s="335"/>
      <c r="F128" s="164">
        <f>'4 жастағы балалар Т'!AB26</f>
        <v>0</v>
      </c>
      <c r="G128" s="335"/>
    </row>
    <row r="129" spans="2:7" ht="15.75" customHeight="1">
      <c r="B129" s="335"/>
      <c r="C129" s="335"/>
      <c r="D129" s="164">
        <f>'4 жастағы балалар К'!AC26</f>
        <v>0</v>
      </c>
      <c r="E129" s="335"/>
      <c r="F129" s="164">
        <f>'4 жастағы балалар Т'!AC26</f>
        <v>0</v>
      </c>
      <c r="G129" s="335"/>
    </row>
    <row r="130" spans="2:7" ht="15.75" customHeight="1">
      <c r="B130" s="336"/>
      <c r="C130" s="335"/>
      <c r="D130" s="164">
        <f>'4 жастағы балалар К'!AD26</f>
        <v>0</v>
      </c>
      <c r="E130" s="335"/>
      <c r="F130" s="164">
        <f>'4 жастағы балалар Т'!AD26</f>
        <v>0</v>
      </c>
      <c r="G130" s="335"/>
    </row>
    <row r="131" spans="2:7" ht="15.75" customHeight="1">
      <c r="B131" s="339">
        <v>12</v>
      </c>
      <c r="C131" s="335"/>
      <c r="D131" s="164">
        <f>'4 жастағы балалар К'!AE26</f>
        <v>0</v>
      </c>
      <c r="E131" s="335"/>
      <c r="F131" s="164">
        <f>'4 жастағы балалар Т'!AE26</f>
        <v>0</v>
      </c>
      <c r="G131" s="335"/>
    </row>
    <row r="132" spans="2:7" ht="15.75" customHeight="1">
      <c r="B132" s="335"/>
      <c r="C132" s="335"/>
      <c r="D132" s="164">
        <f>'4 жастағы балалар К'!AF26</f>
        <v>0</v>
      </c>
      <c r="E132" s="335"/>
      <c r="F132" s="164">
        <f>'4 жастағы балалар Т'!AF26</f>
        <v>0</v>
      </c>
      <c r="G132" s="335"/>
    </row>
    <row r="133" spans="2:7" ht="15.75" customHeight="1">
      <c r="B133" s="336"/>
      <c r="C133" s="335"/>
      <c r="D133" s="164">
        <f>'4 жастағы балалар К'!AG26</f>
        <v>0</v>
      </c>
      <c r="E133" s="335"/>
      <c r="F133" s="164">
        <f>'4 жастағы балалар Т'!AG26</f>
        <v>0</v>
      </c>
      <c r="G133" s="335"/>
    </row>
    <row r="134" spans="2:7" ht="15.75" customHeight="1">
      <c r="B134" s="339">
        <v>13</v>
      </c>
      <c r="C134" s="335"/>
      <c r="D134" s="164">
        <f>'4 жастағы балалар К'!AH26</f>
        <v>0</v>
      </c>
      <c r="E134" s="335"/>
      <c r="F134" s="164">
        <f>'4 жастағы балалар Т'!AH26</f>
        <v>0</v>
      </c>
      <c r="G134" s="335"/>
    </row>
    <row r="135" spans="2:7" ht="15.75" customHeight="1">
      <c r="B135" s="335"/>
      <c r="C135" s="335"/>
      <c r="D135" s="164">
        <f>'4 жастағы балалар К'!AI26</f>
        <v>0</v>
      </c>
      <c r="E135" s="335"/>
      <c r="F135" s="164">
        <f>'4 жастағы балалар Т'!AI26</f>
        <v>0</v>
      </c>
      <c r="G135" s="335"/>
    </row>
    <row r="136" spans="2:7" ht="15.75" customHeight="1">
      <c r="B136" s="336"/>
      <c r="C136" s="335"/>
      <c r="D136" s="164">
        <f>'4 жастағы балалар К'!AJ26</f>
        <v>0</v>
      </c>
      <c r="E136" s="335"/>
      <c r="F136" s="164">
        <f>'4 жастағы балалар Т'!AJ26</f>
        <v>0</v>
      </c>
      <c r="G136" s="335"/>
    </row>
    <row r="137" spans="2:7" ht="15.75" customHeight="1">
      <c r="B137" s="339">
        <v>14</v>
      </c>
      <c r="C137" s="335"/>
      <c r="D137" s="164">
        <f>'4 жастағы балалар К'!AK26</f>
        <v>0</v>
      </c>
      <c r="E137" s="335"/>
      <c r="F137" s="164">
        <f>'4 жастағы балалар Т'!AK26</f>
        <v>0</v>
      </c>
      <c r="G137" s="335"/>
    </row>
    <row r="138" spans="2:7" ht="15.75" customHeight="1">
      <c r="B138" s="335"/>
      <c r="C138" s="335"/>
      <c r="D138" s="164">
        <f>'4 жастағы балалар К'!AL26</f>
        <v>0</v>
      </c>
      <c r="E138" s="335"/>
      <c r="F138" s="164">
        <f>'4 жастағы балалар Т'!AL26</f>
        <v>0</v>
      </c>
      <c r="G138" s="335"/>
    </row>
    <row r="139" spans="2:7" ht="15.75" customHeight="1">
      <c r="B139" s="336"/>
      <c r="C139" s="335"/>
      <c r="D139" s="164">
        <f>'4 жастағы балалар К'!AM26</f>
        <v>0</v>
      </c>
      <c r="E139" s="335"/>
      <c r="F139" s="164">
        <f>'4 жастағы балалар Т'!AM26</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К'!AN26</f>
        <v>0</v>
      </c>
      <c r="E143" s="335"/>
      <c r="F143" s="164">
        <f>'4 жастағы балалар Т'!AN26</f>
        <v>0</v>
      </c>
      <c r="G143" s="335"/>
    </row>
    <row r="144" spans="2:7" ht="15.75" customHeight="1">
      <c r="B144" s="335"/>
      <c r="C144" s="335"/>
      <c r="D144" s="164">
        <f>'4 жастағы балалар К'!AO26</f>
        <v>0</v>
      </c>
      <c r="E144" s="335"/>
      <c r="F144" s="164">
        <f>'4 жастағы балалар Т'!AO26</f>
        <v>0</v>
      </c>
      <c r="G144" s="335"/>
    </row>
    <row r="145" spans="2:7" ht="15.75" customHeight="1">
      <c r="B145" s="336"/>
      <c r="C145" s="335"/>
      <c r="D145" s="164">
        <f>'4 жастағы балалар К'!AP26</f>
        <v>0</v>
      </c>
      <c r="E145" s="335"/>
      <c r="F145" s="164">
        <f>'4 жастағы балалар Т'!AP26</f>
        <v>0</v>
      </c>
      <c r="G145" s="335"/>
    </row>
    <row r="146" spans="2:7" ht="15.75" customHeight="1">
      <c r="B146" s="339">
        <v>17</v>
      </c>
      <c r="C146" s="335"/>
      <c r="D146" s="164">
        <f>'4 жастағы балалар К'!AQ26</f>
        <v>0</v>
      </c>
      <c r="E146" s="335"/>
      <c r="F146" s="164">
        <f>'4 жастағы балалар Т'!AQ26</f>
        <v>0</v>
      </c>
      <c r="G146" s="335"/>
    </row>
    <row r="147" spans="2:7" ht="15.75" customHeight="1">
      <c r="B147" s="335"/>
      <c r="C147" s="335"/>
      <c r="D147" s="164">
        <f>'4 жастағы балалар К'!AR26</f>
        <v>0</v>
      </c>
      <c r="E147" s="335"/>
      <c r="F147" s="164">
        <f>'4 жастағы балалар Т'!AR26</f>
        <v>0</v>
      </c>
      <c r="G147" s="335"/>
    </row>
    <row r="148" spans="2:7" ht="15.75" customHeight="1">
      <c r="B148" s="336"/>
      <c r="C148" s="335"/>
      <c r="D148" s="164">
        <f>'4 жастағы балалар К'!AS26</f>
        <v>0</v>
      </c>
      <c r="E148" s="335"/>
      <c r="F148" s="164">
        <f>'4 жастағы балалар Т'!AS26</f>
        <v>0</v>
      </c>
      <c r="G148" s="335"/>
    </row>
    <row r="149" spans="2:7" ht="15.75" customHeight="1">
      <c r="B149" s="339">
        <v>18</v>
      </c>
      <c r="C149" s="335"/>
      <c r="D149" s="164">
        <f>'4 жастағы балалар К'!AT26</f>
        <v>0</v>
      </c>
      <c r="E149" s="335"/>
      <c r="F149" s="164">
        <f>'4 жастағы балалар Т'!AT26</f>
        <v>0</v>
      </c>
      <c r="G149" s="335"/>
    </row>
    <row r="150" spans="2:7" ht="15.75" customHeight="1">
      <c r="B150" s="335"/>
      <c r="C150" s="335"/>
      <c r="D150" s="164">
        <f>'4 жастағы балалар К'!AU26</f>
        <v>0</v>
      </c>
      <c r="E150" s="335"/>
      <c r="F150" s="164">
        <f>'4 жастағы балалар Т'!AU26</f>
        <v>0</v>
      </c>
      <c r="G150" s="335"/>
    </row>
    <row r="151" spans="2:7" ht="15.75" customHeight="1">
      <c r="B151" s="336"/>
      <c r="C151" s="335"/>
      <c r="D151" s="164">
        <f>'4 жастағы балалар К'!AV26</f>
        <v>0</v>
      </c>
      <c r="E151" s="335"/>
      <c r="F151" s="164">
        <f>'4 жастағы балалар Т'!AV26</f>
        <v>0</v>
      </c>
      <c r="G151" s="335"/>
    </row>
    <row r="152" spans="2:7" ht="15.75" customHeight="1">
      <c r="B152" s="339">
        <v>19</v>
      </c>
      <c r="C152" s="335"/>
      <c r="D152" s="397"/>
      <c r="E152" s="335"/>
      <c r="F152" s="164">
        <f>'4 жастағы балалар Т'!AW26</f>
        <v>0</v>
      </c>
      <c r="G152" s="335"/>
    </row>
    <row r="153" spans="2:7" ht="15.75" customHeight="1">
      <c r="B153" s="335"/>
      <c r="C153" s="335"/>
      <c r="D153" s="335"/>
      <c r="E153" s="335"/>
      <c r="F153" s="164">
        <f>'4 жастағы балалар Т'!AX26</f>
        <v>0</v>
      </c>
      <c r="G153" s="335"/>
    </row>
    <row r="154" spans="2:7" ht="15.75" customHeight="1">
      <c r="B154" s="336"/>
      <c r="C154" s="335"/>
      <c r="D154" s="335"/>
      <c r="E154" s="335"/>
      <c r="F154" s="164">
        <f>'4 жастағы балалар Т'!AY26</f>
        <v>0</v>
      </c>
      <c r="G154" s="335"/>
    </row>
    <row r="155" spans="2:7" ht="15.75" customHeight="1">
      <c r="B155" s="339">
        <v>20</v>
      </c>
      <c r="C155" s="335"/>
      <c r="D155" s="335"/>
      <c r="E155" s="335"/>
      <c r="F155" s="164">
        <f>'4 жастағы балалар Т'!AZ26</f>
        <v>0</v>
      </c>
      <c r="G155" s="335"/>
    </row>
    <row r="156" spans="2:7" ht="15.75" customHeight="1">
      <c r="B156" s="335"/>
      <c r="C156" s="335"/>
      <c r="D156" s="335"/>
      <c r="E156" s="335"/>
      <c r="F156" s="164">
        <f>'4 жастағы балалар Т'!BA26</f>
        <v>0</v>
      </c>
      <c r="G156" s="335"/>
    </row>
    <row r="157" spans="2:7" ht="15.75" customHeight="1">
      <c r="B157" s="336"/>
      <c r="C157" s="335"/>
      <c r="D157" s="335"/>
      <c r="E157" s="335"/>
      <c r="F157" s="164">
        <f>'4 жастағы балалар Т'!BB26</f>
        <v>0</v>
      </c>
      <c r="G157" s="335"/>
    </row>
    <row r="158" spans="2:7" ht="15.75" customHeight="1">
      <c r="B158" s="339">
        <v>21</v>
      </c>
      <c r="C158" s="335"/>
      <c r="D158" s="335"/>
      <c r="E158" s="335"/>
      <c r="F158" s="164">
        <f>'4 жастағы балалар Т'!BC26</f>
        <v>0</v>
      </c>
      <c r="G158" s="335"/>
    </row>
    <row r="159" spans="2:7" ht="15.75" customHeight="1">
      <c r="B159" s="335"/>
      <c r="C159" s="335"/>
      <c r="D159" s="335"/>
      <c r="E159" s="335"/>
      <c r="F159" s="164">
        <f>'4 жастағы балалар Т'!BD26</f>
        <v>0</v>
      </c>
      <c r="G159" s="335"/>
    </row>
    <row r="160" spans="2:7" ht="15.75" customHeight="1">
      <c r="B160" s="336"/>
      <c r="C160" s="335"/>
      <c r="D160" s="335"/>
      <c r="E160" s="335"/>
      <c r="F160" s="164">
        <f>'4 жастағы балалар Т'!BE26</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Т'!BF26</f>
        <v>0</v>
      </c>
      <c r="G164" s="335"/>
    </row>
    <row r="165" spans="2:7" ht="15.75" customHeight="1">
      <c r="B165" s="335"/>
      <c r="C165" s="335"/>
      <c r="D165" s="335"/>
      <c r="E165" s="335"/>
      <c r="F165" s="164">
        <f>'4 жастағы балалар Т'!BG26</f>
        <v>0</v>
      </c>
      <c r="G165" s="335"/>
    </row>
    <row r="166" spans="2:7" ht="15.75" customHeight="1">
      <c r="B166" s="336"/>
      <c r="C166" s="335"/>
      <c r="D166" s="335"/>
      <c r="E166" s="335"/>
      <c r="F166" s="164">
        <f>'4 жастағы балалар Т'!BH26</f>
        <v>0</v>
      </c>
      <c r="G166" s="335"/>
    </row>
    <row r="167" spans="2:7" ht="15.75" customHeight="1">
      <c r="B167" s="339">
        <v>24</v>
      </c>
      <c r="C167" s="335"/>
      <c r="D167" s="335"/>
      <c r="E167" s="335"/>
      <c r="F167" s="164">
        <f>'4 жастағы балалар Т'!BI26</f>
        <v>0</v>
      </c>
      <c r="G167" s="335"/>
    </row>
    <row r="168" spans="2:7" ht="15.75" customHeight="1">
      <c r="B168" s="335"/>
      <c r="C168" s="335"/>
      <c r="D168" s="335"/>
      <c r="E168" s="335"/>
      <c r="F168" s="164">
        <f>'4 жастағы балалар Т'!BJ26</f>
        <v>0</v>
      </c>
      <c r="G168" s="335"/>
    </row>
    <row r="169" spans="2:7" ht="15.75" customHeight="1">
      <c r="B169" s="336"/>
      <c r="C169" s="335"/>
      <c r="D169" s="335"/>
      <c r="E169" s="335"/>
      <c r="F169" s="164">
        <f>'4 жастағы балалар Т'!BK26</f>
        <v>0</v>
      </c>
      <c r="G169" s="335"/>
    </row>
    <row r="170" spans="2:7" ht="15.75" customHeight="1">
      <c r="B170" s="339">
        <v>25</v>
      </c>
      <c r="C170" s="335"/>
      <c r="D170" s="335"/>
      <c r="E170" s="335"/>
      <c r="F170" s="164">
        <f>'4 жастағы балалар Т'!BL26</f>
        <v>0</v>
      </c>
      <c r="G170" s="335"/>
    </row>
    <row r="171" spans="2:7" ht="15.75" customHeight="1">
      <c r="B171" s="335"/>
      <c r="C171" s="335"/>
      <c r="D171" s="335"/>
      <c r="E171" s="335"/>
      <c r="F171" s="164">
        <f>'4 жастағы балалар Т'!BM26</f>
        <v>0</v>
      </c>
      <c r="G171" s="335"/>
    </row>
    <row r="172" spans="2:7" ht="15.75" customHeight="1">
      <c r="B172" s="336"/>
      <c r="C172" s="335"/>
      <c r="D172" s="335"/>
      <c r="E172" s="335"/>
      <c r="F172" s="164">
        <f>'4 жастағы балалар Т'!BN26</f>
        <v>0</v>
      </c>
      <c r="G172" s="335"/>
    </row>
    <row r="173" spans="2:7" ht="15.75" customHeight="1">
      <c r="B173" s="339">
        <v>26</v>
      </c>
      <c r="C173" s="335"/>
      <c r="D173" s="335"/>
      <c r="E173" s="335"/>
      <c r="F173" s="164">
        <f>'4 жастағы балалар Т'!BO26</f>
        <v>0</v>
      </c>
      <c r="G173" s="335"/>
    </row>
    <row r="174" spans="2:7" ht="15.75" customHeight="1">
      <c r="B174" s="335"/>
      <c r="C174" s="335"/>
      <c r="D174" s="335"/>
      <c r="E174" s="335"/>
      <c r="F174" s="164">
        <f>'4 жастағы балалар Т'!BP26</f>
        <v>0</v>
      </c>
      <c r="G174" s="335"/>
    </row>
    <row r="175" spans="2:7" ht="15.75" customHeight="1">
      <c r="B175" s="336"/>
      <c r="C175" s="335"/>
      <c r="D175" s="335"/>
      <c r="E175" s="335"/>
      <c r="F175" s="164">
        <f>'4 жастағы балалар Т'!BQ26</f>
        <v>0</v>
      </c>
      <c r="G175" s="335"/>
    </row>
    <row r="176" spans="2:7" ht="15.75" customHeight="1">
      <c r="B176" s="339">
        <v>27</v>
      </c>
      <c r="C176" s="335"/>
      <c r="D176" s="335"/>
      <c r="E176" s="335"/>
      <c r="F176" s="164">
        <f>'4 жастағы балалар Т'!BR26</f>
        <v>0</v>
      </c>
      <c r="G176" s="335"/>
    </row>
    <row r="177" spans="2:7" ht="15.75" customHeight="1">
      <c r="B177" s="335"/>
      <c r="C177" s="335"/>
      <c r="D177" s="335"/>
      <c r="E177" s="335"/>
      <c r="F177" s="164">
        <f>'4 жастағы балалар Т'!BS26</f>
        <v>0</v>
      </c>
      <c r="G177" s="335"/>
    </row>
    <row r="178" spans="2:7" ht="15.75" customHeight="1">
      <c r="B178" s="336"/>
      <c r="C178" s="335"/>
      <c r="D178" s="335"/>
      <c r="E178" s="335"/>
      <c r="F178" s="164">
        <f>'4 жастағы балалар Т'!BT26</f>
        <v>0</v>
      </c>
      <c r="G178" s="335"/>
    </row>
    <row r="179" spans="2:7" ht="15.75" customHeight="1">
      <c r="B179" s="339">
        <v>28</v>
      </c>
      <c r="C179" s="335"/>
      <c r="D179" s="335"/>
      <c r="E179" s="335"/>
      <c r="F179" s="164">
        <f>'4 жастағы балалар Т'!BU26</f>
        <v>0</v>
      </c>
      <c r="G179" s="335"/>
    </row>
    <row r="180" spans="2:7" ht="15.75" customHeight="1">
      <c r="B180" s="335"/>
      <c r="C180" s="335"/>
      <c r="D180" s="335"/>
      <c r="E180" s="335"/>
      <c r="F180" s="164">
        <f>'4 жастағы балалар Т'!BV26</f>
        <v>0</v>
      </c>
      <c r="G180" s="335"/>
    </row>
    <row r="181" spans="2:7" ht="15.75" customHeight="1">
      <c r="B181" s="336"/>
      <c r="C181" s="335"/>
      <c r="D181" s="335"/>
      <c r="E181" s="335"/>
      <c r="F181" s="164">
        <f>'4 жастағы балалар Т'!BW26</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Т'!BX26</f>
        <v>0</v>
      </c>
      <c r="G185" s="335"/>
    </row>
    <row r="186" spans="2:7" ht="15.75" customHeight="1">
      <c r="B186" s="335"/>
      <c r="C186" s="335"/>
      <c r="D186" s="335"/>
      <c r="E186" s="335"/>
      <c r="F186" s="164">
        <f>'4 жастағы балалар Т'!BY26</f>
        <v>0</v>
      </c>
      <c r="G186" s="335"/>
    </row>
    <row r="187" spans="2:7" ht="15.75" customHeight="1">
      <c r="B187" s="336"/>
      <c r="C187" s="336"/>
      <c r="D187" s="336"/>
      <c r="E187" s="336"/>
      <c r="F187" s="164">
        <f>'4 жастағы балалар Т'!BZ26</f>
        <v>0</v>
      </c>
      <c r="G187" s="336"/>
    </row>
    <row r="188" spans="2:7" ht="15.75" customHeight="1"/>
    <row r="189" spans="2:7" ht="15.75" customHeight="1">
      <c r="B189" s="382" t="s">
        <v>664</v>
      </c>
      <c r="C189" s="332"/>
      <c r="D189" s="332"/>
      <c r="E189" s="332"/>
      <c r="F189" s="332"/>
      <c r="G189" s="333"/>
    </row>
    <row r="190" spans="2:7" ht="36"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Ф'!D72</f>
        <v>1</v>
      </c>
      <c r="D194" s="252">
        <f>'4 жастағы балалар К'!D72</f>
        <v>1</v>
      </c>
      <c r="E194" s="252">
        <f>'4 жастағы балалар П'!D72</f>
        <v>1</v>
      </c>
      <c r="F194" s="252">
        <f>'4 жастағы балалар Т'!D72</f>
        <v>1</v>
      </c>
      <c r="G194" s="252">
        <f>'4 жастағы балалар С'!D72</f>
        <v>1</v>
      </c>
    </row>
    <row r="195" spans="2:7" ht="15.75" customHeight="1">
      <c r="B195" s="335"/>
      <c r="C195" s="252">
        <f>'4 жастағы балалар Ф'!E72</f>
        <v>0</v>
      </c>
      <c r="D195" s="252">
        <f>'4 жастағы балалар К'!E72</f>
        <v>0</v>
      </c>
      <c r="E195" s="252">
        <f>'4 жастағы балалар П'!E72</f>
        <v>0</v>
      </c>
      <c r="F195" s="252">
        <f>'4 жастағы балалар Т'!E72</f>
        <v>0</v>
      </c>
      <c r="G195" s="252">
        <f>'4 жастағы балалар С'!E72</f>
        <v>0</v>
      </c>
    </row>
    <row r="196" spans="2:7" ht="15.75" customHeight="1">
      <c r="B196" s="336"/>
      <c r="C196" s="252">
        <f>'4 жастағы балалар Ф'!F72</f>
        <v>0</v>
      </c>
      <c r="D196" s="252">
        <f>'4 жастағы балалар К'!F72</f>
        <v>0</v>
      </c>
      <c r="E196" s="252">
        <f>'4 жастағы балалар П'!F72</f>
        <v>0</v>
      </c>
      <c r="F196" s="252">
        <f>'4 жастағы балалар Т'!F72</f>
        <v>0</v>
      </c>
      <c r="G196" s="252">
        <f>'4 жастағы балалар С'!F72</f>
        <v>0</v>
      </c>
    </row>
    <row r="197" spans="2:7" ht="15.75" customHeight="1">
      <c r="B197" s="339">
        <v>3</v>
      </c>
      <c r="C197" s="252">
        <f>'4 жастағы балалар Ф'!G72</f>
        <v>1</v>
      </c>
      <c r="D197" s="252">
        <f>'4 жастағы балалар К'!G72</f>
        <v>1</v>
      </c>
      <c r="E197" s="252">
        <f>'4 жастағы балалар П'!G72</f>
        <v>1</v>
      </c>
      <c r="F197" s="252">
        <f>'4 жастағы балалар Т'!G72</f>
        <v>1</v>
      </c>
      <c r="G197" s="252">
        <f>'4 жастағы балалар С'!G72</f>
        <v>1</v>
      </c>
    </row>
    <row r="198" spans="2:7" ht="15.75" customHeight="1">
      <c r="B198" s="335"/>
      <c r="C198" s="252">
        <f>'4 жастағы балалар Ф'!H72</f>
        <v>0</v>
      </c>
      <c r="D198" s="252">
        <f>'4 жастағы балалар К'!H72</f>
        <v>0</v>
      </c>
      <c r="E198" s="252">
        <f>'4 жастағы балалар П'!H72</f>
        <v>0</v>
      </c>
      <c r="F198" s="252">
        <f>'4 жастағы балалар Т'!H72</f>
        <v>0</v>
      </c>
      <c r="G198" s="252">
        <f>'4 жастағы балалар С'!H72</f>
        <v>0</v>
      </c>
    </row>
    <row r="199" spans="2:7" ht="15.75" customHeight="1">
      <c r="B199" s="336"/>
      <c r="C199" s="252">
        <f>'4 жастағы балалар Ф'!I72</f>
        <v>0</v>
      </c>
      <c r="D199" s="252">
        <f>'4 жастағы балалар К'!I72</f>
        <v>0</v>
      </c>
      <c r="E199" s="252">
        <f>'4 жастағы балалар П'!I72</f>
        <v>0</v>
      </c>
      <c r="F199" s="252">
        <f>'4 жастағы балалар Т'!I72</f>
        <v>0</v>
      </c>
      <c r="G199" s="252">
        <f>'4 жастағы балалар С'!I72</f>
        <v>0</v>
      </c>
    </row>
    <row r="200" spans="2:7" ht="15.75" customHeight="1">
      <c r="B200" s="339">
        <v>4</v>
      </c>
      <c r="C200" s="252">
        <f>'4 жастағы балалар Ф'!J72</f>
        <v>1</v>
      </c>
      <c r="D200" s="252">
        <f>'4 жастағы балалар К'!J72</f>
        <v>1</v>
      </c>
      <c r="E200" s="252">
        <f>'4 жастағы балалар П'!J72</f>
        <v>1</v>
      </c>
      <c r="F200" s="252">
        <f>'4 жастағы балалар Т'!J72</f>
        <v>1</v>
      </c>
      <c r="G200" s="252">
        <f>'4 жастағы балалар С'!J72</f>
        <v>1</v>
      </c>
    </row>
    <row r="201" spans="2:7" ht="15.75" customHeight="1">
      <c r="B201" s="335"/>
      <c r="C201" s="252">
        <f>'4 жастағы балалар Ф'!K72</f>
        <v>0</v>
      </c>
      <c r="D201" s="252">
        <f>'4 жастағы балалар К'!K72</f>
        <v>0</v>
      </c>
      <c r="E201" s="252">
        <f>'4 жастағы балалар П'!K72</f>
        <v>0</v>
      </c>
      <c r="F201" s="252">
        <f>'4 жастағы балалар Т'!K72</f>
        <v>0</v>
      </c>
      <c r="G201" s="252">
        <f>'4 жастағы балалар С'!K72</f>
        <v>0</v>
      </c>
    </row>
    <row r="202" spans="2:7" ht="15.75" customHeight="1">
      <c r="B202" s="336"/>
      <c r="C202" s="252">
        <f>'4 жастағы балалар Ф'!L72</f>
        <v>0</v>
      </c>
      <c r="D202" s="252">
        <f>'4 жастағы балалар К'!L72</f>
        <v>0</v>
      </c>
      <c r="E202" s="252">
        <f>'4 жастағы балалар П'!L72</f>
        <v>0</v>
      </c>
      <c r="F202" s="252">
        <f>'4 жастағы балалар Т'!L72</f>
        <v>0</v>
      </c>
      <c r="G202" s="252">
        <f>'4 жастағы балалар С'!L72</f>
        <v>0</v>
      </c>
    </row>
    <row r="203" spans="2:7" ht="15.75" customHeight="1">
      <c r="B203" s="339">
        <v>5</v>
      </c>
      <c r="C203" s="252">
        <f>'4 жастағы балалар Ф'!M72</f>
        <v>1</v>
      </c>
      <c r="D203" s="252">
        <f>'4 жастағы балалар К'!M72</f>
        <v>1</v>
      </c>
      <c r="E203" s="252">
        <f>'4 жастағы балалар П'!M72</f>
        <v>0</v>
      </c>
      <c r="F203" s="252">
        <f>'4 жастағы балалар Т'!M72</f>
        <v>1</v>
      </c>
      <c r="G203" s="252">
        <f>'4 жастағы балалар С'!M72</f>
        <v>1</v>
      </c>
    </row>
    <row r="204" spans="2:7" ht="15.75" customHeight="1">
      <c r="B204" s="335"/>
      <c r="C204" s="252">
        <f>'4 жастағы балалар Ф'!N72</f>
        <v>0</v>
      </c>
      <c r="D204" s="252">
        <f>'4 жастағы балалар К'!N72</f>
        <v>0</v>
      </c>
      <c r="E204" s="252">
        <f>'4 жастағы балалар П'!N72</f>
        <v>1</v>
      </c>
      <c r="F204" s="252">
        <f>'4 жастағы балалар Т'!N72</f>
        <v>0</v>
      </c>
      <c r="G204" s="252">
        <f>'4 жастағы балалар С'!N72</f>
        <v>0</v>
      </c>
    </row>
    <row r="205" spans="2:7" ht="15.75" customHeight="1">
      <c r="B205" s="336"/>
      <c r="C205" s="252">
        <f>'4 жастағы балалар Ф'!O72</f>
        <v>0</v>
      </c>
      <c r="D205" s="252">
        <f>'4 жастағы балалар К'!O72</f>
        <v>0</v>
      </c>
      <c r="E205" s="252">
        <f>'4 жастағы балалар П'!O72</f>
        <v>0</v>
      </c>
      <c r="F205" s="252">
        <f>'4 жастағы балалар Т'!O72</f>
        <v>0</v>
      </c>
      <c r="G205" s="252">
        <f>'4 жастағы балалар С'!O72</f>
        <v>0</v>
      </c>
    </row>
    <row r="206" spans="2:7" ht="15.75" customHeight="1">
      <c r="B206" s="339">
        <v>6</v>
      </c>
      <c r="C206" s="252">
        <f>'4 жастағы балалар Ф'!P72</f>
        <v>1</v>
      </c>
      <c r="D206" s="252">
        <f>'4 жастағы балалар К'!P72</f>
        <v>1</v>
      </c>
      <c r="E206" s="252">
        <f>'4 жастағы балалар П'!P72</f>
        <v>1</v>
      </c>
      <c r="F206" s="252">
        <f>'4 жастағы балалар Т'!P72</f>
        <v>1</v>
      </c>
      <c r="G206" s="252">
        <f>'4 жастағы балалар С'!P72</f>
        <v>1</v>
      </c>
    </row>
    <row r="207" spans="2:7" ht="15.75" customHeight="1">
      <c r="B207" s="335"/>
      <c r="C207" s="252">
        <f>'4 жастағы балалар Ф'!Q72</f>
        <v>0</v>
      </c>
      <c r="D207" s="252">
        <f>'4 жастағы балалар К'!Q72</f>
        <v>0</v>
      </c>
      <c r="E207" s="252">
        <f>'4 жастағы балалар П'!Q72</f>
        <v>0</v>
      </c>
      <c r="F207" s="252">
        <f>'4 жастағы балалар Т'!Q72</f>
        <v>0</v>
      </c>
      <c r="G207" s="252">
        <f>'4 жастағы балалар С'!Q72</f>
        <v>0</v>
      </c>
    </row>
    <row r="208" spans="2:7" ht="15.75" customHeight="1">
      <c r="B208" s="336"/>
      <c r="C208" s="252">
        <f>'4 жастағы балалар Ф'!R72</f>
        <v>0</v>
      </c>
      <c r="D208" s="252">
        <f>'4 жастағы балалар К'!R72</f>
        <v>0</v>
      </c>
      <c r="E208" s="252">
        <f>'4 жастағы балалар П'!R72</f>
        <v>0</v>
      </c>
      <c r="F208" s="252">
        <f>'4 жастағы балалар Т'!R72</f>
        <v>0</v>
      </c>
      <c r="G208" s="252">
        <f>'4 жастағы балалар С'!R72</f>
        <v>0</v>
      </c>
    </row>
    <row r="209" spans="2:7" ht="15.75" customHeight="1">
      <c r="B209" s="339">
        <v>7</v>
      </c>
      <c r="C209" s="252">
        <f>'4 жастағы балалар Ф'!S72</f>
        <v>1</v>
      </c>
      <c r="D209" s="252">
        <f>'4 жастағы балалар К'!S72</f>
        <v>1</v>
      </c>
      <c r="E209" s="252">
        <f>'4 жастағы балалар П'!S72</f>
        <v>1</v>
      </c>
      <c r="F209" s="252">
        <f>'4 жастағы балалар Т'!S72</f>
        <v>1</v>
      </c>
      <c r="G209" s="252">
        <f>'4 жастағы балалар С'!S72</f>
        <v>1</v>
      </c>
    </row>
    <row r="210" spans="2:7" ht="15.75" customHeight="1">
      <c r="B210" s="335"/>
      <c r="C210" s="252">
        <f>'4 жастағы балалар Ф'!T72</f>
        <v>0</v>
      </c>
      <c r="D210" s="252">
        <f>'4 жастағы балалар Т'!T72</f>
        <v>0</v>
      </c>
      <c r="E210" s="252">
        <f>'4 жастағы балалар П'!T72</f>
        <v>0</v>
      </c>
      <c r="F210" s="252">
        <f>'4 жастағы балалар Т'!T72</f>
        <v>0</v>
      </c>
      <c r="G210" s="252">
        <f>'4 жастағы балалар С'!T72</f>
        <v>0</v>
      </c>
    </row>
    <row r="211" spans="2:7" ht="15.75" customHeight="1">
      <c r="B211" s="336"/>
      <c r="C211" s="252">
        <f>'4 жастағы балалар Ф'!U72</f>
        <v>0</v>
      </c>
      <c r="D211" s="252">
        <f>'4 жастағы балалар К'!U72</f>
        <v>0</v>
      </c>
      <c r="E211" s="252">
        <f>'4 жастағы балалар П'!U72</f>
        <v>0</v>
      </c>
      <c r="F211" s="252">
        <f>'4 жастағы балалар Т'!U72</f>
        <v>0</v>
      </c>
      <c r="G211" s="252">
        <f>'4 жастағы балалар С'!U72</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К'!V72</f>
        <v>1</v>
      </c>
      <c r="E215" s="335"/>
      <c r="F215" s="252">
        <f>'4 жастағы балалар Т'!V72</f>
        <v>1</v>
      </c>
      <c r="G215" s="335"/>
    </row>
    <row r="216" spans="2:7" ht="15.75" customHeight="1">
      <c r="B216" s="335"/>
      <c r="C216" s="248"/>
      <c r="D216" s="252">
        <f>'4 жастағы балалар К'!W72</f>
        <v>0</v>
      </c>
      <c r="E216" s="335"/>
      <c r="F216" s="252">
        <f>'4 жастағы балалар Т'!W72</f>
        <v>0</v>
      </c>
      <c r="G216" s="335"/>
    </row>
    <row r="217" spans="2:7" ht="15.75" customHeight="1">
      <c r="B217" s="336"/>
      <c r="C217" s="248"/>
      <c r="D217" s="252">
        <f>'4 жастағы балалар К'!X72</f>
        <v>0</v>
      </c>
      <c r="E217" s="335"/>
      <c r="F217" s="252">
        <f>'4 жастағы балалар Т'!X72</f>
        <v>0</v>
      </c>
      <c r="G217" s="335"/>
    </row>
    <row r="218" spans="2:7" ht="15.75" customHeight="1">
      <c r="B218" s="339">
        <v>10</v>
      </c>
      <c r="C218" s="248"/>
      <c r="D218" s="252">
        <f>'4 жастағы балалар К'!Y72</f>
        <v>1</v>
      </c>
      <c r="E218" s="335"/>
      <c r="F218" s="252">
        <f>'4 жастағы балалар Т'!Y72</f>
        <v>1</v>
      </c>
      <c r="G218" s="335"/>
    </row>
    <row r="219" spans="2:7" ht="15.75" customHeight="1">
      <c r="B219" s="335"/>
      <c r="C219" s="248"/>
      <c r="D219" s="252">
        <f>'4 жастағы балалар К'!Z72</f>
        <v>0</v>
      </c>
      <c r="E219" s="335"/>
      <c r="F219" s="252">
        <f>'4 жастағы балалар Т'!Z72</f>
        <v>0</v>
      </c>
      <c r="G219" s="335"/>
    </row>
    <row r="220" spans="2:7" ht="15.75" customHeight="1">
      <c r="B220" s="336"/>
      <c r="C220" s="248"/>
      <c r="D220" s="252">
        <f>'4 жастағы балалар К'!AA72</f>
        <v>0</v>
      </c>
      <c r="E220" s="335"/>
      <c r="F220" s="252">
        <f>'4 жастағы балалар Т'!AA72</f>
        <v>0</v>
      </c>
      <c r="G220" s="335"/>
    </row>
    <row r="221" spans="2:7" ht="15.75" customHeight="1">
      <c r="B221" s="339">
        <v>11</v>
      </c>
      <c r="C221" s="248"/>
      <c r="D221" s="252">
        <f>'4 жастағы балалар К'!AB72</f>
        <v>1</v>
      </c>
      <c r="E221" s="335"/>
      <c r="F221" s="252">
        <f>'4 жастағы балалар Т'!AB72</f>
        <v>1</v>
      </c>
      <c r="G221" s="335"/>
    </row>
    <row r="222" spans="2:7" ht="15.75" customHeight="1">
      <c r="B222" s="335"/>
      <c r="C222" s="248"/>
      <c r="D222" s="252">
        <f>'4 жастағы балалар К'!AC72</f>
        <v>0</v>
      </c>
      <c r="E222" s="335"/>
      <c r="F222" s="252">
        <f>'4 жастағы балалар Т'!AC72</f>
        <v>0</v>
      </c>
      <c r="G222" s="335"/>
    </row>
    <row r="223" spans="2:7" ht="15.75" customHeight="1">
      <c r="B223" s="336"/>
      <c r="C223" s="248"/>
      <c r="D223" s="252">
        <f>'4 жастағы балалар К'!AD72</f>
        <v>0</v>
      </c>
      <c r="E223" s="335"/>
      <c r="F223" s="252">
        <f>'4 жастағы балалар Т'!AD72</f>
        <v>0</v>
      </c>
      <c r="G223" s="335"/>
    </row>
    <row r="224" spans="2:7" ht="15.75" customHeight="1">
      <c r="B224" s="339">
        <v>12</v>
      </c>
      <c r="C224" s="248"/>
      <c r="D224" s="252">
        <f>'4 жастағы балалар К'!AE72</f>
        <v>1</v>
      </c>
      <c r="E224" s="335"/>
      <c r="F224" s="252">
        <f>'4 жастағы балалар Т'!AE72</f>
        <v>1</v>
      </c>
      <c r="G224" s="335"/>
    </row>
    <row r="225" spans="2:7" ht="15.75" customHeight="1">
      <c r="B225" s="335"/>
      <c r="C225" s="248"/>
      <c r="D225" s="252">
        <f>'4 жастағы балалар К'!AF72</f>
        <v>0</v>
      </c>
      <c r="E225" s="335"/>
      <c r="F225" s="252">
        <f>'4 жастағы балалар Т'!AF72</f>
        <v>0</v>
      </c>
      <c r="G225" s="335"/>
    </row>
    <row r="226" spans="2:7" ht="15.75" customHeight="1">
      <c r="B226" s="336"/>
      <c r="C226" s="248"/>
      <c r="D226" s="252">
        <f>'4 жастағы балалар К'!AG72</f>
        <v>0</v>
      </c>
      <c r="E226" s="335"/>
      <c r="F226" s="252">
        <f>'4 жастағы балалар Т'!AG72</f>
        <v>0</v>
      </c>
      <c r="G226" s="335"/>
    </row>
    <row r="227" spans="2:7" ht="15.75" customHeight="1">
      <c r="B227" s="339">
        <v>13</v>
      </c>
      <c r="C227" s="248"/>
      <c r="D227" s="252">
        <f>'4 жастағы балалар К'!AH72</f>
        <v>1</v>
      </c>
      <c r="E227" s="335"/>
      <c r="F227" s="252">
        <f>'4 жастағы балалар Т'!AH72</f>
        <v>1</v>
      </c>
      <c r="G227" s="335"/>
    </row>
    <row r="228" spans="2:7" ht="15.75" customHeight="1">
      <c r="B228" s="335"/>
      <c r="C228" s="248"/>
      <c r="D228" s="252">
        <f>'4 жастағы балалар К'!AI72</f>
        <v>0</v>
      </c>
      <c r="E228" s="335"/>
      <c r="F228" s="252">
        <f>'4 жастағы балалар Т'!AI72</f>
        <v>0</v>
      </c>
      <c r="G228" s="335"/>
    </row>
    <row r="229" spans="2:7" ht="15.75" customHeight="1">
      <c r="B229" s="336"/>
      <c r="C229" s="248"/>
      <c r="D229" s="252">
        <f>'4 жастағы балалар К'!AJ72</f>
        <v>0</v>
      </c>
      <c r="E229" s="335"/>
      <c r="F229" s="252">
        <f>'4 жастағы балалар Т'!AJ72</f>
        <v>0</v>
      </c>
      <c r="G229" s="335"/>
    </row>
    <row r="230" spans="2:7" ht="15.75" customHeight="1">
      <c r="B230" s="339">
        <v>14</v>
      </c>
      <c r="C230" s="248"/>
      <c r="D230" s="252">
        <f>'4 жастағы балалар К'!AK72</f>
        <v>0</v>
      </c>
      <c r="E230" s="335"/>
      <c r="F230" s="252">
        <f>'4 жастағы балалар Т'!AK72</f>
        <v>1</v>
      </c>
      <c r="G230" s="335"/>
    </row>
    <row r="231" spans="2:7" ht="15.75" customHeight="1">
      <c r="B231" s="335"/>
      <c r="C231" s="248"/>
      <c r="D231" s="252">
        <f>'4 жастағы балалар К'!AL72</f>
        <v>1</v>
      </c>
      <c r="E231" s="335"/>
      <c r="F231" s="252">
        <f>'4 жастағы балалар Т'!AL72</f>
        <v>0</v>
      </c>
      <c r="G231" s="335"/>
    </row>
    <row r="232" spans="2:7" ht="15.75" customHeight="1">
      <c r="B232" s="336"/>
      <c r="C232" s="248"/>
      <c r="D232" s="252">
        <f>'4 жастағы балалар К'!AM72</f>
        <v>0</v>
      </c>
      <c r="E232" s="335"/>
      <c r="F232" s="252">
        <f>'4 жастағы балалар Т'!AM72</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К'!AN72</f>
        <v>1</v>
      </c>
      <c r="E236" s="335"/>
      <c r="F236" s="252">
        <f>'4 жастағы балалар Т'!AN72</f>
        <v>1</v>
      </c>
      <c r="G236" s="335"/>
    </row>
    <row r="237" spans="2:7" ht="15.75" customHeight="1">
      <c r="B237" s="335"/>
      <c r="C237" s="248"/>
      <c r="D237" s="252">
        <f>'4 жастағы балалар К'!AO72</f>
        <v>0</v>
      </c>
      <c r="E237" s="335"/>
      <c r="F237" s="252">
        <f>'4 жастағы балалар Т'!AO72</f>
        <v>0</v>
      </c>
      <c r="G237" s="335"/>
    </row>
    <row r="238" spans="2:7" ht="15.75" customHeight="1">
      <c r="B238" s="336"/>
      <c r="C238" s="248"/>
      <c r="D238" s="252">
        <f>'4 жастағы балалар К'!AP72</f>
        <v>0</v>
      </c>
      <c r="E238" s="335"/>
      <c r="F238" s="252">
        <f>'4 жастағы балалар Т'!AP72</f>
        <v>0</v>
      </c>
      <c r="G238" s="335"/>
    </row>
    <row r="239" spans="2:7" ht="15.75" customHeight="1">
      <c r="B239" s="339">
        <v>17</v>
      </c>
      <c r="C239" s="248"/>
      <c r="D239" s="252">
        <f>'4 жастағы балалар К'!AQ72</f>
        <v>1</v>
      </c>
      <c r="E239" s="335"/>
      <c r="F239" s="252">
        <f>'4 жастағы балалар Т'!AQ72</f>
        <v>1</v>
      </c>
      <c r="G239" s="335"/>
    </row>
    <row r="240" spans="2:7" ht="15.75" customHeight="1">
      <c r="B240" s="335"/>
      <c r="C240" s="248"/>
      <c r="D240" s="252">
        <f>'4 жастағы балалар К'!AR72</f>
        <v>0</v>
      </c>
      <c r="E240" s="335"/>
      <c r="F240" s="252">
        <f>'4 жастағы балалар Т'!AR72</f>
        <v>0</v>
      </c>
      <c r="G240" s="335"/>
    </row>
    <row r="241" spans="2:7" ht="15.75" customHeight="1">
      <c r="B241" s="336"/>
      <c r="C241" s="248"/>
      <c r="D241" s="252">
        <f>'4 жастағы балалар К'!AS72</f>
        <v>0</v>
      </c>
      <c r="E241" s="335"/>
      <c r="F241" s="252">
        <f>'4 жастағы балалар Т'!AS72</f>
        <v>0</v>
      </c>
      <c r="G241" s="335"/>
    </row>
    <row r="242" spans="2:7" ht="15.75" customHeight="1">
      <c r="B242" s="339">
        <v>18</v>
      </c>
      <c r="C242" s="248"/>
      <c r="D242" s="252">
        <f>'4 жастағы балалар К'!AT72</f>
        <v>0</v>
      </c>
      <c r="E242" s="335"/>
      <c r="F242" s="252">
        <f>'4 жастағы балалар Т'!AT72</f>
        <v>1</v>
      </c>
      <c r="G242" s="335"/>
    </row>
    <row r="243" spans="2:7" ht="15.75" customHeight="1">
      <c r="B243" s="335"/>
      <c r="C243" s="248"/>
      <c r="D243" s="252">
        <f>'4 жастағы балалар К'!AU72</f>
        <v>1</v>
      </c>
      <c r="E243" s="335"/>
      <c r="F243" s="252">
        <f>'4 жастағы балалар Т'!AU72</f>
        <v>0</v>
      </c>
      <c r="G243" s="335"/>
    </row>
    <row r="244" spans="2:7" ht="15.75" customHeight="1">
      <c r="B244" s="336"/>
      <c r="C244" s="248"/>
      <c r="D244" s="252">
        <f>'4 жастағы балалар К'!AV72</f>
        <v>0</v>
      </c>
      <c r="E244" s="335"/>
      <c r="F244" s="252">
        <f>'4 жастағы балалар Т'!AV72</f>
        <v>0</v>
      </c>
      <c r="G244" s="335"/>
    </row>
    <row r="245" spans="2:7" ht="15.75" customHeight="1">
      <c r="B245" s="339">
        <v>19</v>
      </c>
      <c r="C245" s="248"/>
      <c r="D245" s="252">
        <f>'4 жастағы балалар К'!AW72</f>
        <v>0</v>
      </c>
      <c r="E245" s="335"/>
      <c r="F245" s="252">
        <f>'4 жастағы балалар Т'!AW72</f>
        <v>1</v>
      </c>
      <c r="G245" s="335"/>
    </row>
    <row r="246" spans="2:7" ht="15.75" customHeight="1">
      <c r="B246" s="335"/>
      <c r="C246" s="248"/>
      <c r="D246" s="252">
        <f>'4 жастағы балалар К'!AX72</f>
        <v>1</v>
      </c>
      <c r="E246" s="335"/>
      <c r="F246" s="252">
        <f>'4 жастағы балалар Т'!AX72</f>
        <v>0</v>
      </c>
      <c r="G246" s="335"/>
    </row>
    <row r="247" spans="2:7" ht="15.75" customHeight="1">
      <c r="B247" s="336"/>
      <c r="C247" s="248"/>
      <c r="D247" s="252">
        <f>'4 жастағы балалар К'!AY72</f>
        <v>0</v>
      </c>
      <c r="E247" s="335"/>
      <c r="F247" s="252">
        <f>'4 жастағы балалар Т'!AY72</f>
        <v>0</v>
      </c>
      <c r="G247" s="335"/>
    </row>
    <row r="248" spans="2:7" ht="15.75" customHeight="1">
      <c r="B248" s="339">
        <v>20</v>
      </c>
      <c r="C248" s="248"/>
      <c r="D248" s="252">
        <f>'4 жастағы балалар К'!AZ72</f>
        <v>0</v>
      </c>
      <c r="E248" s="335"/>
      <c r="F248" s="252">
        <f>'4 жастағы балалар Т'!AZ72</f>
        <v>1</v>
      </c>
      <c r="G248" s="335"/>
    </row>
    <row r="249" spans="2:7" ht="15.75" customHeight="1">
      <c r="B249" s="335"/>
      <c r="C249" s="248"/>
      <c r="D249" s="252">
        <f>'4 жастағы балалар К'!BA72</f>
        <v>1</v>
      </c>
      <c r="E249" s="335"/>
      <c r="F249" s="252">
        <f>'4 жастағы балалар Т'!BA72</f>
        <v>0</v>
      </c>
      <c r="G249" s="335"/>
    </row>
    <row r="250" spans="2:7" ht="15.75" customHeight="1">
      <c r="B250" s="336"/>
      <c r="C250" s="248"/>
      <c r="D250" s="252">
        <f>'4 жастағы балалар К'!BB72</f>
        <v>0</v>
      </c>
      <c r="E250" s="335"/>
      <c r="F250" s="252">
        <f>'4 жастағы балалар Т'!BB72</f>
        <v>0</v>
      </c>
      <c r="G250" s="335"/>
    </row>
    <row r="251" spans="2:7" ht="15.75" customHeight="1">
      <c r="B251" s="339">
        <v>21</v>
      </c>
      <c r="C251" s="248"/>
      <c r="D251" s="252">
        <f>'4 жастағы балалар К'!BC72</f>
        <v>0</v>
      </c>
      <c r="E251" s="335"/>
      <c r="F251" s="252">
        <f>'4 жастағы балалар Т'!BC72</f>
        <v>1</v>
      </c>
      <c r="G251" s="335"/>
    </row>
    <row r="252" spans="2:7" ht="15.75" customHeight="1">
      <c r="B252" s="335"/>
      <c r="C252" s="248"/>
      <c r="D252" s="252">
        <f>'4 жастағы балалар К'!BD72</f>
        <v>1</v>
      </c>
      <c r="E252" s="335"/>
      <c r="F252" s="252">
        <f>'4 жастағы балалар Т'!BD72</f>
        <v>0</v>
      </c>
      <c r="G252" s="335"/>
    </row>
    <row r="253" spans="2:7" ht="15.75" customHeight="1">
      <c r="B253" s="336"/>
      <c r="C253" s="248"/>
      <c r="D253" s="252">
        <f>'4 жастағы балалар К'!BE72</f>
        <v>0</v>
      </c>
      <c r="E253" s="335"/>
      <c r="F253" s="252">
        <f>'4 жастағы балалар Т'!BE72</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Т'!BF72</f>
        <v>1</v>
      </c>
      <c r="G257" s="335"/>
    </row>
    <row r="258" spans="2:7" ht="15.75" customHeight="1">
      <c r="B258" s="335"/>
      <c r="C258" s="248"/>
      <c r="D258" s="252" t="e">
        <f>'4 жастағы балалар К'!#REF!</f>
        <v>#REF!</v>
      </c>
      <c r="E258" s="335"/>
      <c r="F258" s="252">
        <f>'4 жастағы балалар Т'!BG72</f>
        <v>0</v>
      </c>
      <c r="G258" s="335"/>
    </row>
    <row r="259" spans="2:7" ht="15.75" customHeight="1">
      <c r="B259" s="336"/>
      <c r="C259" s="248"/>
      <c r="D259" s="252" t="e">
        <f>'4 жастағы балалар К'!#REF!</f>
        <v>#REF!</v>
      </c>
      <c r="E259" s="335"/>
      <c r="F259" s="252">
        <f>'4 жастағы балалар Т'!BH72</f>
        <v>0</v>
      </c>
      <c r="G259" s="335"/>
    </row>
    <row r="260" spans="2:7" ht="15.75" customHeight="1">
      <c r="B260" s="339">
        <v>24</v>
      </c>
      <c r="C260" s="248"/>
      <c r="D260" s="252" t="e">
        <f>'4 жастағы балалар К'!#REF!</f>
        <v>#REF!</v>
      </c>
      <c r="E260" s="335"/>
      <c r="F260" s="252">
        <f>'4 жастағы балалар Т'!BI72</f>
        <v>1</v>
      </c>
      <c r="G260" s="335"/>
    </row>
    <row r="261" spans="2:7" ht="15.75" customHeight="1">
      <c r="B261" s="335"/>
      <c r="C261" s="248"/>
      <c r="D261" s="252" t="e">
        <f>'4 жастағы балалар К'!#REF!</f>
        <v>#REF!</v>
      </c>
      <c r="E261" s="335"/>
      <c r="F261" s="252">
        <f>'4 жастағы балалар Т'!BJ72</f>
        <v>0</v>
      </c>
      <c r="G261" s="335"/>
    </row>
    <row r="262" spans="2:7" ht="15.75" customHeight="1">
      <c r="B262" s="336"/>
      <c r="C262" s="248"/>
      <c r="D262" s="252" t="e">
        <f>'4 жастағы балалар К'!#REF!</f>
        <v>#REF!</v>
      </c>
      <c r="E262" s="335"/>
      <c r="F262" s="252">
        <f>'4 жастағы балалар Т'!BK72</f>
        <v>0</v>
      </c>
      <c r="G262" s="335"/>
    </row>
    <row r="263" spans="2:7" ht="15.75" customHeight="1">
      <c r="B263" s="339">
        <v>25</v>
      </c>
      <c r="C263" s="248"/>
      <c r="D263" s="252" t="e">
        <f>'4 жастағы балалар К'!#REF!</f>
        <v>#REF!</v>
      </c>
      <c r="E263" s="335"/>
      <c r="F263" s="252">
        <f>'4 жастағы балалар Т'!BL72</f>
        <v>1</v>
      </c>
      <c r="G263" s="335"/>
    </row>
    <row r="264" spans="2:7" ht="15.75" customHeight="1">
      <c r="B264" s="335"/>
      <c r="C264" s="248"/>
      <c r="D264" s="252" t="e">
        <f>'4 жастағы балалар К'!#REF!</f>
        <v>#REF!</v>
      </c>
      <c r="E264" s="335"/>
      <c r="F264" s="252">
        <f>'4 жастағы балалар Т'!BM72</f>
        <v>0</v>
      </c>
      <c r="G264" s="335"/>
    </row>
    <row r="265" spans="2:7" ht="15.75" customHeight="1">
      <c r="B265" s="336"/>
      <c r="C265" s="248"/>
      <c r="D265" s="252" t="e">
        <f>'4 жастағы балалар К'!#REF!</f>
        <v>#REF!</v>
      </c>
      <c r="E265" s="335"/>
      <c r="F265" s="252">
        <f>'4 жастағы балалар Т'!BN72</f>
        <v>0</v>
      </c>
      <c r="G265" s="335"/>
    </row>
    <row r="266" spans="2:7" ht="15.75" customHeight="1">
      <c r="B266" s="339">
        <v>26</v>
      </c>
      <c r="C266" s="248"/>
      <c r="D266" s="252" t="e">
        <f>'4 жастағы балалар К'!#REF!</f>
        <v>#REF!</v>
      </c>
      <c r="E266" s="335"/>
      <c r="F266" s="252">
        <f>'4 жастағы балалар Т'!BO72</f>
        <v>1</v>
      </c>
      <c r="G266" s="335"/>
    </row>
    <row r="267" spans="2:7" ht="15.75" customHeight="1">
      <c r="B267" s="335"/>
      <c r="C267" s="248"/>
      <c r="D267" s="252" t="e">
        <f>'4 жастағы балалар К'!#REF!</f>
        <v>#REF!</v>
      </c>
      <c r="E267" s="335"/>
      <c r="F267" s="252">
        <f>'4 жастағы балалар Т'!BP72</f>
        <v>0</v>
      </c>
      <c r="G267" s="335"/>
    </row>
    <row r="268" spans="2:7" ht="15.75" customHeight="1">
      <c r="B268" s="336"/>
      <c r="C268" s="248"/>
      <c r="D268" s="252" t="e">
        <f>'4 жастағы балалар К'!#REF!</f>
        <v>#REF!</v>
      </c>
      <c r="E268" s="335"/>
      <c r="F268" s="252">
        <f>'4 жастағы балалар Т'!BQ72</f>
        <v>0</v>
      </c>
      <c r="G268" s="335"/>
    </row>
    <row r="269" spans="2:7" ht="15.75" customHeight="1">
      <c r="B269" s="339">
        <v>27</v>
      </c>
      <c r="C269" s="248"/>
      <c r="D269" s="252" t="e">
        <f>'4 жастағы балалар К'!#REF!</f>
        <v>#REF!</v>
      </c>
      <c r="E269" s="335"/>
      <c r="F269" s="252">
        <f>'4 жастағы балалар Т'!BR72</f>
        <v>1</v>
      </c>
      <c r="G269" s="335"/>
    </row>
    <row r="270" spans="2:7" ht="15.75" customHeight="1">
      <c r="B270" s="335"/>
      <c r="C270" s="248"/>
      <c r="D270" s="252" t="e">
        <f>'4 жастағы балалар К'!#REF!</f>
        <v>#REF!</v>
      </c>
      <c r="E270" s="335"/>
      <c r="F270" s="252">
        <f>'4 жастағы балалар Т'!BS72</f>
        <v>0</v>
      </c>
      <c r="G270" s="335"/>
    </row>
    <row r="271" spans="2:7" ht="15.75" customHeight="1">
      <c r="B271" s="336"/>
      <c r="C271" s="248"/>
      <c r="D271" s="252" t="e">
        <f>'4 жастағы балалар К'!#REF!</f>
        <v>#REF!</v>
      </c>
      <c r="E271" s="335"/>
      <c r="F271" s="252">
        <f>'4 жастағы балалар Т'!BT72</f>
        <v>0</v>
      </c>
      <c r="G271" s="335"/>
    </row>
    <row r="272" spans="2:7" ht="15.75" customHeight="1">
      <c r="B272" s="339">
        <v>28</v>
      </c>
      <c r="C272" s="248"/>
      <c r="D272" s="252" t="e">
        <f>'4 жастағы балалар К'!#REF!</f>
        <v>#REF!</v>
      </c>
      <c r="E272" s="335"/>
      <c r="F272" s="252">
        <f>'4 жастағы балалар Т'!BU72</f>
        <v>1</v>
      </c>
      <c r="G272" s="335"/>
    </row>
    <row r="273" spans="2:7" ht="15.75" customHeight="1">
      <c r="B273" s="335"/>
      <c r="C273" s="248"/>
      <c r="D273" s="252" t="e">
        <f>'4 жастағы балалар К'!#REF!</f>
        <v>#REF!</v>
      </c>
      <c r="E273" s="335"/>
      <c r="F273" s="252">
        <f>'4 жастағы балалар Т'!BV72</f>
        <v>0</v>
      </c>
      <c r="G273" s="335"/>
    </row>
    <row r="274" spans="2:7" ht="15.75" customHeight="1">
      <c r="B274" s="336"/>
      <c r="C274" s="248"/>
      <c r="D274" s="252" t="e">
        <f>'4 жастағы балалар К'!#REF!</f>
        <v>#REF!</v>
      </c>
      <c r="E274" s="335"/>
      <c r="F274" s="252">
        <f>'4 жастағы балалар Т'!BW72</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Т'!BX72</f>
        <v>1</v>
      </c>
      <c r="G278" s="335"/>
    </row>
    <row r="279" spans="2:7" ht="15.75" customHeight="1">
      <c r="B279" s="335"/>
      <c r="C279" s="248"/>
      <c r="D279" s="335"/>
      <c r="E279" s="335"/>
      <c r="F279" s="252">
        <f>'4 жастағы балалар Т'!BY72</f>
        <v>0</v>
      </c>
      <c r="G279" s="335"/>
    </row>
    <row r="280" spans="2:7" ht="15.75" customHeight="1">
      <c r="B280" s="336"/>
      <c r="C280" s="248"/>
      <c r="D280" s="335"/>
      <c r="E280" s="335"/>
      <c r="F280" s="252">
        <f>'4 жастағы балалар Т'!BZ72</f>
        <v>0</v>
      </c>
      <c r="G280" s="335"/>
    </row>
    <row r="281" spans="2:7" ht="15.75" customHeight="1">
      <c r="B281" s="339">
        <v>31</v>
      </c>
      <c r="C281" s="248"/>
      <c r="D281" s="335"/>
      <c r="E281" s="335"/>
      <c r="F281" s="252">
        <f>'4 жастағы балалар Т'!CA72</f>
        <v>1</v>
      </c>
      <c r="G281" s="335"/>
    </row>
    <row r="282" spans="2:7" ht="15.75" customHeight="1">
      <c r="B282" s="335"/>
      <c r="C282" s="248"/>
      <c r="D282" s="335"/>
      <c r="E282" s="335"/>
      <c r="F282" s="252">
        <f>'4 жастағы балалар Т'!CB72</f>
        <v>0</v>
      </c>
      <c r="G282" s="335"/>
    </row>
    <row r="283" spans="2:7" ht="15.75" customHeight="1">
      <c r="B283" s="336"/>
      <c r="C283" s="248"/>
      <c r="D283" s="335"/>
      <c r="E283" s="335"/>
      <c r="F283" s="252">
        <f>'4 жастағы балалар Т'!CC72</f>
        <v>0</v>
      </c>
      <c r="G283" s="335"/>
    </row>
    <row r="284" spans="2:7" ht="15.75" customHeight="1">
      <c r="B284" s="339">
        <v>32</v>
      </c>
      <c r="C284" s="248"/>
      <c r="D284" s="335"/>
      <c r="E284" s="335"/>
      <c r="F284" s="252">
        <f>'4 жастағы балалар Т'!CD72</f>
        <v>1</v>
      </c>
      <c r="G284" s="335"/>
    </row>
    <row r="285" spans="2:7" ht="15.75" customHeight="1">
      <c r="B285" s="335"/>
      <c r="C285" s="248"/>
      <c r="D285" s="335"/>
      <c r="E285" s="335"/>
      <c r="F285" s="252">
        <f>'4 жастағы балалар Т'!CE72</f>
        <v>0</v>
      </c>
      <c r="G285" s="335"/>
    </row>
    <row r="286" spans="2:7" ht="15.75" customHeight="1">
      <c r="B286" s="336"/>
      <c r="C286" s="248"/>
      <c r="D286" s="335"/>
      <c r="E286" s="335"/>
      <c r="F286" s="252">
        <f>'4 жастағы балалар Т'!CF72</f>
        <v>0</v>
      </c>
      <c r="G286" s="335"/>
    </row>
    <row r="287" spans="2:7" ht="15.75" customHeight="1">
      <c r="B287" s="339">
        <v>33</v>
      </c>
      <c r="C287" s="248"/>
      <c r="D287" s="335"/>
      <c r="E287" s="335"/>
      <c r="F287" s="252">
        <f>'4 жастағы балалар Т'!CG72</f>
        <v>1</v>
      </c>
      <c r="G287" s="335"/>
    </row>
    <row r="288" spans="2:7" ht="15.75" customHeight="1">
      <c r="B288" s="335"/>
      <c r="C288" s="248"/>
      <c r="D288" s="335"/>
      <c r="E288" s="335"/>
      <c r="F288" s="252">
        <f>'4 жастағы балалар Т'!CH72</f>
        <v>0</v>
      </c>
      <c r="G288" s="335"/>
    </row>
    <row r="289" spans="2:7" ht="15.75" customHeight="1">
      <c r="B289" s="336"/>
      <c r="C289" s="248"/>
      <c r="D289" s="335"/>
      <c r="E289" s="335"/>
      <c r="F289" s="252">
        <f>'4 жастағы балалар Т'!CI72</f>
        <v>0</v>
      </c>
      <c r="G289" s="335"/>
    </row>
    <row r="290" spans="2:7" ht="15.75" customHeight="1">
      <c r="B290" s="339">
        <v>34</v>
      </c>
      <c r="C290" s="248"/>
      <c r="D290" s="335"/>
      <c r="E290" s="335"/>
      <c r="F290" s="252">
        <f>'4 жастағы балалар Т'!CJ72</f>
        <v>1</v>
      </c>
      <c r="G290" s="335"/>
    </row>
    <row r="291" spans="2:7" ht="15.75" customHeight="1">
      <c r="B291" s="335"/>
      <c r="C291" s="248"/>
      <c r="D291" s="335"/>
      <c r="E291" s="335"/>
      <c r="F291" s="252">
        <f>'4 жастағы балалар Т'!CK72</f>
        <v>0</v>
      </c>
      <c r="G291" s="335"/>
    </row>
    <row r="292" spans="2:7" ht="15.75" customHeight="1">
      <c r="B292" s="336"/>
      <c r="C292" s="248"/>
      <c r="D292" s="335"/>
      <c r="E292" s="335"/>
      <c r="F292" s="252">
        <f>'4 жастағы балалар Т'!CL72</f>
        <v>0</v>
      </c>
      <c r="G292" s="335"/>
    </row>
    <row r="293" spans="2:7" ht="15.75" customHeight="1">
      <c r="B293" s="339">
        <v>35</v>
      </c>
      <c r="C293" s="248"/>
      <c r="D293" s="335"/>
      <c r="E293" s="335"/>
      <c r="F293" s="252">
        <f>'4 жастағы балалар Т'!CM72</f>
        <v>1</v>
      </c>
      <c r="G293" s="335"/>
    </row>
    <row r="294" spans="2:7" ht="15.75" customHeight="1">
      <c r="B294" s="335"/>
      <c r="C294" s="248"/>
      <c r="D294" s="335"/>
      <c r="E294" s="335"/>
      <c r="F294" s="252">
        <f>'4 жастағы балалар Т'!CN72</f>
        <v>0</v>
      </c>
      <c r="G294" s="335"/>
    </row>
    <row r="295" spans="2:7" ht="15.75" customHeight="1">
      <c r="B295" s="336"/>
      <c r="C295" s="249"/>
      <c r="D295" s="336"/>
      <c r="E295" s="336"/>
      <c r="F295" s="252">
        <f>'4 жастағы балалар Т'!CO72</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Ф'!D131</f>
        <v>0</v>
      </c>
      <c r="D303" s="164">
        <f>'4 жастағы балалар К'!D131</f>
        <v>0</v>
      </c>
      <c r="E303" s="164">
        <f>'4 жастағы балалар П'!D131</f>
        <v>0</v>
      </c>
      <c r="F303" s="164">
        <f>'4 жастағы балалар Т'!D131</f>
        <v>0</v>
      </c>
      <c r="G303" s="164">
        <f>'4 жастағы балалар С'!D131</f>
        <v>0</v>
      </c>
    </row>
    <row r="304" spans="2:7" ht="15.75" customHeight="1">
      <c r="B304" s="335"/>
      <c r="C304" s="164">
        <f>'4 жастағы балалар Ф'!E131</f>
        <v>0</v>
      </c>
      <c r="D304" s="164">
        <f>'4 жастағы балалар К'!E131</f>
        <v>0</v>
      </c>
      <c r="E304" s="164">
        <f>'4 жастағы балалар П'!E131</f>
        <v>0</v>
      </c>
      <c r="F304" s="164">
        <f>'4 жастағы балалар Т'!E131</f>
        <v>0</v>
      </c>
      <c r="G304" s="164">
        <f>'4 жастағы балалар С'!E131</f>
        <v>0</v>
      </c>
    </row>
    <row r="305" spans="2:7" ht="15.75" customHeight="1">
      <c r="B305" s="336"/>
      <c r="C305" s="164">
        <f>'4 жастағы балалар Ф'!F131</f>
        <v>0</v>
      </c>
      <c r="D305" s="164">
        <f>'4 жастағы балалар К'!F131</f>
        <v>0</v>
      </c>
      <c r="E305" s="164">
        <f>'4 жастағы балалар П'!F131</f>
        <v>0</v>
      </c>
      <c r="F305" s="164">
        <f>'4 жастағы балалар Т'!F131</f>
        <v>0</v>
      </c>
      <c r="G305" s="164">
        <f>'4 жастағы балалар С'!F131</f>
        <v>0</v>
      </c>
    </row>
    <row r="306" spans="2:7" ht="15.75" customHeight="1">
      <c r="B306" s="339">
        <v>3</v>
      </c>
      <c r="C306" s="164">
        <f>'4 жастағы балалар Ф'!G131</f>
        <v>0</v>
      </c>
      <c r="D306" s="164">
        <f>'4 жастағы балалар К'!G131</f>
        <v>0</v>
      </c>
      <c r="E306" s="164">
        <f>'4 жастағы балалар П'!G131</f>
        <v>0</v>
      </c>
      <c r="F306" s="164">
        <f>'4 жастағы балалар Т'!G131</f>
        <v>0</v>
      </c>
      <c r="G306" s="164">
        <f>'4 жастағы балалар С'!G131</f>
        <v>0</v>
      </c>
    </row>
    <row r="307" spans="2:7" ht="15.75" customHeight="1">
      <c r="B307" s="335"/>
      <c r="C307" s="164">
        <f>'4 жастағы балалар Ф'!H131</f>
        <v>0</v>
      </c>
      <c r="D307" s="164">
        <f>'4 жастағы балалар К'!H131</f>
        <v>0</v>
      </c>
      <c r="E307" s="164">
        <f>'4 жастағы балалар П'!H131</f>
        <v>0</v>
      </c>
      <c r="F307" s="164">
        <f>'4 жастағы балалар Т'!H131</f>
        <v>0</v>
      </c>
      <c r="G307" s="164">
        <f>'4 жастағы балалар С'!H131</f>
        <v>0</v>
      </c>
    </row>
    <row r="308" spans="2:7" ht="15.75" customHeight="1">
      <c r="B308" s="336"/>
      <c r="C308" s="164">
        <f>'4 жастағы балалар Ф'!I131</f>
        <v>0</v>
      </c>
      <c r="D308" s="164">
        <f>'4 жастағы балалар К'!I131</f>
        <v>0</v>
      </c>
      <c r="E308" s="164">
        <f>'4 жастағы балалар П'!I131</f>
        <v>0</v>
      </c>
      <c r="F308" s="164">
        <f>'4 жастағы балалар Т'!I131</f>
        <v>0</v>
      </c>
      <c r="G308" s="164">
        <f>'4 жастағы балалар С'!I131</f>
        <v>0</v>
      </c>
    </row>
    <row r="309" spans="2:7" ht="15.75" customHeight="1">
      <c r="B309" s="339">
        <v>4</v>
      </c>
      <c r="C309" s="164">
        <f>'4 жастағы балалар Ф'!J131</f>
        <v>0</v>
      </c>
      <c r="D309" s="164">
        <f>'4 жастағы балалар К'!J131</f>
        <v>0</v>
      </c>
      <c r="E309" s="164">
        <f>'4 жастағы балалар П'!J131</f>
        <v>0</v>
      </c>
      <c r="F309" s="164">
        <f>'4 жастағы балалар Т'!J131</f>
        <v>0</v>
      </c>
      <c r="G309" s="164">
        <f>'4 жастағы балалар С'!J131</f>
        <v>0</v>
      </c>
    </row>
    <row r="310" spans="2:7" ht="15.75" customHeight="1">
      <c r="B310" s="335"/>
      <c r="C310" s="164">
        <f>'4 жастағы балалар Ф'!K131</f>
        <v>0</v>
      </c>
      <c r="D310" s="164">
        <f>'4 жастағы балалар К'!K131</f>
        <v>0</v>
      </c>
      <c r="E310" s="164">
        <f>'4 жастағы балалар П'!K131</f>
        <v>0</v>
      </c>
      <c r="F310" s="164">
        <f>'4 жастағы балалар Т'!K131</f>
        <v>0</v>
      </c>
      <c r="G310" s="164">
        <f>'4 жастағы балалар С'!K131</f>
        <v>0</v>
      </c>
    </row>
    <row r="311" spans="2:7" ht="15.75" customHeight="1">
      <c r="B311" s="336"/>
      <c r="C311" s="164">
        <f>'4 жастағы балалар Ф'!L131</f>
        <v>0</v>
      </c>
      <c r="D311" s="164">
        <f>'4 жастағы балалар К'!L131</f>
        <v>0</v>
      </c>
      <c r="E311" s="164">
        <f>'4 жастағы балалар П'!L131</f>
        <v>0</v>
      </c>
      <c r="F311" s="164">
        <f>'4 жастағы балалар Т'!L131</f>
        <v>0</v>
      </c>
      <c r="G311" s="164">
        <f>'4 жастағы балалар С'!L131</f>
        <v>0</v>
      </c>
    </row>
    <row r="312" spans="2:7" ht="15.75" customHeight="1">
      <c r="B312" s="339">
        <v>5</v>
      </c>
      <c r="C312" s="164">
        <f>'4 жастағы балалар Ф'!M131</f>
        <v>0</v>
      </c>
      <c r="D312" s="164">
        <f>'4 жастағы балалар К'!M131</f>
        <v>0</v>
      </c>
      <c r="E312" s="164">
        <f>'4 жастағы балалар П'!M131</f>
        <v>0</v>
      </c>
      <c r="F312" s="164">
        <f>'4 жастағы балалар Т'!M131</f>
        <v>0</v>
      </c>
      <c r="G312" s="164">
        <f>'4 жастағы балалар С'!M131</f>
        <v>0</v>
      </c>
    </row>
    <row r="313" spans="2:7" ht="15.75" customHeight="1">
      <c r="B313" s="335"/>
      <c r="C313" s="164">
        <f>'4 жастағы балалар Ф'!N131</f>
        <v>0</v>
      </c>
      <c r="D313" s="164">
        <f>'4 жастағы балалар К'!N131</f>
        <v>0</v>
      </c>
      <c r="E313" s="164">
        <f>'4 жастағы балалар П'!N131</f>
        <v>0</v>
      </c>
      <c r="F313" s="164">
        <f>'4 жастағы балалар Т'!N131</f>
        <v>0</v>
      </c>
      <c r="G313" s="164">
        <f>'4 жастағы балалар С'!N131</f>
        <v>0</v>
      </c>
    </row>
    <row r="314" spans="2:7" ht="15.75" customHeight="1">
      <c r="B314" s="336"/>
      <c r="C314" s="164">
        <f>'4 жастағы балалар Ф'!O131</f>
        <v>0</v>
      </c>
      <c r="D314" s="164">
        <f>'4 жастағы балалар К'!O131</f>
        <v>0</v>
      </c>
      <c r="E314" s="164">
        <f>'4 жастағы балалар П'!O131</f>
        <v>0</v>
      </c>
      <c r="F314" s="164">
        <f>'4 жастағы балалар Т'!O131</f>
        <v>0</v>
      </c>
      <c r="G314" s="164">
        <f>'4 жастағы балалар С'!O131</f>
        <v>0</v>
      </c>
    </row>
    <row r="315" spans="2:7" ht="15.75" customHeight="1">
      <c r="B315" s="339">
        <v>6</v>
      </c>
      <c r="C315" s="164">
        <f>'4 жастағы балалар Ф'!P131</f>
        <v>0</v>
      </c>
      <c r="D315" s="164">
        <f>'4 жастағы балалар К'!P131</f>
        <v>0</v>
      </c>
      <c r="E315" s="164">
        <f>'4 жастағы балалар П'!P131</f>
        <v>0</v>
      </c>
      <c r="F315" s="164">
        <f>'4 жастағы балалар Т'!P131</f>
        <v>0</v>
      </c>
      <c r="G315" s="164">
        <f>'4 жастағы балалар С'!P131</f>
        <v>0</v>
      </c>
    </row>
    <row r="316" spans="2:7" ht="15.75" customHeight="1">
      <c r="B316" s="335"/>
      <c r="C316" s="164">
        <f>'4 жастағы балалар Ф'!Q131</f>
        <v>0</v>
      </c>
      <c r="D316" s="164">
        <f>'4 жастағы балалар К'!Q131</f>
        <v>0</v>
      </c>
      <c r="E316" s="164">
        <f>'4 жастағы балалар П'!Q131</f>
        <v>0</v>
      </c>
      <c r="F316" s="164">
        <f>'4 жастағы балалар Т'!Q131</f>
        <v>0</v>
      </c>
      <c r="G316" s="164">
        <f>'4 жастағы балалар С'!Q131</f>
        <v>0</v>
      </c>
    </row>
    <row r="317" spans="2:7" ht="15.75" customHeight="1">
      <c r="B317" s="336"/>
      <c r="C317" s="164">
        <f>'4 жастағы балалар Ф'!R131</f>
        <v>0</v>
      </c>
      <c r="D317" s="164">
        <f>'4 жастағы балалар К'!R131</f>
        <v>0</v>
      </c>
      <c r="E317" s="164">
        <f>'4 жастағы балалар П'!R131</f>
        <v>0</v>
      </c>
      <c r="F317" s="164">
        <f>'4 жастағы балалар Т'!R131</f>
        <v>0</v>
      </c>
      <c r="G317" s="164">
        <f>'4 жастағы балалар С'!R131</f>
        <v>0</v>
      </c>
    </row>
    <row r="318" spans="2:7" ht="15.75" customHeight="1">
      <c r="B318" s="339">
        <v>7</v>
      </c>
      <c r="C318" s="164">
        <f>'4 жастағы балалар Ф'!S131</f>
        <v>0</v>
      </c>
      <c r="D318" s="164">
        <f>'4 жастағы балалар К'!S131</f>
        <v>0</v>
      </c>
      <c r="E318" s="164">
        <f>'4 жастағы балалар П'!S131</f>
        <v>0</v>
      </c>
      <c r="F318" s="164">
        <f>'4 жастағы балалар Т'!S131</f>
        <v>0</v>
      </c>
      <c r="G318" s="164">
        <f>'4 жастағы балалар С'!S131</f>
        <v>0</v>
      </c>
    </row>
    <row r="319" spans="2:7" ht="15.75" customHeight="1">
      <c r="B319" s="335"/>
      <c r="C319" s="164">
        <f>'4 жастағы балалар Ф'!T131</f>
        <v>0</v>
      </c>
      <c r="D319" s="164">
        <f>'4 жастағы балалар Т'!T131</f>
        <v>0</v>
      </c>
      <c r="E319" s="164">
        <f>'4 жастағы балалар П'!T131</f>
        <v>0</v>
      </c>
      <c r="F319" s="164">
        <f>'4 жастағы балалар Т'!T131</f>
        <v>0</v>
      </c>
      <c r="G319" s="164">
        <f>'4 жастағы балалар С'!T131</f>
        <v>0</v>
      </c>
    </row>
    <row r="320" spans="2:7" ht="15.75" customHeight="1">
      <c r="B320" s="336"/>
      <c r="C320" s="164">
        <f>'4 жастағы балалар Ф'!U131</f>
        <v>0</v>
      </c>
      <c r="D320" s="164">
        <f>'4 жастағы балалар К'!U131</f>
        <v>0</v>
      </c>
      <c r="E320" s="164">
        <f>'4 жастағы балалар П'!U131</f>
        <v>0</v>
      </c>
      <c r="F320" s="164">
        <f>'4 жастағы балалар Т'!U131</f>
        <v>0</v>
      </c>
      <c r="G320" s="164">
        <f>'4 жастағы балалар С'!U131</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К'!V131</f>
        <v>0</v>
      </c>
      <c r="E324" s="335"/>
      <c r="F324" s="164">
        <f>'4 жастағы балалар Т'!V131</f>
        <v>0</v>
      </c>
      <c r="G324" s="335"/>
    </row>
    <row r="325" spans="2:7" ht="15.75" customHeight="1">
      <c r="B325" s="335"/>
      <c r="C325" s="248"/>
      <c r="D325" s="164">
        <f>'4 жастағы балалар К'!W131</f>
        <v>0</v>
      </c>
      <c r="E325" s="335"/>
      <c r="F325" s="164">
        <f>'4 жастағы балалар Т'!W131</f>
        <v>0</v>
      </c>
      <c r="G325" s="335"/>
    </row>
    <row r="326" spans="2:7" ht="15.75" customHeight="1">
      <c r="B326" s="336"/>
      <c r="C326" s="248"/>
      <c r="D326" s="164">
        <f>'4 жастағы балалар К'!X131</f>
        <v>0</v>
      </c>
      <c r="E326" s="335"/>
      <c r="F326" s="164">
        <f>'4 жастағы балалар Т'!X131</f>
        <v>0</v>
      </c>
      <c r="G326" s="335"/>
    </row>
    <row r="327" spans="2:7" ht="15.75" customHeight="1">
      <c r="B327" s="339">
        <v>10</v>
      </c>
      <c r="C327" s="248"/>
      <c r="D327" s="164">
        <f>'4 жастағы балалар К'!Y131</f>
        <v>0</v>
      </c>
      <c r="E327" s="335"/>
      <c r="F327" s="164">
        <f>'4 жастағы балалар Т'!Y131</f>
        <v>0</v>
      </c>
      <c r="G327" s="335"/>
    </row>
    <row r="328" spans="2:7" ht="15.75" customHeight="1">
      <c r="B328" s="335"/>
      <c r="C328" s="248"/>
      <c r="D328" s="164">
        <f>'4 жастағы балалар К'!Z131</f>
        <v>0</v>
      </c>
      <c r="E328" s="335"/>
      <c r="F328" s="164">
        <f>'4 жастағы балалар Т'!Z131</f>
        <v>0</v>
      </c>
      <c r="G328" s="335"/>
    </row>
    <row r="329" spans="2:7" ht="15.75" customHeight="1">
      <c r="B329" s="336"/>
      <c r="C329" s="248"/>
      <c r="D329" s="164">
        <f>'4 жастағы балалар К'!AA131</f>
        <v>0</v>
      </c>
      <c r="E329" s="335"/>
      <c r="F329" s="164">
        <f>'4 жастағы балалар Т'!AA131</f>
        <v>0</v>
      </c>
      <c r="G329" s="335"/>
    </row>
    <row r="330" spans="2:7" ht="15.75" customHeight="1">
      <c r="B330" s="339">
        <v>11</v>
      </c>
      <c r="C330" s="248"/>
      <c r="D330" s="164">
        <f>'4 жастағы балалар К'!AB131</f>
        <v>0</v>
      </c>
      <c r="E330" s="335"/>
      <c r="F330" s="164">
        <f>'4 жастағы балалар Т'!AB131</f>
        <v>0</v>
      </c>
      <c r="G330" s="335"/>
    </row>
    <row r="331" spans="2:7" ht="15.75" customHeight="1">
      <c r="B331" s="335"/>
      <c r="C331" s="248"/>
      <c r="D331" s="164">
        <f>'4 жастағы балалар К'!AC131</f>
        <v>0</v>
      </c>
      <c r="E331" s="335"/>
      <c r="F331" s="164">
        <f>'4 жастағы балалар Т'!AC131</f>
        <v>0</v>
      </c>
      <c r="G331" s="335"/>
    </row>
    <row r="332" spans="2:7" ht="15.75" customHeight="1">
      <c r="B332" s="336"/>
      <c r="C332" s="248"/>
      <c r="D332" s="164">
        <f>'4 жастағы балалар К'!AD131</f>
        <v>0</v>
      </c>
      <c r="E332" s="335"/>
      <c r="F332" s="164">
        <f>'4 жастағы балалар Т'!AD131</f>
        <v>0</v>
      </c>
      <c r="G332" s="335"/>
    </row>
    <row r="333" spans="2:7" ht="15.75" customHeight="1">
      <c r="B333" s="339">
        <v>12</v>
      </c>
      <c r="C333" s="248"/>
      <c r="D333" s="164">
        <f>'4 жастағы балалар К'!AE131</f>
        <v>0</v>
      </c>
      <c r="E333" s="335"/>
      <c r="F333" s="164">
        <f>'4 жастағы балалар Т'!AE131</f>
        <v>0</v>
      </c>
      <c r="G333" s="335"/>
    </row>
    <row r="334" spans="2:7" ht="15.75" customHeight="1">
      <c r="B334" s="335"/>
      <c r="C334" s="248"/>
      <c r="D334" s="164">
        <f>'4 жастағы балалар К'!AF131</f>
        <v>0</v>
      </c>
      <c r="E334" s="335"/>
      <c r="F334" s="164">
        <f>'4 жастағы балалар Т'!AF131</f>
        <v>0</v>
      </c>
      <c r="G334" s="335"/>
    </row>
    <row r="335" spans="2:7" ht="15.75" customHeight="1">
      <c r="B335" s="336"/>
      <c r="C335" s="248"/>
      <c r="D335" s="164">
        <f>'4 жастағы балалар К'!AG131</f>
        <v>0</v>
      </c>
      <c r="E335" s="335"/>
      <c r="F335" s="164">
        <f>'4 жастағы балалар Т'!AG131</f>
        <v>0</v>
      </c>
      <c r="G335" s="335"/>
    </row>
    <row r="336" spans="2:7" ht="15.75" customHeight="1">
      <c r="B336" s="339">
        <v>13</v>
      </c>
      <c r="C336" s="248"/>
      <c r="D336" s="164">
        <f>'4 жастағы балалар К'!AH131</f>
        <v>0</v>
      </c>
      <c r="E336" s="335"/>
      <c r="F336" s="164">
        <f>'4 жастағы балалар Т'!AH131</f>
        <v>0</v>
      </c>
      <c r="G336" s="335"/>
    </row>
    <row r="337" spans="2:7" ht="15.75" customHeight="1">
      <c r="B337" s="335"/>
      <c r="C337" s="248"/>
      <c r="D337" s="164">
        <f>'4 жастағы балалар К'!AI131</f>
        <v>0</v>
      </c>
      <c r="E337" s="335"/>
      <c r="F337" s="164">
        <f>'4 жастағы балалар Т'!AI131</f>
        <v>0</v>
      </c>
      <c r="G337" s="335"/>
    </row>
    <row r="338" spans="2:7" ht="15.75" customHeight="1">
      <c r="B338" s="336"/>
      <c r="C338" s="248"/>
      <c r="D338" s="164">
        <f>'4 жастағы балалар К'!AJ131</f>
        <v>0</v>
      </c>
      <c r="E338" s="335"/>
      <c r="F338" s="164">
        <f>'4 жастағы балалар Т'!AJ131</f>
        <v>0</v>
      </c>
      <c r="G338" s="335"/>
    </row>
    <row r="339" spans="2:7" ht="15.75" customHeight="1">
      <c r="B339" s="339">
        <v>14</v>
      </c>
      <c r="C339" s="248"/>
      <c r="D339" s="164">
        <f>'4 жастағы балалар К'!AK131</f>
        <v>0</v>
      </c>
      <c r="E339" s="335"/>
      <c r="F339" s="164">
        <f>'4 жастағы балалар Т'!AK131</f>
        <v>0</v>
      </c>
      <c r="G339" s="335"/>
    </row>
    <row r="340" spans="2:7" ht="15.75" customHeight="1">
      <c r="B340" s="335"/>
      <c r="C340" s="248"/>
      <c r="D340" s="164">
        <f>'4 жастағы балалар К'!AL131</f>
        <v>0</v>
      </c>
      <c r="E340" s="335"/>
      <c r="F340" s="164">
        <f>'4 жастағы балалар Т'!AL131</f>
        <v>0</v>
      </c>
      <c r="G340" s="335"/>
    </row>
    <row r="341" spans="2:7" ht="15.75" customHeight="1">
      <c r="B341" s="336"/>
      <c r="C341" s="248"/>
      <c r="D341" s="164">
        <f>'4 жастағы балалар К'!AM131</f>
        <v>0</v>
      </c>
      <c r="E341" s="335"/>
      <c r="F341" s="164">
        <f>'4 жастағы балалар Т'!AM131</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К'!AN131</f>
        <v>0</v>
      </c>
      <c r="E345" s="335"/>
      <c r="F345" s="164">
        <f>'4 жастағы балалар Т'!AN131</f>
        <v>0</v>
      </c>
      <c r="G345" s="335"/>
    </row>
    <row r="346" spans="2:7" ht="15.75" customHeight="1">
      <c r="B346" s="335"/>
      <c r="C346" s="248"/>
      <c r="D346" s="164">
        <f>'4 жастағы балалар К'!AO131</f>
        <v>0</v>
      </c>
      <c r="E346" s="335"/>
      <c r="F346" s="164">
        <f>'4 жастағы балалар Т'!AO131</f>
        <v>0</v>
      </c>
      <c r="G346" s="335"/>
    </row>
    <row r="347" spans="2:7" ht="15.75" customHeight="1">
      <c r="B347" s="336"/>
      <c r="C347" s="248"/>
      <c r="D347" s="164">
        <f>'4 жастағы балалар К'!AP131</f>
        <v>0</v>
      </c>
      <c r="E347" s="335"/>
      <c r="F347" s="164">
        <f>'4 жастағы балалар Т'!AP131</f>
        <v>0</v>
      </c>
      <c r="G347" s="335"/>
    </row>
    <row r="348" spans="2:7" ht="15.75" customHeight="1">
      <c r="B348" s="339">
        <v>17</v>
      </c>
      <c r="C348" s="248"/>
      <c r="D348" s="164">
        <f>'4 жастағы балалар К'!AQ131</f>
        <v>0</v>
      </c>
      <c r="E348" s="335"/>
      <c r="F348" s="164">
        <f>'4 жастағы балалар Т'!AQ131</f>
        <v>0</v>
      </c>
      <c r="G348" s="335"/>
    </row>
    <row r="349" spans="2:7" ht="15.75" customHeight="1">
      <c r="B349" s="335"/>
      <c r="C349" s="248"/>
      <c r="D349" s="164">
        <f>'4 жастағы балалар К'!AR131</f>
        <v>0</v>
      </c>
      <c r="E349" s="335"/>
      <c r="F349" s="164">
        <f>'4 жастағы балалар Т'!AR131</f>
        <v>0</v>
      </c>
      <c r="G349" s="335"/>
    </row>
    <row r="350" spans="2:7" ht="15.75" customHeight="1">
      <c r="B350" s="336"/>
      <c r="C350" s="248"/>
      <c r="D350" s="164">
        <f>'4 жастағы балалар К'!AS131</f>
        <v>0</v>
      </c>
      <c r="E350" s="335"/>
      <c r="F350" s="164">
        <f>'4 жастағы балалар Т'!AS131</f>
        <v>0</v>
      </c>
      <c r="G350" s="335"/>
    </row>
    <row r="351" spans="2:7" ht="15.75" customHeight="1">
      <c r="B351" s="339">
        <v>18</v>
      </c>
      <c r="C351" s="248"/>
      <c r="D351" s="164">
        <f>'4 жастағы балалар К'!AT131</f>
        <v>0</v>
      </c>
      <c r="E351" s="335"/>
      <c r="F351" s="164">
        <f>'4 жастағы балалар Т'!AT131</f>
        <v>0</v>
      </c>
      <c r="G351" s="335"/>
    </row>
    <row r="352" spans="2:7" ht="15.75" customHeight="1">
      <c r="B352" s="335"/>
      <c r="C352" s="248"/>
      <c r="D352" s="164">
        <f>'4 жастағы балалар К'!AU131</f>
        <v>0</v>
      </c>
      <c r="E352" s="335"/>
      <c r="F352" s="164">
        <f>'4 жастағы балалар Т'!AU131</f>
        <v>0</v>
      </c>
      <c r="G352" s="335"/>
    </row>
    <row r="353" spans="2:7" ht="15.75" customHeight="1">
      <c r="B353" s="336"/>
      <c r="C353" s="248"/>
      <c r="D353" s="164">
        <f>'4 жастағы балалар К'!AV131</f>
        <v>0</v>
      </c>
      <c r="E353" s="335"/>
      <c r="F353" s="164">
        <f>'4 жастағы балалар Т'!AV131</f>
        <v>0</v>
      </c>
      <c r="G353" s="335"/>
    </row>
    <row r="354" spans="2:7" ht="15.75" customHeight="1">
      <c r="B354" s="339">
        <v>19</v>
      </c>
      <c r="C354" s="248"/>
      <c r="D354" s="164">
        <f>'4 жастағы балалар К'!AW131</f>
        <v>0</v>
      </c>
      <c r="E354" s="335"/>
      <c r="F354" s="164">
        <f>'4 жастағы балалар Т'!AW131</f>
        <v>0</v>
      </c>
      <c r="G354" s="335"/>
    </row>
    <row r="355" spans="2:7" ht="15.75" customHeight="1">
      <c r="B355" s="335"/>
      <c r="C355" s="248"/>
      <c r="D355" s="164">
        <f>'4 жастағы балалар К'!AX131</f>
        <v>0</v>
      </c>
      <c r="E355" s="335"/>
      <c r="F355" s="164">
        <f>'4 жастағы балалар Т'!AX131</f>
        <v>0</v>
      </c>
      <c r="G355" s="335"/>
    </row>
    <row r="356" spans="2:7" ht="15.75" customHeight="1">
      <c r="B356" s="336"/>
      <c r="C356" s="248"/>
      <c r="D356" s="164">
        <f>'4 жастағы балалар К'!AY131</f>
        <v>0</v>
      </c>
      <c r="E356" s="335"/>
      <c r="F356" s="164">
        <f>'4 жастағы балалар Т'!AY131</f>
        <v>0</v>
      </c>
      <c r="G356" s="335"/>
    </row>
    <row r="357" spans="2:7" ht="15.75" customHeight="1">
      <c r="B357" s="339">
        <v>20</v>
      </c>
      <c r="C357" s="248"/>
      <c r="D357" s="164">
        <f>'4 жастағы балалар К'!AZ131</f>
        <v>0</v>
      </c>
      <c r="E357" s="335"/>
      <c r="F357" s="164">
        <f>'4 жастағы балалар Т'!AZ131</f>
        <v>0</v>
      </c>
      <c r="G357" s="335"/>
    </row>
    <row r="358" spans="2:7" ht="15.75" customHeight="1">
      <c r="B358" s="335"/>
      <c r="C358" s="248"/>
      <c r="D358" s="164">
        <f>'4 жастағы балалар К'!BA131</f>
        <v>0</v>
      </c>
      <c r="E358" s="335"/>
      <c r="F358" s="164">
        <f>'4 жастағы балалар Т'!BA131</f>
        <v>0</v>
      </c>
      <c r="G358" s="335"/>
    </row>
    <row r="359" spans="2:7" ht="15.75" customHeight="1">
      <c r="B359" s="336"/>
      <c r="C359" s="248"/>
      <c r="D359" s="164">
        <f>'4 жастағы балалар К'!BB131</f>
        <v>0</v>
      </c>
      <c r="E359" s="335"/>
      <c r="F359" s="164">
        <f>'4 жастағы балалар Т'!BB131</f>
        <v>0</v>
      </c>
      <c r="G359" s="335"/>
    </row>
    <row r="360" spans="2:7" ht="15.75" customHeight="1">
      <c r="B360" s="339">
        <v>21</v>
      </c>
      <c r="C360" s="248"/>
      <c r="D360" s="164">
        <f>'4 жастағы балалар К'!BC131</f>
        <v>0</v>
      </c>
      <c r="E360" s="335"/>
      <c r="F360" s="164">
        <f>'4 жастағы балалар Т'!BC131</f>
        <v>0</v>
      </c>
      <c r="G360" s="335"/>
    </row>
    <row r="361" spans="2:7" ht="15.75" customHeight="1">
      <c r="B361" s="335"/>
      <c r="C361" s="248"/>
      <c r="D361" s="164">
        <f>'4 жастағы балалар К'!BD131</f>
        <v>0</v>
      </c>
      <c r="E361" s="335"/>
      <c r="F361" s="164">
        <f>'4 жастағы балалар Т'!BD131</f>
        <v>0</v>
      </c>
      <c r="G361" s="335"/>
    </row>
    <row r="362" spans="2:7" ht="15.75" customHeight="1">
      <c r="B362" s="336"/>
      <c r="C362" s="248"/>
      <c r="D362" s="164">
        <f>'4 жастағы балалар К'!BE131</f>
        <v>0</v>
      </c>
      <c r="E362" s="335"/>
      <c r="F362" s="164">
        <f>'4 жастағы балалар Т'!BE131</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Т'!BF131</f>
        <v>0</v>
      </c>
      <c r="G366" s="335"/>
    </row>
    <row r="367" spans="2:7" ht="15.75" customHeight="1">
      <c r="B367" s="335"/>
      <c r="C367" s="248"/>
      <c r="D367" s="164" t="e">
        <f>'4 жастағы балалар К'!#REF!</f>
        <v>#REF!</v>
      </c>
      <c r="E367" s="335"/>
      <c r="F367" s="164">
        <f>'4 жастағы балалар Т'!BG131</f>
        <v>0</v>
      </c>
      <c r="G367" s="335"/>
    </row>
    <row r="368" spans="2:7" ht="15.75" customHeight="1">
      <c r="B368" s="336"/>
      <c r="C368" s="248"/>
      <c r="D368" s="164" t="e">
        <f>'4 жастағы балалар К'!#REF!</f>
        <v>#REF!</v>
      </c>
      <c r="E368" s="335"/>
      <c r="F368" s="164">
        <f>'4 жастағы балалар Т'!BH131</f>
        <v>0</v>
      </c>
      <c r="G368" s="335"/>
    </row>
    <row r="369" spans="2:7" ht="15.75" customHeight="1">
      <c r="B369" s="339">
        <v>24</v>
      </c>
      <c r="C369" s="248"/>
      <c r="D369" s="164" t="e">
        <f>'4 жастағы балалар К'!#REF!</f>
        <v>#REF!</v>
      </c>
      <c r="E369" s="335"/>
      <c r="F369" s="164">
        <f>'4 жастағы балалар Т'!BI131</f>
        <v>0</v>
      </c>
      <c r="G369" s="335"/>
    </row>
    <row r="370" spans="2:7" ht="15.75" customHeight="1">
      <c r="B370" s="335"/>
      <c r="C370" s="248"/>
      <c r="D370" s="164" t="e">
        <f>'4 жастағы балалар К'!#REF!</f>
        <v>#REF!</v>
      </c>
      <c r="E370" s="335"/>
      <c r="F370" s="164">
        <f>'4 жастағы балалар Т'!BJ131</f>
        <v>0</v>
      </c>
      <c r="G370" s="335"/>
    </row>
    <row r="371" spans="2:7" ht="15.75" customHeight="1">
      <c r="B371" s="336"/>
      <c r="C371" s="248"/>
      <c r="D371" s="164" t="e">
        <f>'4 жастағы балалар К'!#REF!</f>
        <v>#REF!</v>
      </c>
      <c r="E371" s="335"/>
      <c r="F371" s="164">
        <f>'4 жастағы балалар Т'!BK131</f>
        <v>0</v>
      </c>
      <c r="G371" s="335"/>
    </row>
    <row r="372" spans="2:7" ht="15.75" customHeight="1">
      <c r="B372" s="339">
        <v>25</v>
      </c>
      <c r="C372" s="248"/>
      <c r="D372" s="164" t="e">
        <f>'4 жастағы балалар К'!#REF!</f>
        <v>#REF!</v>
      </c>
      <c r="E372" s="335"/>
      <c r="F372" s="164">
        <f>'4 жастағы балалар Т'!BL131</f>
        <v>0</v>
      </c>
      <c r="G372" s="335"/>
    </row>
    <row r="373" spans="2:7" ht="15.75" customHeight="1">
      <c r="B373" s="335"/>
      <c r="C373" s="248"/>
      <c r="D373" s="164" t="e">
        <f>'4 жастағы балалар К'!#REF!</f>
        <v>#REF!</v>
      </c>
      <c r="E373" s="335"/>
      <c r="F373" s="164">
        <f>'4 жастағы балалар Т'!BM131</f>
        <v>0</v>
      </c>
      <c r="G373" s="335"/>
    </row>
    <row r="374" spans="2:7" ht="15.75" customHeight="1">
      <c r="B374" s="336"/>
      <c r="C374" s="248"/>
      <c r="D374" s="164" t="e">
        <f>'4 жастағы балалар К'!#REF!</f>
        <v>#REF!</v>
      </c>
      <c r="E374" s="335"/>
      <c r="F374" s="164">
        <f>'4 жастағы балалар Т'!BN131</f>
        <v>0</v>
      </c>
      <c r="G374" s="335"/>
    </row>
    <row r="375" spans="2:7" ht="15.75" customHeight="1">
      <c r="B375" s="339">
        <v>26</v>
      </c>
      <c r="C375" s="248"/>
      <c r="D375" s="164" t="e">
        <f>'4 жастағы балалар К'!#REF!</f>
        <v>#REF!</v>
      </c>
      <c r="E375" s="335"/>
      <c r="F375" s="164">
        <f>'4 жастағы балалар Т'!BO131</f>
        <v>0</v>
      </c>
      <c r="G375" s="335"/>
    </row>
    <row r="376" spans="2:7" ht="15.75" customHeight="1">
      <c r="B376" s="335"/>
      <c r="C376" s="248"/>
      <c r="D376" s="164" t="e">
        <f>'4 жастағы балалар К'!#REF!</f>
        <v>#REF!</v>
      </c>
      <c r="E376" s="335"/>
      <c r="F376" s="164">
        <f>'4 жастағы балалар Т'!BP131</f>
        <v>0</v>
      </c>
      <c r="G376" s="335"/>
    </row>
    <row r="377" spans="2:7" ht="15.75" customHeight="1">
      <c r="B377" s="336"/>
      <c r="C377" s="248"/>
      <c r="D377" s="164" t="e">
        <f>'4 жастағы балалар К'!#REF!</f>
        <v>#REF!</v>
      </c>
      <c r="E377" s="335"/>
      <c r="F377" s="164">
        <f>'4 жастағы балалар Т'!BQ131</f>
        <v>0</v>
      </c>
      <c r="G377" s="335"/>
    </row>
    <row r="378" spans="2:7" ht="15.75" customHeight="1">
      <c r="B378" s="339">
        <v>27</v>
      </c>
      <c r="C378" s="248"/>
      <c r="D378" s="164" t="e">
        <f>'4 жастағы балалар К'!#REF!</f>
        <v>#REF!</v>
      </c>
      <c r="E378" s="335"/>
      <c r="F378" s="164">
        <f>'4 жастағы балалар Т'!BR131</f>
        <v>0</v>
      </c>
      <c r="G378" s="335"/>
    </row>
    <row r="379" spans="2:7" ht="15.75" customHeight="1">
      <c r="B379" s="335"/>
      <c r="C379" s="248"/>
      <c r="D379" s="164" t="e">
        <f>'4 жастағы балалар К'!#REF!</f>
        <v>#REF!</v>
      </c>
      <c r="E379" s="335"/>
      <c r="F379" s="164">
        <f>'4 жастағы балалар Т'!BS131</f>
        <v>0</v>
      </c>
      <c r="G379" s="335"/>
    </row>
    <row r="380" spans="2:7" ht="15.75" customHeight="1">
      <c r="B380" s="336"/>
      <c r="C380" s="248"/>
      <c r="D380" s="164" t="e">
        <f>'4 жастағы балалар К'!#REF!</f>
        <v>#REF!</v>
      </c>
      <c r="E380" s="335"/>
      <c r="F380" s="164">
        <f>'4 жастағы балалар Т'!BT131</f>
        <v>0</v>
      </c>
      <c r="G380" s="335"/>
    </row>
    <row r="381" spans="2:7" ht="15.75" customHeight="1">
      <c r="B381" s="339">
        <v>28</v>
      </c>
      <c r="C381" s="248"/>
      <c r="D381" s="164" t="e">
        <f>'4 жастағы балалар К'!#REF!</f>
        <v>#REF!</v>
      </c>
      <c r="E381" s="335"/>
      <c r="F381" s="164">
        <f>'4 жастағы балалар Т'!BU131</f>
        <v>0</v>
      </c>
      <c r="G381" s="335"/>
    </row>
    <row r="382" spans="2:7" ht="15.75" customHeight="1">
      <c r="B382" s="335"/>
      <c r="C382" s="248"/>
      <c r="D382" s="164" t="e">
        <f>'4 жастағы балалар К'!#REF!</f>
        <v>#REF!</v>
      </c>
      <c r="E382" s="335"/>
      <c r="F382" s="164">
        <f>'4 жастағы балалар Т'!BV131</f>
        <v>0</v>
      </c>
      <c r="G382" s="335"/>
    </row>
    <row r="383" spans="2:7" ht="15.75" customHeight="1">
      <c r="B383" s="336"/>
      <c r="C383" s="248"/>
      <c r="D383" s="164" t="e">
        <f>'4 жастағы балалар К'!#REF!</f>
        <v>#REF!</v>
      </c>
      <c r="E383" s="335"/>
      <c r="F383" s="164">
        <f>'4 жастағы балалар Т'!BW131</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Т'!BX131</f>
        <v>0</v>
      </c>
      <c r="G387" s="335"/>
    </row>
    <row r="388" spans="2:7" ht="15.75" customHeight="1">
      <c r="B388" s="335"/>
      <c r="C388" s="248"/>
      <c r="D388" s="335"/>
      <c r="E388" s="335"/>
      <c r="F388" s="164">
        <f>'4 жастағы балалар Т'!BY131</f>
        <v>0</v>
      </c>
      <c r="G388" s="335"/>
    </row>
    <row r="389" spans="2:7" ht="15.75" customHeight="1">
      <c r="B389" s="336"/>
      <c r="C389" s="248"/>
      <c r="D389" s="335"/>
      <c r="E389" s="335"/>
      <c r="F389" s="164">
        <f>'4 жастағы балалар Т'!BZ131</f>
        <v>0</v>
      </c>
      <c r="G389" s="335"/>
    </row>
    <row r="390" spans="2:7" ht="15.75" customHeight="1">
      <c r="B390" s="339">
        <v>31</v>
      </c>
      <c r="C390" s="248"/>
      <c r="D390" s="335"/>
      <c r="E390" s="335"/>
      <c r="F390" s="164">
        <f>'4 жастағы балалар Т'!CA131</f>
        <v>0</v>
      </c>
      <c r="G390" s="335"/>
    </row>
    <row r="391" spans="2:7" ht="15.75" customHeight="1">
      <c r="B391" s="335"/>
      <c r="C391" s="248"/>
      <c r="D391" s="335"/>
      <c r="E391" s="335"/>
      <c r="F391" s="164">
        <f>'4 жастағы балалар Т'!CB131</f>
        <v>0</v>
      </c>
      <c r="G391" s="335"/>
    </row>
    <row r="392" spans="2:7" ht="15.75" customHeight="1">
      <c r="B392" s="336"/>
      <c r="C392" s="248"/>
      <c r="D392" s="335"/>
      <c r="E392" s="335"/>
      <c r="F392" s="164">
        <f>'4 жастағы балалар Т'!CC131</f>
        <v>0</v>
      </c>
      <c r="G392" s="335"/>
    </row>
    <row r="393" spans="2:7" ht="15.75" customHeight="1">
      <c r="B393" s="339">
        <v>32</v>
      </c>
      <c r="C393" s="248"/>
      <c r="D393" s="335"/>
      <c r="E393" s="335"/>
      <c r="F393" s="164">
        <f>'4 жастағы балалар Т'!CD131</f>
        <v>0</v>
      </c>
      <c r="G393" s="335"/>
    </row>
    <row r="394" spans="2:7" ht="15.75" customHeight="1">
      <c r="B394" s="335"/>
      <c r="C394" s="248"/>
      <c r="D394" s="335"/>
      <c r="E394" s="335"/>
      <c r="F394" s="164">
        <f>'4 жастағы балалар Т'!CE131</f>
        <v>0</v>
      </c>
      <c r="G394" s="335"/>
    </row>
    <row r="395" spans="2:7" ht="15.75" customHeight="1">
      <c r="B395" s="336"/>
      <c r="C395" s="248"/>
      <c r="D395" s="335"/>
      <c r="E395" s="335"/>
      <c r="F395" s="164">
        <f>'4 жастағы балалар Т'!CF131</f>
        <v>0</v>
      </c>
      <c r="G395" s="335"/>
    </row>
    <row r="396" spans="2:7" ht="15.75" customHeight="1">
      <c r="B396" s="339">
        <v>33</v>
      </c>
      <c r="C396" s="248"/>
      <c r="D396" s="335"/>
      <c r="E396" s="335"/>
      <c r="F396" s="164">
        <f>'4 жастағы балалар Т'!CG131</f>
        <v>0</v>
      </c>
      <c r="G396" s="335"/>
    </row>
    <row r="397" spans="2:7" ht="15.75" customHeight="1">
      <c r="B397" s="335"/>
      <c r="C397" s="248"/>
      <c r="D397" s="335"/>
      <c r="E397" s="335"/>
      <c r="F397" s="164">
        <f>'4 жастағы балалар Т'!CH131</f>
        <v>0</v>
      </c>
      <c r="G397" s="335"/>
    </row>
    <row r="398" spans="2:7" ht="15.75" customHeight="1">
      <c r="B398" s="336"/>
      <c r="C398" s="248"/>
      <c r="D398" s="335"/>
      <c r="E398" s="335"/>
      <c r="F398" s="164">
        <f>'4 жастағы балалар Т'!CI131</f>
        <v>0</v>
      </c>
      <c r="G398" s="335"/>
    </row>
    <row r="399" spans="2:7" ht="15.75" customHeight="1">
      <c r="B399" s="339">
        <v>34</v>
      </c>
      <c r="C399" s="248"/>
      <c r="D399" s="335"/>
      <c r="E399" s="335"/>
      <c r="F399" s="164">
        <f>'4 жастағы балалар Т'!CJ131</f>
        <v>0</v>
      </c>
      <c r="G399" s="335"/>
    </row>
    <row r="400" spans="2:7" ht="15.75" customHeight="1">
      <c r="B400" s="335"/>
      <c r="C400" s="248"/>
      <c r="D400" s="335"/>
      <c r="E400" s="335"/>
      <c r="F400" s="164">
        <f>'4 жастағы балалар Т'!CK131</f>
        <v>0</v>
      </c>
      <c r="G400" s="335"/>
    </row>
    <row r="401" spans="2:7" ht="15.75" customHeight="1">
      <c r="B401" s="336"/>
      <c r="C401" s="248"/>
      <c r="D401" s="335"/>
      <c r="E401" s="335"/>
      <c r="F401" s="164">
        <f>'4 жастағы балалар Т'!CL131</f>
        <v>0</v>
      </c>
      <c r="G401" s="335"/>
    </row>
    <row r="402" spans="2:7" ht="15.75" customHeight="1">
      <c r="B402" s="339">
        <v>35</v>
      </c>
      <c r="C402" s="248"/>
      <c r="D402" s="335"/>
      <c r="E402" s="335"/>
      <c r="F402" s="164">
        <f>'4 жастағы балалар Т'!CM131</f>
        <v>0</v>
      </c>
      <c r="G402" s="335"/>
    </row>
    <row r="403" spans="2:7" ht="15.75" customHeight="1">
      <c r="B403" s="335"/>
      <c r="C403" s="248"/>
      <c r="D403" s="335"/>
      <c r="E403" s="335"/>
      <c r="F403" s="164">
        <f>'4 жастағы балалар Т'!CN131</f>
        <v>0</v>
      </c>
      <c r="G403" s="335"/>
    </row>
    <row r="404" spans="2:7" ht="15.75" customHeight="1">
      <c r="B404" s="336"/>
      <c r="C404" s="249"/>
      <c r="D404" s="336"/>
      <c r="E404" s="336"/>
      <c r="F404" s="164">
        <f>'4 жастағы балалар Т'!CO131</f>
        <v>0</v>
      </c>
      <c r="G404" s="336"/>
    </row>
    <row r="405" spans="2:7" ht="15.75" customHeight="1">
      <c r="B405" s="250">
        <f>СВОД3!V26</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t="str">
        <f>'4 жастағы балалар Ф'!C27</f>
        <v>Қайрат Айару Нұрболқызы</v>
      </c>
      <c r="E4" s="236"/>
      <c r="F4" s="236"/>
      <c r="G4" s="232"/>
      <c r="H4" s="232"/>
    </row>
    <row r="5" spans="2:12" ht="18.75" customHeight="1">
      <c r="B5" s="401" t="s">
        <v>1</v>
      </c>
      <c r="C5" s="328"/>
      <c r="D5" s="237">
        <f>'4 жастағы балалар Ф'!A27</f>
        <v>0</v>
      </c>
      <c r="E5" s="237"/>
      <c r="F5" s="237"/>
      <c r="G5" s="232"/>
      <c r="H5" s="232"/>
    </row>
    <row r="6" spans="2:12" ht="71.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1.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Ф'!D27</f>
        <v>0</v>
      </c>
      <c r="D101" s="164">
        <f>'4 жастағы балалар К'!D27</f>
        <v>0</v>
      </c>
      <c r="E101" s="164">
        <f>'4 жастағы балалар П'!D27</f>
        <v>0</v>
      </c>
      <c r="F101" s="164">
        <f>'4 жастағы балалар Т'!D27</f>
        <v>0</v>
      </c>
      <c r="G101" s="164">
        <f>'4 жастағы балалар С'!D27</f>
        <v>0</v>
      </c>
    </row>
    <row r="102" spans="2:7" ht="15.75" customHeight="1">
      <c r="B102" s="335"/>
      <c r="C102" s="164">
        <f>'4 жастағы балалар Ф'!E27</f>
        <v>1</v>
      </c>
      <c r="D102" s="164">
        <f>'4 жастағы балалар К'!E27</f>
        <v>1</v>
      </c>
      <c r="E102" s="164">
        <f>'4 жастағы балалар П'!E27</f>
        <v>0</v>
      </c>
      <c r="F102" s="164">
        <f>'4 жастағы балалар Т'!E27</f>
        <v>0</v>
      </c>
      <c r="G102" s="164">
        <f>'4 жастағы балалар С'!E27</f>
        <v>0</v>
      </c>
    </row>
    <row r="103" spans="2:7" ht="15.75" customHeight="1">
      <c r="B103" s="336"/>
      <c r="C103" s="164">
        <f>'4 жастағы балалар Ф'!F27</f>
        <v>0</v>
      </c>
      <c r="D103" s="164">
        <f>'4 жастағы балалар К'!F27</f>
        <v>0</v>
      </c>
      <c r="E103" s="164">
        <f>'4 жастағы балалар П'!F27</f>
        <v>0</v>
      </c>
      <c r="F103" s="164">
        <f>'4 жастағы балалар Т'!F27</f>
        <v>0</v>
      </c>
      <c r="G103" s="164">
        <f>'4 жастағы балалар С'!F27</f>
        <v>0</v>
      </c>
    </row>
    <row r="104" spans="2:7" ht="15.75" customHeight="1">
      <c r="B104" s="339">
        <v>3</v>
      </c>
      <c r="C104" s="164">
        <f>'4 жастағы балалар Ф'!G27</f>
        <v>0</v>
      </c>
      <c r="D104" s="164">
        <f>'4 жастағы балалар К'!G27</f>
        <v>0</v>
      </c>
      <c r="E104" s="164">
        <f>'4 жастағы балалар П'!G27</f>
        <v>0</v>
      </c>
      <c r="F104" s="164">
        <f>'4 жастағы балалар Т'!G27</f>
        <v>0</v>
      </c>
      <c r="G104" s="164">
        <f>'4 жастағы балалар С'!G27</f>
        <v>0</v>
      </c>
    </row>
    <row r="105" spans="2:7" ht="15.75" customHeight="1">
      <c r="B105" s="335"/>
      <c r="C105" s="164">
        <f>'4 жастағы балалар Ф'!H27</f>
        <v>1</v>
      </c>
      <c r="D105" s="164">
        <f>'4 жастағы балалар К'!H27</f>
        <v>1</v>
      </c>
      <c r="E105" s="164">
        <f>'4 жастағы балалар П'!H27</f>
        <v>0</v>
      </c>
      <c r="F105" s="164">
        <f>'4 жастағы балалар Т'!H27</f>
        <v>0</v>
      </c>
      <c r="G105" s="164">
        <f>'4 жастағы балалар С'!H27</f>
        <v>0</v>
      </c>
    </row>
    <row r="106" spans="2:7" ht="15.75" customHeight="1">
      <c r="B106" s="336"/>
      <c r="C106" s="164">
        <f>'4 жастағы балалар Ф'!I27</f>
        <v>0</v>
      </c>
      <c r="D106" s="164">
        <f>'4 жастағы балалар К'!I27</f>
        <v>0</v>
      </c>
      <c r="E106" s="164">
        <f>'4 жастағы балалар П'!I27</f>
        <v>0</v>
      </c>
      <c r="F106" s="164">
        <f>'4 жастағы балалар Т'!I27</f>
        <v>0</v>
      </c>
      <c r="G106" s="164">
        <f>'4 жастағы балалар С'!I27</f>
        <v>0</v>
      </c>
    </row>
    <row r="107" spans="2:7" ht="15.75" customHeight="1">
      <c r="B107" s="339">
        <v>4</v>
      </c>
      <c r="C107" s="164">
        <f>'4 жастағы балалар Ф'!J27</f>
        <v>0</v>
      </c>
      <c r="D107" s="164">
        <f>'4 жастағы балалар К'!J27</f>
        <v>0</v>
      </c>
      <c r="E107" s="164">
        <f>'4 жастағы балалар П'!J27</f>
        <v>0</v>
      </c>
      <c r="F107" s="164">
        <f>'4 жастағы балалар Т'!J27</f>
        <v>0</v>
      </c>
      <c r="G107" s="164">
        <f>'4 жастағы балалар С'!J27</f>
        <v>0</v>
      </c>
    </row>
    <row r="108" spans="2:7" ht="15.75" customHeight="1">
      <c r="B108" s="335"/>
      <c r="C108" s="164">
        <f>'4 жастағы балалар Ф'!K27</f>
        <v>1</v>
      </c>
      <c r="D108" s="164">
        <f>'4 жастағы балалар К'!K27</f>
        <v>1</v>
      </c>
      <c r="E108" s="164">
        <f>'4 жастағы балалар П'!K27</f>
        <v>0</v>
      </c>
      <c r="F108" s="164">
        <f>'4 жастағы балалар Т'!K27</f>
        <v>0</v>
      </c>
      <c r="G108" s="164">
        <f>'4 жастағы балалар С'!K27</f>
        <v>0</v>
      </c>
    </row>
    <row r="109" spans="2:7" ht="15.75" customHeight="1">
      <c r="B109" s="336"/>
      <c r="C109" s="164">
        <f>'4 жастағы балалар Ф'!L27</f>
        <v>0</v>
      </c>
      <c r="D109" s="164">
        <f>'4 жастағы балалар К'!L27</f>
        <v>0</v>
      </c>
      <c r="E109" s="164">
        <f>'4 жастағы балалар П'!L27</f>
        <v>0</v>
      </c>
      <c r="F109" s="164">
        <f>'4 жастағы балалар Т'!L27</f>
        <v>0</v>
      </c>
      <c r="G109" s="164">
        <f>'4 жастағы балалар С'!L27</f>
        <v>0</v>
      </c>
    </row>
    <row r="110" spans="2:7" ht="15.75" customHeight="1">
      <c r="B110" s="339">
        <v>5</v>
      </c>
      <c r="C110" s="164">
        <f>'4 жастағы балалар Ф'!M27</f>
        <v>0</v>
      </c>
      <c r="D110" s="164">
        <f>'4 жастағы балалар К'!M27</f>
        <v>0</v>
      </c>
      <c r="E110" s="164">
        <f>'4 жастағы балалар П'!M27</f>
        <v>0</v>
      </c>
      <c r="F110" s="164">
        <f>'4 жастағы балалар Т'!M27</f>
        <v>0</v>
      </c>
      <c r="G110" s="164">
        <f>'4 жастағы балалар С'!M27</f>
        <v>0</v>
      </c>
    </row>
    <row r="111" spans="2:7" ht="15.75" customHeight="1">
      <c r="B111" s="335"/>
      <c r="C111" s="164">
        <f>'4 жастағы балалар Ф'!N27</f>
        <v>1</v>
      </c>
      <c r="D111" s="164">
        <f>'4 жастағы балалар К'!N27</f>
        <v>1</v>
      </c>
      <c r="E111" s="164">
        <f>'4 жастағы балалар П'!N27</f>
        <v>0</v>
      </c>
      <c r="F111" s="164">
        <f>'4 жастағы балалар Т'!N27</f>
        <v>0</v>
      </c>
      <c r="G111" s="164">
        <f>'4 жастағы балалар С'!N27</f>
        <v>0</v>
      </c>
    </row>
    <row r="112" spans="2:7" ht="15.75" customHeight="1">
      <c r="B112" s="336"/>
      <c r="C112" s="164">
        <f>'4 жастағы балалар Ф'!O27</f>
        <v>0</v>
      </c>
      <c r="D112" s="164">
        <f>'4 жастағы балалар К'!O27</f>
        <v>0</v>
      </c>
      <c r="E112" s="164">
        <f>'4 жастағы балалар П'!O27</f>
        <v>0</v>
      </c>
      <c r="F112" s="164">
        <f>'4 жастағы балалар Т'!O27</f>
        <v>0</v>
      </c>
      <c r="G112" s="164">
        <f>'4 жастағы балалар С'!O27</f>
        <v>0</v>
      </c>
    </row>
    <row r="113" spans="2:7" ht="15.75" customHeight="1">
      <c r="B113" s="339">
        <v>6</v>
      </c>
      <c r="C113" s="164">
        <f>'4 жастағы балалар Ф'!P27</f>
        <v>0</v>
      </c>
      <c r="D113" s="164">
        <f>'4 жастағы балалар К'!P27</f>
        <v>0</v>
      </c>
      <c r="E113" s="164">
        <f>'4 жастағы балалар П'!P27</f>
        <v>0</v>
      </c>
      <c r="F113" s="164">
        <f>'4 жастағы балалар Т'!P27</f>
        <v>0</v>
      </c>
      <c r="G113" s="164">
        <f>'4 жастағы балалар С'!P27</f>
        <v>0</v>
      </c>
    </row>
    <row r="114" spans="2:7" ht="15.75" customHeight="1">
      <c r="B114" s="335"/>
      <c r="C114" s="164">
        <f>'4 жастағы балалар Ф'!Q27</f>
        <v>0</v>
      </c>
      <c r="D114" s="164">
        <f>'4 жастағы балалар К'!Q27</f>
        <v>1</v>
      </c>
      <c r="E114" s="164">
        <f>'4 жастағы балалар П'!Q27</f>
        <v>0</v>
      </c>
      <c r="F114" s="164">
        <f>'4 жастағы балалар Т'!Q27</f>
        <v>0</v>
      </c>
      <c r="G114" s="164">
        <f>'4 жастағы балалар С'!Q27</f>
        <v>0</v>
      </c>
    </row>
    <row r="115" spans="2:7" ht="15.75" customHeight="1">
      <c r="B115" s="336"/>
      <c r="C115" s="164">
        <f>'4 жастағы балалар Ф'!R27</f>
        <v>1</v>
      </c>
      <c r="D115" s="164">
        <f>'4 жастағы балалар К'!R27</f>
        <v>0</v>
      </c>
      <c r="E115" s="164">
        <f>'4 жастағы балалар П'!R27</f>
        <v>0</v>
      </c>
      <c r="F115" s="164">
        <f>'4 жастағы балалар Т'!R27</f>
        <v>0</v>
      </c>
      <c r="G115" s="164">
        <f>'4 жастағы балалар С'!R27</f>
        <v>0</v>
      </c>
    </row>
    <row r="116" spans="2:7" ht="15.75" customHeight="1">
      <c r="B116" s="339">
        <v>7</v>
      </c>
      <c r="C116" s="397"/>
      <c r="D116" s="164">
        <f>'4 жастағы балалар К'!S27</f>
        <v>0</v>
      </c>
      <c r="E116" s="397"/>
      <c r="F116" s="164">
        <f>'4 жастағы балалар Т'!S27</f>
        <v>0</v>
      </c>
      <c r="G116" s="397"/>
    </row>
    <row r="117" spans="2:7" ht="15.75" customHeight="1">
      <c r="B117" s="335"/>
      <c r="C117" s="335"/>
      <c r="D117" s="164">
        <f>'4 жастағы балалар Т'!T27</f>
        <v>0</v>
      </c>
      <c r="E117" s="335"/>
      <c r="F117" s="164">
        <f>'4 жастағы балалар Т'!T27</f>
        <v>0</v>
      </c>
      <c r="G117" s="335"/>
    </row>
    <row r="118" spans="2:7" ht="15.75" customHeight="1">
      <c r="B118" s="336"/>
      <c r="C118" s="335"/>
      <c r="D118" s="164">
        <f>'4 жастағы балалар К'!U27</f>
        <v>0</v>
      </c>
      <c r="E118" s="335"/>
      <c r="F118" s="164">
        <f>'4 жастағы балалар Т'!U27</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К'!V27</f>
        <v>0</v>
      </c>
      <c r="E122" s="335"/>
      <c r="F122" s="164">
        <f>'4 жастағы балалар Т'!V27</f>
        <v>0</v>
      </c>
      <c r="G122" s="335"/>
    </row>
    <row r="123" spans="2:7" ht="15.75" customHeight="1">
      <c r="B123" s="335"/>
      <c r="C123" s="335"/>
      <c r="D123" s="164">
        <f>'4 жастағы балалар К'!W27</f>
        <v>0</v>
      </c>
      <c r="E123" s="335"/>
      <c r="F123" s="164">
        <f>'4 жастағы балалар Т'!W27</f>
        <v>0</v>
      </c>
      <c r="G123" s="335"/>
    </row>
    <row r="124" spans="2:7" ht="15.75" customHeight="1">
      <c r="B124" s="336"/>
      <c r="C124" s="335"/>
      <c r="D124" s="164">
        <f>'4 жастағы балалар К'!X27</f>
        <v>0</v>
      </c>
      <c r="E124" s="335"/>
      <c r="F124" s="164">
        <f>'4 жастағы балалар Т'!X27</f>
        <v>0</v>
      </c>
      <c r="G124" s="335"/>
    </row>
    <row r="125" spans="2:7" ht="15.75" customHeight="1">
      <c r="B125" s="339">
        <v>10</v>
      </c>
      <c r="C125" s="335"/>
      <c r="D125" s="164">
        <f>'4 жастағы балалар К'!Y27</f>
        <v>0</v>
      </c>
      <c r="E125" s="335"/>
      <c r="F125" s="164">
        <f>'4 жастағы балалар Т'!Y27</f>
        <v>0</v>
      </c>
      <c r="G125" s="335"/>
    </row>
    <row r="126" spans="2:7" ht="15.75" customHeight="1">
      <c r="B126" s="335"/>
      <c r="C126" s="335"/>
      <c r="D126" s="164">
        <f>'4 жастағы балалар К'!Z27</f>
        <v>0</v>
      </c>
      <c r="E126" s="335"/>
      <c r="F126" s="164">
        <f>'4 жастағы балалар Т'!Z27</f>
        <v>0</v>
      </c>
      <c r="G126" s="335"/>
    </row>
    <row r="127" spans="2:7" ht="15.75" customHeight="1">
      <c r="B127" s="336"/>
      <c r="C127" s="335"/>
      <c r="D127" s="164">
        <f>'4 жастағы балалар К'!AA27</f>
        <v>0</v>
      </c>
      <c r="E127" s="335"/>
      <c r="F127" s="164">
        <f>'4 жастағы балалар Т'!AA27</f>
        <v>0</v>
      </c>
      <c r="G127" s="335"/>
    </row>
    <row r="128" spans="2:7" ht="15.75" customHeight="1">
      <c r="B128" s="339">
        <v>11</v>
      </c>
      <c r="C128" s="335"/>
      <c r="D128" s="164">
        <f>'4 жастағы балалар К'!AB27</f>
        <v>0</v>
      </c>
      <c r="E128" s="335"/>
      <c r="F128" s="164">
        <f>'4 жастағы балалар Т'!AB27</f>
        <v>0</v>
      </c>
      <c r="G128" s="335"/>
    </row>
    <row r="129" spans="2:7" ht="15.75" customHeight="1">
      <c r="B129" s="335"/>
      <c r="C129" s="335"/>
      <c r="D129" s="164">
        <f>'4 жастағы балалар К'!AC27</f>
        <v>0</v>
      </c>
      <c r="E129" s="335"/>
      <c r="F129" s="164">
        <f>'4 жастағы балалар Т'!AC27</f>
        <v>0</v>
      </c>
      <c r="G129" s="335"/>
    </row>
    <row r="130" spans="2:7" ht="15.75" customHeight="1">
      <c r="B130" s="336"/>
      <c r="C130" s="335"/>
      <c r="D130" s="164">
        <f>'4 жастағы балалар К'!AD27</f>
        <v>0</v>
      </c>
      <c r="E130" s="335"/>
      <c r="F130" s="164">
        <f>'4 жастағы балалар Т'!AD27</f>
        <v>0</v>
      </c>
      <c r="G130" s="335"/>
    </row>
    <row r="131" spans="2:7" ht="15.75" customHeight="1">
      <c r="B131" s="339">
        <v>12</v>
      </c>
      <c r="C131" s="335"/>
      <c r="D131" s="164">
        <f>'4 жастағы балалар К'!AE27</f>
        <v>0</v>
      </c>
      <c r="E131" s="335"/>
      <c r="F131" s="164">
        <f>'4 жастағы балалар Т'!AE27</f>
        <v>0</v>
      </c>
      <c r="G131" s="335"/>
    </row>
    <row r="132" spans="2:7" ht="15.75" customHeight="1">
      <c r="B132" s="335"/>
      <c r="C132" s="335"/>
      <c r="D132" s="164">
        <f>'4 жастағы балалар К'!AF27</f>
        <v>0</v>
      </c>
      <c r="E132" s="335"/>
      <c r="F132" s="164">
        <f>'4 жастағы балалар Т'!AF27</f>
        <v>0</v>
      </c>
      <c r="G132" s="335"/>
    </row>
    <row r="133" spans="2:7" ht="15.75" customHeight="1">
      <c r="B133" s="336"/>
      <c r="C133" s="335"/>
      <c r="D133" s="164">
        <f>'4 жастағы балалар К'!AG27</f>
        <v>0</v>
      </c>
      <c r="E133" s="335"/>
      <c r="F133" s="164">
        <f>'4 жастағы балалар Т'!AG27</f>
        <v>0</v>
      </c>
      <c r="G133" s="335"/>
    </row>
    <row r="134" spans="2:7" ht="15.75" customHeight="1">
      <c r="B134" s="339">
        <v>13</v>
      </c>
      <c r="C134" s="335"/>
      <c r="D134" s="164">
        <f>'4 жастағы балалар К'!AH27</f>
        <v>0</v>
      </c>
      <c r="E134" s="335"/>
      <c r="F134" s="164">
        <f>'4 жастағы балалар Т'!AH27</f>
        <v>0</v>
      </c>
      <c r="G134" s="335"/>
    </row>
    <row r="135" spans="2:7" ht="15.75" customHeight="1">
      <c r="B135" s="335"/>
      <c r="C135" s="335"/>
      <c r="D135" s="164">
        <f>'4 жастағы балалар К'!AI27</f>
        <v>0</v>
      </c>
      <c r="E135" s="335"/>
      <c r="F135" s="164">
        <f>'4 жастағы балалар Т'!AI27</f>
        <v>0</v>
      </c>
      <c r="G135" s="335"/>
    </row>
    <row r="136" spans="2:7" ht="15.75" customHeight="1">
      <c r="B136" s="336"/>
      <c r="C136" s="335"/>
      <c r="D136" s="164">
        <f>'4 жастағы балалар К'!AJ27</f>
        <v>0</v>
      </c>
      <c r="E136" s="335"/>
      <c r="F136" s="164">
        <f>'4 жастағы балалар Т'!AJ27</f>
        <v>0</v>
      </c>
      <c r="G136" s="335"/>
    </row>
    <row r="137" spans="2:7" ht="15.75" customHeight="1">
      <c r="B137" s="339">
        <v>14</v>
      </c>
      <c r="C137" s="335"/>
      <c r="D137" s="164">
        <f>'4 жастағы балалар К'!AK27</f>
        <v>0</v>
      </c>
      <c r="E137" s="335"/>
      <c r="F137" s="164">
        <f>'4 жастағы балалар Т'!AK27</f>
        <v>0</v>
      </c>
      <c r="G137" s="335"/>
    </row>
    <row r="138" spans="2:7" ht="15.75" customHeight="1">
      <c r="B138" s="335"/>
      <c r="C138" s="335"/>
      <c r="D138" s="164">
        <f>'4 жастағы балалар К'!AL27</f>
        <v>0</v>
      </c>
      <c r="E138" s="335"/>
      <c r="F138" s="164">
        <f>'4 жастағы балалар Т'!AL27</f>
        <v>0</v>
      </c>
      <c r="G138" s="335"/>
    </row>
    <row r="139" spans="2:7" ht="15.75" customHeight="1">
      <c r="B139" s="336"/>
      <c r="C139" s="335"/>
      <c r="D139" s="164">
        <f>'4 жастағы балалар К'!AM27</f>
        <v>0</v>
      </c>
      <c r="E139" s="335"/>
      <c r="F139" s="164">
        <f>'4 жастағы балалар Т'!AM27</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К'!AN27</f>
        <v>0</v>
      </c>
      <c r="E143" s="335"/>
      <c r="F143" s="164">
        <f>'4 жастағы балалар Т'!AN27</f>
        <v>0</v>
      </c>
      <c r="G143" s="335"/>
    </row>
    <row r="144" spans="2:7" ht="15.75" customHeight="1">
      <c r="B144" s="335"/>
      <c r="C144" s="335"/>
      <c r="D144" s="164">
        <f>'4 жастағы балалар К'!AO27</f>
        <v>0</v>
      </c>
      <c r="E144" s="335"/>
      <c r="F144" s="164">
        <f>'4 жастағы балалар Т'!AO27</f>
        <v>0</v>
      </c>
      <c r="G144" s="335"/>
    </row>
    <row r="145" spans="2:7" ht="15.75" customHeight="1">
      <c r="B145" s="336"/>
      <c r="C145" s="335"/>
      <c r="D145" s="164">
        <f>'4 жастағы балалар К'!AP27</f>
        <v>0</v>
      </c>
      <c r="E145" s="335"/>
      <c r="F145" s="164">
        <f>'4 жастағы балалар Т'!AP27</f>
        <v>0</v>
      </c>
      <c r="G145" s="335"/>
    </row>
    <row r="146" spans="2:7" ht="15.75" customHeight="1">
      <c r="B146" s="339">
        <v>17</v>
      </c>
      <c r="C146" s="335"/>
      <c r="D146" s="164">
        <f>'4 жастағы балалар К'!AQ27</f>
        <v>0</v>
      </c>
      <c r="E146" s="335"/>
      <c r="F146" s="164">
        <f>'4 жастағы балалар Т'!AQ27</f>
        <v>0</v>
      </c>
      <c r="G146" s="335"/>
    </row>
    <row r="147" spans="2:7" ht="15.75" customHeight="1">
      <c r="B147" s="335"/>
      <c r="C147" s="335"/>
      <c r="D147" s="164">
        <f>'4 жастағы балалар К'!AR27</f>
        <v>0</v>
      </c>
      <c r="E147" s="335"/>
      <c r="F147" s="164">
        <f>'4 жастағы балалар Т'!AR27</f>
        <v>0</v>
      </c>
      <c r="G147" s="335"/>
    </row>
    <row r="148" spans="2:7" ht="15.75" customHeight="1">
      <c r="B148" s="336"/>
      <c r="C148" s="335"/>
      <c r="D148" s="164">
        <f>'4 жастағы балалар К'!AS27</f>
        <v>0</v>
      </c>
      <c r="E148" s="335"/>
      <c r="F148" s="164">
        <f>'4 жастағы балалар Т'!AS27</f>
        <v>0</v>
      </c>
      <c r="G148" s="335"/>
    </row>
    <row r="149" spans="2:7" ht="15.75" customHeight="1">
      <c r="B149" s="339">
        <v>18</v>
      </c>
      <c r="C149" s="335"/>
      <c r="D149" s="164">
        <f>'4 жастағы балалар К'!AT27</f>
        <v>0</v>
      </c>
      <c r="E149" s="335"/>
      <c r="F149" s="164">
        <f>'4 жастағы балалар Т'!AT27</f>
        <v>0</v>
      </c>
      <c r="G149" s="335"/>
    </row>
    <row r="150" spans="2:7" ht="15.75" customHeight="1">
      <c r="B150" s="335"/>
      <c r="C150" s="335"/>
      <c r="D150" s="164">
        <f>'4 жастағы балалар К'!AU27</f>
        <v>0</v>
      </c>
      <c r="E150" s="335"/>
      <c r="F150" s="164">
        <f>'4 жастағы балалар Т'!AU27</f>
        <v>0</v>
      </c>
      <c r="G150" s="335"/>
    </row>
    <row r="151" spans="2:7" ht="15.75" customHeight="1">
      <c r="B151" s="336"/>
      <c r="C151" s="335"/>
      <c r="D151" s="164">
        <f>'4 жастағы балалар К'!AV27</f>
        <v>0</v>
      </c>
      <c r="E151" s="335"/>
      <c r="F151" s="164">
        <f>'4 жастағы балалар Т'!AV27</f>
        <v>0</v>
      </c>
      <c r="G151" s="335"/>
    </row>
    <row r="152" spans="2:7" ht="15.75" customHeight="1">
      <c r="B152" s="339">
        <v>19</v>
      </c>
      <c r="C152" s="335"/>
      <c r="D152" s="397"/>
      <c r="E152" s="335"/>
      <c r="F152" s="164">
        <f>'4 жастағы балалар Т'!AW27</f>
        <v>0</v>
      </c>
      <c r="G152" s="335"/>
    </row>
    <row r="153" spans="2:7" ht="15.75" customHeight="1">
      <c r="B153" s="335"/>
      <c r="C153" s="335"/>
      <c r="D153" s="335"/>
      <c r="E153" s="335"/>
      <c r="F153" s="164">
        <f>'4 жастағы балалар Т'!AX27</f>
        <v>0</v>
      </c>
      <c r="G153" s="335"/>
    </row>
    <row r="154" spans="2:7" ht="15.75" customHeight="1">
      <c r="B154" s="336"/>
      <c r="C154" s="335"/>
      <c r="D154" s="335"/>
      <c r="E154" s="335"/>
      <c r="F154" s="164">
        <f>'4 жастағы балалар Т'!AY27</f>
        <v>0</v>
      </c>
      <c r="G154" s="335"/>
    </row>
    <row r="155" spans="2:7" ht="15.75" customHeight="1">
      <c r="B155" s="339">
        <v>20</v>
      </c>
      <c r="C155" s="335"/>
      <c r="D155" s="335"/>
      <c r="E155" s="335"/>
      <c r="F155" s="164">
        <f>'4 жастағы балалар Т'!AZ27</f>
        <v>0</v>
      </c>
      <c r="G155" s="335"/>
    </row>
    <row r="156" spans="2:7" ht="15.75" customHeight="1">
      <c r="B156" s="335"/>
      <c r="C156" s="335"/>
      <c r="D156" s="335"/>
      <c r="E156" s="335"/>
      <c r="F156" s="164">
        <f>'4 жастағы балалар Т'!BA27</f>
        <v>0</v>
      </c>
      <c r="G156" s="335"/>
    </row>
    <row r="157" spans="2:7" ht="15.75" customHeight="1">
      <c r="B157" s="336"/>
      <c r="C157" s="335"/>
      <c r="D157" s="335"/>
      <c r="E157" s="335"/>
      <c r="F157" s="164">
        <f>'4 жастағы балалар Т'!BB27</f>
        <v>0</v>
      </c>
      <c r="G157" s="335"/>
    </row>
    <row r="158" spans="2:7" ht="15.75" customHeight="1">
      <c r="B158" s="339">
        <v>21</v>
      </c>
      <c r="C158" s="335"/>
      <c r="D158" s="335"/>
      <c r="E158" s="335"/>
      <c r="F158" s="164">
        <f>'4 жастағы балалар Т'!BC27</f>
        <v>0</v>
      </c>
      <c r="G158" s="335"/>
    </row>
    <row r="159" spans="2:7" ht="15.75" customHeight="1">
      <c r="B159" s="335"/>
      <c r="C159" s="335"/>
      <c r="D159" s="335"/>
      <c r="E159" s="335"/>
      <c r="F159" s="164">
        <f>'4 жастағы балалар Т'!BD27</f>
        <v>0</v>
      </c>
      <c r="G159" s="335"/>
    </row>
    <row r="160" spans="2:7" ht="15.75" customHeight="1">
      <c r="B160" s="336"/>
      <c r="C160" s="335"/>
      <c r="D160" s="335"/>
      <c r="E160" s="335"/>
      <c r="F160" s="164">
        <f>'4 жастағы балалар Т'!BE27</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Т'!BF27</f>
        <v>0</v>
      </c>
      <c r="G164" s="335"/>
    </row>
    <row r="165" spans="2:7" ht="15.75" customHeight="1">
      <c r="B165" s="335"/>
      <c r="C165" s="335"/>
      <c r="D165" s="335"/>
      <c r="E165" s="335"/>
      <c r="F165" s="164">
        <f>'4 жастағы балалар Т'!BG27</f>
        <v>0</v>
      </c>
      <c r="G165" s="335"/>
    </row>
    <row r="166" spans="2:7" ht="15.75" customHeight="1">
      <c r="B166" s="336"/>
      <c r="C166" s="335"/>
      <c r="D166" s="335"/>
      <c r="E166" s="335"/>
      <c r="F166" s="164">
        <f>'4 жастағы балалар Т'!BH27</f>
        <v>0</v>
      </c>
      <c r="G166" s="335"/>
    </row>
    <row r="167" spans="2:7" ht="15.75" customHeight="1">
      <c r="B167" s="339">
        <v>24</v>
      </c>
      <c r="C167" s="335"/>
      <c r="D167" s="335"/>
      <c r="E167" s="335"/>
      <c r="F167" s="164">
        <f>'4 жастағы балалар Т'!BI27</f>
        <v>0</v>
      </c>
      <c r="G167" s="335"/>
    </row>
    <row r="168" spans="2:7" ht="15.75" customHeight="1">
      <c r="B168" s="335"/>
      <c r="C168" s="335"/>
      <c r="D168" s="335"/>
      <c r="E168" s="335"/>
      <c r="F168" s="164">
        <f>'4 жастағы балалар Т'!BJ27</f>
        <v>0</v>
      </c>
      <c r="G168" s="335"/>
    </row>
    <row r="169" spans="2:7" ht="15.75" customHeight="1">
      <c r="B169" s="336"/>
      <c r="C169" s="335"/>
      <c r="D169" s="335"/>
      <c r="E169" s="335"/>
      <c r="F169" s="164">
        <f>'4 жастағы балалар Т'!BK27</f>
        <v>0</v>
      </c>
      <c r="G169" s="335"/>
    </row>
    <row r="170" spans="2:7" ht="15.75" customHeight="1">
      <c r="B170" s="339">
        <v>25</v>
      </c>
      <c r="C170" s="335"/>
      <c r="D170" s="335"/>
      <c r="E170" s="335"/>
      <c r="F170" s="164">
        <f>'4 жастағы балалар Т'!BL27</f>
        <v>0</v>
      </c>
      <c r="G170" s="335"/>
    </row>
    <row r="171" spans="2:7" ht="15.75" customHeight="1">
      <c r="B171" s="335"/>
      <c r="C171" s="335"/>
      <c r="D171" s="335"/>
      <c r="E171" s="335"/>
      <c r="F171" s="164">
        <f>'4 жастағы балалар Т'!BM27</f>
        <v>0</v>
      </c>
      <c r="G171" s="335"/>
    </row>
    <row r="172" spans="2:7" ht="15.75" customHeight="1">
      <c r="B172" s="336"/>
      <c r="C172" s="335"/>
      <c r="D172" s="335"/>
      <c r="E172" s="335"/>
      <c r="F172" s="164">
        <f>'4 жастағы балалар Т'!BN27</f>
        <v>0</v>
      </c>
      <c r="G172" s="335"/>
    </row>
    <row r="173" spans="2:7" ht="15.75" customHeight="1">
      <c r="B173" s="339">
        <v>26</v>
      </c>
      <c r="C173" s="335"/>
      <c r="D173" s="335"/>
      <c r="E173" s="335"/>
      <c r="F173" s="164">
        <f>'4 жастағы балалар Т'!BO27</f>
        <v>0</v>
      </c>
      <c r="G173" s="335"/>
    </row>
    <row r="174" spans="2:7" ht="15.75" customHeight="1">
      <c r="B174" s="335"/>
      <c r="C174" s="335"/>
      <c r="D174" s="335"/>
      <c r="E174" s="335"/>
      <c r="F174" s="164">
        <f>'4 жастағы балалар Т'!BP27</f>
        <v>0</v>
      </c>
      <c r="G174" s="335"/>
    </row>
    <row r="175" spans="2:7" ht="15.75" customHeight="1">
      <c r="B175" s="336"/>
      <c r="C175" s="335"/>
      <c r="D175" s="335"/>
      <c r="E175" s="335"/>
      <c r="F175" s="164">
        <f>'4 жастағы балалар Т'!BQ27</f>
        <v>0</v>
      </c>
      <c r="G175" s="335"/>
    </row>
    <row r="176" spans="2:7" ht="15.75" customHeight="1">
      <c r="B176" s="339">
        <v>27</v>
      </c>
      <c r="C176" s="335"/>
      <c r="D176" s="335"/>
      <c r="E176" s="335"/>
      <c r="F176" s="164">
        <f>'4 жастағы балалар Т'!BR27</f>
        <v>0</v>
      </c>
      <c r="G176" s="335"/>
    </row>
    <row r="177" spans="2:7" ht="15.75" customHeight="1">
      <c r="B177" s="335"/>
      <c r="C177" s="335"/>
      <c r="D177" s="335"/>
      <c r="E177" s="335"/>
      <c r="F177" s="164">
        <f>'4 жастағы балалар Т'!BS27</f>
        <v>0</v>
      </c>
      <c r="G177" s="335"/>
    </row>
    <row r="178" spans="2:7" ht="15.75" customHeight="1">
      <c r="B178" s="336"/>
      <c r="C178" s="335"/>
      <c r="D178" s="335"/>
      <c r="E178" s="335"/>
      <c r="F178" s="164">
        <f>'4 жастағы балалар Т'!BT27</f>
        <v>0</v>
      </c>
      <c r="G178" s="335"/>
    </row>
    <row r="179" spans="2:7" ht="15.75" customHeight="1">
      <c r="B179" s="339">
        <v>28</v>
      </c>
      <c r="C179" s="335"/>
      <c r="D179" s="335"/>
      <c r="E179" s="335"/>
      <c r="F179" s="164">
        <f>'4 жастағы балалар Т'!BU27</f>
        <v>0</v>
      </c>
      <c r="G179" s="335"/>
    </row>
    <row r="180" spans="2:7" ht="15.75" customHeight="1">
      <c r="B180" s="335"/>
      <c r="C180" s="335"/>
      <c r="D180" s="335"/>
      <c r="E180" s="335"/>
      <c r="F180" s="164">
        <f>'4 жастағы балалар Т'!BV27</f>
        <v>0</v>
      </c>
      <c r="G180" s="335"/>
    </row>
    <row r="181" spans="2:7" ht="15.75" customHeight="1">
      <c r="B181" s="336"/>
      <c r="C181" s="335"/>
      <c r="D181" s="335"/>
      <c r="E181" s="335"/>
      <c r="F181" s="164">
        <f>'4 жастағы балалар Т'!BW27</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Т'!BX27</f>
        <v>0</v>
      </c>
      <c r="G185" s="335"/>
    </row>
    <row r="186" spans="2:7" ht="15.75" customHeight="1">
      <c r="B186" s="335"/>
      <c r="C186" s="335"/>
      <c r="D186" s="335"/>
      <c r="E186" s="335"/>
      <c r="F186" s="164">
        <f>'4 жастағы балалар Т'!BY27</f>
        <v>0</v>
      </c>
      <c r="G186" s="335"/>
    </row>
    <row r="187" spans="2:7" ht="15.75" customHeight="1">
      <c r="B187" s="336"/>
      <c r="C187" s="336"/>
      <c r="D187" s="336"/>
      <c r="E187" s="336"/>
      <c r="F187" s="164">
        <f>'4 жастағы балалар Т'!BZ27</f>
        <v>0</v>
      </c>
      <c r="G187" s="336"/>
    </row>
    <row r="188" spans="2:7" ht="15.75" customHeight="1"/>
    <row r="189" spans="2:7" ht="15.75" customHeight="1">
      <c r="B189" s="382" t="s">
        <v>664</v>
      </c>
      <c r="C189" s="332"/>
      <c r="D189" s="332"/>
      <c r="E189" s="332"/>
      <c r="F189" s="332"/>
      <c r="G189" s="333"/>
    </row>
    <row r="190" spans="2:7" ht="43.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Ф'!D73</f>
        <v>1</v>
      </c>
      <c r="D194" s="252">
        <f>'4 жастағы балалар К'!D73</f>
        <v>1</v>
      </c>
      <c r="E194" s="252">
        <f>'4 жастағы балалар П'!D73</f>
        <v>1</v>
      </c>
      <c r="F194" s="252">
        <f>'4 жастағы балалар Т'!D73</f>
        <v>1</v>
      </c>
      <c r="G194" s="252">
        <f>'4 жастағы балалар С'!D73</f>
        <v>1</v>
      </c>
    </row>
    <row r="195" spans="2:7" ht="15.75" customHeight="1">
      <c r="B195" s="335"/>
      <c r="C195" s="252">
        <f>'4 жастағы балалар Ф'!E73</f>
        <v>0</v>
      </c>
      <c r="D195" s="252">
        <f>'4 жастағы балалар К'!E73</f>
        <v>0</v>
      </c>
      <c r="E195" s="252">
        <f>'4 жастағы балалар П'!E73</f>
        <v>0</v>
      </c>
      <c r="F195" s="252">
        <f>'4 жастағы балалар Т'!E73</f>
        <v>0</v>
      </c>
      <c r="G195" s="252">
        <f>'4 жастағы балалар С'!E73</f>
        <v>0</v>
      </c>
    </row>
    <row r="196" spans="2:7" ht="15.75" customHeight="1">
      <c r="B196" s="336"/>
      <c r="C196" s="252">
        <f>'4 жастағы балалар Ф'!F73</f>
        <v>0</v>
      </c>
      <c r="D196" s="252">
        <f>'4 жастағы балалар К'!F73</f>
        <v>0</v>
      </c>
      <c r="E196" s="252">
        <f>'4 жастағы балалар П'!F73</f>
        <v>0</v>
      </c>
      <c r="F196" s="252">
        <f>'4 жастағы балалар Т'!F73</f>
        <v>0</v>
      </c>
      <c r="G196" s="252">
        <f>'4 жастағы балалар С'!F73</f>
        <v>0</v>
      </c>
    </row>
    <row r="197" spans="2:7" ht="15.75" customHeight="1">
      <c r="B197" s="339">
        <v>3</v>
      </c>
      <c r="C197" s="252">
        <f>'4 жастағы балалар Ф'!G73</f>
        <v>1</v>
      </c>
      <c r="D197" s="252">
        <f>'4 жастағы балалар К'!G73</f>
        <v>1</v>
      </c>
      <c r="E197" s="252">
        <f>'4 жастағы балалар П'!G73</f>
        <v>1</v>
      </c>
      <c r="F197" s="252">
        <f>'4 жастағы балалар Т'!G73</f>
        <v>1</v>
      </c>
      <c r="G197" s="252">
        <f>'4 жастағы балалар С'!G73</f>
        <v>1</v>
      </c>
    </row>
    <row r="198" spans="2:7" ht="15.75" customHeight="1">
      <c r="B198" s="335"/>
      <c r="C198" s="252">
        <f>'4 жастағы балалар Ф'!H73</f>
        <v>0</v>
      </c>
      <c r="D198" s="252">
        <f>'4 жастағы балалар К'!H73</f>
        <v>0</v>
      </c>
      <c r="E198" s="252">
        <f>'4 жастағы балалар П'!H73</f>
        <v>0</v>
      </c>
      <c r="F198" s="252">
        <f>'4 жастағы балалар Т'!H73</f>
        <v>0</v>
      </c>
      <c r="G198" s="252">
        <f>'4 жастағы балалар С'!H73</f>
        <v>0</v>
      </c>
    </row>
    <row r="199" spans="2:7" ht="15.75" customHeight="1">
      <c r="B199" s="336"/>
      <c r="C199" s="252">
        <f>'4 жастағы балалар Ф'!I73</f>
        <v>0</v>
      </c>
      <c r="D199" s="252">
        <f>'4 жастағы балалар К'!I73</f>
        <v>0</v>
      </c>
      <c r="E199" s="252">
        <f>'4 жастағы балалар П'!I73</f>
        <v>0</v>
      </c>
      <c r="F199" s="252">
        <f>'4 жастағы балалар Т'!I73</f>
        <v>0</v>
      </c>
      <c r="G199" s="252">
        <f>'4 жастағы балалар С'!I73</f>
        <v>0</v>
      </c>
    </row>
    <row r="200" spans="2:7" ht="15.75" customHeight="1">
      <c r="B200" s="339">
        <v>4</v>
      </c>
      <c r="C200" s="252">
        <f>'4 жастағы балалар Ф'!J73</f>
        <v>1</v>
      </c>
      <c r="D200" s="252">
        <f>'4 жастағы балалар К'!J73</f>
        <v>1</v>
      </c>
      <c r="E200" s="252">
        <f>'4 жастағы балалар П'!J73</f>
        <v>1</v>
      </c>
      <c r="F200" s="252">
        <f>'4 жастағы балалар Т'!J73</f>
        <v>1</v>
      </c>
      <c r="G200" s="252">
        <f>'4 жастағы балалар С'!J73</f>
        <v>1</v>
      </c>
    </row>
    <row r="201" spans="2:7" ht="15.75" customHeight="1">
      <c r="B201" s="335"/>
      <c r="C201" s="252">
        <f>'4 жастағы балалар Ф'!K73</f>
        <v>0</v>
      </c>
      <c r="D201" s="252">
        <f>'4 жастағы балалар К'!K73</f>
        <v>0</v>
      </c>
      <c r="E201" s="252">
        <f>'4 жастағы балалар П'!K73</f>
        <v>0</v>
      </c>
      <c r="F201" s="252">
        <f>'4 жастағы балалар Т'!K73</f>
        <v>0</v>
      </c>
      <c r="G201" s="252">
        <f>'4 жастағы балалар С'!K73</f>
        <v>0</v>
      </c>
    </row>
    <row r="202" spans="2:7" ht="15.75" customHeight="1">
      <c r="B202" s="336"/>
      <c r="C202" s="252">
        <f>'4 жастағы балалар Ф'!L73</f>
        <v>0</v>
      </c>
      <c r="D202" s="252">
        <f>'4 жастағы балалар К'!L73</f>
        <v>0</v>
      </c>
      <c r="E202" s="252">
        <f>'4 жастағы балалар П'!L73</f>
        <v>0</v>
      </c>
      <c r="F202" s="252">
        <f>'4 жастағы балалар Т'!L73</f>
        <v>0</v>
      </c>
      <c r="G202" s="252">
        <f>'4 жастағы балалар С'!L73</f>
        <v>0</v>
      </c>
    </row>
    <row r="203" spans="2:7" ht="15.75" customHeight="1">
      <c r="B203" s="339">
        <v>5</v>
      </c>
      <c r="C203" s="252">
        <f>'4 жастағы балалар Ф'!M73</f>
        <v>1</v>
      </c>
      <c r="D203" s="252">
        <f>'4 жастағы балалар К'!M73</f>
        <v>1</v>
      </c>
      <c r="E203" s="252">
        <f>'4 жастағы балалар П'!M73</f>
        <v>0</v>
      </c>
      <c r="F203" s="252">
        <f>'4 жастағы балалар Т'!M73</f>
        <v>1</v>
      </c>
      <c r="G203" s="252">
        <f>'4 жастағы балалар С'!M73</f>
        <v>1</v>
      </c>
    </row>
    <row r="204" spans="2:7" ht="15.75" customHeight="1">
      <c r="B204" s="335"/>
      <c r="C204" s="252">
        <f>'4 жастағы балалар Ф'!N73</f>
        <v>0</v>
      </c>
      <c r="D204" s="252">
        <f>'4 жастағы балалар К'!N73</f>
        <v>0</v>
      </c>
      <c r="E204" s="252">
        <f>'4 жастағы балалар П'!N73</f>
        <v>1</v>
      </c>
      <c r="F204" s="252">
        <f>'4 жастағы балалар Т'!N73</f>
        <v>0</v>
      </c>
      <c r="G204" s="252">
        <f>'4 жастағы балалар С'!N73</f>
        <v>0</v>
      </c>
    </row>
    <row r="205" spans="2:7" ht="15.75" customHeight="1">
      <c r="B205" s="336"/>
      <c r="C205" s="252">
        <f>'4 жастағы балалар Ф'!O73</f>
        <v>0</v>
      </c>
      <c r="D205" s="252">
        <f>'4 жастағы балалар К'!O73</f>
        <v>0</v>
      </c>
      <c r="E205" s="252">
        <f>'4 жастағы балалар П'!O73</f>
        <v>0</v>
      </c>
      <c r="F205" s="252">
        <f>'4 жастағы балалар Т'!O73</f>
        <v>0</v>
      </c>
      <c r="G205" s="252">
        <f>'4 жастағы балалар С'!O73</f>
        <v>0</v>
      </c>
    </row>
    <row r="206" spans="2:7" ht="15.75" customHeight="1">
      <c r="B206" s="339">
        <v>6</v>
      </c>
      <c r="C206" s="252">
        <f>'4 жастағы балалар Ф'!P73</f>
        <v>1</v>
      </c>
      <c r="D206" s="252">
        <f>'4 жастағы балалар К'!P73</f>
        <v>1</v>
      </c>
      <c r="E206" s="252">
        <f>'4 жастағы балалар П'!P73</f>
        <v>1</v>
      </c>
      <c r="F206" s="252">
        <f>'4 жастағы балалар Т'!P73</f>
        <v>1</v>
      </c>
      <c r="G206" s="252">
        <f>'4 жастағы балалар С'!P73</f>
        <v>1</v>
      </c>
    </row>
    <row r="207" spans="2:7" ht="15.75" customHeight="1">
      <c r="B207" s="335"/>
      <c r="C207" s="252">
        <f>'4 жастағы балалар Ф'!Q73</f>
        <v>0</v>
      </c>
      <c r="D207" s="252">
        <f>'4 жастағы балалар К'!Q73</f>
        <v>0</v>
      </c>
      <c r="E207" s="252">
        <f>'4 жастағы балалар П'!Q73</f>
        <v>0</v>
      </c>
      <c r="F207" s="252">
        <f>'4 жастағы балалар Т'!Q73</f>
        <v>0</v>
      </c>
      <c r="G207" s="252">
        <f>'4 жастағы балалар С'!Q73</f>
        <v>0</v>
      </c>
    </row>
    <row r="208" spans="2:7" ht="15.75" customHeight="1">
      <c r="B208" s="336"/>
      <c r="C208" s="252">
        <f>'4 жастағы балалар Ф'!R73</f>
        <v>0</v>
      </c>
      <c r="D208" s="252">
        <f>'4 жастағы балалар К'!R73</f>
        <v>0</v>
      </c>
      <c r="E208" s="252">
        <f>'4 жастағы балалар П'!R73</f>
        <v>0</v>
      </c>
      <c r="F208" s="252">
        <f>'4 жастағы балалар Т'!R73</f>
        <v>0</v>
      </c>
      <c r="G208" s="252">
        <f>'4 жастағы балалар С'!R73</f>
        <v>0</v>
      </c>
    </row>
    <row r="209" spans="2:7" ht="15.75" customHeight="1">
      <c r="B209" s="339">
        <v>7</v>
      </c>
      <c r="C209" s="252">
        <f>'4 жастағы балалар Ф'!S73</f>
        <v>1</v>
      </c>
      <c r="D209" s="252">
        <f>'4 жастағы балалар К'!S73</f>
        <v>1</v>
      </c>
      <c r="E209" s="252">
        <f>'4 жастағы балалар П'!S73</f>
        <v>1</v>
      </c>
      <c r="F209" s="252">
        <f>'4 жастағы балалар Т'!S73</f>
        <v>1</v>
      </c>
      <c r="G209" s="252">
        <f>'4 жастағы балалар С'!S73</f>
        <v>1</v>
      </c>
    </row>
    <row r="210" spans="2:7" ht="15.75" customHeight="1">
      <c r="B210" s="335"/>
      <c r="C210" s="252">
        <f>'4 жастағы балалар Ф'!T73</f>
        <v>0</v>
      </c>
      <c r="D210" s="252">
        <f>'4 жастағы балалар Т'!T73</f>
        <v>0</v>
      </c>
      <c r="E210" s="252">
        <f>'4 жастағы балалар П'!T73</f>
        <v>0</v>
      </c>
      <c r="F210" s="252">
        <f>'4 жастағы балалар Т'!T73</f>
        <v>0</v>
      </c>
      <c r="G210" s="252">
        <f>'4 жастағы балалар С'!T73</f>
        <v>0</v>
      </c>
    </row>
    <row r="211" spans="2:7" ht="15.75" customHeight="1">
      <c r="B211" s="336"/>
      <c r="C211" s="252">
        <f>'4 жастағы балалар Ф'!U73</f>
        <v>0</v>
      </c>
      <c r="D211" s="252">
        <f>'4 жастағы балалар К'!U73</f>
        <v>0</v>
      </c>
      <c r="E211" s="252">
        <f>'4 жастағы балалар П'!U73</f>
        <v>0</v>
      </c>
      <c r="F211" s="252">
        <f>'4 жастағы балалар Т'!U73</f>
        <v>0</v>
      </c>
      <c r="G211" s="252">
        <f>'4 жастағы балалар С'!U73</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К'!V73</f>
        <v>1</v>
      </c>
      <c r="E215" s="335"/>
      <c r="F215" s="252">
        <f>'4 жастағы балалар Т'!V73</f>
        <v>1</v>
      </c>
      <c r="G215" s="335"/>
    </row>
    <row r="216" spans="2:7" ht="15.75" customHeight="1">
      <c r="B216" s="335"/>
      <c r="C216" s="248"/>
      <c r="D216" s="252">
        <f>'4 жастағы балалар К'!W73</f>
        <v>0</v>
      </c>
      <c r="E216" s="335"/>
      <c r="F216" s="252">
        <f>'4 жастағы балалар Т'!W73</f>
        <v>0</v>
      </c>
      <c r="G216" s="335"/>
    </row>
    <row r="217" spans="2:7" ht="15.75" customHeight="1">
      <c r="B217" s="336"/>
      <c r="C217" s="248"/>
      <c r="D217" s="252">
        <f>'4 жастағы балалар К'!X73</f>
        <v>0</v>
      </c>
      <c r="E217" s="335"/>
      <c r="F217" s="252">
        <f>'4 жастағы балалар Т'!X73</f>
        <v>0</v>
      </c>
      <c r="G217" s="335"/>
    </row>
    <row r="218" spans="2:7" ht="15.75" customHeight="1">
      <c r="B218" s="339">
        <v>10</v>
      </c>
      <c r="C218" s="248"/>
      <c r="D218" s="252">
        <f>'4 жастағы балалар К'!Y73</f>
        <v>1</v>
      </c>
      <c r="E218" s="335"/>
      <c r="F218" s="252">
        <f>'4 жастағы балалар Т'!Y73</f>
        <v>1</v>
      </c>
      <c r="G218" s="335"/>
    </row>
    <row r="219" spans="2:7" ht="15.75" customHeight="1">
      <c r="B219" s="335"/>
      <c r="C219" s="248"/>
      <c r="D219" s="252">
        <f>'4 жастағы балалар К'!Z73</f>
        <v>0</v>
      </c>
      <c r="E219" s="335"/>
      <c r="F219" s="252">
        <f>'4 жастағы балалар Т'!Z73</f>
        <v>0</v>
      </c>
      <c r="G219" s="335"/>
    </row>
    <row r="220" spans="2:7" ht="15.75" customHeight="1">
      <c r="B220" s="336"/>
      <c r="C220" s="248"/>
      <c r="D220" s="252">
        <f>'4 жастағы балалар К'!AA73</f>
        <v>0</v>
      </c>
      <c r="E220" s="335"/>
      <c r="F220" s="252">
        <f>'4 жастағы балалар Т'!AA73</f>
        <v>0</v>
      </c>
      <c r="G220" s="335"/>
    </row>
    <row r="221" spans="2:7" ht="15.75" customHeight="1">
      <c r="B221" s="339">
        <v>11</v>
      </c>
      <c r="C221" s="248"/>
      <c r="D221" s="252">
        <f>'4 жастағы балалар К'!AB73</f>
        <v>1</v>
      </c>
      <c r="E221" s="335"/>
      <c r="F221" s="252">
        <f>'4 жастағы балалар Т'!AB73</f>
        <v>1</v>
      </c>
      <c r="G221" s="335"/>
    </row>
    <row r="222" spans="2:7" ht="15.75" customHeight="1">
      <c r="B222" s="335"/>
      <c r="C222" s="248"/>
      <c r="D222" s="252">
        <f>'4 жастағы балалар К'!AC73</f>
        <v>0</v>
      </c>
      <c r="E222" s="335"/>
      <c r="F222" s="252">
        <f>'4 жастағы балалар Т'!AC73</f>
        <v>0</v>
      </c>
      <c r="G222" s="335"/>
    </row>
    <row r="223" spans="2:7" ht="15.75" customHeight="1">
      <c r="B223" s="336"/>
      <c r="C223" s="248"/>
      <c r="D223" s="252">
        <f>'4 жастағы балалар К'!AD73</f>
        <v>0</v>
      </c>
      <c r="E223" s="335"/>
      <c r="F223" s="252">
        <f>'4 жастағы балалар Т'!AD73</f>
        <v>0</v>
      </c>
      <c r="G223" s="335"/>
    </row>
    <row r="224" spans="2:7" ht="15.75" customHeight="1">
      <c r="B224" s="339">
        <v>12</v>
      </c>
      <c r="C224" s="248"/>
      <c r="D224" s="252">
        <f>'4 жастағы балалар К'!AE73</f>
        <v>1</v>
      </c>
      <c r="E224" s="335"/>
      <c r="F224" s="252">
        <f>'4 жастағы балалар Т'!AE73</f>
        <v>1</v>
      </c>
      <c r="G224" s="335"/>
    </row>
    <row r="225" spans="2:7" ht="15.75" customHeight="1">
      <c r="B225" s="335"/>
      <c r="C225" s="248"/>
      <c r="D225" s="252">
        <f>'4 жастағы балалар К'!AF73</f>
        <v>0</v>
      </c>
      <c r="E225" s="335"/>
      <c r="F225" s="252">
        <f>'4 жастағы балалар Т'!AF73</f>
        <v>0</v>
      </c>
      <c r="G225" s="335"/>
    </row>
    <row r="226" spans="2:7" ht="15.75" customHeight="1">
      <c r="B226" s="336"/>
      <c r="C226" s="248"/>
      <c r="D226" s="252">
        <f>'4 жастағы балалар К'!AG73</f>
        <v>0</v>
      </c>
      <c r="E226" s="335"/>
      <c r="F226" s="252">
        <f>'4 жастағы балалар Т'!AG73</f>
        <v>0</v>
      </c>
      <c r="G226" s="335"/>
    </row>
    <row r="227" spans="2:7" ht="15.75" customHeight="1">
      <c r="B227" s="339">
        <v>13</v>
      </c>
      <c r="C227" s="248"/>
      <c r="D227" s="252">
        <f>'4 жастағы балалар К'!AH73</f>
        <v>1</v>
      </c>
      <c r="E227" s="335"/>
      <c r="F227" s="252">
        <f>'4 жастағы балалар Т'!AH73</f>
        <v>1</v>
      </c>
      <c r="G227" s="335"/>
    </row>
    <row r="228" spans="2:7" ht="15.75" customHeight="1">
      <c r="B228" s="335"/>
      <c r="C228" s="248"/>
      <c r="D228" s="252">
        <f>'4 жастағы балалар К'!AI73</f>
        <v>0</v>
      </c>
      <c r="E228" s="335"/>
      <c r="F228" s="252">
        <f>'4 жастағы балалар Т'!AI73</f>
        <v>0</v>
      </c>
      <c r="G228" s="335"/>
    </row>
    <row r="229" spans="2:7" ht="15.75" customHeight="1">
      <c r="B229" s="336"/>
      <c r="C229" s="248"/>
      <c r="D229" s="252">
        <f>'4 жастағы балалар К'!AJ73</f>
        <v>0</v>
      </c>
      <c r="E229" s="335"/>
      <c r="F229" s="252">
        <f>'4 жастағы балалар Т'!AJ73</f>
        <v>0</v>
      </c>
      <c r="G229" s="335"/>
    </row>
    <row r="230" spans="2:7" ht="15.75" customHeight="1">
      <c r="B230" s="339">
        <v>14</v>
      </c>
      <c r="C230" s="248"/>
      <c r="D230" s="252">
        <f>'4 жастағы балалар К'!AK73</f>
        <v>0</v>
      </c>
      <c r="E230" s="335"/>
      <c r="F230" s="252">
        <f>'4 жастағы балалар Т'!AK73</f>
        <v>1</v>
      </c>
      <c r="G230" s="335"/>
    </row>
    <row r="231" spans="2:7" ht="15.75" customHeight="1">
      <c r="B231" s="335"/>
      <c r="C231" s="248"/>
      <c r="D231" s="252">
        <f>'4 жастағы балалар К'!AL73</f>
        <v>1</v>
      </c>
      <c r="E231" s="335"/>
      <c r="F231" s="252">
        <f>'4 жастағы балалар Т'!AL73</f>
        <v>0</v>
      </c>
      <c r="G231" s="335"/>
    </row>
    <row r="232" spans="2:7" ht="15.75" customHeight="1">
      <c r="B232" s="336"/>
      <c r="C232" s="248"/>
      <c r="D232" s="252">
        <f>'4 жастағы балалар К'!AM73</f>
        <v>0</v>
      </c>
      <c r="E232" s="335"/>
      <c r="F232" s="252">
        <f>'4 жастағы балалар Т'!AM73</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К'!AN73</f>
        <v>1</v>
      </c>
      <c r="E236" s="335"/>
      <c r="F236" s="252">
        <f>'4 жастағы балалар Т'!AN73</f>
        <v>1</v>
      </c>
      <c r="G236" s="335"/>
    </row>
    <row r="237" spans="2:7" ht="15.75" customHeight="1">
      <c r="B237" s="335"/>
      <c r="C237" s="248"/>
      <c r="D237" s="252">
        <f>'4 жастағы балалар К'!AO73</f>
        <v>0</v>
      </c>
      <c r="E237" s="335"/>
      <c r="F237" s="252">
        <f>'4 жастағы балалар Т'!AO73</f>
        <v>0</v>
      </c>
      <c r="G237" s="335"/>
    </row>
    <row r="238" spans="2:7" ht="15.75" customHeight="1">
      <c r="B238" s="336"/>
      <c r="C238" s="248"/>
      <c r="D238" s="252">
        <f>'4 жастағы балалар К'!AP73</f>
        <v>0</v>
      </c>
      <c r="E238" s="335"/>
      <c r="F238" s="252">
        <f>'4 жастағы балалар Т'!AP73</f>
        <v>0</v>
      </c>
      <c r="G238" s="335"/>
    </row>
    <row r="239" spans="2:7" ht="15.75" customHeight="1">
      <c r="B239" s="339">
        <v>17</v>
      </c>
      <c r="C239" s="248"/>
      <c r="D239" s="252">
        <f>'4 жастағы балалар К'!AQ73</f>
        <v>1</v>
      </c>
      <c r="E239" s="335"/>
      <c r="F239" s="252">
        <f>'4 жастағы балалар Т'!AQ73</f>
        <v>1</v>
      </c>
      <c r="G239" s="335"/>
    </row>
    <row r="240" spans="2:7" ht="15.75" customHeight="1">
      <c r="B240" s="335"/>
      <c r="C240" s="248"/>
      <c r="D240" s="252">
        <f>'4 жастағы балалар К'!AR73</f>
        <v>0</v>
      </c>
      <c r="E240" s="335"/>
      <c r="F240" s="252">
        <f>'4 жастағы балалар Т'!AR73</f>
        <v>0</v>
      </c>
      <c r="G240" s="335"/>
    </row>
    <row r="241" spans="2:7" ht="15.75" customHeight="1">
      <c r="B241" s="336"/>
      <c r="C241" s="248"/>
      <c r="D241" s="252">
        <f>'4 жастағы балалар К'!AS73</f>
        <v>0</v>
      </c>
      <c r="E241" s="335"/>
      <c r="F241" s="252">
        <f>'4 жастағы балалар Т'!AS73</f>
        <v>0</v>
      </c>
      <c r="G241" s="335"/>
    </row>
    <row r="242" spans="2:7" ht="15.75" customHeight="1">
      <c r="B242" s="339">
        <v>18</v>
      </c>
      <c r="C242" s="248"/>
      <c r="D242" s="252">
        <f>'4 жастағы балалар К'!AT73</f>
        <v>0</v>
      </c>
      <c r="E242" s="335"/>
      <c r="F242" s="252">
        <f>'4 жастағы балалар Т'!AT73</f>
        <v>1</v>
      </c>
      <c r="G242" s="335"/>
    </row>
    <row r="243" spans="2:7" ht="15.75" customHeight="1">
      <c r="B243" s="335"/>
      <c r="C243" s="248"/>
      <c r="D243" s="252">
        <f>'4 жастағы балалар К'!AU73</f>
        <v>1</v>
      </c>
      <c r="E243" s="335"/>
      <c r="F243" s="252">
        <f>'4 жастағы балалар Т'!AU73</f>
        <v>0</v>
      </c>
      <c r="G243" s="335"/>
    </row>
    <row r="244" spans="2:7" ht="15.75" customHeight="1">
      <c r="B244" s="336"/>
      <c r="C244" s="248"/>
      <c r="D244" s="252">
        <f>'4 жастағы балалар К'!AV73</f>
        <v>0</v>
      </c>
      <c r="E244" s="335"/>
      <c r="F244" s="252">
        <f>'4 жастағы балалар Т'!AV73</f>
        <v>0</v>
      </c>
      <c r="G244" s="335"/>
    </row>
    <row r="245" spans="2:7" ht="15.75" customHeight="1">
      <c r="B245" s="339">
        <v>19</v>
      </c>
      <c r="C245" s="248"/>
      <c r="D245" s="252">
        <f>'4 жастағы балалар К'!AW73</f>
        <v>0</v>
      </c>
      <c r="E245" s="335"/>
      <c r="F245" s="252">
        <f>'4 жастағы балалар Т'!AW73</f>
        <v>1</v>
      </c>
      <c r="G245" s="335"/>
    </row>
    <row r="246" spans="2:7" ht="15.75" customHeight="1">
      <c r="B246" s="335"/>
      <c r="C246" s="248"/>
      <c r="D246" s="252">
        <f>'4 жастағы балалар К'!AX73</f>
        <v>1</v>
      </c>
      <c r="E246" s="335"/>
      <c r="F246" s="252">
        <f>'4 жастағы балалар Т'!AX73</f>
        <v>0</v>
      </c>
      <c r="G246" s="335"/>
    </row>
    <row r="247" spans="2:7" ht="15.75" customHeight="1">
      <c r="B247" s="336"/>
      <c r="C247" s="248"/>
      <c r="D247" s="252">
        <f>'4 жастағы балалар К'!AY73</f>
        <v>0</v>
      </c>
      <c r="E247" s="335"/>
      <c r="F247" s="252">
        <f>'4 жастағы балалар Т'!AY73</f>
        <v>0</v>
      </c>
      <c r="G247" s="335"/>
    </row>
    <row r="248" spans="2:7" ht="15.75" customHeight="1">
      <c r="B248" s="339">
        <v>20</v>
      </c>
      <c r="C248" s="248"/>
      <c r="D248" s="252">
        <f>'4 жастағы балалар К'!AZ73</f>
        <v>0</v>
      </c>
      <c r="E248" s="335"/>
      <c r="F248" s="252">
        <f>'4 жастағы балалар Т'!AZ73</f>
        <v>1</v>
      </c>
      <c r="G248" s="335"/>
    </row>
    <row r="249" spans="2:7" ht="15.75" customHeight="1">
      <c r="B249" s="335"/>
      <c r="C249" s="248"/>
      <c r="D249" s="252">
        <f>'4 жастағы балалар К'!BA73</f>
        <v>1</v>
      </c>
      <c r="E249" s="335"/>
      <c r="F249" s="252">
        <f>'4 жастағы балалар Т'!BA73</f>
        <v>0</v>
      </c>
      <c r="G249" s="335"/>
    </row>
    <row r="250" spans="2:7" ht="15.75" customHeight="1">
      <c r="B250" s="336"/>
      <c r="C250" s="248"/>
      <c r="D250" s="252">
        <f>'4 жастағы балалар К'!BB73</f>
        <v>0</v>
      </c>
      <c r="E250" s="335"/>
      <c r="F250" s="252">
        <f>'4 жастағы балалар Т'!BB73</f>
        <v>0</v>
      </c>
      <c r="G250" s="335"/>
    </row>
    <row r="251" spans="2:7" ht="15.75" customHeight="1">
      <c r="B251" s="339">
        <v>21</v>
      </c>
      <c r="C251" s="248"/>
      <c r="D251" s="252">
        <f>'4 жастағы балалар К'!BC73</f>
        <v>0</v>
      </c>
      <c r="E251" s="335"/>
      <c r="F251" s="252">
        <f>'4 жастағы балалар Т'!BC73</f>
        <v>1</v>
      </c>
      <c r="G251" s="335"/>
    </row>
    <row r="252" spans="2:7" ht="15.75" customHeight="1">
      <c r="B252" s="335"/>
      <c r="C252" s="248"/>
      <c r="D252" s="252">
        <f>'4 жастағы балалар К'!BD73</f>
        <v>1</v>
      </c>
      <c r="E252" s="335"/>
      <c r="F252" s="252">
        <f>'4 жастағы балалар Т'!BD73</f>
        <v>0</v>
      </c>
      <c r="G252" s="335"/>
    </row>
    <row r="253" spans="2:7" ht="15.75" customHeight="1">
      <c r="B253" s="336"/>
      <c r="C253" s="248"/>
      <c r="D253" s="252">
        <f>'4 жастағы балалар К'!BE73</f>
        <v>0</v>
      </c>
      <c r="E253" s="335"/>
      <c r="F253" s="252">
        <f>'4 жастағы балалар Т'!BE73</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Т'!BF73</f>
        <v>1</v>
      </c>
      <c r="G257" s="335"/>
    </row>
    <row r="258" spans="2:7" ht="15.75" customHeight="1">
      <c r="B258" s="335"/>
      <c r="C258" s="248"/>
      <c r="D258" s="252" t="e">
        <f>'4 жастағы балалар К'!#REF!</f>
        <v>#REF!</v>
      </c>
      <c r="E258" s="335"/>
      <c r="F258" s="252">
        <f>'4 жастағы балалар Т'!BG73</f>
        <v>0</v>
      </c>
      <c r="G258" s="335"/>
    </row>
    <row r="259" spans="2:7" ht="15.75" customHeight="1">
      <c r="B259" s="336"/>
      <c r="C259" s="248"/>
      <c r="D259" s="252" t="e">
        <f>'4 жастағы балалар К'!#REF!</f>
        <v>#REF!</v>
      </c>
      <c r="E259" s="335"/>
      <c r="F259" s="252">
        <f>'4 жастағы балалар Т'!BH73</f>
        <v>0</v>
      </c>
      <c r="G259" s="335"/>
    </row>
    <row r="260" spans="2:7" ht="15.75" customHeight="1">
      <c r="B260" s="339">
        <v>24</v>
      </c>
      <c r="C260" s="248"/>
      <c r="D260" s="252" t="e">
        <f>'4 жастағы балалар К'!#REF!</f>
        <v>#REF!</v>
      </c>
      <c r="E260" s="335"/>
      <c r="F260" s="252">
        <f>'4 жастағы балалар Т'!BI73</f>
        <v>1</v>
      </c>
      <c r="G260" s="335"/>
    </row>
    <row r="261" spans="2:7" ht="15.75" customHeight="1">
      <c r="B261" s="335"/>
      <c r="C261" s="248"/>
      <c r="D261" s="252" t="e">
        <f>'4 жастағы балалар К'!#REF!</f>
        <v>#REF!</v>
      </c>
      <c r="E261" s="335"/>
      <c r="F261" s="252">
        <f>'4 жастағы балалар Т'!BJ73</f>
        <v>0</v>
      </c>
      <c r="G261" s="335"/>
    </row>
    <row r="262" spans="2:7" ht="15.75" customHeight="1">
      <c r="B262" s="336"/>
      <c r="C262" s="248"/>
      <c r="D262" s="252" t="e">
        <f>'4 жастағы балалар К'!#REF!</f>
        <v>#REF!</v>
      </c>
      <c r="E262" s="335"/>
      <c r="F262" s="252">
        <f>'4 жастағы балалар Т'!BK73</f>
        <v>0</v>
      </c>
      <c r="G262" s="335"/>
    </row>
    <row r="263" spans="2:7" ht="15.75" customHeight="1">
      <c r="B263" s="339">
        <v>25</v>
      </c>
      <c r="C263" s="248"/>
      <c r="D263" s="252" t="e">
        <f>'4 жастағы балалар К'!#REF!</f>
        <v>#REF!</v>
      </c>
      <c r="E263" s="335"/>
      <c r="F263" s="252">
        <f>'4 жастағы балалар Т'!BL73</f>
        <v>1</v>
      </c>
      <c r="G263" s="335"/>
    </row>
    <row r="264" spans="2:7" ht="15.75" customHeight="1">
      <c r="B264" s="335"/>
      <c r="C264" s="248"/>
      <c r="D264" s="252" t="e">
        <f>'4 жастағы балалар К'!#REF!</f>
        <v>#REF!</v>
      </c>
      <c r="E264" s="335"/>
      <c r="F264" s="252">
        <f>'4 жастағы балалар Т'!BM73</f>
        <v>0</v>
      </c>
      <c r="G264" s="335"/>
    </row>
    <row r="265" spans="2:7" ht="15.75" customHeight="1">
      <c r="B265" s="336"/>
      <c r="C265" s="248"/>
      <c r="D265" s="252" t="e">
        <f>'4 жастағы балалар К'!#REF!</f>
        <v>#REF!</v>
      </c>
      <c r="E265" s="335"/>
      <c r="F265" s="252">
        <f>'4 жастағы балалар Т'!BN73</f>
        <v>0</v>
      </c>
      <c r="G265" s="335"/>
    </row>
    <row r="266" spans="2:7" ht="15.75" customHeight="1">
      <c r="B266" s="339">
        <v>26</v>
      </c>
      <c r="C266" s="248"/>
      <c r="D266" s="252" t="e">
        <f>'4 жастағы балалар К'!#REF!</f>
        <v>#REF!</v>
      </c>
      <c r="E266" s="335"/>
      <c r="F266" s="252">
        <f>'4 жастағы балалар Т'!BO73</f>
        <v>1</v>
      </c>
      <c r="G266" s="335"/>
    </row>
    <row r="267" spans="2:7" ht="15.75" customHeight="1">
      <c r="B267" s="335"/>
      <c r="C267" s="248"/>
      <c r="D267" s="252" t="e">
        <f>'4 жастағы балалар К'!#REF!</f>
        <v>#REF!</v>
      </c>
      <c r="E267" s="335"/>
      <c r="F267" s="252">
        <f>'4 жастағы балалар Т'!BP73</f>
        <v>0</v>
      </c>
      <c r="G267" s="335"/>
    </row>
    <row r="268" spans="2:7" ht="15.75" customHeight="1">
      <c r="B268" s="336"/>
      <c r="C268" s="248"/>
      <c r="D268" s="252" t="e">
        <f>'4 жастағы балалар К'!#REF!</f>
        <v>#REF!</v>
      </c>
      <c r="E268" s="335"/>
      <c r="F268" s="252">
        <f>'4 жастағы балалар Т'!BQ73</f>
        <v>0</v>
      </c>
      <c r="G268" s="335"/>
    </row>
    <row r="269" spans="2:7" ht="15.75" customHeight="1">
      <c r="B269" s="339">
        <v>27</v>
      </c>
      <c r="C269" s="248"/>
      <c r="D269" s="252" t="e">
        <f>'4 жастағы балалар К'!#REF!</f>
        <v>#REF!</v>
      </c>
      <c r="E269" s="335"/>
      <c r="F269" s="252">
        <f>'4 жастағы балалар Т'!BR73</f>
        <v>1</v>
      </c>
      <c r="G269" s="335"/>
    </row>
    <row r="270" spans="2:7" ht="15.75" customHeight="1">
      <c r="B270" s="335"/>
      <c r="C270" s="248"/>
      <c r="D270" s="252" t="e">
        <f>'4 жастағы балалар К'!#REF!</f>
        <v>#REF!</v>
      </c>
      <c r="E270" s="335"/>
      <c r="F270" s="252">
        <f>'4 жастағы балалар Т'!BS73</f>
        <v>0</v>
      </c>
      <c r="G270" s="335"/>
    </row>
    <row r="271" spans="2:7" ht="15.75" customHeight="1">
      <c r="B271" s="336"/>
      <c r="C271" s="248"/>
      <c r="D271" s="252" t="e">
        <f>'4 жастағы балалар К'!#REF!</f>
        <v>#REF!</v>
      </c>
      <c r="E271" s="335"/>
      <c r="F271" s="252">
        <f>'4 жастағы балалар Т'!BT73</f>
        <v>0</v>
      </c>
      <c r="G271" s="335"/>
    </row>
    <row r="272" spans="2:7" ht="15.75" customHeight="1">
      <c r="B272" s="339">
        <v>28</v>
      </c>
      <c r="C272" s="248"/>
      <c r="D272" s="252" t="e">
        <f>'4 жастағы балалар К'!#REF!</f>
        <v>#REF!</v>
      </c>
      <c r="E272" s="335"/>
      <c r="F272" s="252">
        <f>'4 жастағы балалар Т'!BU73</f>
        <v>1</v>
      </c>
      <c r="G272" s="335"/>
    </row>
    <row r="273" spans="2:7" ht="15.75" customHeight="1">
      <c r="B273" s="335"/>
      <c r="C273" s="248"/>
      <c r="D273" s="252" t="e">
        <f>'4 жастағы балалар К'!#REF!</f>
        <v>#REF!</v>
      </c>
      <c r="E273" s="335"/>
      <c r="F273" s="252">
        <f>'4 жастағы балалар Т'!BV73</f>
        <v>0</v>
      </c>
      <c r="G273" s="335"/>
    </row>
    <row r="274" spans="2:7" ht="15.75" customHeight="1">
      <c r="B274" s="336"/>
      <c r="C274" s="248"/>
      <c r="D274" s="252" t="e">
        <f>'4 жастағы балалар К'!#REF!</f>
        <v>#REF!</v>
      </c>
      <c r="E274" s="335"/>
      <c r="F274" s="252">
        <f>'4 жастағы балалар Т'!BW73</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Т'!BX73</f>
        <v>1</v>
      </c>
      <c r="G278" s="335"/>
    </row>
    <row r="279" spans="2:7" ht="15.75" customHeight="1">
      <c r="B279" s="335"/>
      <c r="C279" s="248"/>
      <c r="D279" s="335"/>
      <c r="E279" s="335"/>
      <c r="F279" s="252">
        <f>'4 жастағы балалар Т'!BY73</f>
        <v>0</v>
      </c>
      <c r="G279" s="335"/>
    </row>
    <row r="280" spans="2:7" ht="15.75" customHeight="1">
      <c r="B280" s="336"/>
      <c r="C280" s="248"/>
      <c r="D280" s="335"/>
      <c r="E280" s="335"/>
      <c r="F280" s="252">
        <f>'4 жастағы балалар Т'!BZ73</f>
        <v>0</v>
      </c>
      <c r="G280" s="335"/>
    </row>
    <row r="281" spans="2:7" ht="15.75" customHeight="1">
      <c r="B281" s="339">
        <v>31</v>
      </c>
      <c r="C281" s="248"/>
      <c r="D281" s="335"/>
      <c r="E281" s="335"/>
      <c r="F281" s="252">
        <f>'4 жастағы балалар Т'!CA73</f>
        <v>1</v>
      </c>
      <c r="G281" s="335"/>
    </row>
    <row r="282" spans="2:7" ht="15.75" customHeight="1">
      <c r="B282" s="335"/>
      <c r="C282" s="248"/>
      <c r="D282" s="335"/>
      <c r="E282" s="335"/>
      <c r="F282" s="252">
        <f>'4 жастағы балалар Т'!CB73</f>
        <v>0</v>
      </c>
      <c r="G282" s="335"/>
    </row>
    <row r="283" spans="2:7" ht="15.75" customHeight="1">
      <c r="B283" s="336"/>
      <c r="C283" s="248"/>
      <c r="D283" s="335"/>
      <c r="E283" s="335"/>
      <c r="F283" s="252">
        <f>'4 жастағы балалар Т'!CC73</f>
        <v>0</v>
      </c>
      <c r="G283" s="335"/>
    </row>
    <row r="284" spans="2:7" ht="15.75" customHeight="1">
      <c r="B284" s="339">
        <v>32</v>
      </c>
      <c r="C284" s="248"/>
      <c r="D284" s="335"/>
      <c r="E284" s="335"/>
      <c r="F284" s="252">
        <f>'4 жастағы балалар Т'!CD73</f>
        <v>1</v>
      </c>
      <c r="G284" s="335"/>
    </row>
    <row r="285" spans="2:7" ht="15.75" customHeight="1">
      <c r="B285" s="335"/>
      <c r="C285" s="248"/>
      <c r="D285" s="335"/>
      <c r="E285" s="335"/>
      <c r="F285" s="252">
        <f>'4 жастағы балалар Т'!CE73</f>
        <v>0</v>
      </c>
      <c r="G285" s="335"/>
    </row>
    <row r="286" spans="2:7" ht="15.75" customHeight="1">
      <c r="B286" s="336"/>
      <c r="C286" s="248"/>
      <c r="D286" s="335"/>
      <c r="E286" s="335"/>
      <c r="F286" s="252">
        <f>'4 жастағы балалар Т'!CF73</f>
        <v>0</v>
      </c>
      <c r="G286" s="335"/>
    </row>
    <row r="287" spans="2:7" ht="15.75" customHeight="1">
      <c r="B287" s="339">
        <v>33</v>
      </c>
      <c r="C287" s="248"/>
      <c r="D287" s="335"/>
      <c r="E287" s="335"/>
      <c r="F287" s="252">
        <f>'4 жастағы балалар Т'!CG73</f>
        <v>1</v>
      </c>
      <c r="G287" s="335"/>
    </row>
    <row r="288" spans="2:7" ht="15.75" customHeight="1">
      <c r="B288" s="335"/>
      <c r="C288" s="248"/>
      <c r="D288" s="335"/>
      <c r="E288" s="335"/>
      <c r="F288" s="252">
        <f>'4 жастағы балалар Т'!CH73</f>
        <v>0</v>
      </c>
      <c r="G288" s="335"/>
    </row>
    <row r="289" spans="2:7" ht="15.75" customHeight="1">
      <c r="B289" s="336"/>
      <c r="C289" s="248"/>
      <c r="D289" s="335"/>
      <c r="E289" s="335"/>
      <c r="F289" s="252">
        <f>'4 жастағы балалар Т'!CI73</f>
        <v>0</v>
      </c>
      <c r="G289" s="335"/>
    </row>
    <row r="290" spans="2:7" ht="15.75" customHeight="1">
      <c r="B290" s="339">
        <v>34</v>
      </c>
      <c r="C290" s="248"/>
      <c r="D290" s="335"/>
      <c r="E290" s="335"/>
      <c r="F290" s="252">
        <f>'4 жастағы балалар Т'!CJ73</f>
        <v>1</v>
      </c>
      <c r="G290" s="335"/>
    </row>
    <row r="291" spans="2:7" ht="15.75" customHeight="1">
      <c r="B291" s="335"/>
      <c r="C291" s="248"/>
      <c r="D291" s="335"/>
      <c r="E291" s="335"/>
      <c r="F291" s="252">
        <f>'4 жастағы балалар Т'!CK73</f>
        <v>0</v>
      </c>
      <c r="G291" s="335"/>
    </row>
    <row r="292" spans="2:7" ht="15.75" customHeight="1">
      <c r="B292" s="336"/>
      <c r="C292" s="248"/>
      <c r="D292" s="335"/>
      <c r="E292" s="335"/>
      <c r="F292" s="252">
        <f>'4 жастағы балалар Т'!CL73</f>
        <v>0</v>
      </c>
      <c r="G292" s="335"/>
    </row>
    <row r="293" spans="2:7" ht="15.75" customHeight="1">
      <c r="B293" s="339">
        <v>35</v>
      </c>
      <c r="C293" s="248"/>
      <c r="D293" s="335"/>
      <c r="E293" s="335"/>
      <c r="F293" s="252">
        <f>'4 жастағы балалар Т'!CM73</f>
        <v>1</v>
      </c>
      <c r="G293" s="335"/>
    </row>
    <row r="294" spans="2:7" ht="15.75" customHeight="1">
      <c r="B294" s="335"/>
      <c r="C294" s="248"/>
      <c r="D294" s="335"/>
      <c r="E294" s="335"/>
      <c r="F294" s="252">
        <f>'4 жастағы балалар Т'!CN73</f>
        <v>0</v>
      </c>
      <c r="G294" s="335"/>
    </row>
    <row r="295" spans="2:7" ht="15.75" customHeight="1">
      <c r="B295" s="336"/>
      <c r="C295" s="249"/>
      <c r="D295" s="336"/>
      <c r="E295" s="336"/>
      <c r="F295" s="252">
        <f>'4 жастағы балалар Т'!CO73</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Ф'!D132</f>
        <v>0</v>
      </c>
      <c r="D303" s="164">
        <f>'4 жастағы балалар К'!D132</f>
        <v>0</v>
      </c>
      <c r="E303" s="164">
        <f>'4 жастағы балалар П'!D132</f>
        <v>0</v>
      </c>
      <c r="F303" s="164">
        <f>'4 жастағы балалар Т'!D132</f>
        <v>0</v>
      </c>
      <c r="G303" s="164">
        <f>'4 жастағы балалар С'!D132</f>
        <v>0</v>
      </c>
    </row>
    <row r="304" spans="2:7" ht="15.75" customHeight="1">
      <c r="B304" s="335"/>
      <c r="C304" s="164">
        <f>'4 жастағы балалар Ф'!E132</f>
        <v>0</v>
      </c>
      <c r="D304" s="164">
        <f>'4 жастағы балалар К'!E132</f>
        <v>0</v>
      </c>
      <c r="E304" s="164">
        <f>'4 жастағы балалар П'!E132</f>
        <v>0</v>
      </c>
      <c r="F304" s="164">
        <f>'4 жастағы балалар Т'!E132</f>
        <v>0</v>
      </c>
      <c r="G304" s="164">
        <f>'4 жастағы балалар С'!E132</f>
        <v>0</v>
      </c>
    </row>
    <row r="305" spans="2:7" ht="15.75" customHeight="1">
      <c r="B305" s="336"/>
      <c r="C305" s="164">
        <f>'4 жастағы балалар Ф'!F132</f>
        <v>0</v>
      </c>
      <c r="D305" s="164">
        <f>'4 жастағы балалар К'!F132</f>
        <v>0</v>
      </c>
      <c r="E305" s="164">
        <f>'4 жастағы балалар П'!F132</f>
        <v>0</v>
      </c>
      <c r="F305" s="164">
        <f>'4 жастағы балалар Т'!F132</f>
        <v>0</v>
      </c>
      <c r="G305" s="164">
        <f>'4 жастағы балалар С'!F132</f>
        <v>0</v>
      </c>
    </row>
    <row r="306" spans="2:7" ht="15.75" customHeight="1">
      <c r="B306" s="339">
        <v>3</v>
      </c>
      <c r="C306" s="164">
        <f>'4 жастағы балалар Ф'!G132</f>
        <v>0</v>
      </c>
      <c r="D306" s="164">
        <f>'4 жастағы балалар К'!G132</f>
        <v>0</v>
      </c>
      <c r="E306" s="164">
        <f>'4 жастағы балалар П'!G132</f>
        <v>0</v>
      </c>
      <c r="F306" s="164">
        <f>'4 жастағы балалар Т'!G132</f>
        <v>0</v>
      </c>
      <c r="G306" s="164">
        <f>'4 жастағы балалар С'!G132</f>
        <v>0</v>
      </c>
    </row>
    <row r="307" spans="2:7" ht="15.75" customHeight="1">
      <c r="B307" s="335"/>
      <c r="C307" s="164">
        <f>'4 жастағы балалар Ф'!H132</f>
        <v>0</v>
      </c>
      <c r="D307" s="164">
        <f>'4 жастағы балалар К'!H132</f>
        <v>0</v>
      </c>
      <c r="E307" s="164">
        <f>'4 жастағы балалар П'!H132</f>
        <v>0</v>
      </c>
      <c r="F307" s="164">
        <f>'4 жастағы балалар Т'!H132</f>
        <v>0</v>
      </c>
      <c r="G307" s="164">
        <f>'4 жастағы балалар С'!H132</f>
        <v>0</v>
      </c>
    </row>
    <row r="308" spans="2:7" ht="15.75" customHeight="1">
      <c r="B308" s="336"/>
      <c r="C308" s="164">
        <f>'4 жастағы балалар Ф'!I132</f>
        <v>0</v>
      </c>
      <c r="D308" s="164">
        <f>'4 жастағы балалар К'!I132</f>
        <v>0</v>
      </c>
      <c r="E308" s="164">
        <f>'4 жастағы балалар П'!I132</f>
        <v>0</v>
      </c>
      <c r="F308" s="164">
        <f>'4 жастағы балалар Т'!I132</f>
        <v>0</v>
      </c>
      <c r="G308" s="164">
        <f>'4 жастағы балалар С'!I132</f>
        <v>0</v>
      </c>
    </row>
    <row r="309" spans="2:7" ht="15.75" customHeight="1">
      <c r="B309" s="339">
        <v>4</v>
      </c>
      <c r="C309" s="164">
        <f>'4 жастағы балалар Ф'!J132</f>
        <v>0</v>
      </c>
      <c r="D309" s="164">
        <f>'4 жастағы балалар К'!J132</f>
        <v>0</v>
      </c>
      <c r="E309" s="164">
        <f>'4 жастағы балалар П'!J132</f>
        <v>0</v>
      </c>
      <c r="F309" s="164">
        <f>'4 жастағы балалар Т'!J132</f>
        <v>0</v>
      </c>
      <c r="G309" s="164">
        <f>'4 жастағы балалар С'!J132</f>
        <v>0</v>
      </c>
    </row>
    <row r="310" spans="2:7" ht="15.75" customHeight="1">
      <c r="B310" s="335"/>
      <c r="C310" s="164">
        <f>'4 жастағы балалар Ф'!K132</f>
        <v>0</v>
      </c>
      <c r="D310" s="164">
        <f>'4 жастағы балалар К'!K132</f>
        <v>0</v>
      </c>
      <c r="E310" s="164">
        <f>'4 жастағы балалар П'!K132</f>
        <v>0</v>
      </c>
      <c r="F310" s="164">
        <f>'4 жастағы балалар Т'!K132</f>
        <v>0</v>
      </c>
      <c r="G310" s="164">
        <f>'4 жастағы балалар С'!K132</f>
        <v>0</v>
      </c>
    </row>
    <row r="311" spans="2:7" ht="15.75" customHeight="1">
      <c r="B311" s="336"/>
      <c r="C311" s="164">
        <f>'4 жастағы балалар Ф'!L132</f>
        <v>0</v>
      </c>
      <c r="D311" s="164">
        <f>'4 жастағы балалар К'!L132</f>
        <v>0</v>
      </c>
      <c r="E311" s="164">
        <f>'4 жастағы балалар П'!L132</f>
        <v>0</v>
      </c>
      <c r="F311" s="164">
        <f>'4 жастағы балалар Т'!L132</f>
        <v>0</v>
      </c>
      <c r="G311" s="164">
        <f>'4 жастағы балалар С'!L132</f>
        <v>0</v>
      </c>
    </row>
    <row r="312" spans="2:7" ht="15.75" customHeight="1">
      <c r="B312" s="339">
        <v>5</v>
      </c>
      <c r="C312" s="164">
        <f>'4 жастағы балалар Ф'!M132</f>
        <v>0</v>
      </c>
      <c r="D312" s="164">
        <f>'4 жастағы балалар К'!M132</f>
        <v>0</v>
      </c>
      <c r="E312" s="164">
        <f>'4 жастағы балалар П'!M132</f>
        <v>0</v>
      </c>
      <c r="F312" s="164">
        <f>'4 жастағы балалар Т'!M132</f>
        <v>0</v>
      </c>
      <c r="G312" s="164">
        <f>'4 жастағы балалар С'!M132</f>
        <v>0</v>
      </c>
    </row>
    <row r="313" spans="2:7" ht="15.75" customHeight="1">
      <c r="B313" s="335"/>
      <c r="C313" s="164">
        <f>'4 жастағы балалар Ф'!N132</f>
        <v>0</v>
      </c>
      <c r="D313" s="164">
        <f>'4 жастағы балалар К'!N132</f>
        <v>0</v>
      </c>
      <c r="E313" s="164">
        <f>'4 жастағы балалар П'!N132</f>
        <v>0</v>
      </c>
      <c r="F313" s="164">
        <f>'4 жастағы балалар Т'!N132</f>
        <v>0</v>
      </c>
      <c r="G313" s="164">
        <f>'4 жастағы балалар С'!N132</f>
        <v>0</v>
      </c>
    </row>
    <row r="314" spans="2:7" ht="15.75" customHeight="1">
      <c r="B314" s="336"/>
      <c r="C314" s="164">
        <f>'4 жастағы балалар Ф'!O132</f>
        <v>0</v>
      </c>
      <c r="D314" s="164">
        <f>'4 жастағы балалар К'!O132</f>
        <v>0</v>
      </c>
      <c r="E314" s="164">
        <f>'4 жастағы балалар П'!O132</f>
        <v>0</v>
      </c>
      <c r="F314" s="164">
        <f>'4 жастағы балалар Т'!O132</f>
        <v>0</v>
      </c>
      <c r="G314" s="164">
        <f>'4 жастағы балалар С'!O132</f>
        <v>0</v>
      </c>
    </row>
    <row r="315" spans="2:7" ht="15.75" customHeight="1">
      <c r="B315" s="339">
        <v>6</v>
      </c>
      <c r="C315" s="164">
        <f>'4 жастағы балалар Ф'!P132</f>
        <v>0</v>
      </c>
      <c r="D315" s="164">
        <f>'4 жастағы балалар К'!P132</f>
        <v>0</v>
      </c>
      <c r="E315" s="164">
        <f>'4 жастағы балалар П'!P132</f>
        <v>0</v>
      </c>
      <c r="F315" s="164">
        <f>'4 жастағы балалар Т'!P132</f>
        <v>0</v>
      </c>
      <c r="G315" s="164">
        <f>'4 жастағы балалар С'!P132</f>
        <v>0</v>
      </c>
    </row>
    <row r="316" spans="2:7" ht="15.75" customHeight="1">
      <c r="B316" s="335"/>
      <c r="C316" s="164">
        <f>'4 жастағы балалар Ф'!Q132</f>
        <v>0</v>
      </c>
      <c r="D316" s="164">
        <f>'4 жастағы балалар К'!Q132</f>
        <v>0</v>
      </c>
      <c r="E316" s="164">
        <f>'4 жастағы балалар П'!Q132</f>
        <v>0</v>
      </c>
      <c r="F316" s="164">
        <f>'4 жастағы балалар Т'!Q132</f>
        <v>0</v>
      </c>
      <c r="G316" s="164">
        <f>'4 жастағы балалар С'!Q132</f>
        <v>0</v>
      </c>
    </row>
    <row r="317" spans="2:7" ht="15.75" customHeight="1">
      <c r="B317" s="336"/>
      <c r="C317" s="164">
        <f>'4 жастағы балалар Ф'!R132</f>
        <v>0</v>
      </c>
      <c r="D317" s="164">
        <f>'4 жастағы балалар К'!R132</f>
        <v>0</v>
      </c>
      <c r="E317" s="164">
        <f>'4 жастағы балалар П'!R132</f>
        <v>0</v>
      </c>
      <c r="F317" s="164">
        <f>'4 жастағы балалар Т'!R132</f>
        <v>0</v>
      </c>
      <c r="G317" s="164">
        <f>'4 жастағы балалар С'!R132</f>
        <v>0</v>
      </c>
    </row>
    <row r="318" spans="2:7" ht="15.75" customHeight="1">
      <c r="B318" s="339">
        <v>7</v>
      </c>
      <c r="C318" s="164">
        <f>'4 жастағы балалар Ф'!S132</f>
        <v>0</v>
      </c>
      <c r="D318" s="164">
        <f>'4 жастағы балалар К'!S132</f>
        <v>0</v>
      </c>
      <c r="E318" s="164">
        <f>'4 жастағы балалар П'!S132</f>
        <v>0</v>
      </c>
      <c r="F318" s="164">
        <f>'4 жастағы балалар Т'!S132</f>
        <v>0</v>
      </c>
      <c r="G318" s="164">
        <f>'4 жастағы балалар С'!S132</f>
        <v>0</v>
      </c>
    </row>
    <row r="319" spans="2:7" ht="15.75" customHeight="1">
      <c r="B319" s="335"/>
      <c r="C319" s="164">
        <f>'4 жастағы балалар Ф'!T132</f>
        <v>0</v>
      </c>
      <c r="D319" s="164">
        <f>'4 жастағы балалар Т'!T132</f>
        <v>0</v>
      </c>
      <c r="E319" s="164">
        <f>'4 жастағы балалар П'!T132</f>
        <v>0</v>
      </c>
      <c r="F319" s="164">
        <f>'4 жастағы балалар Т'!T132</f>
        <v>0</v>
      </c>
      <c r="G319" s="164">
        <f>'4 жастағы балалар С'!T132</f>
        <v>0</v>
      </c>
    </row>
    <row r="320" spans="2:7" ht="15.75" customHeight="1">
      <c r="B320" s="336"/>
      <c r="C320" s="164">
        <f>'4 жастағы балалар Ф'!U132</f>
        <v>0</v>
      </c>
      <c r="D320" s="164">
        <f>'4 жастағы балалар К'!U132</f>
        <v>0</v>
      </c>
      <c r="E320" s="164">
        <f>'4 жастағы балалар П'!U132</f>
        <v>0</v>
      </c>
      <c r="F320" s="164">
        <f>'4 жастағы балалар Т'!U132</f>
        <v>0</v>
      </c>
      <c r="G320" s="164">
        <f>'4 жастағы балалар С'!U132</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К'!V132</f>
        <v>0</v>
      </c>
      <c r="E324" s="335"/>
      <c r="F324" s="164">
        <f>'4 жастағы балалар Т'!V132</f>
        <v>0</v>
      </c>
      <c r="G324" s="335"/>
    </row>
    <row r="325" spans="2:7" ht="15.75" customHeight="1">
      <c r="B325" s="335"/>
      <c r="C325" s="248"/>
      <c r="D325" s="164">
        <f>'4 жастағы балалар К'!W132</f>
        <v>0</v>
      </c>
      <c r="E325" s="335"/>
      <c r="F325" s="164">
        <f>'4 жастағы балалар Т'!W132</f>
        <v>0</v>
      </c>
      <c r="G325" s="335"/>
    </row>
    <row r="326" spans="2:7" ht="15.75" customHeight="1">
      <c r="B326" s="336"/>
      <c r="C326" s="248"/>
      <c r="D326" s="164">
        <f>'4 жастағы балалар К'!X132</f>
        <v>0</v>
      </c>
      <c r="E326" s="335"/>
      <c r="F326" s="164">
        <f>'4 жастағы балалар Т'!X132</f>
        <v>0</v>
      </c>
      <c r="G326" s="335"/>
    </row>
    <row r="327" spans="2:7" ht="15.75" customHeight="1">
      <c r="B327" s="339">
        <v>10</v>
      </c>
      <c r="C327" s="248"/>
      <c r="D327" s="164">
        <f>'4 жастағы балалар К'!Y132</f>
        <v>0</v>
      </c>
      <c r="E327" s="335"/>
      <c r="F327" s="164">
        <f>'4 жастағы балалар Т'!Y132</f>
        <v>0</v>
      </c>
      <c r="G327" s="335"/>
    </row>
    <row r="328" spans="2:7" ht="15.75" customHeight="1">
      <c r="B328" s="335"/>
      <c r="C328" s="248"/>
      <c r="D328" s="164">
        <f>'4 жастағы балалар К'!Z132</f>
        <v>0</v>
      </c>
      <c r="E328" s="335"/>
      <c r="F328" s="164">
        <f>'4 жастағы балалар Т'!Z132</f>
        <v>0</v>
      </c>
      <c r="G328" s="335"/>
    </row>
    <row r="329" spans="2:7" ht="15.75" customHeight="1">
      <c r="B329" s="336"/>
      <c r="C329" s="248"/>
      <c r="D329" s="164">
        <f>'4 жастағы балалар К'!AA132</f>
        <v>0</v>
      </c>
      <c r="E329" s="335"/>
      <c r="F329" s="164">
        <f>'4 жастағы балалар Т'!AA132</f>
        <v>0</v>
      </c>
      <c r="G329" s="335"/>
    </row>
    <row r="330" spans="2:7" ht="15.75" customHeight="1">
      <c r="B330" s="339">
        <v>11</v>
      </c>
      <c r="C330" s="248"/>
      <c r="D330" s="164">
        <f>'4 жастағы балалар К'!AB132</f>
        <v>0</v>
      </c>
      <c r="E330" s="335"/>
      <c r="F330" s="164">
        <f>'4 жастағы балалар Т'!AB132</f>
        <v>0</v>
      </c>
      <c r="G330" s="335"/>
    </row>
    <row r="331" spans="2:7" ht="15.75" customHeight="1">
      <c r="B331" s="335"/>
      <c r="C331" s="248"/>
      <c r="D331" s="164">
        <f>'4 жастағы балалар К'!AC132</f>
        <v>0</v>
      </c>
      <c r="E331" s="335"/>
      <c r="F331" s="164">
        <f>'4 жастағы балалар Т'!AC132</f>
        <v>0</v>
      </c>
      <c r="G331" s="335"/>
    </row>
    <row r="332" spans="2:7" ht="15.75" customHeight="1">
      <c r="B332" s="336"/>
      <c r="C332" s="248"/>
      <c r="D332" s="164">
        <f>'4 жастағы балалар К'!AD132</f>
        <v>0</v>
      </c>
      <c r="E332" s="335"/>
      <c r="F332" s="164">
        <f>'4 жастағы балалар Т'!AD132</f>
        <v>0</v>
      </c>
      <c r="G332" s="335"/>
    </row>
    <row r="333" spans="2:7" ht="15.75" customHeight="1">
      <c r="B333" s="339">
        <v>12</v>
      </c>
      <c r="C333" s="248"/>
      <c r="D333" s="164">
        <f>'4 жастағы балалар К'!AE132</f>
        <v>0</v>
      </c>
      <c r="E333" s="335"/>
      <c r="F333" s="164">
        <f>'4 жастағы балалар Т'!AE132</f>
        <v>0</v>
      </c>
      <c r="G333" s="335"/>
    </row>
    <row r="334" spans="2:7" ht="15.75" customHeight="1">
      <c r="B334" s="335"/>
      <c r="C334" s="248"/>
      <c r="D334" s="164">
        <f>'4 жастағы балалар К'!AF132</f>
        <v>0</v>
      </c>
      <c r="E334" s="335"/>
      <c r="F334" s="164">
        <f>'4 жастағы балалар Т'!AF132</f>
        <v>0</v>
      </c>
      <c r="G334" s="335"/>
    </row>
    <row r="335" spans="2:7" ht="15.75" customHeight="1">
      <c r="B335" s="336"/>
      <c r="C335" s="248"/>
      <c r="D335" s="164">
        <f>'4 жастағы балалар К'!AG132</f>
        <v>0</v>
      </c>
      <c r="E335" s="335"/>
      <c r="F335" s="164">
        <f>'4 жастағы балалар Т'!AG132</f>
        <v>0</v>
      </c>
      <c r="G335" s="335"/>
    </row>
    <row r="336" spans="2:7" ht="15.75" customHeight="1">
      <c r="B336" s="339">
        <v>13</v>
      </c>
      <c r="C336" s="248"/>
      <c r="D336" s="164">
        <f>'4 жастағы балалар К'!AH132</f>
        <v>0</v>
      </c>
      <c r="E336" s="335"/>
      <c r="F336" s="164">
        <f>'4 жастағы балалар Т'!AH132</f>
        <v>0</v>
      </c>
      <c r="G336" s="335"/>
    </row>
    <row r="337" spans="2:7" ht="15.75" customHeight="1">
      <c r="B337" s="335"/>
      <c r="C337" s="248"/>
      <c r="D337" s="164">
        <f>'4 жастағы балалар К'!AI132</f>
        <v>0</v>
      </c>
      <c r="E337" s="335"/>
      <c r="F337" s="164">
        <f>'4 жастағы балалар Т'!AI132</f>
        <v>0</v>
      </c>
      <c r="G337" s="335"/>
    </row>
    <row r="338" spans="2:7" ht="15.75" customHeight="1">
      <c r="B338" s="336"/>
      <c r="C338" s="248"/>
      <c r="D338" s="164">
        <f>'4 жастағы балалар К'!AJ132</f>
        <v>0</v>
      </c>
      <c r="E338" s="335"/>
      <c r="F338" s="164">
        <f>'4 жастағы балалар Т'!AJ132</f>
        <v>0</v>
      </c>
      <c r="G338" s="335"/>
    </row>
    <row r="339" spans="2:7" ht="15.75" customHeight="1">
      <c r="B339" s="339">
        <v>14</v>
      </c>
      <c r="C339" s="248"/>
      <c r="D339" s="164">
        <f>'4 жастағы балалар К'!AK132</f>
        <v>0</v>
      </c>
      <c r="E339" s="335"/>
      <c r="F339" s="164">
        <f>'4 жастағы балалар Т'!AK132</f>
        <v>0</v>
      </c>
      <c r="G339" s="335"/>
    </row>
    <row r="340" spans="2:7" ht="15.75" customHeight="1">
      <c r="B340" s="335"/>
      <c r="C340" s="248"/>
      <c r="D340" s="164">
        <f>'4 жастағы балалар К'!AL132</f>
        <v>0</v>
      </c>
      <c r="E340" s="335"/>
      <c r="F340" s="164">
        <f>'4 жастағы балалар Т'!AL132</f>
        <v>0</v>
      </c>
      <c r="G340" s="335"/>
    </row>
    <row r="341" spans="2:7" ht="15.75" customHeight="1">
      <c r="B341" s="336"/>
      <c r="C341" s="248"/>
      <c r="D341" s="164">
        <f>'4 жастағы балалар К'!AM132</f>
        <v>0</v>
      </c>
      <c r="E341" s="335"/>
      <c r="F341" s="164">
        <f>'4 жастағы балалар Т'!AM132</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К'!AN132</f>
        <v>0</v>
      </c>
      <c r="E345" s="335"/>
      <c r="F345" s="164">
        <f>'4 жастағы балалар Т'!AN132</f>
        <v>0</v>
      </c>
      <c r="G345" s="335"/>
    </row>
    <row r="346" spans="2:7" ht="15.75" customHeight="1">
      <c r="B346" s="335"/>
      <c r="C346" s="248"/>
      <c r="D346" s="164">
        <f>'4 жастағы балалар К'!AO132</f>
        <v>0</v>
      </c>
      <c r="E346" s="335"/>
      <c r="F346" s="164">
        <f>'4 жастағы балалар Т'!AO132</f>
        <v>0</v>
      </c>
      <c r="G346" s="335"/>
    </row>
    <row r="347" spans="2:7" ht="15.75" customHeight="1">
      <c r="B347" s="336"/>
      <c r="C347" s="248"/>
      <c r="D347" s="164">
        <f>'4 жастағы балалар К'!AP132</f>
        <v>0</v>
      </c>
      <c r="E347" s="335"/>
      <c r="F347" s="164">
        <f>'4 жастағы балалар Т'!AP132</f>
        <v>0</v>
      </c>
      <c r="G347" s="335"/>
    </row>
    <row r="348" spans="2:7" ht="15.75" customHeight="1">
      <c r="B348" s="339">
        <v>17</v>
      </c>
      <c r="C348" s="248"/>
      <c r="D348" s="164">
        <f>'4 жастағы балалар К'!AQ132</f>
        <v>0</v>
      </c>
      <c r="E348" s="335"/>
      <c r="F348" s="164">
        <f>'4 жастағы балалар Т'!AQ132</f>
        <v>0</v>
      </c>
      <c r="G348" s="335"/>
    </row>
    <row r="349" spans="2:7" ht="15.75" customHeight="1">
      <c r="B349" s="335"/>
      <c r="C349" s="248"/>
      <c r="D349" s="164">
        <f>'4 жастағы балалар К'!AR132</f>
        <v>0</v>
      </c>
      <c r="E349" s="335"/>
      <c r="F349" s="164">
        <f>'4 жастағы балалар Т'!AR132</f>
        <v>0</v>
      </c>
      <c r="G349" s="335"/>
    </row>
    <row r="350" spans="2:7" ht="15.75" customHeight="1">
      <c r="B350" s="336"/>
      <c r="C350" s="248"/>
      <c r="D350" s="164">
        <f>'4 жастағы балалар К'!AS132</f>
        <v>0</v>
      </c>
      <c r="E350" s="335"/>
      <c r="F350" s="164">
        <f>'4 жастағы балалар Т'!AS132</f>
        <v>0</v>
      </c>
      <c r="G350" s="335"/>
    </row>
    <row r="351" spans="2:7" ht="15.75" customHeight="1">
      <c r="B351" s="339">
        <v>18</v>
      </c>
      <c r="C351" s="248"/>
      <c r="D351" s="164">
        <f>'4 жастағы балалар К'!AT132</f>
        <v>0</v>
      </c>
      <c r="E351" s="335"/>
      <c r="F351" s="164">
        <f>'4 жастағы балалар Т'!AT132</f>
        <v>0</v>
      </c>
      <c r="G351" s="335"/>
    </row>
    <row r="352" spans="2:7" ht="15.75" customHeight="1">
      <c r="B352" s="335"/>
      <c r="C352" s="248"/>
      <c r="D352" s="164">
        <f>'4 жастағы балалар К'!AU132</f>
        <v>0</v>
      </c>
      <c r="E352" s="335"/>
      <c r="F352" s="164">
        <f>'4 жастағы балалар Т'!AU132</f>
        <v>0</v>
      </c>
      <c r="G352" s="335"/>
    </row>
    <row r="353" spans="2:7" ht="15.75" customHeight="1">
      <c r="B353" s="336"/>
      <c r="C353" s="248"/>
      <c r="D353" s="164">
        <f>'4 жастағы балалар К'!AV132</f>
        <v>0</v>
      </c>
      <c r="E353" s="335"/>
      <c r="F353" s="164">
        <f>'4 жастағы балалар Т'!AV132</f>
        <v>0</v>
      </c>
      <c r="G353" s="335"/>
    </row>
    <row r="354" spans="2:7" ht="15.75" customHeight="1">
      <c r="B354" s="339">
        <v>19</v>
      </c>
      <c r="C354" s="248"/>
      <c r="D354" s="164">
        <f>'4 жастағы балалар К'!AW132</f>
        <v>0</v>
      </c>
      <c r="E354" s="335"/>
      <c r="F354" s="164">
        <f>'4 жастағы балалар Т'!AW132</f>
        <v>0</v>
      </c>
      <c r="G354" s="335"/>
    </row>
    <row r="355" spans="2:7" ht="15.75" customHeight="1">
      <c r="B355" s="335"/>
      <c r="C355" s="248"/>
      <c r="D355" s="164">
        <f>'4 жастағы балалар К'!AX132</f>
        <v>0</v>
      </c>
      <c r="E355" s="335"/>
      <c r="F355" s="164">
        <f>'4 жастағы балалар Т'!AX132</f>
        <v>0</v>
      </c>
      <c r="G355" s="335"/>
    </row>
    <row r="356" spans="2:7" ht="15.75" customHeight="1">
      <c r="B356" s="336"/>
      <c r="C356" s="248"/>
      <c r="D356" s="164">
        <f>'4 жастағы балалар К'!AY132</f>
        <v>0</v>
      </c>
      <c r="E356" s="335"/>
      <c r="F356" s="164">
        <f>'4 жастағы балалар Т'!AY132</f>
        <v>0</v>
      </c>
      <c r="G356" s="335"/>
    </row>
    <row r="357" spans="2:7" ht="15.75" customHeight="1">
      <c r="B357" s="339">
        <v>20</v>
      </c>
      <c r="C357" s="248"/>
      <c r="D357" s="164">
        <f>'4 жастағы балалар К'!AZ132</f>
        <v>0</v>
      </c>
      <c r="E357" s="335"/>
      <c r="F357" s="164">
        <f>'4 жастағы балалар Т'!AZ132</f>
        <v>0</v>
      </c>
      <c r="G357" s="335"/>
    </row>
    <row r="358" spans="2:7" ht="15.75" customHeight="1">
      <c r="B358" s="335"/>
      <c r="C358" s="248"/>
      <c r="D358" s="164">
        <f>'4 жастағы балалар К'!BA132</f>
        <v>0</v>
      </c>
      <c r="E358" s="335"/>
      <c r="F358" s="164">
        <f>'4 жастағы балалар Т'!BA132</f>
        <v>0</v>
      </c>
      <c r="G358" s="335"/>
    </row>
    <row r="359" spans="2:7" ht="15.75" customHeight="1">
      <c r="B359" s="336"/>
      <c r="C359" s="248"/>
      <c r="D359" s="164">
        <f>'4 жастағы балалар К'!BB132</f>
        <v>0</v>
      </c>
      <c r="E359" s="335"/>
      <c r="F359" s="164">
        <f>'4 жастағы балалар Т'!BB132</f>
        <v>0</v>
      </c>
      <c r="G359" s="335"/>
    </row>
    <row r="360" spans="2:7" ht="15.75" customHeight="1">
      <c r="B360" s="339">
        <v>21</v>
      </c>
      <c r="C360" s="248"/>
      <c r="D360" s="164">
        <f>'4 жастағы балалар К'!BC132</f>
        <v>0</v>
      </c>
      <c r="E360" s="335"/>
      <c r="F360" s="164">
        <f>'4 жастағы балалар Т'!BC132</f>
        <v>0</v>
      </c>
      <c r="G360" s="335"/>
    </row>
    <row r="361" spans="2:7" ht="15.75" customHeight="1">
      <c r="B361" s="335"/>
      <c r="C361" s="248"/>
      <c r="D361" s="164">
        <f>'4 жастағы балалар К'!BD132</f>
        <v>0</v>
      </c>
      <c r="E361" s="335"/>
      <c r="F361" s="164">
        <f>'4 жастағы балалар Т'!BD132</f>
        <v>0</v>
      </c>
      <c r="G361" s="335"/>
    </row>
    <row r="362" spans="2:7" ht="15.75" customHeight="1">
      <c r="B362" s="336"/>
      <c r="C362" s="248"/>
      <c r="D362" s="164">
        <f>'4 жастағы балалар К'!BE132</f>
        <v>0</v>
      </c>
      <c r="E362" s="335"/>
      <c r="F362" s="164">
        <f>'4 жастағы балалар Т'!BE132</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Т'!BF132</f>
        <v>0</v>
      </c>
      <c r="G366" s="335"/>
    </row>
    <row r="367" spans="2:7" ht="15.75" customHeight="1">
      <c r="B367" s="335"/>
      <c r="C367" s="248"/>
      <c r="D367" s="164" t="e">
        <f>'4 жастағы балалар К'!#REF!</f>
        <v>#REF!</v>
      </c>
      <c r="E367" s="335"/>
      <c r="F367" s="164">
        <f>'4 жастағы балалар Т'!BG132</f>
        <v>0</v>
      </c>
      <c r="G367" s="335"/>
    </row>
    <row r="368" spans="2:7" ht="15.75" customHeight="1">
      <c r="B368" s="336"/>
      <c r="C368" s="248"/>
      <c r="D368" s="164" t="e">
        <f>'4 жастағы балалар К'!#REF!</f>
        <v>#REF!</v>
      </c>
      <c r="E368" s="335"/>
      <c r="F368" s="164">
        <f>'4 жастағы балалар Т'!BH132</f>
        <v>0</v>
      </c>
      <c r="G368" s="335"/>
    </row>
    <row r="369" spans="2:7" ht="15.75" customHeight="1">
      <c r="B369" s="339">
        <v>24</v>
      </c>
      <c r="C369" s="248"/>
      <c r="D369" s="164" t="e">
        <f>'4 жастағы балалар К'!#REF!</f>
        <v>#REF!</v>
      </c>
      <c r="E369" s="335"/>
      <c r="F369" s="164">
        <f>'4 жастағы балалар Т'!BI132</f>
        <v>0</v>
      </c>
      <c r="G369" s="335"/>
    </row>
    <row r="370" spans="2:7" ht="15.75" customHeight="1">
      <c r="B370" s="335"/>
      <c r="C370" s="248"/>
      <c r="D370" s="164" t="e">
        <f>'4 жастағы балалар К'!#REF!</f>
        <v>#REF!</v>
      </c>
      <c r="E370" s="335"/>
      <c r="F370" s="164">
        <f>'4 жастағы балалар Т'!BJ132</f>
        <v>0</v>
      </c>
      <c r="G370" s="335"/>
    </row>
    <row r="371" spans="2:7" ht="15.75" customHeight="1">
      <c r="B371" s="336"/>
      <c r="C371" s="248"/>
      <c r="D371" s="164" t="e">
        <f>'4 жастағы балалар К'!#REF!</f>
        <v>#REF!</v>
      </c>
      <c r="E371" s="335"/>
      <c r="F371" s="164">
        <f>'4 жастағы балалар Т'!BK132</f>
        <v>0</v>
      </c>
      <c r="G371" s="335"/>
    </row>
    <row r="372" spans="2:7" ht="15.75" customHeight="1">
      <c r="B372" s="339">
        <v>25</v>
      </c>
      <c r="C372" s="248"/>
      <c r="D372" s="164" t="e">
        <f>'4 жастағы балалар К'!#REF!</f>
        <v>#REF!</v>
      </c>
      <c r="E372" s="335"/>
      <c r="F372" s="164">
        <f>'4 жастағы балалар Т'!BL132</f>
        <v>0</v>
      </c>
      <c r="G372" s="335"/>
    </row>
    <row r="373" spans="2:7" ht="15.75" customHeight="1">
      <c r="B373" s="335"/>
      <c r="C373" s="248"/>
      <c r="D373" s="164" t="e">
        <f>'4 жастағы балалар К'!#REF!</f>
        <v>#REF!</v>
      </c>
      <c r="E373" s="335"/>
      <c r="F373" s="164">
        <f>'4 жастағы балалар Т'!BM132</f>
        <v>0</v>
      </c>
      <c r="G373" s="335"/>
    </row>
    <row r="374" spans="2:7" ht="15.75" customHeight="1">
      <c r="B374" s="336"/>
      <c r="C374" s="248"/>
      <c r="D374" s="164" t="e">
        <f>'4 жастағы балалар К'!#REF!</f>
        <v>#REF!</v>
      </c>
      <c r="E374" s="335"/>
      <c r="F374" s="164">
        <f>'4 жастағы балалар Т'!BN132</f>
        <v>0</v>
      </c>
      <c r="G374" s="335"/>
    </row>
    <row r="375" spans="2:7" ht="15.75" customHeight="1">
      <c r="B375" s="339">
        <v>26</v>
      </c>
      <c r="C375" s="248"/>
      <c r="D375" s="164" t="e">
        <f>'4 жастағы балалар К'!#REF!</f>
        <v>#REF!</v>
      </c>
      <c r="E375" s="335"/>
      <c r="F375" s="164">
        <f>'4 жастағы балалар Т'!BO132</f>
        <v>0</v>
      </c>
      <c r="G375" s="335"/>
    </row>
    <row r="376" spans="2:7" ht="15.75" customHeight="1">
      <c r="B376" s="335"/>
      <c r="C376" s="248"/>
      <c r="D376" s="164" t="e">
        <f>'4 жастағы балалар К'!#REF!</f>
        <v>#REF!</v>
      </c>
      <c r="E376" s="335"/>
      <c r="F376" s="164">
        <f>'4 жастағы балалар Т'!BP132</f>
        <v>0</v>
      </c>
      <c r="G376" s="335"/>
    </row>
    <row r="377" spans="2:7" ht="15.75" customHeight="1">
      <c r="B377" s="336"/>
      <c r="C377" s="248"/>
      <c r="D377" s="164" t="e">
        <f>'4 жастағы балалар К'!#REF!</f>
        <v>#REF!</v>
      </c>
      <c r="E377" s="335"/>
      <c r="F377" s="164">
        <f>'4 жастағы балалар Т'!BQ132</f>
        <v>0</v>
      </c>
      <c r="G377" s="335"/>
    </row>
    <row r="378" spans="2:7" ht="15.75" customHeight="1">
      <c r="B378" s="339">
        <v>27</v>
      </c>
      <c r="C378" s="248"/>
      <c r="D378" s="164" t="e">
        <f>'4 жастағы балалар К'!#REF!</f>
        <v>#REF!</v>
      </c>
      <c r="E378" s="335"/>
      <c r="F378" s="164">
        <f>'4 жастағы балалар Т'!BR132</f>
        <v>0</v>
      </c>
      <c r="G378" s="335"/>
    </row>
    <row r="379" spans="2:7" ht="15.75" customHeight="1">
      <c r="B379" s="335"/>
      <c r="C379" s="248"/>
      <c r="D379" s="164" t="e">
        <f>'4 жастағы балалар К'!#REF!</f>
        <v>#REF!</v>
      </c>
      <c r="E379" s="335"/>
      <c r="F379" s="164">
        <f>'4 жастағы балалар Т'!BS132</f>
        <v>0</v>
      </c>
      <c r="G379" s="335"/>
    </row>
    <row r="380" spans="2:7" ht="15.75" customHeight="1">
      <c r="B380" s="336"/>
      <c r="C380" s="248"/>
      <c r="D380" s="164" t="e">
        <f>'4 жастағы балалар К'!#REF!</f>
        <v>#REF!</v>
      </c>
      <c r="E380" s="335"/>
      <c r="F380" s="164">
        <f>'4 жастағы балалар Т'!BT132</f>
        <v>0</v>
      </c>
      <c r="G380" s="335"/>
    </row>
    <row r="381" spans="2:7" ht="15.75" customHeight="1">
      <c r="B381" s="339">
        <v>28</v>
      </c>
      <c r="C381" s="248"/>
      <c r="D381" s="164" t="e">
        <f>'4 жастағы балалар К'!#REF!</f>
        <v>#REF!</v>
      </c>
      <c r="E381" s="335"/>
      <c r="F381" s="164">
        <f>'4 жастағы балалар Т'!BU132</f>
        <v>0</v>
      </c>
      <c r="G381" s="335"/>
    </row>
    <row r="382" spans="2:7" ht="15.75" customHeight="1">
      <c r="B382" s="335"/>
      <c r="C382" s="248"/>
      <c r="D382" s="164" t="e">
        <f>'4 жастағы балалар К'!#REF!</f>
        <v>#REF!</v>
      </c>
      <c r="E382" s="335"/>
      <c r="F382" s="164">
        <f>'4 жастағы балалар Т'!BV132</f>
        <v>0</v>
      </c>
      <c r="G382" s="335"/>
    </row>
    <row r="383" spans="2:7" ht="15.75" customHeight="1">
      <c r="B383" s="336"/>
      <c r="C383" s="248"/>
      <c r="D383" s="164" t="e">
        <f>'4 жастағы балалар К'!#REF!</f>
        <v>#REF!</v>
      </c>
      <c r="E383" s="335"/>
      <c r="F383" s="164">
        <f>'4 жастағы балалар Т'!BW132</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Т'!BX132</f>
        <v>0</v>
      </c>
      <c r="G387" s="335"/>
    </row>
    <row r="388" spans="2:7" ht="15.75" customHeight="1">
      <c r="B388" s="335"/>
      <c r="C388" s="248"/>
      <c r="D388" s="335"/>
      <c r="E388" s="335"/>
      <c r="F388" s="164">
        <f>'4 жастағы балалар Т'!BY132</f>
        <v>0</v>
      </c>
      <c r="G388" s="335"/>
    </row>
    <row r="389" spans="2:7" ht="15.75" customHeight="1">
      <c r="B389" s="336"/>
      <c r="C389" s="248"/>
      <c r="D389" s="335"/>
      <c r="E389" s="335"/>
      <c r="F389" s="164">
        <f>'4 жастағы балалар Т'!BZ132</f>
        <v>0</v>
      </c>
      <c r="G389" s="335"/>
    </row>
    <row r="390" spans="2:7" ht="15.75" customHeight="1">
      <c r="B390" s="339">
        <v>31</v>
      </c>
      <c r="C390" s="248"/>
      <c r="D390" s="335"/>
      <c r="E390" s="335"/>
      <c r="F390" s="164">
        <f>'4 жастағы балалар Т'!CA132</f>
        <v>0</v>
      </c>
      <c r="G390" s="335"/>
    </row>
    <row r="391" spans="2:7" ht="15.75" customHeight="1">
      <c r="B391" s="335"/>
      <c r="C391" s="248"/>
      <c r="D391" s="335"/>
      <c r="E391" s="335"/>
      <c r="F391" s="164">
        <f>'4 жастағы балалар Т'!CB132</f>
        <v>0</v>
      </c>
      <c r="G391" s="335"/>
    </row>
    <row r="392" spans="2:7" ht="15.75" customHeight="1">
      <c r="B392" s="336"/>
      <c r="C392" s="248"/>
      <c r="D392" s="335"/>
      <c r="E392" s="335"/>
      <c r="F392" s="164">
        <f>'4 жастағы балалар Т'!CC132</f>
        <v>0</v>
      </c>
      <c r="G392" s="335"/>
    </row>
    <row r="393" spans="2:7" ht="15.75" customHeight="1">
      <c r="B393" s="339">
        <v>32</v>
      </c>
      <c r="C393" s="248"/>
      <c r="D393" s="335"/>
      <c r="E393" s="335"/>
      <c r="F393" s="164">
        <f>'4 жастағы балалар Т'!CD132</f>
        <v>0</v>
      </c>
      <c r="G393" s="335"/>
    </row>
    <row r="394" spans="2:7" ht="15.75" customHeight="1">
      <c r="B394" s="335"/>
      <c r="C394" s="248"/>
      <c r="D394" s="335"/>
      <c r="E394" s="335"/>
      <c r="F394" s="164">
        <f>'4 жастағы балалар Т'!CE132</f>
        <v>0</v>
      </c>
      <c r="G394" s="335"/>
    </row>
    <row r="395" spans="2:7" ht="15.75" customHeight="1">
      <c r="B395" s="336"/>
      <c r="C395" s="248"/>
      <c r="D395" s="335"/>
      <c r="E395" s="335"/>
      <c r="F395" s="164">
        <f>'4 жастағы балалар Т'!CF132</f>
        <v>0</v>
      </c>
      <c r="G395" s="335"/>
    </row>
    <row r="396" spans="2:7" ht="15.75" customHeight="1">
      <c r="B396" s="339">
        <v>33</v>
      </c>
      <c r="C396" s="248"/>
      <c r="D396" s="335"/>
      <c r="E396" s="335"/>
      <c r="F396" s="164">
        <f>'4 жастағы балалар Т'!CG132</f>
        <v>0</v>
      </c>
      <c r="G396" s="335"/>
    </row>
    <row r="397" spans="2:7" ht="15.75" customHeight="1">
      <c r="B397" s="335"/>
      <c r="C397" s="248"/>
      <c r="D397" s="335"/>
      <c r="E397" s="335"/>
      <c r="F397" s="164">
        <f>'4 жастағы балалар Т'!CH132</f>
        <v>0</v>
      </c>
      <c r="G397" s="335"/>
    </row>
    <row r="398" spans="2:7" ht="15.75" customHeight="1">
      <c r="B398" s="336"/>
      <c r="C398" s="248"/>
      <c r="D398" s="335"/>
      <c r="E398" s="335"/>
      <c r="F398" s="164">
        <f>'4 жастағы балалар Т'!CI132</f>
        <v>0</v>
      </c>
      <c r="G398" s="335"/>
    </row>
    <row r="399" spans="2:7" ht="15.75" customHeight="1">
      <c r="B399" s="339">
        <v>34</v>
      </c>
      <c r="C399" s="248"/>
      <c r="D399" s="335"/>
      <c r="E399" s="335"/>
      <c r="F399" s="164">
        <f>'4 жастағы балалар Т'!CJ132</f>
        <v>0</v>
      </c>
      <c r="G399" s="335"/>
    </row>
    <row r="400" spans="2:7" ht="15.75" customHeight="1">
      <c r="B400" s="335"/>
      <c r="C400" s="248"/>
      <c r="D400" s="335"/>
      <c r="E400" s="335"/>
      <c r="F400" s="164">
        <f>'4 жастағы балалар Т'!CK132</f>
        <v>0</v>
      </c>
      <c r="G400" s="335"/>
    </row>
    <row r="401" spans="2:7" ht="15.75" customHeight="1">
      <c r="B401" s="336"/>
      <c r="C401" s="248"/>
      <c r="D401" s="335"/>
      <c r="E401" s="335"/>
      <c r="F401" s="164">
        <f>'4 жастағы балалар Т'!CL132</f>
        <v>0</v>
      </c>
      <c r="G401" s="335"/>
    </row>
    <row r="402" spans="2:7" ht="15.75" customHeight="1">
      <c r="B402" s="339">
        <v>35</v>
      </c>
      <c r="C402" s="248"/>
      <c r="D402" s="335"/>
      <c r="E402" s="335"/>
      <c r="F402" s="164">
        <f>'4 жастағы балалар Т'!CM132</f>
        <v>0</v>
      </c>
      <c r="G402" s="335"/>
    </row>
    <row r="403" spans="2:7" ht="15.75" customHeight="1">
      <c r="B403" s="335"/>
      <c r="C403" s="248"/>
      <c r="D403" s="335"/>
      <c r="E403" s="335"/>
      <c r="F403" s="164">
        <f>'4 жастағы балалар Т'!CN132</f>
        <v>0</v>
      </c>
      <c r="G403" s="335"/>
    </row>
    <row r="404" spans="2:7" ht="15.75" customHeight="1">
      <c r="B404" s="336"/>
      <c r="C404" s="249"/>
      <c r="D404" s="336"/>
      <c r="E404" s="336"/>
      <c r="F404" s="164">
        <f>'4 жастағы балалар Т'!CO132</f>
        <v>0</v>
      </c>
      <c r="G404" s="336"/>
    </row>
    <row r="405" spans="2:7" ht="15.75" customHeight="1">
      <c r="B405" s="250">
        <f>СВОД3!V27</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t="str">
        <f>'4 жастағы балалар Ф'!C28</f>
        <v>Омарғали Жанел Азаматқызы</v>
      </c>
      <c r="E4" s="236"/>
      <c r="F4" s="236"/>
      <c r="G4" s="232"/>
      <c r="H4" s="232"/>
    </row>
    <row r="5" spans="2:12" ht="18.75" customHeight="1">
      <c r="B5" s="401" t="s">
        <v>1</v>
      </c>
      <c r="C5" s="328"/>
      <c r="D5" s="237">
        <f>'4 жастағы балалар Ф'!A28</f>
        <v>0</v>
      </c>
      <c r="E5" s="237"/>
      <c r="F5" s="237"/>
      <c r="G5" s="232"/>
      <c r="H5" s="232"/>
    </row>
    <row r="6" spans="2:12" ht="81.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1.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Ф'!D28</f>
        <v>0</v>
      </c>
      <c r="D101" s="164">
        <f>'4 жастағы балалар К'!D28</f>
        <v>0</v>
      </c>
      <c r="E101" s="164">
        <f>'4 жастағы балалар П'!D28</f>
        <v>0</v>
      </c>
      <c r="F101" s="164">
        <f>'4 жастағы балалар Т'!D28</f>
        <v>0</v>
      </c>
      <c r="G101" s="164">
        <f>'4 жастағы балалар С'!D28</f>
        <v>0</v>
      </c>
    </row>
    <row r="102" spans="2:7" ht="15.75" customHeight="1">
      <c r="B102" s="335"/>
      <c r="C102" s="164">
        <f>'4 жастағы балалар Ф'!E28</f>
        <v>1</v>
      </c>
      <c r="D102" s="164">
        <f>'4 жастағы балалар К'!E28</f>
        <v>1</v>
      </c>
      <c r="E102" s="164">
        <f>'4 жастағы балалар П'!E28</f>
        <v>0</v>
      </c>
      <c r="F102" s="164">
        <f>'4 жастағы балалар Т'!E28</f>
        <v>0</v>
      </c>
      <c r="G102" s="164">
        <f>'4 жастағы балалар С'!E28</f>
        <v>0</v>
      </c>
    </row>
    <row r="103" spans="2:7" ht="15.75" customHeight="1">
      <c r="B103" s="336"/>
      <c r="C103" s="164">
        <f>'4 жастағы балалар Ф'!F28</f>
        <v>0</v>
      </c>
      <c r="D103" s="164">
        <f>'4 жастағы балалар К'!F28</f>
        <v>0</v>
      </c>
      <c r="E103" s="164">
        <f>'4 жастағы балалар П'!F28</f>
        <v>0</v>
      </c>
      <c r="F103" s="164">
        <f>'4 жастағы балалар Т'!F28</f>
        <v>0</v>
      </c>
      <c r="G103" s="164">
        <f>'4 жастағы балалар С'!F28</f>
        <v>0</v>
      </c>
    </row>
    <row r="104" spans="2:7" ht="15.75" customHeight="1">
      <c r="B104" s="339">
        <v>3</v>
      </c>
      <c r="C104" s="164">
        <f>'4 жастағы балалар Ф'!G28</f>
        <v>0</v>
      </c>
      <c r="D104" s="164">
        <f>'4 жастағы балалар К'!G28</f>
        <v>0</v>
      </c>
      <c r="E104" s="164">
        <f>'4 жастағы балалар П'!G28</f>
        <v>0</v>
      </c>
      <c r="F104" s="164">
        <f>'4 жастағы балалар Т'!G28</f>
        <v>0</v>
      </c>
      <c r="G104" s="164">
        <f>'4 жастағы балалар С'!G28</f>
        <v>0</v>
      </c>
    </row>
    <row r="105" spans="2:7" ht="15.75" customHeight="1">
      <c r="B105" s="335"/>
      <c r="C105" s="164">
        <f>'4 жастағы балалар Ф'!H28</f>
        <v>1</v>
      </c>
      <c r="D105" s="164">
        <f>'4 жастағы балалар К'!H28</f>
        <v>1</v>
      </c>
      <c r="E105" s="164">
        <f>'4 жастағы балалар П'!H28</f>
        <v>0</v>
      </c>
      <c r="F105" s="164">
        <f>'4 жастағы балалар Т'!H28</f>
        <v>0</v>
      </c>
      <c r="G105" s="164">
        <f>'4 жастағы балалар С'!H28</f>
        <v>0</v>
      </c>
    </row>
    <row r="106" spans="2:7" ht="15.75" customHeight="1">
      <c r="B106" s="336"/>
      <c r="C106" s="164">
        <f>'4 жастағы балалар Ф'!I28</f>
        <v>0</v>
      </c>
      <c r="D106" s="164">
        <f>'4 жастағы балалар К'!I28</f>
        <v>0</v>
      </c>
      <c r="E106" s="164">
        <f>'4 жастағы балалар П'!I28</f>
        <v>0</v>
      </c>
      <c r="F106" s="164">
        <f>'4 жастағы балалар Т'!I28</f>
        <v>0</v>
      </c>
      <c r="G106" s="164">
        <f>'4 жастағы балалар С'!I28</f>
        <v>0</v>
      </c>
    </row>
    <row r="107" spans="2:7" ht="15.75" customHeight="1">
      <c r="B107" s="339">
        <v>4</v>
      </c>
      <c r="C107" s="164">
        <f>'4 жастағы балалар Ф'!J28</f>
        <v>0</v>
      </c>
      <c r="D107" s="164">
        <f>'4 жастағы балалар К'!J28</f>
        <v>0</v>
      </c>
      <c r="E107" s="164">
        <f>'4 жастағы балалар П'!J28</f>
        <v>0</v>
      </c>
      <c r="F107" s="164">
        <f>'4 жастағы балалар Т'!J28</f>
        <v>0</v>
      </c>
      <c r="G107" s="164">
        <f>'4 жастағы балалар С'!J28</f>
        <v>0</v>
      </c>
    </row>
    <row r="108" spans="2:7" ht="15.75" customHeight="1">
      <c r="B108" s="335"/>
      <c r="C108" s="164">
        <f>'4 жастағы балалар Ф'!K28</f>
        <v>1</v>
      </c>
      <c r="D108" s="164">
        <f>'4 жастағы балалар К'!K28</f>
        <v>1</v>
      </c>
      <c r="E108" s="164">
        <f>'4 жастағы балалар П'!K28</f>
        <v>0</v>
      </c>
      <c r="F108" s="164">
        <f>'4 жастағы балалар Т'!K28</f>
        <v>0</v>
      </c>
      <c r="G108" s="164">
        <f>'4 жастағы балалар С'!K28</f>
        <v>0</v>
      </c>
    </row>
    <row r="109" spans="2:7" ht="15.75" customHeight="1">
      <c r="B109" s="336"/>
      <c r="C109" s="164">
        <f>'4 жастағы балалар Ф'!L28</f>
        <v>0</v>
      </c>
      <c r="D109" s="164">
        <f>'4 жастағы балалар К'!L28</f>
        <v>0</v>
      </c>
      <c r="E109" s="164">
        <f>'4 жастағы балалар П'!L28</f>
        <v>0</v>
      </c>
      <c r="F109" s="164">
        <f>'4 жастағы балалар Т'!L28</f>
        <v>0</v>
      </c>
      <c r="G109" s="164">
        <f>'4 жастағы балалар С'!L28</f>
        <v>0</v>
      </c>
    </row>
    <row r="110" spans="2:7" ht="15.75" customHeight="1">
      <c r="B110" s="339">
        <v>5</v>
      </c>
      <c r="C110" s="164">
        <f>'4 жастағы балалар Ф'!M28</f>
        <v>0</v>
      </c>
      <c r="D110" s="164">
        <f>'4 жастағы балалар К'!M28</f>
        <v>0</v>
      </c>
      <c r="E110" s="164">
        <f>'4 жастағы балалар П'!M28</f>
        <v>0</v>
      </c>
      <c r="F110" s="164">
        <f>'4 жастағы балалар Т'!M28</f>
        <v>0</v>
      </c>
      <c r="G110" s="164">
        <f>'4 жастағы балалар С'!M28</f>
        <v>0</v>
      </c>
    </row>
    <row r="111" spans="2:7" ht="15.75" customHeight="1">
      <c r="B111" s="335"/>
      <c r="C111" s="164">
        <f>'4 жастағы балалар Ф'!N28</f>
        <v>1</v>
      </c>
      <c r="D111" s="164">
        <f>'4 жастағы балалар К'!N28</f>
        <v>1</v>
      </c>
      <c r="E111" s="164">
        <f>'4 жастағы балалар П'!N28</f>
        <v>0</v>
      </c>
      <c r="F111" s="164">
        <f>'4 жастағы балалар Т'!N28</f>
        <v>0</v>
      </c>
      <c r="G111" s="164">
        <f>'4 жастағы балалар С'!N28</f>
        <v>0</v>
      </c>
    </row>
    <row r="112" spans="2:7" ht="15.75" customHeight="1">
      <c r="B112" s="336"/>
      <c r="C112" s="164">
        <f>'4 жастағы балалар Ф'!O28</f>
        <v>0</v>
      </c>
      <c r="D112" s="164">
        <f>'4 жастағы балалар К'!O28</f>
        <v>0</v>
      </c>
      <c r="E112" s="164">
        <f>'4 жастағы балалар П'!O28</f>
        <v>0</v>
      </c>
      <c r="F112" s="164">
        <f>'4 жастағы балалар Т'!O28</f>
        <v>0</v>
      </c>
      <c r="G112" s="164">
        <f>'4 жастағы балалар С'!O28</f>
        <v>0</v>
      </c>
    </row>
    <row r="113" spans="2:7" ht="15.75" customHeight="1">
      <c r="B113" s="339">
        <v>6</v>
      </c>
      <c r="C113" s="164">
        <f>'4 жастағы балалар Ф'!P28</f>
        <v>0</v>
      </c>
      <c r="D113" s="164">
        <f>'4 жастағы балалар К'!P28</f>
        <v>0</v>
      </c>
      <c r="E113" s="164">
        <f>'4 жастағы балалар П'!P28</f>
        <v>0</v>
      </c>
      <c r="F113" s="164">
        <f>'4 жастағы балалар Т'!P28</f>
        <v>0</v>
      </c>
      <c r="G113" s="164">
        <f>'4 жастағы балалар С'!P28</f>
        <v>0</v>
      </c>
    </row>
    <row r="114" spans="2:7" ht="15.75" customHeight="1">
      <c r="B114" s="335"/>
      <c r="C114" s="164">
        <f>'4 жастағы балалар Ф'!Q28</f>
        <v>0</v>
      </c>
      <c r="D114" s="164">
        <f>'4 жастағы балалар К'!Q28</f>
        <v>1</v>
      </c>
      <c r="E114" s="164">
        <f>'4 жастағы балалар П'!Q28</f>
        <v>0</v>
      </c>
      <c r="F114" s="164">
        <f>'4 жастағы балалар Т'!Q28</f>
        <v>0</v>
      </c>
      <c r="G114" s="164">
        <f>'4 жастағы балалар С'!Q28</f>
        <v>0</v>
      </c>
    </row>
    <row r="115" spans="2:7" ht="15.75" customHeight="1">
      <c r="B115" s="336"/>
      <c r="C115" s="164">
        <f>'4 жастағы балалар Ф'!R28</f>
        <v>1</v>
      </c>
      <c r="D115" s="164">
        <f>'4 жастағы балалар К'!R28</f>
        <v>0</v>
      </c>
      <c r="E115" s="164">
        <f>'4 жастағы балалар П'!R28</f>
        <v>0</v>
      </c>
      <c r="F115" s="164">
        <f>'4 жастағы балалар Т'!R28</f>
        <v>0</v>
      </c>
      <c r="G115" s="164">
        <f>'4 жастағы балалар С'!R28</f>
        <v>0</v>
      </c>
    </row>
    <row r="116" spans="2:7" ht="15.75" customHeight="1">
      <c r="B116" s="339">
        <v>7</v>
      </c>
      <c r="C116" s="397"/>
      <c r="D116" s="164">
        <f>'4 жастағы балалар К'!S28</f>
        <v>0</v>
      </c>
      <c r="E116" s="397"/>
      <c r="F116" s="164">
        <f>'4 жастағы балалар Т'!S28</f>
        <v>0</v>
      </c>
      <c r="G116" s="397"/>
    </row>
    <row r="117" spans="2:7" ht="15.75" customHeight="1">
      <c r="B117" s="335"/>
      <c r="C117" s="335"/>
      <c r="D117" s="164">
        <f>'4 жастағы балалар Т'!T28</f>
        <v>0</v>
      </c>
      <c r="E117" s="335"/>
      <c r="F117" s="164">
        <f>'4 жастағы балалар Т'!T28</f>
        <v>0</v>
      </c>
      <c r="G117" s="335"/>
    </row>
    <row r="118" spans="2:7" ht="15.75" customHeight="1">
      <c r="B118" s="336"/>
      <c r="C118" s="335"/>
      <c r="D118" s="164">
        <f>'4 жастағы балалар К'!U28</f>
        <v>0</v>
      </c>
      <c r="E118" s="335"/>
      <c r="F118" s="164">
        <f>'4 жастағы балалар Т'!U28</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К'!V28</f>
        <v>0</v>
      </c>
      <c r="E122" s="335"/>
      <c r="F122" s="164">
        <f>'4 жастағы балалар Т'!V28</f>
        <v>0</v>
      </c>
      <c r="G122" s="335"/>
    </row>
    <row r="123" spans="2:7" ht="15.75" customHeight="1">
      <c r="B123" s="335"/>
      <c r="C123" s="335"/>
      <c r="D123" s="164">
        <f>'4 жастағы балалар К'!W28</f>
        <v>0</v>
      </c>
      <c r="E123" s="335"/>
      <c r="F123" s="164">
        <f>'4 жастағы балалар Т'!W28</f>
        <v>0</v>
      </c>
      <c r="G123" s="335"/>
    </row>
    <row r="124" spans="2:7" ht="15.75" customHeight="1">
      <c r="B124" s="336"/>
      <c r="C124" s="335"/>
      <c r="D124" s="164">
        <f>'4 жастағы балалар К'!X28</f>
        <v>0</v>
      </c>
      <c r="E124" s="335"/>
      <c r="F124" s="164">
        <f>'4 жастағы балалар Т'!X28</f>
        <v>0</v>
      </c>
      <c r="G124" s="335"/>
    </row>
    <row r="125" spans="2:7" ht="15.75" customHeight="1">
      <c r="B125" s="339">
        <v>10</v>
      </c>
      <c r="C125" s="335"/>
      <c r="D125" s="164">
        <f>'4 жастағы балалар К'!Y28</f>
        <v>0</v>
      </c>
      <c r="E125" s="335"/>
      <c r="F125" s="164">
        <f>'4 жастағы балалар Т'!Y28</f>
        <v>0</v>
      </c>
      <c r="G125" s="335"/>
    </row>
    <row r="126" spans="2:7" ht="15.75" customHeight="1">
      <c r="B126" s="335"/>
      <c r="C126" s="335"/>
      <c r="D126" s="164">
        <f>'4 жастағы балалар К'!Z28</f>
        <v>0</v>
      </c>
      <c r="E126" s="335"/>
      <c r="F126" s="164">
        <f>'4 жастағы балалар Т'!Z28</f>
        <v>0</v>
      </c>
      <c r="G126" s="335"/>
    </row>
    <row r="127" spans="2:7" ht="15.75" customHeight="1">
      <c r="B127" s="336"/>
      <c r="C127" s="335"/>
      <c r="D127" s="164">
        <f>'4 жастағы балалар К'!AA28</f>
        <v>0</v>
      </c>
      <c r="E127" s="335"/>
      <c r="F127" s="164">
        <f>'4 жастағы балалар Т'!AA28</f>
        <v>0</v>
      </c>
      <c r="G127" s="335"/>
    </row>
    <row r="128" spans="2:7" ht="15.75" customHeight="1">
      <c r="B128" s="339">
        <v>11</v>
      </c>
      <c r="C128" s="335"/>
      <c r="D128" s="164">
        <f>'4 жастағы балалар К'!AB28</f>
        <v>0</v>
      </c>
      <c r="E128" s="335"/>
      <c r="F128" s="164">
        <f>'4 жастағы балалар Т'!AB28</f>
        <v>0</v>
      </c>
      <c r="G128" s="335"/>
    </row>
    <row r="129" spans="2:7" ht="15.75" customHeight="1">
      <c r="B129" s="335"/>
      <c r="C129" s="335"/>
      <c r="D129" s="164">
        <f>'4 жастағы балалар К'!AC28</f>
        <v>0</v>
      </c>
      <c r="E129" s="335"/>
      <c r="F129" s="164">
        <f>'4 жастағы балалар Т'!AC28</f>
        <v>0</v>
      </c>
      <c r="G129" s="335"/>
    </row>
    <row r="130" spans="2:7" ht="15.75" customHeight="1">
      <c r="B130" s="336"/>
      <c r="C130" s="335"/>
      <c r="D130" s="164">
        <f>'4 жастағы балалар К'!AD28</f>
        <v>0</v>
      </c>
      <c r="E130" s="335"/>
      <c r="F130" s="164">
        <f>'4 жастағы балалар Т'!AD28</f>
        <v>0</v>
      </c>
      <c r="G130" s="335"/>
    </row>
    <row r="131" spans="2:7" ht="15.75" customHeight="1">
      <c r="B131" s="339">
        <v>12</v>
      </c>
      <c r="C131" s="335"/>
      <c r="D131" s="164">
        <f>'4 жастағы балалар К'!AE28</f>
        <v>0</v>
      </c>
      <c r="E131" s="335"/>
      <c r="F131" s="164">
        <f>'4 жастағы балалар Т'!AE28</f>
        <v>0</v>
      </c>
      <c r="G131" s="335"/>
    </row>
    <row r="132" spans="2:7" ht="15.75" customHeight="1">
      <c r="B132" s="335"/>
      <c r="C132" s="335"/>
      <c r="D132" s="164">
        <f>'4 жастағы балалар К'!AF28</f>
        <v>0</v>
      </c>
      <c r="E132" s="335"/>
      <c r="F132" s="164">
        <f>'4 жастағы балалар Т'!AF28</f>
        <v>0</v>
      </c>
      <c r="G132" s="335"/>
    </row>
    <row r="133" spans="2:7" ht="15.75" customHeight="1">
      <c r="B133" s="336"/>
      <c r="C133" s="335"/>
      <c r="D133" s="164">
        <f>'4 жастағы балалар К'!AG28</f>
        <v>0</v>
      </c>
      <c r="E133" s="335"/>
      <c r="F133" s="164">
        <f>'4 жастағы балалар Т'!AG28</f>
        <v>0</v>
      </c>
      <c r="G133" s="335"/>
    </row>
    <row r="134" spans="2:7" ht="15.75" customHeight="1">
      <c r="B134" s="339">
        <v>13</v>
      </c>
      <c r="C134" s="335"/>
      <c r="D134" s="164">
        <f>'4 жастағы балалар К'!AH28</f>
        <v>0</v>
      </c>
      <c r="E134" s="335"/>
      <c r="F134" s="164">
        <f>'4 жастағы балалар Т'!AH28</f>
        <v>0</v>
      </c>
      <c r="G134" s="335"/>
    </row>
    <row r="135" spans="2:7" ht="15.75" customHeight="1">
      <c r="B135" s="335"/>
      <c r="C135" s="335"/>
      <c r="D135" s="164">
        <f>'4 жастағы балалар К'!AI28</f>
        <v>0</v>
      </c>
      <c r="E135" s="335"/>
      <c r="F135" s="164">
        <f>'4 жастағы балалар Т'!AI28</f>
        <v>0</v>
      </c>
      <c r="G135" s="335"/>
    </row>
    <row r="136" spans="2:7" ht="15.75" customHeight="1">
      <c r="B136" s="336"/>
      <c r="C136" s="335"/>
      <c r="D136" s="164">
        <f>'4 жастағы балалар К'!AJ28</f>
        <v>0</v>
      </c>
      <c r="E136" s="335"/>
      <c r="F136" s="164">
        <f>'4 жастағы балалар Т'!AJ28</f>
        <v>0</v>
      </c>
      <c r="G136" s="335"/>
    </row>
    <row r="137" spans="2:7" ht="15.75" customHeight="1">
      <c r="B137" s="339">
        <v>14</v>
      </c>
      <c r="C137" s="335"/>
      <c r="D137" s="164">
        <f>'4 жастағы балалар К'!AK28</f>
        <v>0</v>
      </c>
      <c r="E137" s="335"/>
      <c r="F137" s="164">
        <f>'4 жастағы балалар Т'!AK28</f>
        <v>0</v>
      </c>
      <c r="G137" s="335"/>
    </row>
    <row r="138" spans="2:7" ht="15.75" customHeight="1">
      <c r="B138" s="335"/>
      <c r="C138" s="335"/>
      <c r="D138" s="164">
        <f>'4 жастағы балалар К'!AL28</f>
        <v>0</v>
      </c>
      <c r="E138" s="335"/>
      <c r="F138" s="164">
        <f>'4 жастағы балалар Т'!AL28</f>
        <v>0</v>
      </c>
      <c r="G138" s="335"/>
    </row>
    <row r="139" spans="2:7" ht="15.75" customHeight="1">
      <c r="B139" s="336"/>
      <c r="C139" s="335"/>
      <c r="D139" s="164">
        <f>'4 жастағы балалар К'!AM28</f>
        <v>0</v>
      </c>
      <c r="E139" s="335"/>
      <c r="F139" s="164">
        <f>'4 жастағы балалар Т'!AM28</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К'!AN28</f>
        <v>0</v>
      </c>
      <c r="E143" s="335"/>
      <c r="F143" s="164">
        <f>'4 жастағы балалар Т'!AN28</f>
        <v>0</v>
      </c>
      <c r="G143" s="335"/>
    </row>
    <row r="144" spans="2:7" ht="15.75" customHeight="1">
      <c r="B144" s="335"/>
      <c r="C144" s="335"/>
      <c r="D144" s="164">
        <f>'4 жастағы балалар К'!AO28</f>
        <v>0</v>
      </c>
      <c r="E144" s="335"/>
      <c r="F144" s="164">
        <f>'4 жастағы балалар Т'!AO28</f>
        <v>0</v>
      </c>
      <c r="G144" s="335"/>
    </row>
    <row r="145" spans="2:7" ht="15.75" customHeight="1">
      <c r="B145" s="336"/>
      <c r="C145" s="335"/>
      <c r="D145" s="164">
        <f>'4 жастағы балалар К'!AP28</f>
        <v>0</v>
      </c>
      <c r="E145" s="335"/>
      <c r="F145" s="164">
        <f>'4 жастағы балалар Т'!AP28</f>
        <v>0</v>
      </c>
      <c r="G145" s="335"/>
    </row>
    <row r="146" spans="2:7" ht="15.75" customHeight="1">
      <c r="B146" s="339">
        <v>17</v>
      </c>
      <c r="C146" s="335"/>
      <c r="D146" s="164">
        <f>'4 жастағы балалар К'!AQ28</f>
        <v>0</v>
      </c>
      <c r="E146" s="335"/>
      <c r="F146" s="164">
        <f>'4 жастағы балалар Т'!AQ28</f>
        <v>0</v>
      </c>
      <c r="G146" s="335"/>
    </row>
    <row r="147" spans="2:7" ht="15.75" customHeight="1">
      <c r="B147" s="335"/>
      <c r="C147" s="335"/>
      <c r="D147" s="164">
        <f>'4 жастағы балалар К'!AR28</f>
        <v>0</v>
      </c>
      <c r="E147" s="335"/>
      <c r="F147" s="164">
        <f>'4 жастағы балалар Т'!AR28</f>
        <v>0</v>
      </c>
      <c r="G147" s="335"/>
    </row>
    <row r="148" spans="2:7" ht="15.75" customHeight="1">
      <c r="B148" s="336"/>
      <c r="C148" s="335"/>
      <c r="D148" s="164">
        <f>'4 жастағы балалар К'!AS28</f>
        <v>0</v>
      </c>
      <c r="E148" s="335"/>
      <c r="F148" s="164">
        <f>'4 жастағы балалар Т'!AS28</f>
        <v>0</v>
      </c>
      <c r="G148" s="335"/>
    </row>
    <row r="149" spans="2:7" ht="15.75" customHeight="1">
      <c r="B149" s="339">
        <v>18</v>
      </c>
      <c r="C149" s="335"/>
      <c r="D149" s="164">
        <f>'4 жастағы балалар К'!AT28</f>
        <v>0</v>
      </c>
      <c r="E149" s="335"/>
      <c r="F149" s="164">
        <f>'4 жастағы балалар Т'!AT28</f>
        <v>0</v>
      </c>
      <c r="G149" s="335"/>
    </row>
    <row r="150" spans="2:7" ht="15.75" customHeight="1">
      <c r="B150" s="335"/>
      <c r="C150" s="335"/>
      <c r="D150" s="164">
        <f>'4 жастағы балалар К'!AU28</f>
        <v>0</v>
      </c>
      <c r="E150" s="335"/>
      <c r="F150" s="164">
        <f>'4 жастағы балалар Т'!AU28</f>
        <v>0</v>
      </c>
      <c r="G150" s="335"/>
    </row>
    <row r="151" spans="2:7" ht="15.75" customHeight="1">
      <c r="B151" s="336"/>
      <c r="C151" s="335"/>
      <c r="D151" s="164">
        <f>'4 жастағы балалар К'!AV28</f>
        <v>0</v>
      </c>
      <c r="E151" s="335"/>
      <c r="F151" s="164">
        <f>'4 жастағы балалар Т'!AV28</f>
        <v>0</v>
      </c>
      <c r="G151" s="335"/>
    </row>
    <row r="152" spans="2:7" ht="15.75" customHeight="1">
      <c r="B152" s="339">
        <v>19</v>
      </c>
      <c r="C152" s="335"/>
      <c r="D152" s="397"/>
      <c r="E152" s="335"/>
      <c r="F152" s="164">
        <f>'4 жастағы балалар Т'!AW28</f>
        <v>0</v>
      </c>
      <c r="G152" s="335"/>
    </row>
    <row r="153" spans="2:7" ht="15.75" customHeight="1">
      <c r="B153" s="335"/>
      <c r="C153" s="335"/>
      <c r="D153" s="335"/>
      <c r="E153" s="335"/>
      <c r="F153" s="164">
        <f>'4 жастағы балалар Т'!AX28</f>
        <v>0</v>
      </c>
      <c r="G153" s="335"/>
    </row>
    <row r="154" spans="2:7" ht="15.75" customHeight="1">
      <c r="B154" s="336"/>
      <c r="C154" s="335"/>
      <c r="D154" s="335"/>
      <c r="E154" s="335"/>
      <c r="F154" s="164">
        <f>'4 жастағы балалар Т'!AY28</f>
        <v>0</v>
      </c>
      <c r="G154" s="335"/>
    </row>
    <row r="155" spans="2:7" ht="15.75" customHeight="1">
      <c r="B155" s="339">
        <v>20</v>
      </c>
      <c r="C155" s="335"/>
      <c r="D155" s="335"/>
      <c r="E155" s="335"/>
      <c r="F155" s="164">
        <f>'4 жастағы балалар Т'!AZ28</f>
        <v>0</v>
      </c>
      <c r="G155" s="335"/>
    </row>
    <row r="156" spans="2:7" ht="15.75" customHeight="1">
      <c r="B156" s="335"/>
      <c r="C156" s="335"/>
      <c r="D156" s="335"/>
      <c r="E156" s="335"/>
      <c r="F156" s="164">
        <f>'4 жастағы балалар Т'!BA28</f>
        <v>0</v>
      </c>
      <c r="G156" s="335"/>
    </row>
    <row r="157" spans="2:7" ht="15.75" customHeight="1">
      <c r="B157" s="336"/>
      <c r="C157" s="335"/>
      <c r="D157" s="335"/>
      <c r="E157" s="335"/>
      <c r="F157" s="164">
        <f>'4 жастағы балалар Т'!BB28</f>
        <v>0</v>
      </c>
      <c r="G157" s="335"/>
    </row>
    <row r="158" spans="2:7" ht="15.75" customHeight="1">
      <c r="B158" s="339">
        <v>21</v>
      </c>
      <c r="C158" s="335"/>
      <c r="D158" s="335"/>
      <c r="E158" s="335"/>
      <c r="F158" s="164">
        <f>'4 жастағы балалар Т'!BC28</f>
        <v>0</v>
      </c>
      <c r="G158" s="335"/>
    </row>
    <row r="159" spans="2:7" ht="15.75" customHeight="1">
      <c r="B159" s="335"/>
      <c r="C159" s="335"/>
      <c r="D159" s="335"/>
      <c r="E159" s="335"/>
      <c r="F159" s="164">
        <f>'4 жастағы балалар Т'!BD28</f>
        <v>0</v>
      </c>
      <c r="G159" s="335"/>
    </row>
    <row r="160" spans="2:7" ht="15.75" customHeight="1">
      <c r="B160" s="336"/>
      <c r="C160" s="335"/>
      <c r="D160" s="335"/>
      <c r="E160" s="335"/>
      <c r="F160" s="164">
        <f>'4 жастағы балалар Т'!BE28</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Т'!BF28</f>
        <v>0</v>
      </c>
      <c r="G164" s="335"/>
    </row>
    <row r="165" spans="2:7" ht="15.75" customHeight="1">
      <c r="B165" s="335"/>
      <c r="C165" s="335"/>
      <c r="D165" s="335"/>
      <c r="E165" s="335"/>
      <c r="F165" s="164">
        <f>'4 жастағы балалар Т'!BG28</f>
        <v>0</v>
      </c>
      <c r="G165" s="335"/>
    </row>
    <row r="166" spans="2:7" ht="15.75" customHeight="1">
      <c r="B166" s="336"/>
      <c r="C166" s="335"/>
      <c r="D166" s="335"/>
      <c r="E166" s="335"/>
      <c r="F166" s="164">
        <f>'4 жастағы балалар Т'!BH28</f>
        <v>0</v>
      </c>
      <c r="G166" s="335"/>
    </row>
    <row r="167" spans="2:7" ht="15.75" customHeight="1">
      <c r="B167" s="339">
        <v>24</v>
      </c>
      <c r="C167" s="335"/>
      <c r="D167" s="335"/>
      <c r="E167" s="335"/>
      <c r="F167" s="164">
        <f>'4 жастағы балалар Т'!BI28</f>
        <v>0</v>
      </c>
      <c r="G167" s="335"/>
    </row>
    <row r="168" spans="2:7" ht="15.75" customHeight="1">
      <c r="B168" s="335"/>
      <c r="C168" s="335"/>
      <c r="D168" s="335"/>
      <c r="E168" s="335"/>
      <c r="F168" s="164">
        <f>'4 жастағы балалар Т'!BJ28</f>
        <v>0</v>
      </c>
      <c r="G168" s="335"/>
    </row>
    <row r="169" spans="2:7" ht="15.75" customHeight="1">
      <c r="B169" s="336"/>
      <c r="C169" s="335"/>
      <c r="D169" s="335"/>
      <c r="E169" s="335"/>
      <c r="F169" s="164">
        <f>'4 жастағы балалар Т'!BK28</f>
        <v>0</v>
      </c>
      <c r="G169" s="335"/>
    </row>
    <row r="170" spans="2:7" ht="15.75" customHeight="1">
      <c r="B170" s="339">
        <v>25</v>
      </c>
      <c r="C170" s="335"/>
      <c r="D170" s="335"/>
      <c r="E170" s="335"/>
      <c r="F170" s="164">
        <f>'4 жастағы балалар Т'!BL28</f>
        <v>0</v>
      </c>
      <c r="G170" s="335"/>
    </row>
    <row r="171" spans="2:7" ht="15.75" customHeight="1">
      <c r="B171" s="335"/>
      <c r="C171" s="335"/>
      <c r="D171" s="335"/>
      <c r="E171" s="335"/>
      <c r="F171" s="164">
        <f>'4 жастағы балалар Т'!BM28</f>
        <v>0</v>
      </c>
      <c r="G171" s="335"/>
    </row>
    <row r="172" spans="2:7" ht="15.75" customHeight="1">
      <c r="B172" s="336"/>
      <c r="C172" s="335"/>
      <c r="D172" s="335"/>
      <c r="E172" s="335"/>
      <c r="F172" s="164">
        <f>'4 жастағы балалар Т'!BN28</f>
        <v>0</v>
      </c>
      <c r="G172" s="335"/>
    </row>
    <row r="173" spans="2:7" ht="15.75" customHeight="1">
      <c r="B173" s="339">
        <v>26</v>
      </c>
      <c r="C173" s="335"/>
      <c r="D173" s="335"/>
      <c r="E173" s="335"/>
      <c r="F173" s="164">
        <f>'4 жастағы балалар Т'!BO28</f>
        <v>0</v>
      </c>
      <c r="G173" s="335"/>
    </row>
    <row r="174" spans="2:7" ht="15.75" customHeight="1">
      <c r="B174" s="335"/>
      <c r="C174" s="335"/>
      <c r="D174" s="335"/>
      <c r="E174" s="335"/>
      <c r="F174" s="164">
        <f>'4 жастағы балалар Т'!BP28</f>
        <v>0</v>
      </c>
      <c r="G174" s="335"/>
    </row>
    <row r="175" spans="2:7" ht="15.75" customHeight="1">
      <c r="B175" s="336"/>
      <c r="C175" s="335"/>
      <c r="D175" s="335"/>
      <c r="E175" s="335"/>
      <c r="F175" s="164">
        <f>'4 жастағы балалар Т'!BQ28</f>
        <v>0</v>
      </c>
      <c r="G175" s="335"/>
    </row>
    <row r="176" spans="2:7" ht="15.75" customHeight="1">
      <c r="B176" s="339">
        <v>27</v>
      </c>
      <c r="C176" s="335"/>
      <c r="D176" s="335"/>
      <c r="E176" s="335"/>
      <c r="F176" s="164">
        <f>'4 жастағы балалар Т'!BR28</f>
        <v>0</v>
      </c>
      <c r="G176" s="335"/>
    </row>
    <row r="177" spans="2:7" ht="15.75" customHeight="1">
      <c r="B177" s="335"/>
      <c r="C177" s="335"/>
      <c r="D177" s="335"/>
      <c r="E177" s="335"/>
      <c r="F177" s="164">
        <f>'4 жастағы балалар Т'!BS28</f>
        <v>0</v>
      </c>
      <c r="G177" s="335"/>
    </row>
    <row r="178" spans="2:7" ht="15.75" customHeight="1">
      <c r="B178" s="336"/>
      <c r="C178" s="335"/>
      <c r="D178" s="335"/>
      <c r="E178" s="335"/>
      <c r="F178" s="164">
        <f>'4 жастағы балалар Т'!BT28</f>
        <v>0</v>
      </c>
      <c r="G178" s="335"/>
    </row>
    <row r="179" spans="2:7" ht="15.75" customHeight="1">
      <c r="B179" s="339">
        <v>28</v>
      </c>
      <c r="C179" s="335"/>
      <c r="D179" s="335"/>
      <c r="E179" s="335"/>
      <c r="F179" s="164">
        <f>'4 жастағы балалар Т'!BU28</f>
        <v>0</v>
      </c>
      <c r="G179" s="335"/>
    </row>
    <row r="180" spans="2:7" ht="15.75" customHeight="1">
      <c r="B180" s="335"/>
      <c r="C180" s="335"/>
      <c r="D180" s="335"/>
      <c r="E180" s="335"/>
      <c r="F180" s="164">
        <f>'4 жастағы балалар Т'!BV28</f>
        <v>0</v>
      </c>
      <c r="G180" s="335"/>
    </row>
    <row r="181" spans="2:7" ht="15.75" customHeight="1">
      <c r="B181" s="336"/>
      <c r="C181" s="335"/>
      <c r="D181" s="335"/>
      <c r="E181" s="335"/>
      <c r="F181" s="164">
        <f>'4 жастағы балалар Т'!BW28</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Т'!BX28</f>
        <v>0</v>
      </c>
      <c r="G185" s="335"/>
    </row>
    <row r="186" spans="2:7" ht="15.75" customHeight="1">
      <c r="B186" s="335"/>
      <c r="C186" s="335"/>
      <c r="D186" s="335"/>
      <c r="E186" s="335"/>
      <c r="F186" s="164">
        <f>'4 жастағы балалар Т'!BY28</f>
        <v>0</v>
      </c>
      <c r="G186" s="335"/>
    </row>
    <row r="187" spans="2:7" ht="15.75" customHeight="1">
      <c r="B187" s="336"/>
      <c r="C187" s="336"/>
      <c r="D187" s="336"/>
      <c r="E187" s="336"/>
      <c r="F187" s="164">
        <f>'4 жастағы балалар Т'!BZ28</f>
        <v>0</v>
      </c>
      <c r="G187" s="336"/>
    </row>
    <row r="188" spans="2:7" ht="15.75" customHeight="1"/>
    <row r="189" spans="2:7" ht="15.75" customHeight="1">
      <c r="B189" s="382" t="s">
        <v>664</v>
      </c>
      <c r="C189" s="332"/>
      <c r="D189" s="332"/>
      <c r="E189" s="332"/>
      <c r="F189" s="332"/>
      <c r="G189" s="333"/>
    </row>
    <row r="190" spans="2:7" ht="36"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Ф'!D74</f>
        <v>1</v>
      </c>
      <c r="D194" s="252">
        <f>'4 жастағы балалар К'!D74</f>
        <v>1</v>
      </c>
      <c r="E194" s="252">
        <f>'4 жастағы балалар П'!D74</f>
        <v>1</v>
      </c>
      <c r="F194" s="252">
        <f>'4 жастағы балалар Т'!D74</f>
        <v>1</v>
      </c>
      <c r="G194" s="252">
        <f>'4 жастағы балалар С'!D74</f>
        <v>1</v>
      </c>
    </row>
    <row r="195" spans="2:7" ht="15.75" customHeight="1">
      <c r="B195" s="335"/>
      <c r="C195" s="252">
        <f>'4 жастағы балалар Ф'!E74</f>
        <v>0</v>
      </c>
      <c r="D195" s="252">
        <f>'4 жастағы балалар К'!E74</f>
        <v>0</v>
      </c>
      <c r="E195" s="252">
        <f>'4 жастағы балалар П'!E74</f>
        <v>0</v>
      </c>
      <c r="F195" s="252">
        <f>'4 жастағы балалар Т'!E74</f>
        <v>0</v>
      </c>
      <c r="G195" s="252">
        <f>'4 жастағы балалар С'!E74</f>
        <v>0</v>
      </c>
    </row>
    <row r="196" spans="2:7" ht="15.75" customHeight="1">
      <c r="B196" s="336"/>
      <c r="C196" s="252">
        <f>'4 жастағы балалар Ф'!F74</f>
        <v>0</v>
      </c>
      <c r="D196" s="252">
        <f>'4 жастағы балалар К'!F74</f>
        <v>0</v>
      </c>
      <c r="E196" s="252">
        <f>'4 жастағы балалар П'!F74</f>
        <v>0</v>
      </c>
      <c r="F196" s="252">
        <f>'4 жастағы балалар Т'!F74</f>
        <v>0</v>
      </c>
      <c r="G196" s="252">
        <f>'4 жастағы балалар С'!F74</f>
        <v>0</v>
      </c>
    </row>
    <row r="197" spans="2:7" ht="15.75" customHeight="1">
      <c r="B197" s="339">
        <v>3</v>
      </c>
      <c r="C197" s="252">
        <f>'4 жастағы балалар Ф'!G74</f>
        <v>1</v>
      </c>
      <c r="D197" s="252">
        <f>'4 жастағы балалар К'!G74</f>
        <v>1</v>
      </c>
      <c r="E197" s="252">
        <f>'4 жастағы балалар П'!G74</f>
        <v>1</v>
      </c>
      <c r="F197" s="252">
        <f>'4 жастағы балалар Т'!G74</f>
        <v>1</v>
      </c>
      <c r="G197" s="252">
        <f>'4 жастағы балалар С'!G74</f>
        <v>1</v>
      </c>
    </row>
    <row r="198" spans="2:7" ht="15.75" customHeight="1">
      <c r="B198" s="335"/>
      <c r="C198" s="252">
        <f>'4 жастағы балалар Ф'!H74</f>
        <v>0</v>
      </c>
      <c r="D198" s="252">
        <f>'4 жастағы балалар К'!H74</f>
        <v>0</v>
      </c>
      <c r="E198" s="252">
        <f>'4 жастағы балалар П'!H74</f>
        <v>0</v>
      </c>
      <c r="F198" s="252">
        <f>'4 жастағы балалар Т'!H74</f>
        <v>0</v>
      </c>
      <c r="G198" s="252">
        <f>'4 жастағы балалар С'!H74</f>
        <v>0</v>
      </c>
    </row>
    <row r="199" spans="2:7" ht="15.75" customHeight="1">
      <c r="B199" s="336"/>
      <c r="C199" s="252">
        <f>'4 жастағы балалар Ф'!I74</f>
        <v>0</v>
      </c>
      <c r="D199" s="252">
        <f>'4 жастағы балалар К'!I74</f>
        <v>0</v>
      </c>
      <c r="E199" s="252">
        <f>'4 жастағы балалар П'!I74</f>
        <v>0</v>
      </c>
      <c r="F199" s="252">
        <f>'4 жастағы балалар Т'!I74</f>
        <v>0</v>
      </c>
      <c r="G199" s="252">
        <f>'4 жастағы балалар С'!I74</f>
        <v>0</v>
      </c>
    </row>
    <row r="200" spans="2:7" ht="15.75" customHeight="1">
      <c r="B200" s="339">
        <v>4</v>
      </c>
      <c r="C200" s="252">
        <f>'4 жастағы балалар Ф'!J74</f>
        <v>1</v>
      </c>
      <c r="D200" s="252">
        <f>'4 жастағы балалар К'!J74</f>
        <v>1</v>
      </c>
      <c r="E200" s="252">
        <f>'4 жастағы балалар П'!J74</f>
        <v>1</v>
      </c>
      <c r="F200" s="252">
        <f>'4 жастағы балалар Т'!J74</f>
        <v>1</v>
      </c>
      <c r="G200" s="252">
        <f>'4 жастағы балалар С'!J74</f>
        <v>1</v>
      </c>
    </row>
    <row r="201" spans="2:7" ht="15.75" customHeight="1">
      <c r="B201" s="335"/>
      <c r="C201" s="252">
        <f>'4 жастағы балалар Ф'!K74</f>
        <v>0</v>
      </c>
      <c r="D201" s="252">
        <f>'4 жастағы балалар К'!K74</f>
        <v>0</v>
      </c>
      <c r="E201" s="252">
        <f>'4 жастағы балалар П'!K74</f>
        <v>0</v>
      </c>
      <c r="F201" s="252">
        <f>'4 жастағы балалар Т'!K74</f>
        <v>0</v>
      </c>
      <c r="G201" s="252">
        <f>'4 жастағы балалар С'!K74</f>
        <v>0</v>
      </c>
    </row>
    <row r="202" spans="2:7" ht="15.75" customHeight="1">
      <c r="B202" s="336"/>
      <c r="C202" s="252">
        <f>'4 жастағы балалар Ф'!L74</f>
        <v>0</v>
      </c>
      <c r="D202" s="252">
        <f>'4 жастағы балалар К'!L74</f>
        <v>0</v>
      </c>
      <c r="E202" s="252">
        <f>'4 жастағы балалар П'!L74</f>
        <v>0</v>
      </c>
      <c r="F202" s="252">
        <f>'4 жастағы балалар Т'!L74</f>
        <v>0</v>
      </c>
      <c r="G202" s="252">
        <f>'4 жастағы балалар С'!L74</f>
        <v>0</v>
      </c>
    </row>
    <row r="203" spans="2:7" ht="15.75" customHeight="1">
      <c r="B203" s="339">
        <v>5</v>
      </c>
      <c r="C203" s="252">
        <f>'4 жастағы балалар Ф'!M74</f>
        <v>1</v>
      </c>
      <c r="D203" s="252">
        <f>'4 жастағы балалар К'!M74</f>
        <v>1</v>
      </c>
      <c r="E203" s="252">
        <f>'4 жастағы балалар П'!M74</f>
        <v>0</v>
      </c>
      <c r="F203" s="252">
        <f>'4 жастағы балалар Т'!M74</f>
        <v>1</v>
      </c>
      <c r="G203" s="252">
        <f>'4 жастағы балалар С'!M74</f>
        <v>1</v>
      </c>
    </row>
    <row r="204" spans="2:7" ht="15.75" customHeight="1">
      <c r="B204" s="335"/>
      <c r="C204" s="252">
        <f>'4 жастағы балалар Ф'!N74</f>
        <v>0</v>
      </c>
      <c r="D204" s="252">
        <f>'4 жастағы балалар К'!N74</f>
        <v>0</v>
      </c>
      <c r="E204" s="252">
        <f>'4 жастағы балалар П'!N74</f>
        <v>1</v>
      </c>
      <c r="F204" s="252">
        <f>'4 жастағы балалар Т'!N74</f>
        <v>0</v>
      </c>
      <c r="G204" s="252">
        <f>'4 жастағы балалар С'!N74</f>
        <v>0</v>
      </c>
    </row>
    <row r="205" spans="2:7" ht="15.75" customHeight="1">
      <c r="B205" s="336"/>
      <c r="C205" s="252">
        <f>'4 жастағы балалар Ф'!O74</f>
        <v>0</v>
      </c>
      <c r="D205" s="252">
        <f>'4 жастағы балалар К'!O74</f>
        <v>0</v>
      </c>
      <c r="E205" s="252">
        <f>'4 жастағы балалар П'!O74</f>
        <v>0</v>
      </c>
      <c r="F205" s="252">
        <f>'4 жастағы балалар Т'!O74</f>
        <v>0</v>
      </c>
      <c r="G205" s="252">
        <f>'4 жастағы балалар С'!O74</f>
        <v>0</v>
      </c>
    </row>
    <row r="206" spans="2:7" ht="15.75" customHeight="1">
      <c r="B206" s="339">
        <v>6</v>
      </c>
      <c r="C206" s="252">
        <f>'4 жастағы балалар Ф'!P74</f>
        <v>1</v>
      </c>
      <c r="D206" s="252">
        <f>'4 жастағы балалар К'!P74</f>
        <v>1</v>
      </c>
      <c r="E206" s="252">
        <f>'4 жастағы балалар П'!P74</f>
        <v>1</v>
      </c>
      <c r="F206" s="252">
        <f>'4 жастағы балалар Т'!P74</f>
        <v>1</v>
      </c>
      <c r="G206" s="252">
        <f>'4 жастағы балалар С'!P74</f>
        <v>1</v>
      </c>
    </row>
    <row r="207" spans="2:7" ht="15.75" customHeight="1">
      <c r="B207" s="335"/>
      <c r="C207" s="252">
        <f>'4 жастағы балалар Ф'!Q74</f>
        <v>0</v>
      </c>
      <c r="D207" s="252">
        <f>'4 жастағы балалар К'!Q74</f>
        <v>0</v>
      </c>
      <c r="E207" s="252">
        <f>'4 жастағы балалар П'!Q74</f>
        <v>0</v>
      </c>
      <c r="F207" s="252">
        <f>'4 жастағы балалар Т'!Q74</f>
        <v>0</v>
      </c>
      <c r="G207" s="252">
        <f>'4 жастағы балалар С'!Q74</f>
        <v>0</v>
      </c>
    </row>
    <row r="208" spans="2:7" ht="15.75" customHeight="1">
      <c r="B208" s="336"/>
      <c r="C208" s="252">
        <f>'4 жастағы балалар Ф'!R74</f>
        <v>0</v>
      </c>
      <c r="D208" s="252">
        <f>'4 жастағы балалар К'!R74</f>
        <v>0</v>
      </c>
      <c r="E208" s="252">
        <f>'4 жастағы балалар П'!R74</f>
        <v>0</v>
      </c>
      <c r="F208" s="252">
        <f>'4 жастағы балалар Т'!R74</f>
        <v>0</v>
      </c>
      <c r="G208" s="252">
        <f>'4 жастағы балалар С'!R74</f>
        <v>0</v>
      </c>
    </row>
    <row r="209" spans="2:7" ht="15.75" customHeight="1">
      <c r="B209" s="339">
        <v>7</v>
      </c>
      <c r="C209" s="252">
        <f>'4 жастағы балалар Ф'!S74</f>
        <v>1</v>
      </c>
      <c r="D209" s="252">
        <f>'4 жастағы балалар К'!S74</f>
        <v>1</v>
      </c>
      <c r="E209" s="252">
        <f>'4 жастағы балалар П'!S74</f>
        <v>1</v>
      </c>
      <c r="F209" s="252">
        <f>'4 жастағы балалар Т'!S74</f>
        <v>1</v>
      </c>
      <c r="G209" s="252">
        <f>'4 жастағы балалар С'!S74</f>
        <v>1</v>
      </c>
    </row>
    <row r="210" spans="2:7" ht="15.75" customHeight="1">
      <c r="B210" s="335"/>
      <c r="C210" s="252">
        <f>'4 жастағы балалар Ф'!T74</f>
        <v>0</v>
      </c>
      <c r="D210" s="252">
        <f>'4 жастағы балалар Т'!T74</f>
        <v>0</v>
      </c>
      <c r="E210" s="252">
        <f>'4 жастағы балалар П'!T74</f>
        <v>0</v>
      </c>
      <c r="F210" s="252">
        <f>'4 жастағы балалар Т'!T74</f>
        <v>0</v>
      </c>
      <c r="G210" s="252">
        <f>'4 жастағы балалар С'!T74</f>
        <v>0</v>
      </c>
    </row>
    <row r="211" spans="2:7" ht="15.75" customHeight="1">
      <c r="B211" s="336"/>
      <c r="C211" s="252">
        <f>'4 жастағы балалар Ф'!U74</f>
        <v>0</v>
      </c>
      <c r="D211" s="252">
        <f>'4 жастағы балалар К'!U74</f>
        <v>0</v>
      </c>
      <c r="E211" s="252">
        <f>'4 жастағы балалар П'!U74</f>
        <v>0</v>
      </c>
      <c r="F211" s="252">
        <f>'4 жастағы балалар Т'!U74</f>
        <v>0</v>
      </c>
      <c r="G211" s="252">
        <f>'4 жастағы балалар С'!U74</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К'!V74</f>
        <v>1</v>
      </c>
      <c r="E215" s="335"/>
      <c r="F215" s="252">
        <f>'4 жастағы балалар Т'!V74</f>
        <v>1</v>
      </c>
      <c r="G215" s="335"/>
    </row>
    <row r="216" spans="2:7" ht="15.75" customHeight="1">
      <c r="B216" s="335"/>
      <c r="C216" s="248"/>
      <c r="D216" s="252">
        <f>'4 жастағы балалар К'!W74</f>
        <v>0</v>
      </c>
      <c r="E216" s="335"/>
      <c r="F216" s="252">
        <f>'4 жастағы балалар Т'!W74</f>
        <v>0</v>
      </c>
      <c r="G216" s="335"/>
    </row>
    <row r="217" spans="2:7" ht="15.75" customHeight="1">
      <c r="B217" s="336"/>
      <c r="C217" s="248"/>
      <c r="D217" s="252">
        <f>'4 жастағы балалар К'!X74</f>
        <v>0</v>
      </c>
      <c r="E217" s="335"/>
      <c r="F217" s="252">
        <f>'4 жастағы балалар Т'!X74</f>
        <v>0</v>
      </c>
      <c r="G217" s="335"/>
    </row>
    <row r="218" spans="2:7" ht="15.75" customHeight="1">
      <c r="B218" s="339">
        <v>10</v>
      </c>
      <c r="C218" s="248"/>
      <c r="D218" s="252">
        <f>'4 жастағы балалар К'!Y74</f>
        <v>1</v>
      </c>
      <c r="E218" s="335"/>
      <c r="F218" s="252">
        <f>'4 жастағы балалар Т'!Y74</f>
        <v>1</v>
      </c>
      <c r="G218" s="335"/>
    </row>
    <row r="219" spans="2:7" ht="15.75" customHeight="1">
      <c r="B219" s="335"/>
      <c r="C219" s="248"/>
      <c r="D219" s="252">
        <f>'4 жастағы балалар К'!Z74</f>
        <v>0</v>
      </c>
      <c r="E219" s="335"/>
      <c r="F219" s="252">
        <f>'4 жастағы балалар Т'!Z74</f>
        <v>0</v>
      </c>
      <c r="G219" s="335"/>
    </row>
    <row r="220" spans="2:7" ht="15.75" customHeight="1">
      <c r="B220" s="336"/>
      <c r="C220" s="248"/>
      <c r="D220" s="252">
        <f>'4 жастағы балалар К'!AA74</f>
        <v>0</v>
      </c>
      <c r="E220" s="335"/>
      <c r="F220" s="252">
        <f>'4 жастағы балалар Т'!AA74</f>
        <v>0</v>
      </c>
      <c r="G220" s="335"/>
    </row>
    <row r="221" spans="2:7" ht="15.75" customHeight="1">
      <c r="B221" s="339">
        <v>11</v>
      </c>
      <c r="C221" s="248"/>
      <c r="D221" s="252">
        <f>'4 жастағы балалар К'!AB74</f>
        <v>1</v>
      </c>
      <c r="E221" s="335"/>
      <c r="F221" s="252">
        <f>'4 жастағы балалар Т'!AB74</f>
        <v>1</v>
      </c>
      <c r="G221" s="335"/>
    </row>
    <row r="222" spans="2:7" ht="15.75" customHeight="1">
      <c r="B222" s="335"/>
      <c r="C222" s="248"/>
      <c r="D222" s="252">
        <f>'4 жастағы балалар К'!AC74</f>
        <v>0</v>
      </c>
      <c r="E222" s="335"/>
      <c r="F222" s="252">
        <f>'4 жастағы балалар Т'!AC74</f>
        <v>0</v>
      </c>
      <c r="G222" s="335"/>
    </row>
    <row r="223" spans="2:7" ht="15.75" customHeight="1">
      <c r="B223" s="336"/>
      <c r="C223" s="248"/>
      <c r="D223" s="252">
        <f>'4 жастағы балалар К'!AD74</f>
        <v>0</v>
      </c>
      <c r="E223" s="335"/>
      <c r="F223" s="252">
        <f>'4 жастағы балалар Т'!AD74</f>
        <v>0</v>
      </c>
      <c r="G223" s="335"/>
    </row>
    <row r="224" spans="2:7" ht="15.75" customHeight="1">
      <c r="B224" s="339">
        <v>12</v>
      </c>
      <c r="C224" s="248"/>
      <c r="D224" s="252">
        <f>'4 жастағы балалар К'!AE74</f>
        <v>1</v>
      </c>
      <c r="E224" s="335"/>
      <c r="F224" s="252">
        <f>'4 жастағы балалар Т'!AE74</f>
        <v>1</v>
      </c>
      <c r="G224" s="335"/>
    </row>
    <row r="225" spans="2:7" ht="15.75" customHeight="1">
      <c r="B225" s="335"/>
      <c r="C225" s="248"/>
      <c r="D225" s="252">
        <f>'4 жастағы балалар К'!AF74</f>
        <v>0</v>
      </c>
      <c r="E225" s="335"/>
      <c r="F225" s="252">
        <f>'4 жастағы балалар Т'!AF74</f>
        <v>0</v>
      </c>
      <c r="G225" s="335"/>
    </row>
    <row r="226" spans="2:7" ht="15.75" customHeight="1">
      <c r="B226" s="336"/>
      <c r="C226" s="248"/>
      <c r="D226" s="252">
        <f>'4 жастағы балалар К'!AG74</f>
        <v>0</v>
      </c>
      <c r="E226" s="335"/>
      <c r="F226" s="252">
        <f>'4 жастағы балалар Т'!AG74</f>
        <v>0</v>
      </c>
      <c r="G226" s="335"/>
    </row>
    <row r="227" spans="2:7" ht="15.75" customHeight="1">
      <c r="B227" s="339">
        <v>13</v>
      </c>
      <c r="C227" s="248"/>
      <c r="D227" s="252">
        <f>'4 жастағы балалар К'!AH74</f>
        <v>1</v>
      </c>
      <c r="E227" s="335"/>
      <c r="F227" s="252">
        <f>'4 жастағы балалар Т'!AH74</f>
        <v>1</v>
      </c>
      <c r="G227" s="335"/>
    </row>
    <row r="228" spans="2:7" ht="15.75" customHeight="1">
      <c r="B228" s="335"/>
      <c r="C228" s="248"/>
      <c r="D228" s="252">
        <f>'4 жастағы балалар К'!AI74</f>
        <v>0</v>
      </c>
      <c r="E228" s="335"/>
      <c r="F228" s="252">
        <f>'4 жастағы балалар Т'!AI74</f>
        <v>0</v>
      </c>
      <c r="G228" s="335"/>
    </row>
    <row r="229" spans="2:7" ht="15.75" customHeight="1">
      <c r="B229" s="336"/>
      <c r="C229" s="248"/>
      <c r="D229" s="252">
        <f>'4 жастағы балалар К'!AJ74</f>
        <v>0</v>
      </c>
      <c r="E229" s="335"/>
      <c r="F229" s="252">
        <f>'4 жастағы балалар Т'!AJ74</f>
        <v>0</v>
      </c>
      <c r="G229" s="335"/>
    </row>
    <row r="230" spans="2:7" ht="15.75" customHeight="1">
      <c r="B230" s="339">
        <v>14</v>
      </c>
      <c r="C230" s="248"/>
      <c r="D230" s="252">
        <f>'4 жастағы балалар К'!AK74</f>
        <v>0</v>
      </c>
      <c r="E230" s="335"/>
      <c r="F230" s="252">
        <f>'4 жастағы балалар Т'!AK74</f>
        <v>1</v>
      </c>
      <c r="G230" s="335"/>
    </row>
    <row r="231" spans="2:7" ht="15.75" customHeight="1">
      <c r="B231" s="335"/>
      <c r="C231" s="248"/>
      <c r="D231" s="252">
        <f>'4 жастағы балалар К'!AL74</f>
        <v>1</v>
      </c>
      <c r="E231" s="335"/>
      <c r="F231" s="252">
        <f>'4 жастағы балалар Т'!AL74</f>
        <v>0</v>
      </c>
      <c r="G231" s="335"/>
    </row>
    <row r="232" spans="2:7" ht="15.75" customHeight="1">
      <c r="B232" s="336"/>
      <c r="C232" s="248"/>
      <c r="D232" s="252">
        <f>'4 жастағы балалар К'!AM74</f>
        <v>0</v>
      </c>
      <c r="E232" s="335"/>
      <c r="F232" s="252">
        <f>'4 жастағы балалар Т'!AM74</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К'!AN74</f>
        <v>1</v>
      </c>
      <c r="E236" s="335"/>
      <c r="F236" s="252">
        <f>'4 жастағы балалар Т'!AN74</f>
        <v>1</v>
      </c>
      <c r="G236" s="335"/>
    </row>
    <row r="237" spans="2:7" ht="15.75" customHeight="1">
      <c r="B237" s="335"/>
      <c r="C237" s="248"/>
      <c r="D237" s="252">
        <f>'4 жастағы балалар К'!AO74</f>
        <v>0</v>
      </c>
      <c r="E237" s="335"/>
      <c r="F237" s="252">
        <f>'4 жастағы балалар Т'!AO74</f>
        <v>0</v>
      </c>
      <c r="G237" s="335"/>
    </row>
    <row r="238" spans="2:7" ht="15.75" customHeight="1">
      <c r="B238" s="336"/>
      <c r="C238" s="248"/>
      <c r="D238" s="252">
        <f>'4 жастағы балалар К'!AP74</f>
        <v>0</v>
      </c>
      <c r="E238" s="335"/>
      <c r="F238" s="252">
        <f>'4 жастағы балалар Т'!AP74</f>
        <v>0</v>
      </c>
      <c r="G238" s="335"/>
    </row>
    <row r="239" spans="2:7" ht="15.75" customHeight="1">
      <c r="B239" s="339">
        <v>17</v>
      </c>
      <c r="C239" s="248"/>
      <c r="D239" s="252">
        <f>'4 жастағы балалар К'!AQ74</f>
        <v>1</v>
      </c>
      <c r="E239" s="335"/>
      <c r="F239" s="252">
        <f>'4 жастағы балалар Т'!AQ74</f>
        <v>1</v>
      </c>
      <c r="G239" s="335"/>
    </row>
    <row r="240" spans="2:7" ht="15.75" customHeight="1">
      <c r="B240" s="335"/>
      <c r="C240" s="248"/>
      <c r="D240" s="252">
        <f>'4 жастағы балалар К'!AR74</f>
        <v>0</v>
      </c>
      <c r="E240" s="335"/>
      <c r="F240" s="252">
        <f>'4 жастағы балалар Т'!AR74</f>
        <v>0</v>
      </c>
      <c r="G240" s="335"/>
    </row>
    <row r="241" spans="2:7" ht="15.75" customHeight="1">
      <c r="B241" s="336"/>
      <c r="C241" s="248"/>
      <c r="D241" s="252">
        <f>'4 жастағы балалар К'!AS74</f>
        <v>0</v>
      </c>
      <c r="E241" s="335"/>
      <c r="F241" s="252">
        <f>'4 жастағы балалар Т'!AS74</f>
        <v>0</v>
      </c>
      <c r="G241" s="335"/>
    </row>
    <row r="242" spans="2:7" ht="15.75" customHeight="1">
      <c r="B242" s="339">
        <v>18</v>
      </c>
      <c r="C242" s="248"/>
      <c r="D242" s="252">
        <f>'4 жастағы балалар К'!AT74</f>
        <v>0</v>
      </c>
      <c r="E242" s="335"/>
      <c r="F242" s="252">
        <f>'4 жастағы балалар Т'!AT74</f>
        <v>1</v>
      </c>
      <c r="G242" s="335"/>
    </row>
    <row r="243" spans="2:7" ht="15.75" customHeight="1">
      <c r="B243" s="335"/>
      <c r="C243" s="248"/>
      <c r="D243" s="252">
        <f>'4 жастағы балалар К'!AU74</f>
        <v>1</v>
      </c>
      <c r="E243" s="335"/>
      <c r="F243" s="252">
        <f>'4 жастағы балалар Т'!AU74</f>
        <v>0</v>
      </c>
      <c r="G243" s="335"/>
    </row>
    <row r="244" spans="2:7" ht="15.75" customHeight="1">
      <c r="B244" s="336"/>
      <c r="C244" s="248"/>
      <c r="D244" s="252">
        <f>'4 жастағы балалар К'!AV74</f>
        <v>0</v>
      </c>
      <c r="E244" s="335"/>
      <c r="F244" s="252">
        <f>'4 жастағы балалар Т'!AV74</f>
        <v>0</v>
      </c>
      <c r="G244" s="335"/>
    </row>
    <row r="245" spans="2:7" ht="15.75" customHeight="1">
      <c r="B245" s="339">
        <v>19</v>
      </c>
      <c r="C245" s="248"/>
      <c r="D245" s="252">
        <f>'4 жастағы балалар К'!AW74</f>
        <v>0</v>
      </c>
      <c r="E245" s="335"/>
      <c r="F245" s="252">
        <f>'4 жастағы балалар Т'!AW74</f>
        <v>1</v>
      </c>
      <c r="G245" s="335"/>
    </row>
    <row r="246" spans="2:7" ht="15.75" customHeight="1">
      <c r="B246" s="335"/>
      <c r="C246" s="248"/>
      <c r="D246" s="252">
        <f>'4 жастағы балалар К'!AX74</f>
        <v>1</v>
      </c>
      <c r="E246" s="335"/>
      <c r="F246" s="252">
        <f>'4 жастағы балалар Т'!AX74</f>
        <v>0</v>
      </c>
      <c r="G246" s="335"/>
    </row>
    <row r="247" spans="2:7" ht="15.75" customHeight="1">
      <c r="B247" s="336"/>
      <c r="C247" s="248"/>
      <c r="D247" s="252">
        <f>'4 жастағы балалар К'!AY74</f>
        <v>0</v>
      </c>
      <c r="E247" s="335"/>
      <c r="F247" s="252">
        <f>'4 жастағы балалар Т'!AY74</f>
        <v>0</v>
      </c>
      <c r="G247" s="335"/>
    </row>
    <row r="248" spans="2:7" ht="15.75" customHeight="1">
      <c r="B248" s="339">
        <v>20</v>
      </c>
      <c r="C248" s="248"/>
      <c r="D248" s="252">
        <f>'4 жастағы балалар К'!AZ74</f>
        <v>0</v>
      </c>
      <c r="E248" s="335"/>
      <c r="F248" s="252">
        <f>'4 жастағы балалар Т'!AZ74</f>
        <v>1</v>
      </c>
      <c r="G248" s="335"/>
    </row>
    <row r="249" spans="2:7" ht="15.75" customHeight="1">
      <c r="B249" s="335"/>
      <c r="C249" s="248"/>
      <c r="D249" s="252">
        <f>'4 жастағы балалар К'!BA74</f>
        <v>1</v>
      </c>
      <c r="E249" s="335"/>
      <c r="F249" s="252">
        <f>'4 жастағы балалар Т'!BA74</f>
        <v>0</v>
      </c>
      <c r="G249" s="335"/>
    </row>
    <row r="250" spans="2:7" ht="15.75" customHeight="1">
      <c r="B250" s="336"/>
      <c r="C250" s="248"/>
      <c r="D250" s="252">
        <f>'4 жастағы балалар К'!BB74</f>
        <v>0</v>
      </c>
      <c r="E250" s="335"/>
      <c r="F250" s="252">
        <f>'4 жастағы балалар Т'!BB74</f>
        <v>0</v>
      </c>
      <c r="G250" s="335"/>
    </row>
    <row r="251" spans="2:7" ht="15.75" customHeight="1">
      <c r="B251" s="339">
        <v>21</v>
      </c>
      <c r="C251" s="248"/>
      <c r="D251" s="252">
        <f>'4 жастағы балалар К'!BC74</f>
        <v>0</v>
      </c>
      <c r="E251" s="335"/>
      <c r="F251" s="252">
        <f>'4 жастағы балалар Т'!BC74</f>
        <v>1</v>
      </c>
      <c r="G251" s="335"/>
    </row>
    <row r="252" spans="2:7" ht="15.75" customHeight="1">
      <c r="B252" s="335"/>
      <c r="C252" s="248"/>
      <c r="D252" s="252">
        <f>'4 жастағы балалар К'!BD74</f>
        <v>1</v>
      </c>
      <c r="E252" s="335"/>
      <c r="F252" s="252">
        <f>'4 жастағы балалар Т'!BD74</f>
        <v>0</v>
      </c>
      <c r="G252" s="335"/>
    </row>
    <row r="253" spans="2:7" ht="15.75" customHeight="1">
      <c r="B253" s="336"/>
      <c r="C253" s="248"/>
      <c r="D253" s="252">
        <f>'4 жастағы балалар К'!BE74</f>
        <v>0</v>
      </c>
      <c r="E253" s="335"/>
      <c r="F253" s="252">
        <f>'4 жастағы балалар Т'!BE74</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Т'!BF74</f>
        <v>1</v>
      </c>
      <c r="G257" s="335"/>
    </row>
    <row r="258" spans="2:7" ht="15.75" customHeight="1">
      <c r="B258" s="335"/>
      <c r="C258" s="248"/>
      <c r="D258" s="252" t="e">
        <f>'4 жастағы балалар К'!#REF!</f>
        <v>#REF!</v>
      </c>
      <c r="E258" s="335"/>
      <c r="F258" s="252">
        <f>'4 жастағы балалар Т'!BG74</f>
        <v>0</v>
      </c>
      <c r="G258" s="335"/>
    </row>
    <row r="259" spans="2:7" ht="15.75" customHeight="1">
      <c r="B259" s="336"/>
      <c r="C259" s="248"/>
      <c r="D259" s="252" t="e">
        <f>'4 жастағы балалар К'!#REF!</f>
        <v>#REF!</v>
      </c>
      <c r="E259" s="335"/>
      <c r="F259" s="252">
        <f>'4 жастағы балалар Т'!BH74</f>
        <v>0</v>
      </c>
      <c r="G259" s="335"/>
    </row>
    <row r="260" spans="2:7" ht="15.75" customHeight="1">
      <c r="B260" s="339">
        <v>24</v>
      </c>
      <c r="C260" s="248"/>
      <c r="D260" s="252" t="e">
        <f>'4 жастағы балалар К'!#REF!</f>
        <v>#REF!</v>
      </c>
      <c r="E260" s="335"/>
      <c r="F260" s="252">
        <f>'4 жастағы балалар Т'!BI74</f>
        <v>1</v>
      </c>
      <c r="G260" s="335"/>
    </row>
    <row r="261" spans="2:7" ht="15.75" customHeight="1">
      <c r="B261" s="335"/>
      <c r="C261" s="248"/>
      <c r="D261" s="252" t="e">
        <f>'4 жастағы балалар К'!#REF!</f>
        <v>#REF!</v>
      </c>
      <c r="E261" s="335"/>
      <c r="F261" s="252">
        <f>'4 жастағы балалар Т'!BJ74</f>
        <v>0</v>
      </c>
      <c r="G261" s="335"/>
    </row>
    <row r="262" spans="2:7" ht="15.75" customHeight="1">
      <c r="B262" s="336"/>
      <c r="C262" s="248"/>
      <c r="D262" s="252" t="e">
        <f>'4 жастағы балалар К'!#REF!</f>
        <v>#REF!</v>
      </c>
      <c r="E262" s="335"/>
      <c r="F262" s="252">
        <f>'4 жастағы балалар Т'!BK74</f>
        <v>0</v>
      </c>
      <c r="G262" s="335"/>
    </row>
    <row r="263" spans="2:7" ht="15.75" customHeight="1">
      <c r="B263" s="339">
        <v>25</v>
      </c>
      <c r="C263" s="248"/>
      <c r="D263" s="252" t="e">
        <f>'4 жастағы балалар К'!#REF!</f>
        <v>#REF!</v>
      </c>
      <c r="E263" s="335"/>
      <c r="F263" s="252">
        <f>'4 жастағы балалар Т'!BL74</f>
        <v>1</v>
      </c>
      <c r="G263" s="335"/>
    </row>
    <row r="264" spans="2:7" ht="15.75" customHeight="1">
      <c r="B264" s="335"/>
      <c r="C264" s="248"/>
      <c r="D264" s="252" t="e">
        <f>'4 жастағы балалар К'!#REF!</f>
        <v>#REF!</v>
      </c>
      <c r="E264" s="335"/>
      <c r="F264" s="252">
        <f>'4 жастағы балалар Т'!BM74</f>
        <v>0</v>
      </c>
      <c r="G264" s="335"/>
    </row>
    <row r="265" spans="2:7" ht="15.75" customHeight="1">
      <c r="B265" s="336"/>
      <c r="C265" s="248"/>
      <c r="D265" s="252" t="e">
        <f>'4 жастағы балалар К'!#REF!</f>
        <v>#REF!</v>
      </c>
      <c r="E265" s="335"/>
      <c r="F265" s="252">
        <f>'4 жастағы балалар Т'!BN74</f>
        <v>0</v>
      </c>
      <c r="G265" s="335"/>
    </row>
    <row r="266" spans="2:7" ht="15.75" customHeight="1">
      <c r="B266" s="339">
        <v>26</v>
      </c>
      <c r="C266" s="248"/>
      <c r="D266" s="252" t="e">
        <f>'4 жастағы балалар К'!#REF!</f>
        <v>#REF!</v>
      </c>
      <c r="E266" s="335"/>
      <c r="F266" s="252">
        <f>'4 жастағы балалар Т'!BO74</f>
        <v>1</v>
      </c>
      <c r="G266" s="335"/>
    </row>
    <row r="267" spans="2:7" ht="15.75" customHeight="1">
      <c r="B267" s="335"/>
      <c r="C267" s="248"/>
      <c r="D267" s="252" t="e">
        <f>'4 жастағы балалар К'!#REF!</f>
        <v>#REF!</v>
      </c>
      <c r="E267" s="335"/>
      <c r="F267" s="252">
        <f>'4 жастағы балалар Т'!BP74</f>
        <v>0</v>
      </c>
      <c r="G267" s="335"/>
    </row>
    <row r="268" spans="2:7" ht="15.75" customHeight="1">
      <c r="B268" s="336"/>
      <c r="C268" s="248"/>
      <c r="D268" s="252" t="e">
        <f>'4 жастағы балалар К'!#REF!</f>
        <v>#REF!</v>
      </c>
      <c r="E268" s="335"/>
      <c r="F268" s="252">
        <f>'4 жастағы балалар Т'!BQ74</f>
        <v>0</v>
      </c>
      <c r="G268" s="335"/>
    </row>
    <row r="269" spans="2:7" ht="15.75" customHeight="1">
      <c r="B269" s="339">
        <v>27</v>
      </c>
      <c r="C269" s="248"/>
      <c r="D269" s="252" t="e">
        <f>'4 жастағы балалар К'!#REF!</f>
        <v>#REF!</v>
      </c>
      <c r="E269" s="335"/>
      <c r="F269" s="252">
        <f>'4 жастағы балалар Т'!BR74</f>
        <v>1</v>
      </c>
      <c r="G269" s="335"/>
    </row>
    <row r="270" spans="2:7" ht="15.75" customHeight="1">
      <c r="B270" s="335"/>
      <c r="C270" s="248"/>
      <c r="D270" s="252" t="e">
        <f>'4 жастағы балалар К'!#REF!</f>
        <v>#REF!</v>
      </c>
      <c r="E270" s="335"/>
      <c r="F270" s="252">
        <f>'4 жастағы балалар Т'!BS74</f>
        <v>0</v>
      </c>
      <c r="G270" s="335"/>
    </row>
    <row r="271" spans="2:7" ht="15.75" customHeight="1">
      <c r="B271" s="336"/>
      <c r="C271" s="248"/>
      <c r="D271" s="252" t="e">
        <f>'4 жастағы балалар К'!#REF!</f>
        <v>#REF!</v>
      </c>
      <c r="E271" s="335"/>
      <c r="F271" s="252">
        <f>'4 жастағы балалар Т'!BT74</f>
        <v>0</v>
      </c>
      <c r="G271" s="335"/>
    </row>
    <row r="272" spans="2:7" ht="15.75" customHeight="1">
      <c r="B272" s="339">
        <v>28</v>
      </c>
      <c r="C272" s="248"/>
      <c r="D272" s="252" t="e">
        <f>'4 жастағы балалар К'!#REF!</f>
        <v>#REF!</v>
      </c>
      <c r="E272" s="335"/>
      <c r="F272" s="252">
        <f>'4 жастағы балалар Т'!BU74</f>
        <v>1</v>
      </c>
      <c r="G272" s="335"/>
    </row>
    <row r="273" spans="2:7" ht="15.75" customHeight="1">
      <c r="B273" s="335"/>
      <c r="C273" s="248"/>
      <c r="D273" s="252" t="e">
        <f>'4 жастағы балалар К'!#REF!</f>
        <v>#REF!</v>
      </c>
      <c r="E273" s="335"/>
      <c r="F273" s="252">
        <f>'4 жастағы балалар Т'!BV74</f>
        <v>0</v>
      </c>
      <c r="G273" s="335"/>
    </row>
    <row r="274" spans="2:7" ht="15.75" customHeight="1">
      <c r="B274" s="336"/>
      <c r="C274" s="248"/>
      <c r="D274" s="252" t="e">
        <f>'4 жастағы балалар К'!#REF!</f>
        <v>#REF!</v>
      </c>
      <c r="E274" s="335"/>
      <c r="F274" s="252">
        <f>'4 жастағы балалар Т'!BW74</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Т'!BX74</f>
        <v>1</v>
      </c>
      <c r="G278" s="335"/>
    </row>
    <row r="279" spans="2:7" ht="15.75" customHeight="1">
      <c r="B279" s="335"/>
      <c r="C279" s="248"/>
      <c r="D279" s="335"/>
      <c r="E279" s="335"/>
      <c r="F279" s="252">
        <f>'4 жастағы балалар Т'!BY74</f>
        <v>0</v>
      </c>
      <c r="G279" s="335"/>
    </row>
    <row r="280" spans="2:7" ht="15.75" customHeight="1">
      <c r="B280" s="336"/>
      <c r="C280" s="248"/>
      <c r="D280" s="335"/>
      <c r="E280" s="335"/>
      <c r="F280" s="252">
        <f>'4 жастағы балалар Т'!BZ74</f>
        <v>0</v>
      </c>
      <c r="G280" s="335"/>
    </row>
    <row r="281" spans="2:7" ht="15.75" customHeight="1">
      <c r="B281" s="339">
        <v>31</v>
      </c>
      <c r="C281" s="248"/>
      <c r="D281" s="335"/>
      <c r="E281" s="335"/>
      <c r="F281" s="252">
        <f>'4 жастағы балалар Т'!CA74</f>
        <v>1</v>
      </c>
      <c r="G281" s="335"/>
    </row>
    <row r="282" spans="2:7" ht="15.75" customHeight="1">
      <c r="B282" s="335"/>
      <c r="C282" s="248"/>
      <c r="D282" s="335"/>
      <c r="E282" s="335"/>
      <c r="F282" s="252">
        <f>'4 жастағы балалар Т'!CB74</f>
        <v>0</v>
      </c>
      <c r="G282" s="335"/>
    </row>
    <row r="283" spans="2:7" ht="15.75" customHeight="1">
      <c r="B283" s="336"/>
      <c r="C283" s="248"/>
      <c r="D283" s="335"/>
      <c r="E283" s="335"/>
      <c r="F283" s="252">
        <f>'4 жастағы балалар Т'!CC74</f>
        <v>0</v>
      </c>
      <c r="G283" s="335"/>
    </row>
    <row r="284" spans="2:7" ht="15.75" customHeight="1">
      <c r="B284" s="339">
        <v>32</v>
      </c>
      <c r="C284" s="248"/>
      <c r="D284" s="335"/>
      <c r="E284" s="335"/>
      <c r="F284" s="252">
        <f>'4 жастағы балалар Т'!CD74</f>
        <v>1</v>
      </c>
      <c r="G284" s="335"/>
    </row>
    <row r="285" spans="2:7" ht="15.75" customHeight="1">
      <c r="B285" s="335"/>
      <c r="C285" s="248"/>
      <c r="D285" s="335"/>
      <c r="E285" s="335"/>
      <c r="F285" s="252">
        <f>'4 жастағы балалар Т'!CE74</f>
        <v>0</v>
      </c>
      <c r="G285" s="335"/>
    </row>
    <row r="286" spans="2:7" ht="15.75" customHeight="1">
      <c r="B286" s="336"/>
      <c r="C286" s="248"/>
      <c r="D286" s="335"/>
      <c r="E286" s="335"/>
      <c r="F286" s="252">
        <f>'4 жастағы балалар Т'!CF74</f>
        <v>0</v>
      </c>
      <c r="G286" s="335"/>
    </row>
    <row r="287" spans="2:7" ht="15.75" customHeight="1">
      <c r="B287" s="339">
        <v>33</v>
      </c>
      <c r="C287" s="248"/>
      <c r="D287" s="335"/>
      <c r="E287" s="335"/>
      <c r="F287" s="252">
        <f>'4 жастағы балалар Т'!CG74</f>
        <v>1</v>
      </c>
      <c r="G287" s="335"/>
    </row>
    <row r="288" spans="2:7" ht="15.75" customHeight="1">
      <c r="B288" s="335"/>
      <c r="C288" s="248"/>
      <c r="D288" s="335"/>
      <c r="E288" s="335"/>
      <c r="F288" s="252">
        <f>'4 жастағы балалар Т'!CH74</f>
        <v>0</v>
      </c>
      <c r="G288" s="335"/>
    </row>
    <row r="289" spans="2:7" ht="15.75" customHeight="1">
      <c r="B289" s="336"/>
      <c r="C289" s="248"/>
      <c r="D289" s="335"/>
      <c r="E289" s="335"/>
      <c r="F289" s="252">
        <f>'4 жастағы балалар Т'!CI74</f>
        <v>0</v>
      </c>
      <c r="G289" s="335"/>
    </row>
    <row r="290" spans="2:7" ht="15.75" customHeight="1">
      <c r="B290" s="339">
        <v>34</v>
      </c>
      <c r="C290" s="248"/>
      <c r="D290" s="335"/>
      <c r="E290" s="335"/>
      <c r="F290" s="252">
        <f>'4 жастағы балалар Т'!CJ74</f>
        <v>1</v>
      </c>
      <c r="G290" s="335"/>
    </row>
    <row r="291" spans="2:7" ht="15.75" customHeight="1">
      <c r="B291" s="335"/>
      <c r="C291" s="248"/>
      <c r="D291" s="335"/>
      <c r="E291" s="335"/>
      <c r="F291" s="252">
        <f>'4 жастағы балалар Т'!CK74</f>
        <v>0</v>
      </c>
      <c r="G291" s="335"/>
    </row>
    <row r="292" spans="2:7" ht="15.75" customHeight="1">
      <c r="B292" s="336"/>
      <c r="C292" s="248"/>
      <c r="D292" s="335"/>
      <c r="E292" s="335"/>
      <c r="F292" s="252">
        <f>'4 жастағы балалар Т'!CL74</f>
        <v>0</v>
      </c>
      <c r="G292" s="335"/>
    </row>
    <row r="293" spans="2:7" ht="15.75" customHeight="1">
      <c r="B293" s="339">
        <v>35</v>
      </c>
      <c r="C293" s="248"/>
      <c r="D293" s="335"/>
      <c r="E293" s="335"/>
      <c r="F293" s="252">
        <f>'4 жастағы балалар Т'!CM74</f>
        <v>1</v>
      </c>
      <c r="G293" s="335"/>
    </row>
    <row r="294" spans="2:7" ht="15.75" customHeight="1">
      <c r="B294" s="335"/>
      <c r="C294" s="248"/>
      <c r="D294" s="335"/>
      <c r="E294" s="335"/>
      <c r="F294" s="252">
        <f>'4 жастағы балалар Т'!CN74</f>
        <v>0</v>
      </c>
      <c r="G294" s="335"/>
    </row>
    <row r="295" spans="2:7" ht="15.75" customHeight="1">
      <c r="B295" s="336"/>
      <c r="C295" s="249"/>
      <c r="D295" s="336"/>
      <c r="E295" s="336"/>
      <c r="F295" s="252">
        <f>'4 жастағы балалар Т'!CO74</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Ф'!D133</f>
        <v>0</v>
      </c>
      <c r="D303" s="164">
        <f>'4 жастағы балалар К'!D133</f>
        <v>0</v>
      </c>
      <c r="E303" s="164">
        <f>'4 жастағы балалар П'!D133</f>
        <v>0</v>
      </c>
      <c r="F303" s="164">
        <f>'4 жастағы балалар Т'!D133</f>
        <v>0</v>
      </c>
      <c r="G303" s="164">
        <f>'4 жастағы балалар С'!D133</f>
        <v>0</v>
      </c>
    </row>
    <row r="304" spans="2:7" ht="15.75" customHeight="1">
      <c r="B304" s="335"/>
      <c r="C304" s="164">
        <f>'4 жастағы балалар Ф'!E133</f>
        <v>0</v>
      </c>
      <c r="D304" s="164">
        <f>'4 жастағы балалар К'!E133</f>
        <v>0</v>
      </c>
      <c r="E304" s="164">
        <f>'4 жастағы балалар П'!E133</f>
        <v>0</v>
      </c>
      <c r="F304" s="164">
        <f>'4 жастағы балалар Т'!E133</f>
        <v>0</v>
      </c>
      <c r="G304" s="164">
        <f>'4 жастағы балалар С'!E133</f>
        <v>0</v>
      </c>
    </row>
    <row r="305" spans="2:7" ht="15.75" customHeight="1">
      <c r="B305" s="336"/>
      <c r="C305" s="164">
        <f>'4 жастағы балалар Ф'!F133</f>
        <v>0</v>
      </c>
      <c r="D305" s="164">
        <f>'4 жастағы балалар К'!F133</f>
        <v>0</v>
      </c>
      <c r="E305" s="164">
        <f>'4 жастағы балалар П'!F133</f>
        <v>0</v>
      </c>
      <c r="F305" s="164">
        <f>'4 жастағы балалар Т'!F133</f>
        <v>0</v>
      </c>
      <c r="G305" s="164">
        <f>'4 жастағы балалар С'!F133</f>
        <v>0</v>
      </c>
    </row>
    <row r="306" spans="2:7" ht="15.75" customHeight="1">
      <c r="B306" s="339">
        <v>3</v>
      </c>
      <c r="C306" s="164">
        <f>'4 жастағы балалар Ф'!G133</f>
        <v>0</v>
      </c>
      <c r="D306" s="164">
        <f>'4 жастағы балалар К'!G133</f>
        <v>0</v>
      </c>
      <c r="E306" s="164">
        <f>'4 жастағы балалар П'!G133</f>
        <v>0</v>
      </c>
      <c r="F306" s="164">
        <f>'4 жастағы балалар Т'!G133</f>
        <v>0</v>
      </c>
      <c r="G306" s="164">
        <f>'4 жастағы балалар С'!G133</f>
        <v>0</v>
      </c>
    </row>
    <row r="307" spans="2:7" ht="15.75" customHeight="1">
      <c r="B307" s="335"/>
      <c r="C307" s="164">
        <f>'4 жастағы балалар Ф'!H133</f>
        <v>0</v>
      </c>
      <c r="D307" s="164">
        <f>'4 жастағы балалар К'!H133</f>
        <v>0</v>
      </c>
      <c r="E307" s="164">
        <f>'4 жастағы балалар П'!H133</f>
        <v>0</v>
      </c>
      <c r="F307" s="164">
        <f>'4 жастағы балалар Т'!H133</f>
        <v>0</v>
      </c>
      <c r="G307" s="164">
        <f>'4 жастағы балалар С'!H133</f>
        <v>0</v>
      </c>
    </row>
    <row r="308" spans="2:7" ht="15.75" customHeight="1">
      <c r="B308" s="336"/>
      <c r="C308" s="164">
        <f>'4 жастағы балалар Ф'!I133</f>
        <v>0</v>
      </c>
      <c r="D308" s="164">
        <f>'4 жастағы балалар К'!I133</f>
        <v>0</v>
      </c>
      <c r="E308" s="164">
        <f>'4 жастағы балалар П'!I133</f>
        <v>0</v>
      </c>
      <c r="F308" s="164">
        <f>'4 жастағы балалар Т'!I133</f>
        <v>0</v>
      </c>
      <c r="G308" s="164">
        <f>'4 жастағы балалар С'!I133</f>
        <v>0</v>
      </c>
    </row>
    <row r="309" spans="2:7" ht="15.75" customHeight="1">
      <c r="B309" s="339">
        <v>4</v>
      </c>
      <c r="C309" s="164">
        <f>'4 жастағы балалар Ф'!J133</f>
        <v>0</v>
      </c>
      <c r="D309" s="164">
        <f>'4 жастағы балалар К'!J133</f>
        <v>0</v>
      </c>
      <c r="E309" s="164">
        <f>'4 жастағы балалар П'!J133</f>
        <v>0</v>
      </c>
      <c r="F309" s="164">
        <f>'4 жастағы балалар Т'!J133</f>
        <v>0</v>
      </c>
      <c r="G309" s="164">
        <f>'4 жастағы балалар С'!J133</f>
        <v>0</v>
      </c>
    </row>
    <row r="310" spans="2:7" ht="15.75" customHeight="1">
      <c r="B310" s="335"/>
      <c r="C310" s="164">
        <f>'4 жастағы балалар Ф'!K133</f>
        <v>0</v>
      </c>
      <c r="D310" s="164">
        <f>'4 жастағы балалар К'!K133</f>
        <v>0</v>
      </c>
      <c r="E310" s="164">
        <f>'4 жастағы балалар П'!K133</f>
        <v>0</v>
      </c>
      <c r="F310" s="164">
        <f>'4 жастағы балалар Т'!K133</f>
        <v>0</v>
      </c>
      <c r="G310" s="164">
        <f>'4 жастағы балалар С'!K133</f>
        <v>0</v>
      </c>
    </row>
    <row r="311" spans="2:7" ht="15.75" customHeight="1">
      <c r="B311" s="336"/>
      <c r="C311" s="164">
        <f>'4 жастағы балалар Ф'!L133</f>
        <v>0</v>
      </c>
      <c r="D311" s="164">
        <f>'4 жастағы балалар К'!L133</f>
        <v>0</v>
      </c>
      <c r="E311" s="164">
        <f>'4 жастағы балалар П'!L133</f>
        <v>0</v>
      </c>
      <c r="F311" s="164">
        <f>'4 жастағы балалар Т'!L133</f>
        <v>0</v>
      </c>
      <c r="G311" s="164">
        <f>'4 жастағы балалар С'!L133</f>
        <v>0</v>
      </c>
    </row>
    <row r="312" spans="2:7" ht="15.75" customHeight="1">
      <c r="B312" s="339">
        <v>5</v>
      </c>
      <c r="C312" s="164">
        <f>'4 жастағы балалар Ф'!M133</f>
        <v>0</v>
      </c>
      <c r="D312" s="164">
        <f>'4 жастағы балалар К'!M133</f>
        <v>0</v>
      </c>
      <c r="E312" s="164">
        <f>'4 жастағы балалар П'!M133</f>
        <v>0</v>
      </c>
      <c r="F312" s="164">
        <f>'4 жастағы балалар Т'!M133</f>
        <v>0</v>
      </c>
      <c r="G312" s="164">
        <f>'4 жастағы балалар С'!M133</f>
        <v>0</v>
      </c>
    </row>
    <row r="313" spans="2:7" ht="15.75" customHeight="1">
      <c r="B313" s="335"/>
      <c r="C313" s="164">
        <f>'4 жастағы балалар Ф'!N133</f>
        <v>0</v>
      </c>
      <c r="D313" s="164">
        <f>'4 жастағы балалар К'!N133</f>
        <v>0</v>
      </c>
      <c r="E313" s="164">
        <f>'4 жастағы балалар П'!N133</f>
        <v>0</v>
      </c>
      <c r="F313" s="164">
        <f>'4 жастағы балалар Т'!N133</f>
        <v>0</v>
      </c>
      <c r="G313" s="164">
        <f>'4 жастағы балалар С'!N133</f>
        <v>0</v>
      </c>
    </row>
    <row r="314" spans="2:7" ht="15.75" customHeight="1">
      <c r="B314" s="336"/>
      <c r="C314" s="164">
        <f>'4 жастағы балалар Ф'!O133</f>
        <v>0</v>
      </c>
      <c r="D314" s="164">
        <f>'4 жастағы балалар К'!O133</f>
        <v>0</v>
      </c>
      <c r="E314" s="164">
        <f>'4 жастағы балалар П'!O133</f>
        <v>0</v>
      </c>
      <c r="F314" s="164">
        <f>'4 жастағы балалар Т'!O133</f>
        <v>0</v>
      </c>
      <c r="G314" s="164">
        <f>'4 жастағы балалар С'!O133</f>
        <v>0</v>
      </c>
    </row>
    <row r="315" spans="2:7" ht="15.75" customHeight="1">
      <c r="B315" s="339">
        <v>6</v>
      </c>
      <c r="C315" s="164">
        <f>'4 жастағы балалар Ф'!P133</f>
        <v>0</v>
      </c>
      <c r="D315" s="164">
        <f>'4 жастағы балалар К'!P133</f>
        <v>0</v>
      </c>
      <c r="E315" s="164">
        <f>'4 жастағы балалар П'!P133</f>
        <v>0</v>
      </c>
      <c r="F315" s="164">
        <f>'4 жастағы балалар Т'!P133</f>
        <v>0</v>
      </c>
      <c r="G315" s="164">
        <f>'4 жастағы балалар С'!P133</f>
        <v>0</v>
      </c>
    </row>
    <row r="316" spans="2:7" ht="15.75" customHeight="1">
      <c r="B316" s="335"/>
      <c r="C316" s="164">
        <f>'4 жастағы балалар Ф'!Q133</f>
        <v>0</v>
      </c>
      <c r="D316" s="164">
        <f>'4 жастағы балалар К'!Q133</f>
        <v>0</v>
      </c>
      <c r="E316" s="164">
        <f>'4 жастағы балалар П'!Q133</f>
        <v>0</v>
      </c>
      <c r="F316" s="164">
        <f>'4 жастағы балалар Т'!Q133</f>
        <v>0</v>
      </c>
      <c r="G316" s="164">
        <f>'4 жастағы балалар С'!Q133</f>
        <v>0</v>
      </c>
    </row>
    <row r="317" spans="2:7" ht="15.75" customHeight="1">
      <c r="B317" s="336"/>
      <c r="C317" s="164">
        <f>'4 жастағы балалар Ф'!R133</f>
        <v>0</v>
      </c>
      <c r="D317" s="164">
        <f>'4 жастағы балалар К'!R133</f>
        <v>0</v>
      </c>
      <c r="E317" s="164">
        <f>'4 жастағы балалар П'!R133</f>
        <v>0</v>
      </c>
      <c r="F317" s="164">
        <f>'4 жастағы балалар Т'!R133</f>
        <v>0</v>
      </c>
      <c r="G317" s="164">
        <f>'4 жастағы балалар С'!R133</f>
        <v>0</v>
      </c>
    </row>
    <row r="318" spans="2:7" ht="15.75" customHeight="1">
      <c r="B318" s="339">
        <v>7</v>
      </c>
      <c r="C318" s="164">
        <f>'4 жастағы балалар Ф'!S133</f>
        <v>0</v>
      </c>
      <c r="D318" s="164">
        <f>'4 жастағы балалар К'!S133</f>
        <v>0</v>
      </c>
      <c r="E318" s="164">
        <f>'4 жастағы балалар П'!S133</f>
        <v>0</v>
      </c>
      <c r="F318" s="164">
        <f>'4 жастағы балалар Т'!S133</f>
        <v>0</v>
      </c>
      <c r="G318" s="164">
        <f>'4 жастағы балалар С'!S133</f>
        <v>0</v>
      </c>
    </row>
    <row r="319" spans="2:7" ht="15.75" customHeight="1">
      <c r="B319" s="335"/>
      <c r="C319" s="164">
        <f>'4 жастағы балалар Ф'!T133</f>
        <v>0</v>
      </c>
      <c r="D319" s="164">
        <f>'4 жастағы балалар Т'!T133</f>
        <v>0</v>
      </c>
      <c r="E319" s="164">
        <f>'4 жастағы балалар П'!T133</f>
        <v>0</v>
      </c>
      <c r="F319" s="164">
        <f>'4 жастағы балалар Т'!T133</f>
        <v>0</v>
      </c>
      <c r="G319" s="164">
        <f>'4 жастағы балалар С'!T133</f>
        <v>0</v>
      </c>
    </row>
    <row r="320" spans="2:7" ht="15.75" customHeight="1">
      <c r="B320" s="336"/>
      <c r="C320" s="164">
        <f>'4 жастағы балалар Ф'!U133</f>
        <v>0</v>
      </c>
      <c r="D320" s="164">
        <f>'4 жастағы балалар К'!U133</f>
        <v>0</v>
      </c>
      <c r="E320" s="164">
        <f>'4 жастағы балалар П'!U133</f>
        <v>0</v>
      </c>
      <c r="F320" s="164">
        <f>'4 жастағы балалар Т'!U133</f>
        <v>0</v>
      </c>
      <c r="G320" s="164">
        <f>'4 жастағы балалар С'!U133</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К'!V133</f>
        <v>0</v>
      </c>
      <c r="E324" s="335"/>
      <c r="F324" s="164">
        <f>'4 жастағы балалар Т'!V133</f>
        <v>0</v>
      </c>
      <c r="G324" s="335"/>
    </row>
    <row r="325" spans="2:7" ht="15.75" customHeight="1">
      <c r="B325" s="335"/>
      <c r="C325" s="248"/>
      <c r="D325" s="164">
        <f>'4 жастағы балалар К'!W133</f>
        <v>0</v>
      </c>
      <c r="E325" s="335"/>
      <c r="F325" s="164">
        <f>'4 жастағы балалар Т'!W133</f>
        <v>0</v>
      </c>
      <c r="G325" s="335"/>
    </row>
    <row r="326" spans="2:7" ht="15.75" customHeight="1">
      <c r="B326" s="336"/>
      <c r="C326" s="248"/>
      <c r="D326" s="164">
        <f>'4 жастағы балалар К'!X133</f>
        <v>0</v>
      </c>
      <c r="E326" s="335"/>
      <c r="F326" s="164">
        <f>'4 жастағы балалар Т'!X133</f>
        <v>0</v>
      </c>
      <c r="G326" s="335"/>
    </row>
    <row r="327" spans="2:7" ht="15.75" customHeight="1">
      <c r="B327" s="339">
        <v>10</v>
      </c>
      <c r="C327" s="248"/>
      <c r="D327" s="164">
        <f>'4 жастағы балалар К'!Y133</f>
        <v>0</v>
      </c>
      <c r="E327" s="335"/>
      <c r="F327" s="164">
        <f>'4 жастағы балалар Т'!Y133</f>
        <v>0</v>
      </c>
      <c r="G327" s="335"/>
    </row>
    <row r="328" spans="2:7" ht="15.75" customHeight="1">
      <c r="B328" s="335"/>
      <c r="C328" s="248"/>
      <c r="D328" s="164">
        <f>'4 жастағы балалар К'!Z133</f>
        <v>0</v>
      </c>
      <c r="E328" s="335"/>
      <c r="F328" s="164">
        <f>'4 жастағы балалар Т'!Z133</f>
        <v>0</v>
      </c>
      <c r="G328" s="335"/>
    </row>
    <row r="329" spans="2:7" ht="15.75" customHeight="1">
      <c r="B329" s="336"/>
      <c r="C329" s="248"/>
      <c r="D329" s="164">
        <f>'4 жастағы балалар К'!AA133</f>
        <v>0</v>
      </c>
      <c r="E329" s="335"/>
      <c r="F329" s="164">
        <f>'4 жастағы балалар Т'!AA133</f>
        <v>0</v>
      </c>
      <c r="G329" s="335"/>
    </row>
    <row r="330" spans="2:7" ht="15.75" customHeight="1">
      <c r="B330" s="339">
        <v>11</v>
      </c>
      <c r="C330" s="248"/>
      <c r="D330" s="164">
        <f>'4 жастағы балалар К'!AB133</f>
        <v>0</v>
      </c>
      <c r="E330" s="335"/>
      <c r="F330" s="164">
        <f>'4 жастағы балалар Т'!AB133</f>
        <v>0</v>
      </c>
      <c r="G330" s="335"/>
    </row>
    <row r="331" spans="2:7" ht="15.75" customHeight="1">
      <c r="B331" s="335"/>
      <c r="C331" s="248"/>
      <c r="D331" s="164">
        <f>'4 жастағы балалар К'!AC133</f>
        <v>0</v>
      </c>
      <c r="E331" s="335"/>
      <c r="F331" s="164">
        <f>'4 жастағы балалар Т'!AC133</f>
        <v>0</v>
      </c>
      <c r="G331" s="335"/>
    </row>
    <row r="332" spans="2:7" ht="15.75" customHeight="1">
      <c r="B332" s="336"/>
      <c r="C332" s="248"/>
      <c r="D332" s="164">
        <f>'4 жастағы балалар К'!AD133</f>
        <v>0</v>
      </c>
      <c r="E332" s="335"/>
      <c r="F332" s="164">
        <f>'4 жастағы балалар Т'!AD133</f>
        <v>0</v>
      </c>
      <c r="G332" s="335"/>
    </row>
    <row r="333" spans="2:7" ht="15.75" customHeight="1">
      <c r="B333" s="339">
        <v>12</v>
      </c>
      <c r="C333" s="248"/>
      <c r="D333" s="164">
        <f>'4 жастағы балалар К'!AE133</f>
        <v>0</v>
      </c>
      <c r="E333" s="335"/>
      <c r="F333" s="164">
        <f>'4 жастағы балалар Т'!AE133</f>
        <v>0</v>
      </c>
      <c r="G333" s="335"/>
    </row>
    <row r="334" spans="2:7" ht="15.75" customHeight="1">
      <c r="B334" s="335"/>
      <c r="C334" s="248"/>
      <c r="D334" s="164">
        <f>'4 жастағы балалар К'!AF133</f>
        <v>0</v>
      </c>
      <c r="E334" s="335"/>
      <c r="F334" s="164">
        <f>'4 жастағы балалар Т'!AF133</f>
        <v>0</v>
      </c>
      <c r="G334" s="335"/>
    </row>
    <row r="335" spans="2:7" ht="15.75" customHeight="1">
      <c r="B335" s="336"/>
      <c r="C335" s="248"/>
      <c r="D335" s="164">
        <f>'4 жастағы балалар К'!AG133</f>
        <v>0</v>
      </c>
      <c r="E335" s="335"/>
      <c r="F335" s="164">
        <f>'4 жастағы балалар Т'!AG133</f>
        <v>0</v>
      </c>
      <c r="G335" s="335"/>
    </row>
    <row r="336" spans="2:7" ht="15.75" customHeight="1">
      <c r="B336" s="339">
        <v>13</v>
      </c>
      <c r="C336" s="248"/>
      <c r="D336" s="164">
        <f>'4 жастағы балалар К'!AH133</f>
        <v>0</v>
      </c>
      <c r="E336" s="335"/>
      <c r="F336" s="164">
        <f>'4 жастағы балалар Т'!AH133</f>
        <v>0</v>
      </c>
      <c r="G336" s="335"/>
    </row>
    <row r="337" spans="2:7" ht="15.75" customHeight="1">
      <c r="B337" s="335"/>
      <c r="C337" s="248"/>
      <c r="D337" s="164">
        <f>'4 жастағы балалар К'!AI133</f>
        <v>0</v>
      </c>
      <c r="E337" s="335"/>
      <c r="F337" s="164">
        <f>'4 жастағы балалар Т'!AI133</f>
        <v>0</v>
      </c>
      <c r="G337" s="335"/>
    </row>
    <row r="338" spans="2:7" ht="15.75" customHeight="1">
      <c r="B338" s="336"/>
      <c r="C338" s="248"/>
      <c r="D338" s="164">
        <f>'4 жастағы балалар К'!AJ133</f>
        <v>0</v>
      </c>
      <c r="E338" s="335"/>
      <c r="F338" s="164">
        <f>'4 жастағы балалар Т'!AJ133</f>
        <v>0</v>
      </c>
      <c r="G338" s="335"/>
    </row>
    <row r="339" spans="2:7" ht="15.75" customHeight="1">
      <c r="B339" s="339">
        <v>14</v>
      </c>
      <c r="C339" s="248"/>
      <c r="D339" s="164">
        <f>'4 жастағы балалар К'!AK133</f>
        <v>0</v>
      </c>
      <c r="E339" s="335"/>
      <c r="F339" s="164">
        <f>'4 жастағы балалар Т'!AK133</f>
        <v>0</v>
      </c>
      <c r="G339" s="335"/>
    </row>
    <row r="340" spans="2:7" ht="15.75" customHeight="1">
      <c r="B340" s="335"/>
      <c r="C340" s="248"/>
      <c r="D340" s="164">
        <f>'4 жастағы балалар К'!AL133</f>
        <v>0</v>
      </c>
      <c r="E340" s="335"/>
      <c r="F340" s="164">
        <f>'4 жастағы балалар Т'!AL133</f>
        <v>0</v>
      </c>
      <c r="G340" s="335"/>
    </row>
    <row r="341" spans="2:7" ht="15.75" customHeight="1">
      <c r="B341" s="336"/>
      <c r="C341" s="248"/>
      <c r="D341" s="164">
        <f>'4 жастағы балалар К'!AM133</f>
        <v>0</v>
      </c>
      <c r="E341" s="335"/>
      <c r="F341" s="164">
        <f>'4 жастағы балалар Т'!AM133</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К'!AN133</f>
        <v>0</v>
      </c>
      <c r="E345" s="335"/>
      <c r="F345" s="164">
        <f>'4 жастағы балалар Т'!AN133</f>
        <v>0</v>
      </c>
      <c r="G345" s="335"/>
    </row>
    <row r="346" spans="2:7" ht="15.75" customHeight="1">
      <c r="B346" s="335"/>
      <c r="C346" s="248"/>
      <c r="D346" s="164">
        <f>'4 жастағы балалар К'!AO133</f>
        <v>0</v>
      </c>
      <c r="E346" s="335"/>
      <c r="F346" s="164">
        <f>'4 жастағы балалар Т'!AO133</f>
        <v>0</v>
      </c>
      <c r="G346" s="335"/>
    </row>
    <row r="347" spans="2:7" ht="15.75" customHeight="1">
      <c r="B347" s="336"/>
      <c r="C347" s="248"/>
      <c r="D347" s="164">
        <f>'4 жастағы балалар К'!AP133</f>
        <v>0</v>
      </c>
      <c r="E347" s="335"/>
      <c r="F347" s="164">
        <f>'4 жастағы балалар Т'!AP133</f>
        <v>0</v>
      </c>
      <c r="G347" s="335"/>
    </row>
    <row r="348" spans="2:7" ht="15.75" customHeight="1">
      <c r="B348" s="339">
        <v>17</v>
      </c>
      <c r="C348" s="248"/>
      <c r="D348" s="164">
        <f>'4 жастағы балалар К'!AQ133</f>
        <v>0</v>
      </c>
      <c r="E348" s="335"/>
      <c r="F348" s="164">
        <f>'4 жастағы балалар Т'!AQ133</f>
        <v>0</v>
      </c>
      <c r="G348" s="335"/>
    </row>
    <row r="349" spans="2:7" ht="15.75" customHeight="1">
      <c r="B349" s="335"/>
      <c r="C349" s="248"/>
      <c r="D349" s="164">
        <f>'4 жастағы балалар К'!AR133</f>
        <v>0</v>
      </c>
      <c r="E349" s="335"/>
      <c r="F349" s="164">
        <f>'4 жастағы балалар Т'!AR133</f>
        <v>0</v>
      </c>
      <c r="G349" s="335"/>
    </row>
    <row r="350" spans="2:7" ht="15.75" customHeight="1">
      <c r="B350" s="336"/>
      <c r="C350" s="248"/>
      <c r="D350" s="164">
        <f>'4 жастағы балалар К'!AS133</f>
        <v>0</v>
      </c>
      <c r="E350" s="335"/>
      <c r="F350" s="164">
        <f>'4 жастағы балалар Т'!AS133</f>
        <v>0</v>
      </c>
      <c r="G350" s="335"/>
    </row>
    <row r="351" spans="2:7" ht="15.75" customHeight="1">
      <c r="B351" s="339">
        <v>18</v>
      </c>
      <c r="C351" s="248"/>
      <c r="D351" s="164">
        <f>'4 жастағы балалар К'!AT133</f>
        <v>0</v>
      </c>
      <c r="E351" s="335"/>
      <c r="F351" s="164">
        <f>'4 жастағы балалар Т'!AT133</f>
        <v>0</v>
      </c>
      <c r="G351" s="335"/>
    </row>
    <row r="352" spans="2:7" ht="15.75" customHeight="1">
      <c r="B352" s="335"/>
      <c r="C352" s="248"/>
      <c r="D352" s="164">
        <f>'4 жастағы балалар К'!AU133</f>
        <v>0</v>
      </c>
      <c r="E352" s="335"/>
      <c r="F352" s="164">
        <f>'4 жастағы балалар Т'!AU133</f>
        <v>0</v>
      </c>
      <c r="G352" s="335"/>
    </row>
    <row r="353" spans="2:7" ht="15.75" customHeight="1">
      <c r="B353" s="336"/>
      <c r="C353" s="248"/>
      <c r="D353" s="164">
        <f>'4 жастағы балалар К'!AV133</f>
        <v>0</v>
      </c>
      <c r="E353" s="335"/>
      <c r="F353" s="164">
        <f>'4 жастағы балалар Т'!AV133</f>
        <v>0</v>
      </c>
      <c r="G353" s="335"/>
    </row>
    <row r="354" spans="2:7" ht="15.75" customHeight="1">
      <c r="B354" s="339">
        <v>19</v>
      </c>
      <c r="C354" s="248"/>
      <c r="D354" s="164">
        <f>'4 жастағы балалар К'!AW133</f>
        <v>0</v>
      </c>
      <c r="E354" s="335"/>
      <c r="F354" s="164">
        <f>'4 жастағы балалар Т'!AW133</f>
        <v>0</v>
      </c>
      <c r="G354" s="335"/>
    </row>
    <row r="355" spans="2:7" ht="15.75" customHeight="1">
      <c r="B355" s="335"/>
      <c r="C355" s="248"/>
      <c r="D355" s="164">
        <f>'4 жастағы балалар К'!AX133</f>
        <v>0</v>
      </c>
      <c r="E355" s="335"/>
      <c r="F355" s="164">
        <f>'4 жастағы балалар Т'!AX133</f>
        <v>0</v>
      </c>
      <c r="G355" s="335"/>
    </row>
    <row r="356" spans="2:7" ht="15.75" customHeight="1">
      <c r="B356" s="336"/>
      <c r="C356" s="248"/>
      <c r="D356" s="164">
        <f>'4 жастағы балалар К'!AY133</f>
        <v>0</v>
      </c>
      <c r="E356" s="335"/>
      <c r="F356" s="164">
        <f>'4 жастағы балалар Т'!AY133</f>
        <v>0</v>
      </c>
      <c r="G356" s="335"/>
    </row>
    <row r="357" spans="2:7" ht="15.75" customHeight="1">
      <c r="B357" s="339">
        <v>20</v>
      </c>
      <c r="C357" s="248"/>
      <c r="D357" s="164">
        <f>'4 жастағы балалар К'!AZ133</f>
        <v>0</v>
      </c>
      <c r="E357" s="335"/>
      <c r="F357" s="164">
        <f>'4 жастағы балалар Т'!AZ133</f>
        <v>0</v>
      </c>
      <c r="G357" s="335"/>
    </row>
    <row r="358" spans="2:7" ht="15.75" customHeight="1">
      <c r="B358" s="335"/>
      <c r="C358" s="248"/>
      <c r="D358" s="164">
        <f>'4 жастағы балалар К'!BA133</f>
        <v>0</v>
      </c>
      <c r="E358" s="335"/>
      <c r="F358" s="164">
        <f>'4 жастағы балалар Т'!BA133</f>
        <v>0</v>
      </c>
      <c r="G358" s="335"/>
    </row>
    <row r="359" spans="2:7" ht="15.75" customHeight="1">
      <c r="B359" s="336"/>
      <c r="C359" s="248"/>
      <c r="D359" s="164">
        <f>'4 жастағы балалар К'!BB133</f>
        <v>0</v>
      </c>
      <c r="E359" s="335"/>
      <c r="F359" s="164">
        <f>'4 жастағы балалар Т'!BB133</f>
        <v>0</v>
      </c>
      <c r="G359" s="335"/>
    </row>
    <row r="360" spans="2:7" ht="15.75" customHeight="1">
      <c r="B360" s="339">
        <v>21</v>
      </c>
      <c r="C360" s="248"/>
      <c r="D360" s="164">
        <f>'4 жастағы балалар К'!BC133</f>
        <v>0</v>
      </c>
      <c r="E360" s="335"/>
      <c r="F360" s="164">
        <f>'4 жастағы балалар Т'!BC133</f>
        <v>0</v>
      </c>
      <c r="G360" s="335"/>
    </row>
    <row r="361" spans="2:7" ht="15.75" customHeight="1">
      <c r="B361" s="335"/>
      <c r="C361" s="248"/>
      <c r="D361" s="164">
        <f>'4 жастағы балалар К'!BD133</f>
        <v>0</v>
      </c>
      <c r="E361" s="335"/>
      <c r="F361" s="164">
        <f>'4 жастағы балалар Т'!BD133</f>
        <v>0</v>
      </c>
      <c r="G361" s="335"/>
    </row>
    <row r="362" spans="2:7" ht="15.75" customHeight="1">
      <c r="B362" s="336"/>
      <c r="C362" s="248"/>
      <c r="D362" s="164">
        <f>'4 жастағы балалар К'!BE133</f>
        <v>0</v>
      </c>
      <c r="E362" s="335"/>
      <c r="F362" s="164">
        <f>'4 жастағы балалар Т'!BE133</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Т'!BF133</f>
        <v>0</v>
      </c>
      <c r="G366" s="335"/>
    </row>
    <row r="367" spans="2:7" ht="15.75" customHeight="1">
      <c r="B367" s="335"/>
      <c r="C367" s="248"/>
      <c r="D367" s="164" t="e">
        <f>'4 жастағы балалар К'!#REF!</f>
        <v>#REF!</v>
      </c>
      <c r="E367" s="335"/>
      <c r="F367" s="164">
        <f>'4 жастағы балалар Т'!BG133</f>
        <v>0</v>
      </c>
      <c r="G367" s="335"/>
    </row>
    <row r="368" spans="2:7" ht="15.75" customHeight="1">
      <c r="B368" s="336"/>
      <c r="C368" s="248"/>
      <c r="D368" s="164" t="e">
        <f>'4 жастағы балалар К'!#REF!</f>
        <v>#REF!</v>
      </c>
      <c r="E368" s="335"/>
      <c r="F368" s="164">
        <f>'4 жастағы балалар Т'!BH133</f>
        <v>0</v>
      </c>
      <c r="G368" s="335"/>
    </row>
    <row r="369" spans="2:7" ht="15.75" customHeight="1">
      <c r="B369" s="339">
        <v>24</v>
      </c>
      <c r="C369" s="248"/>
      <c r="D369" s="164" t="e">
        <f>'4 жастағы балалар К'!#REF!</f>
        <v>#REF!</v>
      </c>
      <c r="E369" s="335"/>
      <c r="F369" s="164">
        <f>'4 жастағы балалар Т'!BI133</f>
        <v>0</v>
      </c>
      <c r="G369" s="335"/>
    </row>
    <row r="370" spans="2:7" ht="15.75" customHeight="1">
      <c r="B370" s="335"/>
      <c r="C370" s="248"/>
      <c r="D370" s="164" t="e">
        <f>'4 жастағы балалар К'!#REF!</f>
        <v>#REF!</v>
      </c>
      <c r="E370" s="335"/>
      <c r="F370" s="164">
        <f>'4 жастағы балалар Т'!BJ133</f>
        <v>0</v>
      </c>
      <c r="G370" s="335"/>
    </row>
    <row r="371" spans="2:7" ht="15.75" customHeight="1">
      <c r="B371" s="336"/>
      <c r="C371" s="248"/>
      <c r="D371" s="164" t="e">
        <f>'4 жастағы балалар К'!#REF!</f>
        <v>#REF!</v>
      </c>
      <c r="E371" s="335"/>
      <c r="F371" s="164">
        <f>'4 жастағы балалар Т'!BK133</f>
        <v>0</v>
      </c>
      <c r="G371" s="335"/>
    </row>
    <row r="372" spans="2:7" ht="15.75" customHeight="1">
      <c r="B372" s="339">
        <v>25</v>
      </c>
      <c r="C372" s="248"/>
      <c r="D372" s="164" t="e">
        <f>'4 жастағы балалар К'!#REF!</f>
        <v>#REF!</v>
      </c>
      <c r="E372" s="335"/>
      <c r="F372" s="164">
        <f>'4 жастағы балалар Т'!BL133</f>
        <v>0</v>
      </c>
      <c r="G372" s="335"/>
    </row>
    <row r="373" spans="2:7" ht="15.75" customHeight="1">
      <c r="B373" s="335"/>
      <c r="C373" s="248"/>
      <c r="D373" s="164" t="e">
        <f>'4 жастағы балалар К'!#REF!</f>
        <v>#REF!</v>
      </c>
      <c r="E373" s="335"/>
      <c r="F373" s="164">
        <f>'4 жастағы балалар Т'!BM133</f>
        <v>0</v>
      </c>
      <c r="G373" s="335"/>
    </row>
    <row r="374" spans="2:7" ht="15.75" customHeight="1">
      <c r="B374" s="336"/>
      <c r="C374" s="248"/>
      <c r="D374" s="164" t="e">
        <f>'4 жастағы балалар К'!#REF!</f>
        <v>#REF!</v>
      </c>
      <c r="E374" s="335"/>
      <c r="F374" s="164">
        <f>'4 жастағы балалар Т'!BN133</f>
        <v>0</v>
      </c>
      <c r="G374" s="335"/>
    </row>
    <row r="375" spans="2:7" ht="15.75" customHeight="1">
      <c r="B375" s="339">
        <v>26</v>
      </c>
      <c r="C375" s="248"/>
      <c r="D375" s="164" t="e">
        <f>'4 жастағы балалар К'!#REF!</f>
        <v>#REF!</v>
      </c>
      <c r="E375" s="335"/>
      <c r="F375" s="164">
        <f>'4 жастағы балалар Т'!BO133</f>
        <v>0</v>
      </c>
      <c r="G375" s="335"/>
    </row>
    <row r="376" spans="2:7" ht="15.75" customHeight="1">
      <c r="B376" s="335"/>
      <c r="C376" s="248"/>
      <c r="D376" s="164" t="e">
        <f>'4 жастағы балалар К'!#REF!</f>
        <v>#REF!</v>
      </c>
      <c r="E376" s="335"/>
      <c r="F376" s="164">
        <f>'4 жастағы балалар Т'!BP133</f>
        <v>0</v>
      </c>
      <c r="G376" s="335"/>
    </row>
    <row r="377" spans="2:7" ht="15.75" customHeight="1">
      <c r="B377" s="336"/>
      <c r="C377" s="248"/>
      <c r="D377" s="164" t="e">
        <f>'4 жастағы балалар К'!#REF!</f>
        <v>#REF!</v>
      </c>
      <c r="E377" s="335"/>
      <c r="F377" s="164">
        <f>'4 жастағы балалар Т'!BQ133</f>
        <v>0</v>
      </c>
      <c r="G377" s="335"/>
    </row>
    <row r="378" spans="2:7" ht="15.75" customHeight="1">
      <c r="B378" s="339">
        <v>27</v>
      </c>
      <c r="C378" s="248"/>
      <c r="D378" s="164" t="e">
        <f>'4 жастағы балалар К'!#REF!</f>
        <v>#REF!</v>
      </c>
      <c r="E378" s="335"/>
      <c r="F378" s="164">
        <f>'4 жастағы балалар Т'!BR133</f>
        <v>0</v>
      </c>
      <c r="G378" s="335"/>
    </row>
    <row r="379" spans="2:7" ht="15.75" customHeight="1">
      <c r="B379" s="335"/>
      <c r="C379" s="248"/>
      <c r="D379" s="164" t="e">
        <f>'4 жастағы балалар К'!#REF!</f>
        <v>#REF!</v>
      </c>
      <c r="E379" s="335"/>
      <c r="F379" s="164">
        <f>'4 жастағы балалар Т'!BS133</f>
        <v>0</v>
      </c>
      <c r="G379" s="335"/>
    </row>
    <row r="380" spans="2:7" ht="15.75" customHeight="1">
      <c r="B380" s="336"/>
      <c r="C380" s="248"/>
      <c r="D380" s="164" t="e">
        <f>'4 жастағы балалар К'!#REF!</f>
        <v>#REF!</v>
      </c>
      <c r="E380" s="335"/>
      <c r="F380" s="164">
        <f>'4 жастағы балалар Т'!BT133</f>
        <v>0</v>
      </c>
      <c r="G380" s="335"/>
    </row>
    <row r="381" spans="2:7" ht="15.75" customHeight="1">
      <c r="B381" s="339">
        <v>28</v>
      </c>
      <c r="C381" s="248"/>
      <c r="D381" s="164" t="e">
        <f>'4 жастағы балалар К'!#REF!</f>
        <v>#REF!</v>
      </c>
      <c r="E381" s="335"/>
      <c r="F381" s="164">
        <f>'4 жастағы балалар Т'!BU133</f>
        <v>0</v>
      </c>
      <c r="G381" s="335"/>
    </row>
    <row r="382" spans="2:7" ht="15.75" customHeight="1">
      <c r="B382" s="335"/>
      <c r="C382" s="248"/>
      <c r="D382" s="164" t="e">
        <f>'4 жастағы балалар К'!#REF!</f>
        <v>#REF!</v>
      </c>
      <c r="E382" s="335"/>
      <c r="F382" s="164">
        <f>'4 жастағы балалар Т'!BV133</f>
        <v>0</v>
      </c>
      <c r="G382" s="335"/>
    </row>
    <row r="383" spans="2:7" ht="15.75" customHeight="1">
      <c r="B383" s="336"/>
      <c r="C383" s="248"/>
      <c r="D383" s="164" t="e">
        <f>'4 жастағы балалар К'!#REF!</f>
        <v>#REF!</v>
      </c>
      <c r="E383" s="335"/>
      <c r="F383" s="164">
        <f>'4 жастағы балалар Т'!BW133</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Т'!BX133</f>
        <v>0</v>
      </c>
      <c r="G387" s="335"/>
    </row>
    <row r="388" spans="2:7" ht="15.75" customHeight="1">
      <c r="B388" s="335"/>
      <c r="C388" s="248"/>
      <c r="D388" s="335"/>
      <c r="E388" s="335"/>
      <c r="F388" s="164">
        <f>'4 жастағы балалар Т'!BY133</f>
        <v>0</v>
      </c>
      <c r="G388" s="335"/>
    </row>
    <row r="389" spans="2:7" ht="15.75" customHeight="1">
      <c r="B389" s="336"/>
      <c r="C389" s="248"/>
      <c r="D389" s="335"/>
      <c r="E389" s="335"/>
      <c r="F389" s="164">
        <f>'4 жастағы балалар Т'!BZ133</f>
        <v>0</v>
      </c>
      <c r="G389" s="335"/>
    </row>
    <row r="390" spans="2:7" ht="15.75" customHeight="1">
      <c r="B390" s="339">
        <v>31</v>
      </c>
      <c r="C390" s="248"/>
      <c r="D390" s="335"/>
      <c r="E390" s="335"/>
      <c r="F390" s="164">
        <f>'4 жастағы балалар Т'!CA133</f>
        <v>0</v>
      </c>
      <c r="G390" s="335"/>
    </row>
    <row r="391" spans="2:7" ht="15.75" customHeight="1">
      <c r="B391" s="335"/>
      <c r="C391" s="248"/>
      <c r="D391" s="335"/>
      <c r="E391" s="335"/>
      <c r="F391" s="164">
        <f>'4 жастағы балалар Т'!CB133</f>
        <v>0</v>
      </c>
      <c r="G391" s="335"/>
    </row>
    <row r="392" spans="2:7" ht="15.75" customHeight="1">
      <c r="B392" s="336"/>
      <c r="C392" s="248"/>
      <c r="D392" s="335"/>
      <c r="E392" s="335"/>
      <c r="F392" s="164">
        <f>'4 жастағы балалар Т'!CC133</f>
        <v>0</v>
      </c>
      <c r="G392" s="335"/>
    </row>
    <row r="393" spans="2:7" ht="15.75" customHeight="1">
      <c r="B393" s="339">
        <v>32</v>
      </c>
      <c r="C393" s="248"/>
      <c r="D393" s="335"/>
      <c r="E393" s="335"/>
      <c r="F393" s="164">
        <f>'4 жастағы балалар Т'!CD133</f>
        <v>0</v>
      </c>
      <c r="G393" s="335"/>
    </row>
    <row r="394" spans="2:7" ht="15.75" customHeight="1">
      <c r="B394" s="335"/>
      <c r="C394" s="248"/>
      <c r="D394" s="335"/>
      <c r="E394" s="335"/>
      <c r="F394" s="164">
        <f>'4 жастағы балалар Т'!CE133</f>
        <v>0</v>
      </c>
      <c r="G394" s="335"/>
    </row>
    <row r="395" spans="2:7" ht="15.75" customHeight="1">
      <c r="B395" s="336"/>
      <c r="C395" s="248"/>
      <c r="D395" s="335"/>
      <c r="E395" s="335"/>
      <c r="F395" s="164">
        <f>'4 жастағы балалар Т'!CF133</f>
        <v>0</v>
      </c>
      <c r="G395" s="335"/>
    </row>
    <row r="396" spans="2:7" ht="15.75" customHeight="1">
      <c r="B396" s="339">
        <v>33</v>
      </c>
      <c r="C396" s="248"/>
      <c r="D396" s="335"/>
      <c r="E396" s="335"/>
      <c r="F396" s="164">
        <f>'4 жастағы балалар Т'!CG133</f>
        <v>0</v>
      </c>
      <c r="G396" s="335"/>
    </row>
    <row r="397" spans="2:7" ht="15.75" customHeight="1">
      <c r="B397" s="335"/>
      <c r="C397" s="248"/>
      <c r="D397" s="335"/>
      <c r="E397" s="335"/>
      <c r="F397" s="164">
        <f>'4 жастағы балалар Т'!CH133</f>
        <v>0</v>
      </c>
      <c r="G397" s="335"/>
    </row>
    <row r="398" spans="2:7" ht="15.75" customHeight="1">
      <c r="B398" s="336"/>
      <c r="C398" s="248"/>
      <c r="D398" s="335"/>
      <c r="E398" s="335"/>
      <c r="F398" s="164">
        <f>'4 жастағы балалар Т'!CI133</f>
        <v>0</v>
      </c>
      <c r="G398" s="335"/>
    </row>
    <row r="399" spans="2:7" ht="15.75" customHeight="1">
      <c r="B399" s="339">
        <v>34</v>
      </c>
      <c r="C399" s="248"/>
      <c r="D399" s="335"/>
      <c r="E399" s="335"/>
      <c r="F399" s="164">
        <f>'4 жастағы балалар Т'!CJ133</f>
        <v>0</v>
      </c>
      <c r="G399" s="335"/>
    </row>
    <row r="400" spans="2:7" ht="15.75" customHeight="1">
      <c r="B400" s="335"/>
      <c r="C400" s="248"/>
      <c r="D400" s="335"/>
      <c r="E400" s="335"/>
      <c r="F400" s="164">
        <f>'4 жастағы балалар Т'!CK133</f>
        <v>0</v>
      </c>
      <c r="G400" s="335"/>
    </row>
    <row r="401" spans="2:7" ht="15.75" customHeight="1">
      <c r="B401" s="336"/>
      <c r="C401" s="248"/>
      <c r="D401" s="335"/>
      <c r="E401" s="335"/>
      <c r="F401" s="164">
        <f>'4 жастағы балалар Т'!CL133</f>
        <v>0</v>
      </c>
      <c r="G401" s="335"/>
    </row>
    <row r="402" spans="2:7" ht="15.75" customHeight="1">
      <c r="B402" s="339">
        <v>35</v>
      </c>
      <c r="C402" s="248"/>
      <c r="D402" s="335"/>
      <c r="E402" s="335"/>
      <c r="F402" s="164">
        <f>'4 жастағы балалар Т'!CM133</f>
        <v>0</v>
      </c>
      <c r="G402" s="335"/>
    </row>
    <row r="403" spans="2:7" ht="15.75" customHeight="1">
      <c r="B403" s="335"/>
      <c r="C403" s="248"/>
      <c r="D403" s="335"/>
      <c r="E403" s="335"/>
      <c r="F403" s="164">
        <f>'4 жастағы балалар Т'!CN133</f>
        <v>0</v>
      </c>
      <c r="G403" s="335"/>
    </row>
    <row r="404" spans="2:7" ht="15.75" customHeight="1">
      <c r="B404" s="336"/>
      <c r="C404" s="249"/>
      <c r="D404" s="336"/>
      <c r="E404" s="336"/>
      <c r="F404" s="164">
        <f>'4 жастағы балалар Т'!CO133</f>
        <v>0</v>
      </c>
      <c r="G404" s="336"/>
    </row>
    <row r="405" spans="2:7" ht="15.75" customHeight="1">
      <c r="B405" s="250">
        <f>СВОД3!V28</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t="str">
        <f>'4 жастағы балалар Ф'!C29</f>
        <v>Шындос Жанайым Төлегенқызы</v>
      </c>
      <c r="E4" s="236"/>
      <c r="F4" s="236"/>
      <c r="G4" s="232"/>
      <c r="H4" s="232"/>
    </row>
    <row r="5" spans="2:12" ht="18.75" customHeight="1">
      <c r="B5" s="401" t="s">
        <v>1</v>
      </c>
      <c r="C5" s="328"/>
      <c r="D5" s="237">
        <f>'4 жастағы балалар Ф'!A29</f>
        <v>0</v>
      </c>
      <c r="E5" s="237"/>
      <c r="F5" s="237"/>
      <c r="G5" s="232"/>
      <c r="H5" s="232"/>
    </row>
    <row r="6" spans="2:12" ht="86.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3.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Ф'!D29</f>
        <v>0</v>
      </c>
      <c r="D101" s="164">
        <f>'4 жастағы балалар К'!D29</f>
        <v>0</v>
      </c>
      <c r="E101" s="164">
        <f>'4 жастағы балалар П'!D29</f>
        <v>0</v>
      </c>
      <c r="F101" s="164">
        <f>'4 жастағы балалар Т'!D29</f>
        <v>0</v>
      </c>
      <c r="G101" s="164">
        <f>'4 жастағы балалар С'!D29</f>
        <v>0</v>
      </c>
    </row>
    <row r="102" spans="2:7" ht="15.75" customHeight="1">
      <c r="B102" s="335"/>
      <c r="C102" s="164">
        <f>'4 жастағы балалар Ф'!E29</f>
        <v>1</v>
      </c>
      <c r="D102" s="164">
        <f>'4 жастағы балалар К'!E29</f>
        <v>1</v>
      </c>
      <c r="E102" s="164">
        <f>'4 жастағы балалар П'!E29</f>
        <v>0</v>
      </c>
      <c r="F102" s="164">
        <f>'4 жастағы балалар Т'!E29</f>
        <v>0</v>
      </c>
      <c r="G102" s="164">
        <f>'4 жастағы балалар С'!E29</f>
        <v>0</v>
      </c>
    </row>
    <row r="103" spans="2:7" ht="15.75" customHeight="1">
      <c r="B103" s="336"/>
      <c r="C103" s="164">
        <f>'4 жастағы балалар Ф'!F29</f>
        <v>0</v>
      </c>
      <c r="D103" s="164">
        <f>'4 жастағы балалар К'!F29</f>
        <v>0</v>
      </c>
      <c r="E103" s="164">
        <f>'4 жастағы балалар П'!F29</f>
        <v>0</v>
      </c>
      <c r="F103" s="164">
        <f>'4 жастағы балалар Т'!F29</f>
        <v>0</v>
      </c>
      <c r="G103" s="164">
        <f>'4 жастағы балалар С'!F29</f>
        <v>0</v>
      </c>
    </row>
    <row r="104" spans="2:7" ht="15.75" customHeight="1">
      <c r="B104" s="339">
        <v>3</v>
      </c>
      <c r="C104" s="164">
        <f>'4 жастағы балалар Ф'!G29</f>
        <v>0</v>
      </c>
      <c r="D104" s="164">
        <f>'4 жастағы балалар К'!G29</f>
        <v>0</v>
      </c>
      <c r="E104" s="164">
        <f>'4 жастағы балалар П'!G29</f>
        <v>0</v>
      </c>
      <c r="F104" s="164">
        <f>'4 жастағы балалар Т'!G29</f>
        <v>0</v>
      </c>
      <c r="G104" s="164">
        <f>'4 жастағы балалар С'!G29</f>
        <v>0</v>
      </c>
    </row>
    <row r="105" spans="2:7" ht="15.75" customHeight="1">
      <c r="B105" s="335"/>
      <c r="C105" s="164">
        <f>'4 жастағы балалар Ф'!H29</f>
        <v>1</v>
      </c>
      <c r="D105" s="164">
        <f>'4 жастағы балалар К'!H29</f>
        <v>1</v>
      </c>
      <c r="E105" s="164">
        <f>'4 жастағы балалар П'!H29</f>
        <v>0</v>
      </c>
      <c r="F105" s="164">
        <f>'4 жастағы балалар Т'!H29</f>
        <v>0</v>
      </c>
      <c r="G105" s="164">
        <f>'4 жастағы балалар С'!H29</f>
        <v>0</v>
      </c>
    </row>
    <row r="106" spans="2:7" ht="15.75" customHeight="1">
      <c r="B106" s="336"/>
      <c r="C106" s="164">
        <f>'4 жастағы балалар Ф'!I29</f>
        <v>0</v>
      </c>
      <c r="D106" s="164">
        <f>'4 жастағы балалар К'!I29</f>
        <v>0</v>
      </c>
      <c r="E106" s="164">
        <f>'4 жастағы балалар П'!I29</f>
        <v>0</v>
      </c>
      <c r="F106" s="164">
        <f>'4 жастағы балалар Т'!I29</f>
        <v>0</v>
      </c>
      <c r="G106" s="164">
        <f>'4 жастағы балалар С'!I29</f>
        <v>0</v>
      </c>
    </row>
    <row r="107" spans="2:7" ht="15.75" customHeight="1">
      <c r="B107" s="339">
        <v>4</v>
      </c>
      <c r="C107" s="164">
        <f>'4 жастағы балалар Ф'!J29</f>
        <v>0</v>
      </c>
      <c r="D107" s="164">
        <f>'4 жастағы балалар К'!J29</f>
        <v>0</v>
      </c>
      <c r="E107" s="164">
        <f>'4 жастағы балалар П'!J29</f>
        <v>0</v>
      </c>
      <c r="F107" s="164">
        <f>'4 жастағы балалар Т'!J29</f>
        <v>0</v>
      </c>
      <c r="G107" s="164">
        <f>'4 жастағы балалар С'!J29</f>
        <v>0</v>
      </c>
    </row>
    <row r="108" spans="2:7" ht="15.75" customHeight="1">
      <c r="B108" s="335"/>
      <c r="C108" s="164">
        <f>'4 жастағы балалар Ф'!K29</f>
        <v>1</v>
      </c>
      <c r="D108" s="164">
        <f>'4 жастағы балалар К'!K29</f>
        <v>1</v>
      </c>
      <c r="E108" s="164">
        <f>'4 жастағы балалар П'!K29</f>
        <v>0</v>
      </c>
      <c r="F108" s="164">
        <f>'4 жастағы балалар Т'!K29</f>
        <v>0</v>
      </c>
      <c r="G108" s="164">
        <f>'4 жастағы балалар С'!K29</f>
        <v>0</v>
      </c>
    </row>
    <row r="109" spans="2:7" ht="15.75" customHeight="1">
      <c r="B109" s="336"/>
      <c r="C109" s="164">
        <f>'4 жастағы балалар Ф'!L29</f>
        <v>0</v>
      </c>
      <c r="D109" s="164">
        <f>'4 жастағы балалар К'!L29</f>
        <v>0</v>
      </c>
      <c r="E109" s="164">
        <f>'4 жастағы балалар П'!L29</f>
        <v>0</v>
      </c>
      <c r="F109" s="164">
        <f>'4 жастағы балалар Т'!L29</f>
        <v>0</v>
      </c>
      <c r="G109" s="164">
        <f>'4 жастағы балалар С'!L29</f>
        <v>0</v>
      </c>
    </row>
    <row r="110" spans="2:7" ht="15.75" customHeight="1">
      <c r="B110" s="339">
        <v>5</v>
      </c>
      <c r="C110" s="164">
        <f>'4 жастағы балалар Ф'!M29</f>
        <v>0</v>
      </c>
      <c r="D110" s="164">
        <f>'4 жастағы балалар К'!M29</f>
        <v>0</v>
      </c>
      <c r="E110" s="164">
        <f>'4 жастағы балалар П'!M29</f>
        <v>0</v>
      </c>
      <c r="F110" s="164">
        <f>'4 жастағы балалар Т'!M29</f>
        <v>0</v>
      </c>
      <c r="G110" s="164">
        <f>'4 жастағы балалар С'!M29</f>
        <v>0</v>
      </c>
    </row>
    <row r="111" spans="2:7" ht="15.75" customHeight="1">
      <c r="B111" s="335"/>
      <c r="C111" s="164">
        <f>'4 жастағы балалар Ф'!N29</f>
        <v>1</v>
      </c>
      <c r="D111" s="164">
        <f>'4 жастағы балалар К'!N29</f>
        <v>1</v>
      </c>
      <c r="E111" s="164">
        <f>'4 жастағы балалар П'!N29</f>
        <v>0</v>
      </c>
      <c r="F111" s="164">
        <f>'4 жастағы балалар Т'!N29</f>
        <v>0</v>
      </c>
      <c r="G111" s="164">
        <f>'4 жастағы балалар С'!N29</f>
        <v>0</v>
      </c>
    </row>
    <row r="112" spans="2:7" ht="15.75" customHeight="1">
      <c r="B112" s="336"/>
      <c r="C112" s="164">
        <f>'4 жастағы балалар Ф'!O29</f>
        <v>0</v>
      </c>
      <c r="D112" s="164">
        <f>'4 жастағы балалар К'!O29</f>
        <v>0</v>
      </c>
      <c r="E112" s="164">
        <f>'4 жастағы балалар П'!O29</f>
        <v>0</v>
      </c>
      <c r="F112" s="164">
        <f>'4 жастағы балалар Т'!O29</f>
        <v>0</v>
      </c>
      <c r="G112" s="164">
        <f>'4 жастағы балалар С'!O29</f>
        <v>0</v>
      </c>
    </row>
    <row r="113" spans="2:7" ht="15.75" customHeight="1">
      <c r="B113" s="339">
        <v>6</v>
      </c>
      <c r="C113" s="164">
        <f>'4 жастағы балалар Ф'!P29</f>
        <v>0</v>
      </c>
      <c r="D113" s="164">
        <f>'4 жастағы балалар К'!P29</f>
        <v>0</v>
      </c>
      <c r="E113" s="164">
        <f>'4 жастағы балалар П'!P29</f>
        <v>0</v>
      </c>
      <c r="F113" s="164">
        <f>'4 жастағы балалар Т'!P29</f>
        <v>0</v>
      </c>
      <c r="G113" s="164">
        <f>'4 жастағы балалар С'!P29</f>
        <v>0</v>
      </c>
    </row>
    <row r="114" spans="2:7" ht="15.75" customHeight="1">
      <c r="B114" s="335"/>
      <c r="C114" s="164">
        <f>'4 жастағы балалар Ф'!Q29</f>
        <v>0</v>
      </c>
      <c r="D114" s="164">
        <f>'4 жастағы балалар К'!Q29</f>
        <v>1</v>
      </c>
      <c r="E114" s="164">
        <f>'4 жастағы балалар П'!Q29</f>
        <v>0</v>
      </c>
      <c r="F114" s="164">
        <f>'4 жастағы балалар Т'!Q29</f>
        <v>0</v>
      </c>
      <c r="G114" s="164">
        <f>'4 жастағы балалар С'!Q29</f>
        <v>0</v>
      </c>
    </row>
    <row r="115" spans="2:7" ht="15.75" customHeight="1">
      <c r="B115" s="336"/>
      <c r="C115" s="164">
        <f>'4 жастағы балалар Ф'!R29</f>
        <v>1</v>
      </c>
      <c r="D115" s="164">
        <f>'4 жастағы балалар К'!R29</f>
        <v>0</v>
      </c>
      <c r="E115" s="164">
        <f>'4 жастағы балалар П'!R29</f>
        <v>0</v>
      </c>
      <c r="F115" s="164">
        <f>'4 жастағы балалар Т'!R29</f>
        <v>0</v>
      </c>
      <c r="G115" s="164">
        <f>'4 жастағы балалар С'!R29</f>
        <v>0</v>
      </c>
    </row>
    <row r="116" spans="2:7" ht="15.75" customHeight="1">
      <c r="B116" s="339">
        <v>7</v>
      </c>
      <c r="C116" s="397"/>
      <c r="D116" s="164">
        <f>'4 жастағы балалар К'!S29</f>
        <v>0</v>
      </c>
      <c r="E116" s="397"/>
      <c r="F116" s="164">
        <f>'4 жастағы балалар Т'!S29</f>
        <v>0</v>
      </c>
      <c r="G116" s="397"/>
    </row>
    <row r="117" spans="2:7" ht="15.75" customHeight="1">
      <c r="B117" s="335"/>
      <c r="C117" s="335"/>
      <c r="D117" s="164">
        <f>'4 жастағы балалар Т'!T29</f>
        <v>0</v>
      </c>
      <c r="E117" s="335"/>
      <c r="F117" s="164">
        <f>'4 жастағы балалар Т'!T29</f>
        <v>0</v>
      </c>
      <c r="G117" s="335"/>
    </row>
    <row r="118" spans="2:7" ht="15.75" customHeight="1">
      <c r="B118" s="336"/>
      <c r="C118" s="335"/>
      <c r="D118" s="164">
        <f>'4 жастағы балалар К'!U29</f>
        <v>0</v>
      </c>
      <c r="E118" s="335"/>
      <c r="F118" s="164">
        <f>'4 жастағы балалар Т'!U29</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К'!V29</f>
        <v>0</v>
      </c>
      <c r="E122" s="335"/>
      <c r="F122" s="164">
        <f>'4 жастағы балалар Т'!V29</f>
        <v>0</v>
      </c>
      <c r="G122" s="335"/>
    </row>
    <row r="123" spans="2:7" ht="15.75" customHeight="1">
      <c r="B123" s="335"/>
      <c r="C123" s="335"/>
      <c r="D123" s="164">
        <f>'4 жастағы балалар К'!W29</f>
        <v>0</v>
      </c>
      <c r="E123" s="335"/>
      <c r="F123" s="164">
        <f>'4 жастағы балалар Т'!W29</f>
        <v>0</v>
      </c>
      <c r="G123" s="335"/>
    </row>
    <row r="124" spans="2:7" ht="15.75" customHeight="1">
      <c r="B124" s="336"/>
      <c r="C124" s="335"/>
      <c r="D124" s="164">
        <f>'4 жастағы балалар К'!X29</f>
        <v>0</v>
      </c>
      <c r="E124" s="335"/>
      <c r="F124" s="164">
        <f>'4 жастағы балалар Т'!X29</f>
        <v>0</v>
      </c>
      <c r="G124" s="335"/>
    </row>
    <row r="125" spans="2:7" ht="15.75" customHeight="1">
      <c r="B125" s="339">
        <v>10</v>
      </c>
      <c r="C125" s="335"/>
      <c r="D125" s="164">
        <f>'4 жастағы балалар К'!Y29</f>
        <v>0</v>
      </c>
      <c r="E125" s="335"/>
      <c r="F125" s="164">
        <f>'4 жастағы балалар Т'!Y29</f>
        <v>0</v>
      </c>
      <c r="G125" s="335"/>
    </row>
    <row r="126" spans="2:7" ht="15.75" customHeight="1">
      <c r="B126" s="335"/>
      <c r="C126" s="335"/>
      <c r="D126" s="164">
        <f>'4 жастағы балалар К'!Z29</f>
        <v>0</v>
      </c>
      <c r="E126" s="335"/>
      <c r="F126" s="164">
        <f>'4 жастағы балалар Т'!Z29</f>
        <v>0</v>
      </c>
      <c r="G126" s="335"/>
    </row>
    <row r="127" spans="2:7" ht="15.75" customHeight="1">
      <c r="B127" s="336"/>
      <c r="C127" s="335"/>
      <c r="D127" s="164">
        <f>'4 жастағы балалар К'!AA29</f>
        <v>0</v>
      </c>
      <c r="E127" s="335"/>
      <c r="F127" s="164">
        <f>'4 жастағы балалар Т'!AA29</f>
        <v>0</v>
      </c>
      <c r="G127" s="335"/>
    </row>
    <row r="128" spans="2:7" ht="15.75" customHeight="1">
      <c r="B128" s="339">
        <v>11</v>
      </c>
      <c r="C128" s="335"/>
      <c r="D128" s="164">
        <f>'4 жастағы балалар К'!AB29</f>
        <v>0</v>
      </c>
      <c r="E128" s="335"/>
      <c r="F128" s="164">
        <f>'4 жастағы балалар Т'!AB29</f>
        <v>0</v>
      </c>
      <c r="G128" s="335"/>
    </row>
    <row r="129" spans="2:7" ht="15.75" customHeight="1">
      <c r="B129" s="335"/>
      <c r="C129" s="335"/>
      <c r="D129" s="164">
        <f>'4 жастағы балалар К'!AC29</f>
        <v>0</v>
      </c>
      <c r="E129" s="335"/>
      <c r="F129" s="164">
        <f>'4 жастағы балалар Т'!AC29</f>
        <v>0</v>
      </c>
      <c r="G129" s="335"/>
    </row>
    <row r="130" spans="2:7" ht="15.75" customHeight="1">
      <c r="B130" s="336"/>
      <c r="C130" s="335"/>
      <c r="D130" s="164">
        <f>'4 жастағы балалар К'!AD29</f>
        <v>0</v>
      </c>
      <c r="E130" s="335"/>
      <c r="F130" s="164">
        <f>'4 жастағы балалар Т'!AD29</f>
        <v>0</v>
      </c>
      <c r="G130" s="335"/>
    </row>
    <row r="131" spans="2:7" ht="15.75" customHeight="1">
      <c r="B131" s="339">
        <v>12</v>
      </c>
      <c r="C131" s="335"/>
      <c r="D131" s="164">
        <f>'4 жастағы балалар К'!AE29</f>
        <v>0</v>
      </c>
      <c r="E131" s="335"/>
      <c r="F131" s="164">
        <f>'4 жастағы балалар Т'!AE29</f>
        <v>0</v>
      </c>
      <c r="G131" s="335"/>
    </row>
    <row r="132" spans="2:7" ht="15.75" customHeight="1">
      <c r="B132" s="335"/>
      <c r="C132" s="335"/>
      <c r="D132" s="164">
        <f>'4 жастағы балалар К'!AF29</f>
        <v>0</v>
      </c>
      <c r="E132" s="335"/>
      <c r="F132" s="164">
        <f>'4 жастағы балалар Т'!AF29</f>
        <v>0</v>
      </c>
      <c r="G132" s="335"/>
    </row>
    <row r="133" spans="2:7" ht="15.75" customHeight="1">
      <c r="B133" s="336"/>
      <c r="C133" s="335"/>
      <c r="D133" s="164">
        <f>'4 жастағы балалар К'!AG29</f>
        <v>0</v>
      </c>
      <c r="E133" s="335"/>
      <c r="F133" s="164">
        <f>'4 жастағы балалар Т'!AG29</f>
        <v>0</v>
      </c>
      <c r="G133" s="335"/>
    </row>
    <row r="134" spans="2:7" ht="15.75" customHeight="1">
      <c r="B134" s="339">
        <v>13</v>
      </c>
      <c r="C134" s="335"/>
      <c r="D134" s="164">
        <f>'4 жастағы балалар К'!AH29</f>
        <v>0</v>
      </c>
      <c r="E134" s="335"/>
      <c r="F134" s="164">
        <f>'4 жастағы балалар Т'!AH29</f>
        <v>0</v>
      </c>
      <c r="G134" s="335"/>
    </row>
    <row r="135" spans="2:7" ht="15.75" customHeight="1">
      <c r="B135" s="335"/>
      <c r="C135" s="335"/>
      <c r="D135" s="164">
        <f>'4 жастағы балалар К'!AI29</f>
        <v>0</v>
      </c>
      <c r="E135" s="335"/>
      <c r="F135" s="164">
        <f>'4 жастағы балалар Т'!AI29</f>
        <v>0</v>
      </c>
      <c r="G135" s="335"/>
    </row>
    <row r="136" spans="2:7" ht="15.75" customHeight="1">
      <c r="B136" s="336"/>
      <c r="C136" s="335"/>
      <c r="D136" s="164">
        <f>'4 жастағы балалар К'!AJ29</f>
        <v>0</v>
      </c>
      <c r="E136" s="335"/>
      <c r="F136" s="164">
        <f>'4 жастағы балалар Т'!AJ29</f>
        <v>0</v>
      </c>
      <c r="G136" s="335"/>
    </row>
    <row r="137" spans="2:7" ht="15.75" customHeight="1">
      <c r="B137" s="339">
        <v>14</v>
      </c>
      <c r="C137" s="335"/>
      <c r="D137" s="164">
        <f>'4 жастағы балалар К'!AK29</f>
        <v>0</v>
      </c>
      <c r="E137" s="335"/>
      <c r="F137" s="164">
        <f>'4 жастағы балалар Т'!AK29</f>
        <v>0</v>
      </c>
      <c r="G137" s="335"/>
    </row>
    <row r="138" spans="2:7" ht="15.75" customHeight="1">
      <c r="B138" s="335"/>
      <c r="C138" s="335"/>
      <c r="D138" s="164">
        <f>'4 жастағы балалар К'!AL29</f>
        <v>0</v>
      </c>
      <c r="E138" s="335"/>
      <c r="F138" s="164">
        <f>'4 жастағы балалар Т'!AL29</f>
        <v>0</v>
      </c>
      <c r="G138" s="335"/>
    </row>
    <row r="139" spans="2:7" ht="15.75" customHeight="1">
      <c r="B139" s="336"/>
      <c r="C139" s="335"/>
      <c r="D139" s="164">
        <f>'4 жастағы балалар К'!AM29</f>
        <v>0</v>
      </c>
      <c r="E139" s="335"/>
      <c r="F139" s="164">
        <f>'4 жастағы балалар Т'!AM29</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К'!AN29</f>
        <v>0</v>
      </c>
      <c r="E143" s="335"/>
      <c r="F143" s="164">
        <f>'4 жастағы балалар Т'!AN29</f>
        <v>0</v>
      </c>
      <c r="G143" s="335"/>
    </row>
    <row r="144" spans="2:7" ht="15.75" customHeight="1">
      <c r="B144" s="335"/>
      <c r="C144" s="335"/>
      <c r="D144" s="164">
        <f>'4 жастағы балалар К'!AO29</f>
        <v>0</v>
      </c>
      <c r="E144" s="335"/>
      <c r="F144" s="164">
        <f>'4 жастағы балалар Т'!AO29</f>
        <v>0</v>
      </c>
      <c r="G144" s="335"/>
    </row>
    <row r="145" spans="2:7" ht="15.75" customHeight="1">
      <c r="B145" s="336"/>
      <c r="C145" s="335"/>
      <c r="D145" s="164">
        <f>'4 жастағы балалар К'!AP29</f>
        <v>0</v>
      </c>
      <c r="E145" s="335"/>
      <c r="F145" s="164">
        <f>'4 жастағы балалар Т'!AP29</f>
        <v>0</v>
      </c>
      <c r="G145" s="335"/>
    </row>
    <row r="146" spans="2:7" ht="15.75" customHeight="1">
      <c r="B146" s="339">
        <v>17</v>
      </c>
      <c r="C146" s="335"/>
      <c r="D146" s="164">
        <f>'4 жастағы балалар К'!AQ29</f>
        <v>0</v>
      </c>
      <c r="E146" s="335"/>
      <c r="F146" s="164">
        <f>'4 жастағы балалар Т'!AQ29</f>
        <v>0</v>
      </c>
      <c r="G146" s="335"/>
    </row>
    <row r="147" spans="2:7" ht="15.75" customHeight="1">
      <c r="B147" s="335"/>
      <c r="C147" s="335"/>
      <c r="D147" s="164">
        <f>'4 жастағы балалар К'!AR29</f>
        <v>0</v>
      </c>
      <c r="E147" s="335"/>
      <c r="F147" s="164">
        <f>'4 жастағы балалар Т'!AR29</f>
        <v>0</v>
      </c>
      <c r="G147" s="335"/>
    </row>
    <row r="148" spans="2:7" ht="15.75" customHeight="1">
      <c r="B148" s="336"/>
      <c r="C148" s="335"/>
      <c r="D148" s="164">
        <f>'4 жастағы балалар К'!AS29</f>
        <v>0</v>
      </c>
      <c r="E148" s="335"/>
      <c r="F148" s="164">
        <f>'4 жастағы балалар Т'!AS29</f>
        <v>0</v>
      </c>
      <c r="G148" s="335"/>
    </row>
    <row r="149" spans="2:7" ht="15.75" customHeight="1">
      <c r="B149" s="339">
        <v>18</v>
      </c>
      <c r="C149" s="335"/>
      <c r="D149" s="164">
        <f>'4 жастағы балалар К'!AT29</f>
        <v>0</v>
      </c>
      <c r="E149" s="335"/>
      <c r="F149" s="164">
        <f>'4 жастағы балалар Т'!AT29</f>
        <v>0</v>
      </c>
      <c r="G149" s="335"/>
    </row>
    <row r="150" spans="2:7" ht="15.75" customHeight="1">
      <c r="B150" s="335"/>
      <c r="C150" s="335"/>
      <c r="D150" s="164">
        <f>'4 жастағы балалар К'!AU29</f>
        <v>0</v>
      </c>
      <c r="E150" s="335"/>
      <c r="F150" s="164">
        <f>'4 жастағы балалар Т'!AU29</f>
        <v>0</v>
      </c>
      <c r="G150" s="335"/>
    </row>
    <row r="151" spans="2:7" ht="15.75" customHeight="1">
      <c r="B151" s="336"/>
      <c r="C151" s="335"/>
      <c r="D151" s="164">
        <f>'4 жастағы балалар К'!AV29</f>
        <v>0</v>
      </c>
      <c r="E151" s="335"/>
      <c r="F151" s="164">
        <f>'4 жастағы балалар Т'!AV29</f>
        <v>0</v>
      </c>
      <c r="G151" s="335"/>
    </row>
    <row r="152" spans="2:7" ht="15.75" customHeight="1">
      <c r="B152" s="339">
        <v>19</v>
      </c>
      <c r="C152" s="335"/>
      <c r="D152" s="397"/>
      <c r="E152" s="335"/>
      <c r="F152" s="164">
        <f>'4 жастағы балалар Т'!AW29</f>
        <v>0</v>
      </c>
      <c r="G152" s="335"/>
    </row>
    <row r="153" spans="2:7" ht="15.75" customHeight="1">
      <c r="B153" s="335"/>
      <c r="C153" s="335"/>
      <c r="D153" s="335"/>
      <c r="E153" s="335"/>
      <c r="F153" s="164">
        <f>'4 жастағы балалар Т'!AX29</f>
        <v>0</v>
      </c>
      <c r="G153" s="335"/>
    </row>
    <row r="154" spans="2:7" ht="15.75" customHeight="1">
      <c r="B154" s="336"/>
      <c r="C154" s="335"/>
      <c r="D154" s="335"/>
      <c r="E154" s="335"/>
      <c r="F154" s="164">
        <f>'4 жастағы балалар Т'!AY29</f>
        <v>0</v>
      </c>
      <c r="G154" s="335"/>
    </row>
    <row r="155" spans="2:7" ht="15.75" customHeight="1">
      <c r="B155" s="339">
        <v>20</v>
      </c>
      <c r="C155" s="335"/>
      <c r="D155" s="335"/>
      <c r="E155" s="335"/>
      <c r="F155" s="164">
        <f>'4 жастағы балалар Т'!AZ29</f>
        <v>0</v>
      </c>
      <c r="G155" s="335"/>
    </row>
    <row r="156" spans="2:7" ht="15.75" customHeight="1">
      <c r="B156" s="335"/>
      <c r="C156" s="335"/>
      <c r="D156" s="335"/>
      <c r="E156" s="335"/>
      <c r="F156" s="164">
        <f>'4 жастағы балалар Т'!BA29</f>
        <v>0</v>
      </c>
      <c r="G156" s="335"/>
    </row>
    <row r="157" spans="2:7" ht="15.75" customHeight="1">
      <c r="B157" s="336"/>
      <c r="C157" s="335"/>
      <c r="D157" s="335"/>
      <c r="E157" s="335"/>
      <c r="F157" s="164">
        <f>'4 жастағы балалар Т'!BB29</f>
        <v>0</v>
      </c>
      <c r="G157" s="335"/>
    </row>
    <row r="158" spans="2:7" ht="15.75" customHeight="1">
      <c r="B158" s="339">
        <v>21</v>
      </c>
      <c r="C158" s="335"/>
      <c r="D158" s="335"/>
      <c r="E158" s="335"/>
      <c r="F158" s="164">
        <f>'4 жастағы балалар Т'!BC29</f>
        <v>0</v>
      </c>
      <c r="G158" s="335"/>
    </row>
    <row r="159" spans="2:7" ht="15.75" customHeight="1">
      <c r="B159" s="335"/>
      <c r="C159" s="335"/>
      <c r="D159" s="335"/>
      <c r="E159" s="335"/>
      <c r="F159" s="164">
        <f>'4 жастағы балалар Т'!BD29</f>
        <v>0</v>
      </c>
      <c r="G159" s="335"/>
    </row>
    <row r="160" spans="2:7" ht="15.75" customHeight="1">
      <c r="B160" s="336"/>
      <c r="C160" s="335"/>
      <c r="D160" s="335"/>
      <c r="E160" s="335"/>
      <c r="F160" s="164">
        <f>'4 жастағы балалар Т'!BE29</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Т'!BF29</f>
        <v>0</v>
      </c>
      <c r="G164" s="335"/>
    </row>
    <row r="165" spans="2:7" ht="15.75" customHeight="1">
      <c r="B165" s="335"/>
      <c r="C165" s="335"/>
      <c r="D165" s="335"/>
      <c r="E165" s="335"/>
      <c r="F165" s="164">
        <f>'4 жастағы балалар Т'!BG29</f>
        <v>0</v>
      </c>
      <c r="G165" s="335"/>
    </row>
    <row r="166" spans="2:7" ht="15.75" customHeight="1">
      <c r="B166" s="336"/>
      <c r="C166" s="335"/>
      <c r="D166" s="335"/>
      <c r="E166" s="335"/>
      <c r="F166" s="164">
        <f>'4 жастағы балалар Т'!BH29</f>
        <v>0</v>
      </c>
      <c r="G166" s="335"/>
    </row>
    <row r="167" spans="2:7" ht="15.75" customHeight="1">
      <c r="B167" s="339">
        <v>24</v>
      </c>
      <c r="C167" s="335"/>
      <c r="D167" s="335"/>
      <c r="E167" s="335"/>
      <c r="F167" s="164">
        <f>'4 жастағы балалар Т'!BI29</f>
        <v>0</v>
      </c>
      <c r="G167" s="335"/>
    </row>
    <row r="168" spans="2:7" ht="15.75" customHeight="1">
      <c r="B168" s="335"/>
      <c r="C168" s="335"/>
      <c r="D168" s="335"/>
      <c r="E168" s="335"/>
      <c r="F168" s="164">
        <f>'4 жастағы балалар Т'!BJ29</f>
        <v>0</v>
      </c>
      <c r="G168" s="335"/>
    </row>
    <row r="169" spans="2:7" ht="15.75" customHeight="1">
      <c r="B169" s="336"/>
      <c r="C169" s="335"/>
      <c r="D169" s="335"/>
      <c r="E169" s="335"/>
      <c r="F169" s="164">
        <f>'4 жастағы балалар Т'!BK29</f>
        <v>0</v>
      </c>
      <c r="G169" s="335"/>
    </row>
    <row r="170" spans="2:7" ht="15.75" customHeight="1">
      <c r="B170" s="339">
        <v>25</v>
      </c>
      <c r="C170" s="335"/>
      <c r="D170" s="335"/>
      <c r="E170" s="335"/>
      <c r="F170" s="164">
        <f>'4 жастағы балалар Т'!BL29</f>
        <v>0</v>
      </c>
      <c r="G170" s="335"/>
    </row>
    <row r="171" spans="2:7" ht="15.75" customHeight="1">
      <c r="B171" s="335"/>
      <c r="C171" s="335"/>
      <c r="D171" s="335"/>
      <c r="E171" s="335"/>
      <c r="F171" s="164">
        <f>'4 жастағы балалар Т'!BM29</f>
        <v>0</v>
      </c>
      <c r="G171" s="335"/>
    </row>
    <row r="172" spans="2:7" ht="15.75" customHeight="1">
      <c r="B172" s="336"/>
      <c r="C172" s="335"/>
      <c r="D172" s="335"/>
      <c r="E172" s="335"/>
      <c r="F172" s="164">
        <f>'4 жастағы балалар Т'!BN29</f>
        <v>0</v>
      </c>
      <c r="G172" s="335"/>
    </row>
    <row r="173" spans="2:7" ht="15.75" customHeight="1">
      <c r="B173" s="339">
        <v>26</v>
      </c>
      <c r="C173" s="335"/>
      <c r="D173" s="335"/>
      <c r="E173" s="335"/>
      <c r="F173" s="164">
        <f>'4 жастағы балалар Т'!BO29</f>
        <v>0</v>
      </c>
      <c r="G173" s="335"/>
    </row>
    <row r="174" spans="2:7" ht="15.75" customHeight="1">
      <c r="B174" s="335"/>
      <c r="C174" s="335"/>
      <c r="D174" s="335"/>
      <c r="E174" s="335"/>
      <c r="F174" s="164">
        <f>'4 жастағы балалар Т'!BP29</f>
        <v>0</v>
      </c>
      <c r="G174" s="335"/>
    </row>
    <row r="175" spans="2:7" ht="15.75" customHeight="1">
      <c r="B175" s="336"/>
      <c r="C175" s="335"/>
      <c r="D175" s="335"/>
      <c r="E175" s="335"/>
      <c r="F175" s="164">
        <f>'4 жастағы балалар Т'!BQ29</f>
        <v>0</v>
      </c>
      <c r="G175" s="335"/>
    </row>
    <row r="176" spans="2:7" ht="15.75" customHeight="1">
      <c r="B176" s="339">
        <v>27</v>
      </c>
      <c r="C176" s="335"/>
      <c r="D176" s="335"/>
      <c r="E176" s="335"/>
      <c r="F176" s="164">
        <f>'4 жастағы балалар Т'!BR29</f>
        <v>0</v>
      </c>
      <c r="G176" s="335"/>
    </row>
    <row r="177" spans="2:7" ht="15.75" customHeight="1">
      <c r="B177" s="335"/>
      <c r="C177" s="335"/>
      <c r="D177" s="335"/>
      <c r="E177" s="335"/>
      <c r="F177" s="164">
        <f>'4 жастағы балалар Т'!BS29</f>
        <v>0</v>
      </c>
      <c r="G177" s="335"/>
    </row>
    <row r="178" spans="2:7" ht="15.75" customHeight="1">
      <c r="B178" s="336"/>
      <c r="C178" s="335"/>
      <c r="D178" s="335"/>
      <c r="E178" s="335"/>
      <c r="F178" s="164">
        <f>'4 жастағы балалар Т'!BT29</f>
        <v>0</v>
      </c>
      <c r="G178" s="335"/>
    </row>
    <row r="179" spans="2:7" ht="15.75" customHeight="1">
      <c r="B179" s="339">
        <v>28</v>
      </c>
      <c r="C179" s="335"/>
      <c r="D179" s="335"/>
      <c r="E179" s="335"/>
      <c r="F179" s="164">
        <f>'4 жастағы балалар Т'!BU29</f>
        <v>0</v>
      </c>
      <c r="G179" s="335"/>
    </row>
    <row r="180" spans="2:7" ht="15.75" customHeight="1">
      <c r="B180" s="335"/>
      <c r="C180" s="335"/>
      <c r="D180" s="335"/>
      <c r="E180" s="335"/>
      <c r="F180" s="164">
        <f>'4 жастағы балалар Т'!BV29</f>
        <v>0</v>
      </c>
      <c r="G180" s="335"/>
    </row>
    <row r="181" spans="2:7" ht="15.75" customHeight="1">
      <c r="B181" s="336"/>
      <c r="C181" s="335"/>
      <c r="D181" s="335"/>
      <c r="E181" s="335"/>
      <c r="F181" s="164">
        <f>'4 жастағы балалар Т'!BW29</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Т'!BX29</f>
        <v>0</v>
      </c>
      <c r="G185" s="335"/>
    </row>
    <row r="186" spans="2:7" ht="15.75" customHeight="1">
      <c r="B186" s="335"/>
      <c r="C186" s="335"/>
      <c r="D186" s="335"/>
      <c r="E186" s="335"/>
      <c r="F186" s="164">
        <f>'4 жастағы балалар Т'!BY29</f>
        <v>0</v>
      </c>
      <c r="G186" s="335"/>
    </row>
    <row r="187" spans="2:7" ht="15.75" customHeight="1">
      <c r="B187" s="336"/>
      <c r="C187" s="336"/>
      <c r="D187" s="336"/>
      <c r="E187" s="336"/>
      <c r="F187" s="164">
        <f>'4 жастағы балалар Т'!BZ29</f>
        <v>0</v>
      </c>
      <c r="G187" s="336"/>
    </row>
    <row r="188" spans="2:7" ht="15.75" customHeight="1"/>
    <row r="189" spans="2:7" ht="15.75" customHeight="1">
      <c r="B189" s="382" t="s">
        <v>664</v>
      </c>
      <c r="C189" s="332"/>
      <c r="D189" s="332"/>
      <c r="E189" s="332"/>
      <c r="F189" s="332"/>
      <c r="G189" s="333"/>
    </row>
    <row r="190" spans="2:7" ht="39"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Ф'!D75</f>
        <v>1</v>
      </c>
      <c r="D194" s="252">
        <f>'4 жастағы балалар К'!D75</f>
        <v>1</v>
      </c>
      <c r="E194" s="252">
        <f>'4 жастағы балалар П'!D75</f>
        <v>1</v>
      </c>
      <c r="F194" s="252">
        <f>'4 жастағы балалар Т'!D75</f>
        <v>1</v>
      </c>
      <c r="G194" s="252">
        <f>'4 жастағы балалар С'!D75</f>
        <v>1</v>
      </c>
    </row>
    <row r="195" spans="2:7" ht="15.75" customHeight="1">
      <c r="B195" s="335"/>
      <c r="C195" s="252">
        <f>'4 жастағы балалар Ф'!E75</f>
        <v>0</v>
      </c>
      <c r="D195" s="252">
        <f>'4 жастағы балалар К'!E75</f>
        <v>0</v>
      </c>
      <c r="E195" s="252">
        <f>'4 жастағы балалар П'!E75</f>
        <v>0</v>
      </c>
      <c r="F195" s="252">
        <f>'4 жастағы балалар Т'!E75</f>
        <v>0</v>
      </c>
      <c r="G195" s="252">
        <f>'4 жастағы балалар С'!E75</f>
        <v>0</v>
      </c>
    </row>
    <row r="196" spans="2:7" ht="15.75" customHeight="1">
      <c r="B196" s="336"/>
      <c r="C196" s="252">
        <f>'4 жастағы балалар Ф'!F75</f>
        <v>0</v>
      </c>
      <c r="D196" s="252">
        <f>'4 жастағы балалар К'!F75</f>
        <v>0</v>
      </c>
      <c r="E196" s="252">
        <f>'4 жастағы балалар П'!F75</f>
        <v>0</v>
      </c>
      <c r="F196" s="252">
        <f>'4 жастағы балалар Т'!F75</f>
        <v>0</v>
      </c>
      <c r="G196" s="252">
        <f>'4 жастағы балалар С'!F75</f>
        <v>0</v>
      </c>
    </row>
    <row r="197" spans="2:7" ht="15.75" customHeight="1">
      <c r="B197" s="339">
        <v>3</v>
      </c>
      <c r="C197" s="252">
        <f>'4 жастағы балалар Ф'!G75</f>
        <v>1</v>
      </c>
      <c r="D197" s="252">
        <f>'4 жастағы балалар К'!G75</f>
        <v>1</v>
      </c>
      <c r="E197" s="252">
        <f>'4 жастағы балалар П'!G75</f>
        <v>1</v>
      </c>
      <c r="F197" s="252">
        <f>'4 жастағы балалар Т'!G75</f>
        <v>1</v>
      </c>
      <c r="G197" s="252">
        <f>'4 жастағы балалар С'!G75</f>
        <v>1</v>
      </c>
    </row>
    <row r="198" spans="2:7" ht="15.75" customHeight="1">
      <c r="B198" s="335"/>
      <c r="C198" s="252">
        <f>'4 жастағы балалар Ф'!H75</f>
        <v>0</v>
      </c>
      <c r="D198" s="252">
        <f>'4 жастағы балалар К'!H75</f>
        <v>0</v>
      </c>
      <c r="E198" s="252">
        <f>'4 жастағы балалар П'!H75</f>
        <v>0</v>
      </c>
      <c r="F198" s="252">
        <f>'4 жастағы балалар Т'!H75</f>
        <v>0</v>
      </c>
      <c r="G198" s="252">
        <f>'4 жастағы балалар С'!H75</f>
        <v>0</v>
      </c>
    </row>
    <row r="199" spans="2:7" ht="15.75" customHeight="1">
      <c r="B199" s="336"/>
      <c r="C199" s="252">
        <f>'4 жастағы балалар Ф'!I75</f>
        <v>0</v>
      </c>
      <c r="D199" s="252">
        <f>'4 жастағы балалар К'!I75</f>
        <v>0</v>
      </c>
      <c r="E199" s="252">
        <f>'4 жастағы балалар П'!I75</f>
        <v>0</v>
      </c>
      <c r="F199" s="252">
        <f>'4 жастағы балалар Т'!I75</f>
        <v>0</v>
      </c>
      <c r="G199" s="252">
        <f>'4 жастағы балалар С'!I75</f>
        <v>0</v>
      </c>
    </row>
    <row r="200" spans="2:7" ht="15.75" customHeight="1">
      <c r="B200" s="339">
        <v>4</v>
      </c>
      <c r="C200" s="252">
        <f>'4 жастағы балалар Ф'!J75</f>
        <v>1</v>
      </c>
      <c r="D200" s="252">
        <f>'4 жастағы балалар К'!J75</f>
        <v>1</v>
      </c>
      <c r="E200" s="252">
        <f>'4 жастағы балалар П'!J75</f>
        <v>1</v>
      </c>
      <c r="F200" s="252">
        <f>'4 жастағы балалар Т'!J75</f>
        <v>1</v>
      </c>
      <c r="G200" s="252">
        <f>'4 жастағы балалар С'!J75</f>
        <v>1</v>
      </c>
    </row>
    <row r="201" spans="2:7" ht="15.75" customHeight="1">
      <c r="B201" s="335"/>
      <c r="C201" s="252">
        <f>'4 жастағы балалар Ф'!K75</f>
        <v>0</v>
      </c>
      <c r="D201" s="252">
        <f>'4 жастағы балалар К'!K75</f>
        <v>0</v>
      </c>
      <c r="E201" s="252">
        <f>'4 жастағы балалар П'!K75</f>
        <v>0</v>
      </c>
      <c r="F201" s="252">
        <f>'4 жастағы балалар Т'!K75</f>
        <v>0</v>
      </c>
      <c r="G201" s="252">
        <f>'4 жастағы балалар С'!K75</f>
        <v>0</v>
      </c>
    </row>
    <row r="202" spans="2:7" ht="15.75" customHeight="1">
      <c r="B202" s="336"/>
      <c r="C202" s="252">
        <f>'4 жастағы балалар Ф'!L75</f>
        <v>0</v>
      </c>
      <c r="D202" s="252">
        <f>'4 жастағы балалар К'!L75</f>
        <v>0</v>
      </c>
      <c r="E202" s="252">
        <f>'4 жастағы балалар П'!L75</f>
        <v>0</v>
      </c>
      <c r="F202" s="252">
        <f>'4 жастағы балалар Т'!L75</f>
        <v>0</v>
      </c>
      <c r="G202" s="252">
        <f>'4 жастағы балалар С'!L75</f>
        <v>0</v>
      </c>
    </row>
    <row r="203" spans="2:7" ht="15.75" customHeight="1">
      <c r="B203" s="339">
        <v>5</v>
      </c>
      <c r="C203" s="252">
        <f>'4 жастағы балалар Ф'!M75</f>
        <v>1</v>
      </c>
      <c r="D203" s="252">
        <f>'4 жастағы балалар К'!M75</f>
        <v>1</v>
      </c>
      <c r="E203" s="252">
        <f>'4 жастағы балалар П'!M75</f>
        <v>0</v>
      </c>
      <c r="F203" s="252">
        <f>'4 жастағы балалар Т'!M75</f>
        <v>1</v>
      </c>
      <c r="G203" s="252">
        <f>'4 жастағы балалар С'!M75</f>
        <v>1</v>
      </c>
    </row>
    <row r="204" spans="2:7" ht="15.75" customHeight="1">
      <c r="B204" s="335"/>
      <c r="C204" s="252">
        <f>'4 жастағы балалар Ф'!N75</f>
        <v>0</v>
      </c>
      <c r="D204" s="252">
        <f>'4 жастағы балалар К'!N75</f>
        <v>0</v>
      </c>
      <c r="E204" s="252">
        <f>'4 жастағы балалар П'!N75</f>
        <v>1</v>
      </c>
      <c r="F204" s="252">
        <f>'4 жастағы балалар Т'!N75</f>
        <v>0</v>
      </c>
      <c r="G204" s="252">
        <f>'4 жастағы балалар С'!N75</f>
        <v>0</v>
      </c>
    </row>
    <row r="205" spans="2:7" ht="15.75" customHeight="1">
      <c r="B205" s="336"/>
      <c r="C205" s="252">
        <f>'4 жастағы балалар Ф'!O75</f>
        <v>0</v>
      </c>
      <c r="D205" s="252">
        <f>'4 жастағы балалар К'!O75</f>
        <v>0</v>
      </c>
      <c r="E205" s="252">
        <f>'4 жастағы балалар П'!O75</f>
        <v>0</v>
      </c>
      <c r="F205" s="252">
        <f>'4 жастағы балалар Т'!O75</f>
        <v>0</v>
      </c>
      <c r="G205" s="252">
        <f>'4 жастағы балалар С'!O75</f>
        <v>0</v>
      </c>
    </row>
    <row r="206" spans="2:7" ht="15.75" customHeight="1">
      <c r="B206" s="339">
        <v>6</v>
      </c>
      <c r="C206" s="252">
        <f>'4 жастағы балалар Ф'!P75</f>
        <v>1</v>
      </c>
      <c r="D206" s="252">
        <f>'4 жастағы балалар К'!P75</f>
        <v>1</v>
      </c>
      <c r="E206" s="252">
        <f>'4 жастағы балалар П'!P75</f>
        <v>1</v>
      </c>
      <c r="F206" s="252">
        <f>'4 жастағы балалар Т'!P75</f>
        <v>1</v>
      </c>
      <c r="G206" s="252">
        <f>'4 жастағы балалар С'!P75</f>
        <v>1</v>
      </c>
    </row>
    <row r="207" spans="2:7" ht="15.75" customHeight="1">
      <c r="B207" s="335"/>
      <c r="C207" s="252">
        <f>'4 жастағы балалар Ф'!Q75</f>
        <v>0</v>
      </c>
      <c r="D207" s="252">
        <f>'4 жастағы балалар К'!Q75</f>
        <v>0</v>
      </c>
      <c r="E207" s="252">
        <f>'4 жастағы балалар П'!Q75</f>
        <v>0</v>
      </c>
      <c r="F207" s="252">
        <f>'4 жастағы балалар Т'!Q75</f>
        <v>0</v>
      </c>
      <c r="G207" s="252">
        <f>'4 жастағы балалар С'!Q75</f>
        <v>0</v>
      </c>
    </row>
    <row r="208" spans="2:7" ht="15.75" customHeight="1">
      <c r="B208" s="336"/>
      <c r="C208" s="252">
        <f>'4 жастағы балалар Ф'!R75</f>
        <v>0</v>
      </c>
      <c r="D208" s="252">
        <f>'4 жастағы балалар К'!R75</f>
        <v>0</v>
      </c>
      <c r="E208" s="252">
        <f>'4 жастағы балалар П'!R75</f>
        <v>0</v>
      </c>
      <c r="F208" s="252">
        <f>'4 жастағы балалар Т'!R75</f>
        <v>0</v>
      </c>
      <c r="G208" s="252">
        <f>'4 жастағы балалар С'!R75</f>
        <v>0</v>
      </c>
    </row>
    <row r="209" spans="2:7" ht="15.75" customHeight="1">
      <c r="B209" s="339">
        <v>7</v>
      </c>
      <c r="C209" s="252">
        <f>'4 жастағы балалар Ф'!S75</f>
        <v>1</v>
      </c>
      <c r="D209" s="252">
        <f>'4 жастағы балалар К'!S75</f>
        <v>1</v>
      </c>
      <c r="E209" s="252">
        <f>'4 жастағы балалар П'!S75</f>
        <v>1</v>
      </c>
      <c r="F209" s="252">
        <f>'4 жастағы балалар Т'!S75</f>
        <v>1</v>
      </c>
      <c r="G209" s="252">
        <f>'4 жастағы балалар С'!S75</f>
        <v>1</v>
      </c>
    </row>
    <row r="210" spans="2:7" ht="15.75" customHeight="1">
      <c r="B210" s="335"/>
      <c r="C210" s="252">
        <f>'4 жастағы балалар Ф'!T75</f>
        <v>0</v>
      </c>
      <c r="D210" s="252">
        <f>'4 жастағы балалар Т'!T75</f>
        <v>0</v>
      </c>
      <c r="E210" s="252">
        <f>'4 жастағы балалар П'!T75</f>
        <v>0</v>
      </c>
      <c r="F210" s="252">
        <f>'4 жастағы балалар Т'!T75</f>
        <v>0</v>
      </c>
      <c r="G210" s="252">
        <f>'4 жастағы балалар С'!T75</f>
        <v>0</v>
      </c>
    </row>
    <row r="211" spans="2:7" ht="15.75" customHeight="1">
      <c r="B211" s="336"/>
      <c r="C211" s="252">
        <f>'4 жастағы балалар Ф'!U75</f>
        <v>0</v>
      </c>
      <c r="D211" s="252">
        <f>'4 жастағы балалар К'!U75</f>
        <v>0</v>
      </c>
      <c r="E211" s="252">
        <f>'4 жастағы балалар П'!U75</f>
        <v>0</v>
      </c>
      <c r="F211" s="252">
        <f>'4 жастағы балалар Т'!U75</f>
        <v>0</v>
      </c>
      <c r="G211" s="252">
        <f>'4 жастағы балалар С'!U75</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К'!V75</f>
        <v>1</v>
      </c>
      <c r="E215" s="335"/>
      <c r="F215" s="252">
        <f>'4 жастағы балалар Т'!V75</f>
        <v>1</v>
      </c>
      <c r="G215" s="335"/>
    </row>
    <row r="216" spans="2:7" ht="15.75" customHeight="1">
      <c r="B216" s="335"/>
      <c r="C216" s="248"/>
      <c r="D216" s="252">
        <f>'4 жастағы балалар К'!W75</f>
        <v>0</v>
      </c>
      <c r="E216" s="335"/>
      <c r="F216" s="252">
        <f>'4 жастағы балалар Т'!W75</f>
        <v>0</v>
      </c>
      <c r="G216" s="335"/>
    </row>
    <row r="217" spans="2:7" ht="15.75" customHeight="1">
      <c r="B217" s="336"/>
      <c r="C217" s="248"/>
      <c r="D217" s="252">
        <f>'4 жастағы балалар К'!X75</f>
        <v>0</v>
      </c>
      <c r="E217" s="335"/>
      <c r="F217" s="252">
        <f>'4 жастағы балалар Т'!X75</f>
        <v>0</v>
      </c>
      <c r="G217" s="335"/>
    </row>
    <row r="218" spans="2:7" ht="15.75" customHeight="1">
      <c r="B218" s="339">
        <v>10</v>
      </c>
      <c r="C218" s="248"/>
      <c r="D218" s="252">
        <f>'4 жастағы балалар К'!Y75</f>
        <v>1</v>
      </c>
      <c r="E218" s="335"/>
      <c r="F218" s="252">
        <f>'4 жастағы балалар Т'!Y75</f>
        <v>1</v>
      </c>
      <c r="G218" s="335"/>
    </row>
    <row r="219" spans="2:7" ht="15.75" customHeight="1">
      <c r="B219" s="335"/>
      <c r="C219" s="248"/>
      <c r="D219" s="252">
        <f>'4 жастағы балалар К'!Z75</f>
        <v>0</v>
      </c>
      <c r="E219" s="335"/>
      <c r="F219" s="252">
        <f>'4 жастағы балалар Т'!Z75</f>
        <v>0</v>
      </c>
      <c r="G219" s="335"/>
    </row>
    <row r="220" spans="2:7" ht="15.75" customHeight="1">
      <c r="B220" s="336"/>
      <c r="C220" s="248"/>
      <c r="D220" s="252">
        <f>'4 жастағы балалар К'!AA75</f>
        <v>0</v>
      </c>
      <c r="E220" s="335"/>
      <c r="F220" s="252">
        <f>'4 жастағы балалар Т'!AA75</f>
        <v>0</v>
      </c>
      <c r="G220" s="335"/>
    </row>
    <row r="221" spans="2:7" ht="15.75" customHeight="1">
      <c r="B221" s="339">
        <v>11</v>
      </c>
      <c r="C221" s="248"/>
      <c r="D221" s="252">
        <f>'4 жастағы балалар К'!AB75</f>
        <v>1</v>
      </c>
      <c r="E221" s="335"/>
      <c r="F221" s="252">
        <f>'4 жастағы балалар Т'!AB75</f>
        <v>1</v>
      </c>
      <c r="G221" s="335"/>
    </row>
    <row r="222" spans="2:7" ht="15.75" customHeight="1">
      <c r="B222" s="335"/>
      <c r="C222" s="248"/>
      <c r="D222" s="252">
        <f>'4 жастағы балалар К'!AC75</f>
        <v>0</v>
      </c>
      <c r="E222" s="335"/>
      <c r="F222" s="252">
        <f>'4 жастағы балалар Т'!AC75</f>
        <v>0</v>
      </c>
      <c r="G222" s="335"/>
    </row>
    <row r="223" spans="2:7" ht="15.75" customHeight="1">
      <c r="B223" s="336"/>
      <c r="C223" s="248"/>
      <c r="D223" s="252">
        <f>'4 жастағы балалар К'!AD75</f>
        <v>0</v>
      </c>
      <c r="E223" s="335"/>
      <c r="F223" s="252">
        <f>'4 жастағы балалар Т'!AD75</f>
        <v>0</v>
      </c>
      <c r="G223" s="335"/>
    </row>
    <row r="224" spans="2:7" ht="15.75" customHeight="1">
      <c r="B224" s="339">
        <v>12</v>
      </c>
      <c r="C224" s="248"/>
      <c r="D224" s="252">
        <f>'4 жастағы балалар К'!AE75</f>
        <v>1</v>
      </c>
      <c r="E224" s="335"/>
      <c r="F224" s="252">
        <f>'4 жастағы балалар Т'!AE75</f>
        <v>1</v>
      </c>
      <c r="G224" s="335"/>
    </row>
    <row r="225" spans="2:7" ht="15.75" customHeight="1">
      <c r="B225" s="335"/>
      <c r="C225" s="248"/>
      <c r="D225" s="252">
        <f>'4 жастағы балалар К'!AF75</f>
        <v>0</v>
      </c>
      <c r="E225" s="335"/>
      <c r="F225" s="252">
        <f>'4 жастағы балалар Т'!AF75</f>
        <v>0</v>
      </c>
      <c r="G225" s="335"/>
    </row>
    <row r="226" spans="2:7" ht="15.75" customHeight="1">
      <c r="B226" s="336"/>
      <c r="C226" s="248"/>
      <c r="D226" s="252">
        <f>'4 жастағы балалар К'!AG75</f>
        <v>0</v>
      </c>
      <c r="E226" s="335"/>
      <c r="F226" s="252">
        <f>'4 жастағы балалар Т'!AG75</f>
        <v>0</v>
      </c>
      <c r="G226" s="335"/>
    </row>
    <row r="227" spans="2:7" ht="15.75" customHeight="1">
      <c r="B227" s="339">
        <v>13</v>
      </c>
      <c r="C227" s="248"/>
      <c r="D227" s="252">
        <f>'4 жастағы балалар К'!AH75</f>
        <v>1</v>
      </c>
      <c r="E227" s="335"/>
      <c r="F227" s="252">
        <f>'4 жастағы балалар Т'!AH75</f>
        <v>1</v>
      </c>
      <c r="G227" s="335"/>
    </row>
    <row r="228" spans="2:7" ht="15.75" customHeight="1">
      <c r="B228" s="335"/>
      <c r="C228" s="248"/>
      <c r="D228" s="252">
        <f>'4 жастағы балалар К'!AI75</f>
        <v>0</v>
      </c>
      <c r="E228" s="335"/>
      <c r="F228" s="252">
        <f>'4 жастағы балалар Т'!AI75</f>
        <v>0</v>
      </c>
      <c r="G228" s="335"/>
    </row>
    <row r="229" spans="2:7" ht="15.75" customHeight="1">
      <c r="B229" s="336"/>
      <c r="C229" s="248"/>
      <c r="D229" s="252">
        <f>'4 жастағы балалар К'!AJ75</f>
        <v>0</v>
      </c>
      <c r="E229" s="335"/>
      <c r="F229" s="252">
        <f>'4 жастағы балалар Т'!AJ75</f>
        <v>0</v>
      </c>
      <c r="G229" s="335"/>
    </row>
    <row r="230" spans="2:7" ht="15.75" customHeight="1">
      <c r="B230" s="339">
        <v>14</v>
      </c>
      <c r="C230" s="248"/>
      <c r="D230" s="252">
        <f>'4 жастағы балалар К'!AK75</f>
        <v>0</v>
      </c>
      <c r="E230" s="335"/>
      <c r="F230" s="252">
        <f>'4 жастағы балалар Т'!AK75</f>
        <v>1</v>
      </c>
      <c r="G230" s="335"/>
    </row>
    <row r="231" spans="2:7" ht="15.75" customHeight="1">
      <c r="B231" s="335"/>
      <c r="C231" s="248"/>
      <c r="D231" s="252">
        <f>'4 жастағы балалар К'!AL75</f>
        <v>1</v>
      </c>
      <c r="E231" s="335"/>
      <c r="F231" s="252">
        <f>'4 жастағы балалар Т'!AL75</f>
        <v>0</v>
      </c>
      <c r="G231" s="335"/>
    </row>
    <row r="232" spans="2:7" ht="15.75" customHeight="1">
      <c r="B232" s="336"/>
      <c r="C232" s="248"/>
      <c r="D232" s="252">
        <f>'4 жастағы балалар К'!AM75</f>
        <v>0</v>
      </c>
      <c r="E232" s="335"/>
      <c r="F232" s="252">
        <f>'4 жастағы балалар Т'!AM75</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К'!AN75</f>
        <v>1</v>
      </c>
      <c r="E236" s="335"/>
      <c r="F236" s="252">
        <f>'4 жастағы балалар Т'!AN75</f>
        <v>1</v>
      </c>
      <c r="G236" s="335"/>
    </row>
    <row r="237" spans="2:7" ht="15.75" customHeight="1">
      <c r="B237" s="335"/>
      <c r="C237" s="248"/>
      <c r="D237" s="252">
        <f>'4 жастағы балалар К'!AO75</f>
        <v>0</v>
      </c>
      <c r="E237" s="335"/>
      <c r="F237" s="252">
        <f>'4 жастағы балалар Т'!AO75</f>
        <v>0</v>
      </c>
      <c r="G237" s="335"/>
    </row>
    <row r="238" spans="2:7" ht="15.75" customHeight="1">
      <c r="B238" s="336"/>
      <c r="C238" s="248"/>
      <c r="D238" s="252">
        <f>'4 жастағы балалар К'!AP75</f>
        <v>0</v>
      </c>
      <c r="E238" s="335"/>
      <c r="F238" s="252">
        <f>'4 жастағы балалар Т'!AP75</f>
        <v>0</v>
      </c>
      <c r="G238" s="335"/>
    </row>
    <row r="239" spans="2:7" ht="15.75" customHeight="1">
      <c r="B239" s="339">
        <v>17</v>
      </c>
      <c r="C239" s="248"/>
      <c r="D239" s="252">
        <f>'4 жастағы балалар К'!AQ75</f>
        <v>1</v>
      </c>
      <c r="E239" s="335"/>
      <c r="F239" s="252">
        <f>'4 жастағы балалар Т'!AQ75</f>
        <v>1</v>
      </c>
      <c r="G239" s="335"/>
    </row>
    <row r="240" spans="2:7" ht="15.75" customHeight="1">
      <c r="B240" s="335"/>
      <c r="C240" s="248"/>
      <c r="D240" s="252">
        <f>'4 жастағы балалар К'!AR75</f>
        <v>0</v>
      </c>
      <c r="E240" s="335"/>
      <c r="F240" s="252">
        <f>'4 жастағы балалар Т'!AR75</f>
        <v>0</v>
      </c>
      <c r="G240" s="335"/>
    </row>
    <row r="241" spans="2:7" ht="15.75" customHeight="1">
      <c r="B241" s="336"/>
      <c r="C241" s="248"/>
      <c r="D241" s="252">
        <f>'4 жастағы балалар К'!AS75</f>
        <v>0</v>
      </c>
      <c r="E241" s="335"/>
      <c r="F241" s="252">
        <f>'4 жастағы балалар Т'!AS75</f>
        <v>0</v>
      </c>
      <c r="G241" s="335"/>
    </row>
    <row r="242" spans="2:7" ht="15.75" customHeight="1">
      <c r="B242" s="339">
        <v>18</v>
      </c>
      <c r="C242" s="248"/>
      <c r="D242" s="252">
        <f>'4 жастағы балалар К'!AT75</f>
        <v>0</v>
      </c>
      <c r="E242" s="335"/>
      <c r="F242" s="252">
        <f>'4 жастағы балалар Т'!AT75</f>
        <v>1</v>
      </c>
      <c r="G242" s="335"/>
    </row>
    <row r="243" spans="2:7" ht="15.75" customHeight="1">
      <c r="B243" s="335"/>
      <c r="C243" s="248"/>
      <c r="D243" s="252">
        <f>'4 жастағы балалар К'!AU75</f>
        <v>1</v>
      </c>
      <c r="E243" s="335"/>
      <c r="F243" s="252">
        <f>'4 жастағы балалар Т'!AU75</f>
        <v>0</v>
      </c>
      <c r="G243" s="335"/>
    </row>
    <row r="244" spans="2:7" ht="15.75" customHeight="1">
      <c r="B244" s="336"/>
      <c r="C244" s="248"/>
      <c r="D244" s="252">
        <f>'4 жастағы балалар К'!AV75</f>
        <v>0</v>
      </c>
      <c r="E244" s="335"/>
      <c r="F244" s="252">
        <f>'4 жастағы балалар Т'!AV75</f>
        <v>0</v>
      </c>
      <c r="G244" s="335"/>
    </row>
    <row r="245" spans="2:7" ht="15.75" customHeight="1">
      <c r="B245" s="339">
        <v>19</v>
      </c>
      <c r="C245" s="248"/>
      <c r="D245" s="252">
        <f>'4 жастағы балалар К'!AW75</f>
        <v>0</v>
      </c>
      <c r="E245" s="335"/>
      <c r="F245" s="252">
        <f>'4 жастағы балалар Т'!AW75</f>
        <v>1</v>
      </c>
      <c r="G245" s="335"/>
    </row>
    <row r="246" spans="2:7" ht="15.75" customHeight="1">
      <c r="B246" s="335"/>
      <c r="C246" s="248"/>
      <c r="D246" s="252">
        <f>'4 жастағы балалар К'!AX75</f>
        <v>1</v>
      </c>
      <c r="E246" s="335"/>
      <c r="F246" s="252">
        <f>'4 жастағы балалар Т'!AX75</f>
        <v>0</v>
      </c>
      <c r="G246" s="335"/>
    </row>
    <row r="247" spans="2:7" ht="15.75" customHeight="1">
      <c r="B247" s="336"/>
      <c r="C247" s="248"/>
      <c r="D247" s="252">
        <f>'4 жастағы балалар К'!AY75</f>
        <v>0</v>
      </c>
      <c r="E247" s="335"/>
      <c r="F247" s="252">
        <f>'4 жастағы балалар Т'!AY75</f>
        <v>0</v>
      </c>
      <c r="G247" s="335"/>
    </row>
    <row r="248" spans="2:7" ht="15.75" customHeight="1">
      <c r="B248" s="339">
        <v>20</v>
      </c>
      <c r="C248" s="248"/>
      <c r="D248" s="252">
        <f>'4 жастағы балалар К'!AZ75</f>
        <v>0</v>
      </c>
      <c r="E248" s="335"/>
      <c r="F248" s="252">
        <f>'4 жастағы балалар Т'!AZ75</f>
        <v>1</v>
      </c>
      <c r="G248" s="335"/>
    </row>
    <row r="249" spans="2:7" ht="15.75" customHeight="1">
      <c r="B249" s="335"/>
      <c r="C249" s="248"/>
      <c r="D249" s="252">
        <f>'4 жастағы балалар К'!BA75</f>
        <v>1</v>
      </c>
      <c r="E249" s="335"/>
      <c r="F249" s="252">
        <f>'4 жастағы балалар Т'!BA75</f>
        <v>0</v>
      </c>
      <c r="G249" s="335"/>
    </row>
    <row r="250" spans="2:7" ht="15.75" customHeight="1">
      <c r="B250" s="336"/>
      <c r="C250" s="248"/>
      <c r="D250" s="252">
        <f>'4 жастағы балалар К'!BB75</f>
        <v>0</v>
      </c>
      <c r="E250" s="335"/>
      <c r="F250" s="252">
        <f>'4 жастағы балалар Т'!BB75</f>
        <v>0</v>
      </c>
      <c r="G250" s="335"/>
    </row>
    <row r="251" spans="2:7" ht="15.75" customHeight="1">
      <c r="B251" s="339">
        <v>21</v>
      </c>
      <c r="C251" s="248"/>
      <c r="D251" s="252">
        <f>'4 жастағы балалар К'!BC75</f>
        <v>0</v>
      </c>
      <c r="E251" s="335"/>
      <c r="F251" s="252">
        <f>'4 жастағы балалар Т'!BC75</f>
        <v>1</v>
      </c>
      <c r="G251" s="335"/>
    </row>
    <row r="252" spans="2:7" ht="15.75" customHeight="1">
      <c r="B252" s="335"/>
      <c r="C252" s="248"/>
      <c r="D252" s="252">
        <f>'4 жастағы балалар К'!BD75</f>
        <v>1</v>
      </c>
      <c r="E252" s="335"/>
      <c r="F252" s="252">
        <f>'4 жастағы балалар Т'!BD75</f>
        <v>0</v>
      </c>
      <c r="G252" s="335"/>
    </row>
    <row r="253" spans="2:7" ht="15.75" customHeight="1">
      <c r="B253" s="336"/>
      <c r="C253" s="248"/>
      <c r="D253" s="252">
        <f>'4 жастағы балалар К'!BE75</f>
        <v>0</v>
      </c>
      <c r="E253" s="335"/>
      <c r="F253" s="252">
        <f>'4 жастағы балалар Т'!BE75</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Т'!BF75</f>
        <v>1</v>
      </c>
      <c r="G257" s="335"/>
    </row>
    <row r="258" spans="2:7" ht="15.75" customHeight="1">
      <c r="B258" s="335"/>
      <c r="C258" s="248"/>
      <c r="D258" s="252" t="e">
        <f>'4 жастағы балалар К'!#REF!</f>
        <v>#REF!</v>
      </c>
      <c r="E258" s="335"/>
      <c r="F258" s="252">
        <f>'4 жастағы балалар Т'!BG75</f>
        <v>0</v>
      </c>
      <c r="G258" s="335"/>
    </row>
    <row r="259" spans="2:7" ht="15.75" customHeight="1">
      <c r="B259" s="336"/>
      <c r="C259" s="248"/>
      <c r="D259" s="252" t="e">
        <f>'4 жастағы балалар К'!#REF!</f>
        <v>#REF!</v>
      </c>
      <c r="E259" s="335"/>
      <c r="F259" s="252">
        <f>'4 жастағы балалар Т'!BH75</f>
        <v>0</v>
      </c>
      <c r="G259" s="335"/>
    </row>
    <row r="260" spans="2:7" ht="15.75" customHeight="1">
      <c r="B260" s="339">
        <v>24</v>
      </c>
      <c r="C260" s="248"/>
      <c r="D260" s="252" t="e">
        <f>'4 жастағы балалар К'!#REF!</f>
        <v>#REF!</v>
      </c>
      <c r="E260" s="335"/>
      <c r="F260" s="252">
        <f>'4 жастағы балалар Т'!BI75</f>
        <v>1</v>
      </c>
      <c r="G260" s="335"/>
    </row>
    <row r="261" spans="2:7" ht="15.75" customHeight="1">
      <c r="B261" s="335"/>
      <c r="C261" s="248"/>
      <c r="D261" s="252" t="e">
        <f>'4 жастағы балалар К'!#REF!</f>
        <v>#REF!</v>
      </c>
      <c r="E261" s="335"/>
      <c r="F261" s="252">
        <f>'4 жастағы балалар Т'!BJ75</f>
        <v>0</v>
      </c>
      <c r="G261" s="335"/>
    </row>
    <row r="262" spans="2:7" ht="15.75" customHeight="1">
      <c r="B262" s="336"/>
      <c r="C262" s="248"/>
      <c r="D262" s="252" t="e">
        <f>'4 жастағы балалар К'!#REF!</f>
        <v>#REF!</v>
      </c>
      <c r="E262" s="335"/>
      <c r="F262" s="252">
        <f>'4 жастағы балалар Т'!BK75</f>
        <v>0</v>
      </c>
      <c r="G262" s="335"/>
    </row>
    <row r="263" spans="2:7" ht="15.75" customHeight="1">
      <c r="B263" s="339">
        <v>25</v>
      </c>
      <c r="C263" s="248"/>
      <c r="D263" s="252" t="e">
        <f>'4 жастағы балалар К'!#REF!</f>
        <v>#REF!</v>
      </c>
      <c r="E263" s="335"/>
      <c r="F263" s="252">
        <f>'4 жастағы балалар Т'!BL75</f>
        <v>1</v>
      </c>
      <c r="G263" s="335"/>
    </row>
    <row r="264" spans="2:7" ht="15.75" customHeight="1">
      <c r="B264" s="335"/>
      <c r="C264" s="248"/>
      <c r="D264" s="252" t="e">
        <f>'4 жастағы балалар К'!#REF!</f>
        <v>#REF!</v>
      </c>
      <c r="E264" s="335"/>
      <c r="F264" s="252">
        <f>'4 жастағы балалар Т'!BM75</f>
        <v>0</v>
      </c>
      <c r="G264" s="335"/>
    </row>
    <row r="265" spans="2:7" ht="15.75" customHeight="1">
      <c r="B265" s="336"/>
      <c r="C265" s="248"/>
      <c r="D265" s="252" t="e">
        <f>'4 жастағы балалар К'!#REF!</f>
        <v>#REF!</v>
      </c>
      <c r="E265" s="335"/>
      <c r="F265" s="252">
        <f>'4 жастағы балалар Т'!BN75</f>
        <v>0</v>
      </c>
      <c r="G265" s="335"/>
    </row>
    <row r="266" spans="2:7" ht="15.75" customHeight="1">
      <c r="B266" s="339">
        <v>26</v>
      </c>
      <c r="C266" s="248"/>
      <c r="D266" s="252" t="e">
        <f>'4 жастағы балалар К'!#REF!</f>
        <v>#REF!</v>
      </c>
      <c r="E266" s="335"/>
      <c r="F266" s="252">
        <f>'4 жастағы балалар Т'!BO75</f>
        <v>1</v>
      </c>
      <c r="G266" s="335"/>
    </row>
    <row r="267" spans="2:7" ht="15.75" customHeight="1">
      <c r="B267" s="335"/>
      <c r="C267" s="248"/>
      <c r="D267" s="252" t="e">
        <f>'4 жастағы балалар К'!#REF!</f>
        <v>#REF!</v>
      </c>
      <c r="E267" s="335"/>
      <c r="F267" s="252">
        <f>'4 жастағы балалар Т'!BP75</f>
        <v>0</v>
      </c>
      <c r="G267" s="335"/>
    </row>
    <row r="268" spans="2:7" ht="15.75" customHeight="1">
      <c r="B268" s="336"/>
      <c r="C268" s="248"/>
      <c r="D268" s="252" t="e">
        <f>'4 жастағы балалар К'!#REF!</f>
        <v>#REF!</v>
      </c>
      <c r="E268" s="335"/>
      <c r="F268" s="252">
        <f>'4 жастағы балалар Т'!BQ75</f>
        <v>0</v>
      </c>
      <c r="G268" s="335"/>
    </row>
    <row r="269" spans="2:7" ht="15.75" customHeight="1">
      <c r="B269" s="339">
        <v>27</v>
      </c>
      <c r="C269" s="248"/>
      <c r="D269" s="252" t="e">
        <f>'4 жастағы балалар К'!#REF!</f>
        <v>#REF!</v>
      </c>
      <c r="E269" s="335"/>
      <c r="F269" s="252">
        <f>'4 жастағы балалар Т'!BR75</f>
        <v>1</v>
      </c>
      <c r="G269" s="335"/>
    </row>
    <row r="270" spans="2:7" ht="15.75" customHeight="1">
      <c r="B270" s="335"/>
      <c r="C270" s="248"/>
      <c r="D270" s="252" t="e">
        <f>'4 жастағы балалар К'!#REF!</f>
        <v>#REF!</v>
      </c>
      <c r="E270" s="335"/>
      <c r="F270" s="252">
        <f>'4 жастағы балалар Т'!BS75</f>
        <v>0</v>
      </c>
      <c r="G270" s="335"/>
    </row>
    <row r="271" spans="2:7" ht="15.75" customHeight="1">
      <c r="B271" s="336"/>
      <c r="C271" s="248"/>
      <c r="D271" s="252" t="e">
        <f>'4 жастағы балалар К'!#REF!</f>
        <v>#REF!</v>
      </c>
      <c r="E271" s="335"/>
      <c r="F271" s="252">
        <f>'4 жастағы балалар Т'!BT75</f>
        <v>0</v>
      </c>
      <c r="G271" s="335"/>
    </row>
    <row r="272" spans="2:7" ht="15.75" customHeight="1">
      <c r="B272" s="339">
        <v>28</v>
      </c>
      <c r="C272" s="248"/>
      <c r="D272" s="252" t="e">
        <f>'4 жастағы балалар К'!#REF!</f>
        <v>#REF!</v>
      </c>
      <c r="E272" s="335"/>
      <c r="F272" s="252">
        <f>'4 жастағы балалар Т'!BU75</f>
        <v>1</v>
      </c>
      <c r="G272" s="335"/>
    </row>
    <row r="273" spans="2:7" ht="15.75" customHeight="1">
      <c r="B273" s="335"/>
      <c r="C273" s="248"/>
      <c r="D273" s="252" t="e">
        <f>'4 жастағы балалар К'!#REF!</f>
        <v>#REF!</v>
      </c>
      <c r="E273" s="335"/>
      <c r="F273" s="252">
        <f>'4 жастағы балалар Т'!BV75</f>
        <v>0</v>
      </c>
      <c r="G273" s="335"/>
    </row>
    <row r="274" spans="2:7" ht="15.75" customHeight="1">
      <c r="B274" s="336"/>
      <c r="C274" s="248"/>
      <c r="D274" s="252" t="e">
        <f>'4 жастағы балалар К'!#REF!</f>
        <v>#REF!</v>
      </c>
      <c r="E274" s="335"/>
      <c r="F274" s="252">
        <f>'4 жастағы балалар Т'!BW75</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Т'!BX75</f>
        <v>1</v>
      </c>
      <c r="G278" s="335"/>
    </row>
    <row r="279" spans="2:7" ht="15.75" customHeight="1">
      <c r="B279" s="335"/>
      <c r="C279" s="248"/>
      <c r="D279" s="335"/>
      <c r="E279" s="335"/>
      <c r="F279" s="252">
        <f>'4 жастағы балалар Т'!BY75</f>
        <v>0</v>
      </c>
      <c r="G279" s="335"/>
    </row>
    <row r="280" spans="2:7" ht="15.75" customHeight="1">
      <c r="B280" s="336"/>
      <c r="C280" s="248"/>
      <c r="D280" s="335"/>
      <c r="E280" s="335"/>
      <c r="F280" s="252">
        <f>'4 жастағы балалар Т'!BZ75</f>
        <v>0</v>
      </c>
      <c r="G280" s="335"/>
    </row>
    <row r="281" spans="2:7" ht="15.75" customHeight="1">
      <c r="B281" s="339">
        <v>31</v>
      </c>
      <c r="C281" s="248"/>
      <c r="D281" s="335"/>
      <c r="E281" s="335"/>
      <c r="F281" s="252">
        <f>'4 жастағы балалар Т'!CA75</f>
        <v>1</v>
      </c>
      <c r="G281" s="335"/>
    </row>
    <row r="282" spans="2:7" ht="15.75" customHeight="1">
      <c r="B282" s="335"/>
      <c r="C282" s="248"/>
      <c r="D282" s="335"/>
      <c r="E282" s="335"/>
      <c r="F282" s="252">
        <f>'4 жастағы балалар Т'!CB75</f>
        <v>0</v>
      </c>
      <c r="G282" s="335"/>
    </row>
    <row r="283" spans="2:7" ht="15.75" customHeight="1">
      <c r="B283" s="336"/>
      <c r="C283" s="248"/>
      <c r="D283" s="335"/>
      <c r="E283" s="335"/>
      <c r="F283" s="252">
        <f>'4 жастағы балалар Т'!CC75</f>
        <v>0</v>
      </c>
      <c r="G283" s="335"/>
    </row>
    <row r="284" spans="2:7" ht="15.75" customHeight="1">
      <c r="B284" s="339">
        <v>32</v>
      </c>
      <c r="C284" s="248"/>
      <c r="D284" s="335"/>
      <c r="E284" s="335"/>
      <c r="F284" s="252">
        <f>'4 жастағы балалар Т'!CD75</f>
        <v>1</v>
      </c>
      <c r="G284" s="335"/>
    </row>
    <row r="285" spans="2:7" ht="15.75" customHeight="1">
      <c r="B285" s="335"/>
      <c r="C285" s="248"/>
      <c r="D285" s="335"/>
      <c r="E285" s="335"/>
      <c r="F285" s="252">
        <f>'4 жастағы балалар Т'!CE75</f>
        <v>0</v>
      </c>
      <c r="G285" s="335"/>
    </row>
    <row r="286" spans="2:7" ht="15.75" customHeight="1">
      <c r="B286" s="336"/>
      <c r="C286" s="248"/>
      <c r="D286" s="335"/>
      <c r="E286" s="335"/>
      <c r="F286" s="252">
        <f>'4 жастағы балалар Т'!CF75</f>
        <v>0</v>
      </c>
      <c r="G286" s="335"/>
    </row>
    <row r="287" spans="2:7" ht="15.75" customHeight="1">
      <c r="B287" s="339">
        <v>33</v>
      </c>
      <c r="C287" s="248"/>
      <c r="D287" s="335"/>
      <c r="E287" s="335"/>
      <c r="F287" s="252">
        <f>'4 жастағы балалар Т'!CG75</f>
        <v>1</v>
      </c>
      <c r="G287" s="335"/>
    </row>
    <row r="288" spans="2:7" ht="15.75" customHeight="1">
      <c r="B288" s="335"/>
      <c r="C288" s="248"/>
      <c r="D288" s="335"/>
      <c r="E288" s="335"/>
      <c r="F288" s="252">
        <f>'4 жастағы балалар Т'!CH75</f>
        <v>0</v>
      </c>
      <c r="G288" s="335"/>
    </row>
    <row r="289" spans="2:7" ht="15.75" customHeight="1">
      <c r="B289" s="336"/>
      <c r="C289" s="248"/>
      <c r="D289" s="335"/>
      <c r="E289" s="335"/>
      <c r="F289" s="252">
        <f>'4 жастағы балалар Т'!CI75</f>
        <v>0</v>
      </c>
      <c r="G289" s="335"/>
    </row>
    <row r="290" spans="2:7" ht="15.75" customHeight="1">
      <c r="B290" s="339">
        <v>34</v>
      </c>
      <c r="C290" s="248"/>
      <c r="D290" s="335"/>
      <c r="E290" s="335"/>
      <c r="F290" s="252">
        <f>'4 жастағы балалар Т'!CJ75</f>
        <v>1</v>
      </c>
      <c r="G290" s="335"/>
    </row>
    <row r="291" spans="2:7" ht="15.75" customHeight="1">
      <c r="B291" s="335"/>
      <c r="C291" s="248"/>
      <c r="D291" s="335"/>
      <c r="E291" s="335"/>
      <c r="F291" s="252">
        <f>'4 жастағы балалар Т'!CK75</f>
        <v>0</v>
      </c>
      <c r="G291" s="335"/>
    </row>
    <row r="292" spans="2:7" ht="15.75" customHeight="1">
      <c r="B292" s="336"/>
      <c r="C292" s="248"/>
      <c r="D292" s="335"/>
      <c r="E292" s="335"/>
      <c r="F292" s="252">
        <f>'4 жастағы балалар Т'!CL75</f>
        <v>0</v>
      </c>
      <c r="G292" s="335"/>
    </row>
    <row r="293" spans="2:7" ht="15.75" customHeight="1">
      <c r="B293" s="339">
        <v>35</v>
      </c>
      <c r="C293" s="248"/>
      <c r="D293" s="335"/>
      <c r="E293" s="335"/>
      <c r="F293" s="252">
        <f>'4 жастағы балалар Т'!CM75</f>
        <v>1</v>
      </c>
      <c r="G293" s="335"/>
    </row>
    <row r="294" spans="2:7" ht="15.75" customHeight="1">
      <c r="B294" s="335"/>
      <c r="C294" s="248"/>
      <c r="D294" s="335"/>
      <c r="E294" s="335"/>
      <c r="F294" s="252">
        <f>'4 жастағы балалар Т'!CN75</f>
        <v>0</v>
      </c>
      <c r="G294" s="335"/>
    </row>
    <row r="295" spans="2:7" ht="15.75" customHeight="1">
      <c r="B295" s="336"/>
      <c r="C295" s="249"/>
      <c r="D295" s="336"/>
      <c r="E295" s="336"/>
      <c r="F295" s="252">
        <f>'4 жастағы балалар Т'!CO75</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Ф'!D134</f>
        <v>0</v>
      </c>
      <c r="D303" s="164">
        <f>'4 жастағы балалар К'!D134</f>
        <v>0</v>
      </c>
      <c r="E303" s="164">
        <f>'4 жастағы балалар П'!D134</f>
        <v>0</v>
      </c>
      <c r="F303" s="164">
        <f>'4 жастағы балалар Т'!D134</f>
        <v>0</v>
      </c>
      <c r="G303" s="164">
        <f>'4 жастағы балалар С'!D134</f>
        <v>0</v>
      </c>
    </row>
    <row r="304" spans="2:7" ht="15.75" customHeight="1">
      <c r="B304" s="335"/>
      <c r="C304" s="164">
        <f>'4 жастағы балалар Ф'!E134</f>
        <v>0</v>
      </c>
      <c r="D304" s="164">
        <f>'4 жастағы балалар К'!E134</f>
        <v>0</v>
      </c>
      <c r="E304" s="164">
        <f>'4 жастағы балалар П'!E134</f>
        <v>0</v>
      </c>
      <c r="F304" s="164">
        <f>'4 жастағы балалар Т'!E134</f>
        <v>0</v>
      </c>
      <c r="G304" s="164">
        <f>'4 жастағы балалар С'!E134</f>
        <v>0</v>
      </c>
    </row>
    <row r="305" spans="2:7" ht="15.75" customHeight="1">
      <c r="B305" s="336"/>
      <c r="C305" s="164">
        <f>'4 жастағы балалар Ф'!F134</f>
        <v>0</v>
      </c>
      <c r="D305" s="164">
        <f>'4 жастағы балалар К'!F134</f>
        <v>0</v>
      </c>
      <c r="E305" s="164">
        <f>'4 жастағы балалар П'!F134</f>
        <v>0</v>
      </c>
      <c r="F305" s="164">
        <f>'4 жастағы балалар Т'!F134</f>
        <v>0</v>
      </c>
      <c r="G305" s="164">
        <f>'4 жастағы балалар С'!F134</f>
        <v>0</v>
      </c>
    </row>
    <row r="306" spans="2:7" ht="15.75" customHeight="1">
      <c r="B306" s="339">
        <v>3</v>
      </c>
      <c r="C306" s="164">
        <f>'4 жастағы балалар Ф'!G134</f>
        <v>0</v>
      </c>
      <c r="D306" s="164">
        <f>'4 жастағы балалар К'!G134</f>
        <v>0</v>
      </c>
      <c r="E306" s="164">
        <f>'4 жастағы балалар П'!G134</f>
        <v>0</v>
      </c>
      <c r="F306" s="164">
        <f>'4 жастағы балалар Т'!G134</f>
        <v>0</v>
      </c>
      <c r="G306" s="164">
        <f>'4 жастағы балалар С'!G134</f>
        <v>0</v>
      </c>
    </row>
    <row r="307" spans="2:7" ht="15.75" customHeight="1">
      <c r="B307" s="335"/>
      <c r="C307" s="164">
        <f>'4 жастағы балалар Ф'!H134</f>
        <v>0</v>
      </c>
      <c r="D307" s="164">
        <f>'4 жастағы балалар К'!H134</f>
        <v>0</v>
      </c>
      <c r="E307" s="164">
        <f>'4 жастағы балалар П'!H134</f>
        <v>0</v>
      </c>
      <c r="F307" s="164">
        <f>'4 жастағы балалар Т'!H134</f>
        <v>0</v>
      </c>
      <c r="G307" s="164">
        <f>'4 жастағы балалар С'!H134</f>
        <v>0</v>
      </c>
    </row>
    <row r="308" spans="2:7" ht="15.75" customHeight="1">
      <c r="B308" s="336"/>
      <c r="C308" s="164">
        <f>'4 жастағы балалар Ф'!I134</f>
        <v>0</v>
      </c>
      <c r="D308" s="164">
        <f>'4 жастағы балалар К'!I134</f>
        <v>0</v>
      </c>
      <c r="E308" s="164">
        <f>'4 жастағы балалар П'!I134</f>
        <v>0</v>
      </c>
      <c r="F308" s="164">
        <f>'4 жастағы балалар Т'!I134</f>
        <v>0</v>
      </c>
      <c r="G308" s="164">
        <f>'4 жастағы балалар С'!I134</f>
        <v>0</v>
      </c>
    </row>
    <row r="309" spans="2:7" ht="15.75" customHeight="1">
      <c r="B309" s="339">
        <v>4</v>
      </c>
      <c r="C309" s="164">
        <f>'4 жастағы балалар Ф'!J134</f>
        <v>0</v>
      </c>
      <c r="D309" s="164">
        <f>'4 жастағы балалар К'!J134</f>
        <v>0</v>
      </c>
      <c r="E309" s="164">
        <f>'4 жастағы балалар П'!J134</f>
        <v>0</v>
      </c>
      <c r="F309" s="164">
        <f>'4 жастағы балалар Т'!J134</f>
        <v>0</v>
      </c>
      <c r="G309" s="164">
        <f>'4 жастағы балалар С'!J134</f>
        <v>0</v>
      </c>
    </row>
    <row r="310" spans="2:7" ht="15.75" customHeight="1">
      <c r="B310" s="335"/>
      <c r="C310" s="164">
        <f>'4 жастағы балалар Ф'!K134</f>
        <v>0</v>
      </c>
      <c r="D310" s="164">
        <f>'4 жастағы балалар К'!K134</f>
        <v>0</v>
      </c>
      <c r="E310" s="164">
        <f>'4 жастағы балалар П'!K134</f>
        <v>0</v>
      </c>
      <c r="F310" s="164">
        <f>'4 жастағы балалар Т'!K134</f>
        <v>0</v>
      </c>
      <c r="G310" s="164">
        <f>'4 жастағы балалар С'!K134</f>
        <v>0</v>
      </c>
    </row>
    <row r="311" spans="2:7" ht="15.75" customHeight="1">
      <c r="B311" s="336"/>
      <c r="C311" s="164">
        <f>'4 жастағы балалар Ф'!L134</f>
        <v>0</v>
      </c>
      <c r="D311" s="164">
        <f>'4 жастағы балалар К'!L134</f>
        <v>0</v>
      </c>
      <c r="E311" s="164">
        <f>'4 жастағы балалар П'!L134</f>
        <v>0</v>
      </c>
      <c r="F311" s="164">
        <f>'4 жастағы балалар Т'!L134</f>
        <v>0</v>
      </c>
      <c r="G311" s="164">
        <f>'4 жастағы балалар С'!L134</f>
        <v>0</v>
      </c>
    </row>
    <row r="312" spans="2:7" ht="15.75" customHeight="1">
      <c r="B312" s="339">
        <v>5</v>
      </c>
      <c r="C312" s="164">
        <f>'4 жастағы балалар Ф'!M134</f>
        <v>0</v>
      </c>
      <c r="D312" s="164">
        <f>'4 жастағы балалар К'!M134</f>
        <v>0</v>
      </c>
      <c r="E312" s="164">
        <f>'4 жастағы балалар П'!M134</f>
        <v>0</v>
      </c>
      <c r="F312" s="164">
        <f>'4 жастағы балалар Т'!M134</f>
        <v>0</v>
      </c>
      <c r="G312" s="164">
        <f>'4 жастағы балалар С'!M134</f>
        <v>0</v>
      </c>
    </row>
    <row r="313" spans="2:7" ht="15.75" customHeight="1">
      <c r="B313" s="335"/>
      <c r="C313" s="164">
        <f>'4 жастағы балалар Ф'!N134</f>
        <v>0</v>
      </c>
      <c r="D313" s="164">
        <f>'4 жастағы балалар К'!N134</f>
        <v>0</v>
      </c>
      <c r="E313" s="164">
        <f>'4 жастағы балалар П'!N134</f>
        <v>0</v>
      </c>
      <c r="F313" s="164">
        <f>'4 жастағы балалар Т'!N134</f>
        <v>0</v>
      </c>
      <c r="G313" s="164">
        <f>'4 жастағы балалар С'!N134</f>
        <v>0</v>
      </c>
    </row>
    <row r="314" spans="2:7" ht="15.75" customHeight="1">
      <c r="B314" s="336"/>
      <c r="C314" s="164">
        <f>'4 жастағы балалар Ф'!O134</f>
        <v>0</v>
      </c>
      <c r="D314" s="164">
        <f>'4 жастағы балалар К'!O134</f>
        <v>0</v>
      </c>
      <c r="E314" s="164">
        <f>'4 жастағы балалар П'!O134</f>
        <v>0</v>
      </c>
      <c r="F314" s="164">
        <f>'4 жастағы балалар Т'!O134</f>
        <v>0</v>
      </c>
      <c r="G314" s="164">
        <f>'4 жастағы балалар С'!O134</f>
        <v>0</v>
      </c>
    </row>
    <row r="315" spans="2:7" ht="15.75" customHeight="1">
      <c r="B315" s="339">
        <v>6</v>
      </c>
      <c r="C315" s="164">
        <f>'4 жастағы балалар Ф'!P134</f>
        <v>0</v>
      </c>
      <c r="D315" s="164">
        <f>'4 жастағы балалар К'!P134</f>
        <v>0</v>
      </c>
      <c r="E315" s="164">
        <f>'4 жастағы балалар П'!P134</f>
        <v>0</v>
      </c>
      <c r="F315" s="164">
        <f>'4 жастағы балалар Т'!P134</f>
        <v>0</v>
      </c>
      <c r="G315" s="164">
        <f>'4 жастағы балалар С'!P134</f>
        <v>0</v>
      </c>
    </row>
    <row r="316" spans="2:7" ht="15.75" customHeight="1">
      <c r="B316" s="335"/>
      <c r="C316" s="164">
        <f>'4 жастағы балалар Ф'!Q134</f>
        <v>0</v>
      </c>
      <c r="D316" s="164">
        <f>'4 жастағы балалар К'!Q134</f>
        <v>0</v>
      </c>
      <c r="E316" s="164">
        <f>'4 жастағы балалар П'!Q134</f>
        <v>0</v>
      </c>
      <c r="F316" s="164">
        <f>'4 жастағы балалар Т'!Q134</f>
        <v>0</v>
      </c>
      <c r="G316" s="164">
        <f>'4 жастағы балалар С'!Q134</f>
        <v>0</v>
      </c>
    </row>
    <row r="317" spans="2:7" ht="15.75" customHeight="1">
      <c r="B317" s="336"/>
      <c r="C317" s="164">
        <f>'4 жастағы балалар Ф'!R134</f>
        <v>0</v>
      </c>
      <c r="D317" s="164">
        <f>'4 жастағы балалар К'!R134</f>
        <v>0</v>
      </c>
      <c r="E317" s="164">
        <f>'4 жастағы балалар П'!R134</f>
        <v>0</v>
      </c>
      <c r="F317" s="164">
        <f>'4 жастағы балалар Т'!R134</f>
        <v>0</v>
      </c>
      <c r="G317" s="164">
        <f>'4 жастағы балалар С'!R134</f>
        <v>0</v>
      </c>
    </row>
    <row r="318" spans="2:7" ht="15.75" customHeight="1">
      <c r="B318" s="339">
        <v>7</v>
      </c>
      <c r="C318" s="164">
        <f>'4 жастағы балалар Ф'!S134</f>
        <v>0</v>
      </c>
      <c r="D318" s="164">
        <f>'4 жастағы балалар К'!S134</f>
        <v>0</v>
      </c>
      <c r="E318" s="164">
        <f>'4 жастағы балалар П'!S134</f>
        <v>0</v>
      </c>
      <c r="F318" s="164">
        <f>'4 жастағы балалар Т'!S134</f>
        <v>0</v>
      </c>
      <c r="G318" s="164">
        <f>'4 жастағы балалар С'!S134</f>
        <v>0</v>
      </c>
    </row>
    <row r="319" spans="2:7" ht="15.75" customHeight="1">
      <c r="B319" s="335"/>
      <c r="C319" s="164">
        <f>'4 жастағы балалар Ф'!T134</f>
        <v>0</v>
      </c>
      <c r="D319" s="164">
        <f>'4 жастағы балалар Т'!T134</f>
        <v>0</v>
      </c>
      <c r="E319" s="164">
        <f>'4 жастағы балалар П'!T134</f>
        <v>0</v>
      </c>
      <c r="F319" s="164">
        <f>'4 жастағы балалар Т'!T134</f>
        <v>0</v>
      </c>
      <c r="G319" s="164">
        <f>'4 жастағы балалар С'!T134</f>
        <v>0</v>
      </c>
    </row>
    <row r="320" spans="2:7" ht="15.75" customHeight="1">
      <c r="B320" s="336"/>
      <c r="C320" s="164">
        <f>'4 жастағы балалар Ф'!U134</f>
        <v>0</v>
      </c>
      <c r="D320" s="164">
        <f>'4 жастағы балалар К'!U134</f>
        <v>0</v>
      </c>
      <c r="E320" s="164">
        <f>'4 жастағы балалар П'!U134</f>
        <v>0</v>
      </c>
      <c r="F320" s="164">
        <f>'4 жастағы балалар Т'!U134</f>
        <v>0</v>
      </c>
      <c r="G320" s="164">
        <f>'4 жастағы балалар С'!U134</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К'!V134</f>
        <v>0</v>
      </c>
      <c r="E324" s="335"/>
      <c r="F324" s="164">
        <f>'4 жастағы балалар Т'!V134</f>
        <v>0</v>
      </c>
      <c r="G324" s="335"/>
    </row>
    <row r="325" spans="2:7" ht="15.75" customHeight="1">
      <c r="B325" s="335"/>
      <c r="C325" s="248"/>
      <c r="D325" s="164">
        <f>'4 жастағы балалар К'!W134</f>
        <v>0</v>
      </c>
      <c r="E325" s="335"/>
      <c r="F325" s="164">
        <f>'4 жастағы балалар Т'!W134</f>
        <v>0</v>
      </c>
      <c r="G325" s="335"/>
    </row>
    <row r="326" spans="2:7" ht="15.75" customHeight="1">
      <c r="B326" s="336"/>
      <c r="C326" s="248"/>
      <c r="D326" s="164">
        <f>'4 жастағы балалар К'!X134</f>
        <v>0</v>
      </c>
      <c r="E326" s="335"/>
      <c r="F326" s="164">
        <f>'4 жастағы балалар Т'!X134</f>
        <v>0</v>
      </c>
      <c r="G326" s="335"/>
    </row>
    <row r="327" spans="2:7" ht="15.75" customHeight="1">
      <c r="B327" s="339">
        <v>10</v>
      </c>
      <c r="C327" s="248"/>
      <c r="D327" s="164">
        <f>'4 жастағы балалар К'!Y134</f>
        <v>0</v>
      </c>
      <c r="E327" s="335"/>
      <c r="F327" s="164">
        <f>'4 жастағы балалар Т'!Y134</f>
        <v>0</v>
      </c>
      <c r="G327" s="335"/>
    </row>
    <row r="328" spans="2:7" ht="15.75" customHeight="1">
      <c r="B328" s="335"/>
      <c r="C328" s="248"/>
      <c r="D328" s="164">
        <f>'4 жастағы балалар К'!Z134</f>
        <v>0</v>
      </c>
      <c r="E328" s="335"/>
      <c r="F328" s="164">
        <f>'4 жастағы балалар Т'!Z134</f>
        <v>0</v>
      </c>
      <c r="G328" s="335"/>
    </row>
    <row r="329" spans="2:7" ht="15.75" customHeight="1">
      <c r="B329" s="336"/>
      <c r="C329" s="248"/>
      <c r="D329" s="164">
        <f>'4 жастағы балалар К'!AA134</f>
        <v>0</v>
      </c>
      <c r="E329" s="335"/>
      <c r="F329" s="164">
        <f>'4 жастағы балалар Т'!AA134</f>
        <v>0</v>
      </c>
      <c r="G329" s="335"/>
    </row>
    <row r="330" spans="2:7" ht="15.75" customHeight="1">
      <c r="B330" s="339">
        <v>11</v>
      </c>
      <c r="C330" s="248"/>
      <c r="D330" s="164">
        <f>'4 жастағы балалар К'!AB134</f>
        <v>0</v>
      </c>
      <c r="E330" s="335"/>
      <c r="F330" s="164">
        <f>'4 жастағы балалар Т'!AB134</f>
        <v>0</v>
      </c>
      <c r="G330" s="335"/>
    </row>
    <row r="331" spans="2:7" ht="15.75" customHeight="1">
      <c r="B331" s="335"/>
      <c r="C331" s="248"/>
      <c r="D331" s="164">
        <f>'4 жастағы балалар К'!AC134</f>
        <v>0</v>
      </c>
      <c r="E331" s="335"/>
      <c r="F331" s="164">
        <f>'4 жастағы балалар Т'!AC134</f>
        <v>0</v>
      </c>
      <c r="G331" s="335"/>
    </row>
    <row r="332" spans="2:7" ht="15.75" customHeight="1">
      <c r="B332" s="336"/>
      <c r="C332" s="248"/>
      <c r="D332" s="164">
        <f>'4 жастағы балалар К'!AD134</f>
        <v>0</v>
      </c>
      <c r="E332" s="335"/>
      <c r="F332" s="164">
        <f>'4 жастағы балалар Т'!AD134</f>
        <v>0</v>
      </c>
      <c r="G332" s="335"/>
    </row>
    <row r="333" spans="2:7" ht="15.75" customHeight="1">
      <c r="B333" s="339">
        <v>12</v>
      </c>
      <c r="C333" s="248"/>
      <c r="D333" s="164">
        <f>'4 жастағы балалар К'!AE134</f>
        <v>0</v>
      </c>
      <c r="E333" s="335"/>
      <c r="F333" s="164">
        <f>'4 жастағы балалар Т'!AE134</f>
        <v>0</v>
      </c>
      <c r="G333" s="335"/>
    </row>
    <row r="334" spans="2:7" ht="15.75" customHeight="1">
      <c r="B334" s="335"/>
      <c r="C334" s="248"/>
      <c r="D334" s="164">
        <f>'4 жастағы балалар К'!AF134</f>
        <v>0</v>
      </c>
      <c r="E334" s="335"/>
      <c r="F334" s="164">
        <f>'4 жастағы балалар Т'!AF134</f>
        <v>0</v>
      </c>
      <c r="G334" s="335"/>
    </row>
    <row r="335" spans="2:7" ht="15.75" customHeight="1">
      <c r="B335" s="336"/>
      <c r="C335" s="248"/>
      <c r="D335" s="164">
        <f>'4 жастағы балалар К'!AG134</f>
        <v>0</v>
      </c>
      <c r="E335" s="335"/>
      <c r="F335" s="164">
        <f>'4 жастағы балалар Т'!AG134</f>
        <v>0</v>
      </c>
      <c r="G335" s="335"/>
    </row>
    <row r="336" spans="2:7" ht="15.75" customHeight="1">
      <c r="B336" s="339">
        <v>13</v>
      </c>
      <c r="C336" s="248"/>
      <c r="D336" s="164">
        <f>'4 жастағы балалар К'!AH134</f>
        <v>0</v>
      </c>
      <c r="E336" s="335"/>
      <c r="F336" s="164">
        <f>'4 жастағы балалар Т'!AH134</f>
        <v>0</v>
      </c>
      <c r="G336" s="335"/>
    </row>
    <row r="337" spans="2:7" ht="15.75" customHeight="1">
      <c r="B337" s="335"/>
      <c r="C337" s="248"/>
      <c r="D337" s="164">
        <f>'4 жастағы балалар К'!AI134</f>
        <v>0</v>
      </c>
      <c r="E337" s="335"/>
      <c r="F337" s="164">
        <f>'4 жастағы балалар Т'!AI134</f>
        <v>0</v>
      </c>
      <c r="G337" s="335"/>
    </row>
    <row r="338" spans="2:7" ht="15.75" customHeight="1">
      <c r="B338" s="336"/>
      <c r="C338" s="248"/>
      <c r="D338" s="164">
        <f>'4 жастағы балалар К'!AJ134</f>
        <v>0</v>
      </c>
      <c r="E338" s="335"/>
      <c r="F338" s="164">
        <f>'4 жастағы балалар Т'!AJ134</f>
        <v>0</v>
      </c>
      <c r="G338" s="335"/>
    </row>
    <row r="339" spans="2:7" ht="15.75" customHeight="1">
      <c r="B339" s="339">
        <v>14</v>
      </c>
      <c r="C339" s="248"/>
      <c r="D339" s="164">
        <f>'4 жастағы балалар К'!AK134</f>
        <v>0</v>
      </c>
      <c r="E339" s="335"/>
      <c r="F339" s="164">
        <f>'4 жастағы балалар Т'!AK134</f>
        <v>0</v>
      </c>
      <c r="G339" s="335"/>
    </row>
    <row r="340" spans="2:7" ht="15.75" customHeight="1">
      <c r="B340" s="335"/>
      <c r="C340" s="248"/>
      <c r="D340" s="164">
        <f>'4 жастағы балалар К'!AL134</f>
        <v>0</v>
      </c>
      <c r="E340" s="335"/>
      <c r="F340" s="164">
        <f>'4 жастағы балалар Т'!AL134</f>
        <v>0</v>
      </c>
      <c r="G340" s="335"/>
    </row>
    <row r="341" spans="2:7" ht="15.75" customHeight="1">
      <c r="B341" s="336"/>
      <c r="C341" s="248"/>
      <c r="D341" s="164">
        <f>'4 жастағы балалар К'!AM134</f>
        <v>0</v>
      </c>
      <c r="E341" s="335"/>
      <c r="F341" s="164">
        <f>'4 жастағы балалар Т'!AM134</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К'!AN134</f>
        <v>0</v>
      </c>
      <c r="E345" s="335"/>
      <c r="F345" s="164">
        <f>'4 жастағы балалар Т'!AN134</f>
        <v>0</v>
      </c>
      <c r="G345" s="335"/>
    </row>
    <row r="346" spans="2:7" ht="15.75" customHeight="1">
      <c r="B346" s="335"/>
      <c r="C346" s="248"/>
      <c r="D346" s="164">
        <f>'4 жастағы балалар К'!AO134</f>
        <v>0</v>
      </c>
      <c r="E346" s="335"/>
      <c r="F346" s="164">
        <f>'4 жастағы балалар Т'!AO134</f>
        <v>0</v>
      </c>
      <c r="G346" s="335"/>
    </row>
    <row r="347" spans="2:7" ht="15.75" customHeight="1">
      <c r="B347" s="336"/>
      <c r="C347" s="248"/>
      <c r="D347" s="164">
        <f>'4 жастағы балалар К'!AP134</f>
        <v>0</v>
      </c>
      <c r="E347" s="335"/>
      <c r="F347" s="164">
        <f>'4 жастағы балалар Т'!AP134</f>
        <v>0</v>
      </c>
      <c r="G347" s="335"/>
    </row>
    <row r="348" spans="2:7" ht="15.75" customHeight="1">
      <c r="B348" s="339">
        <v>17</v>
      </c>
      <c r="C348" s="248"/>
      <c r="D348" s="164">
        <f>'4 жастағы балалар К'!AQ134</f>
        <v>0</v>
      </c>
      <c r="E348" s="335"/>
      <c r="F348" s="164">
        <f>'4 жастағы балалар Т'!AQ134</f>
        <v>0</v>
      </c>
      <c r="G348" s="335"/>
    </row>
    <row r="349" spans="2:7" ht="15.75" customHeight="1">
      <c r="B349" s="335"/>
      <c r="C349" s="248"/>
      <c r="D349" s="164">
        <f>'4 жастағы балалар К'!AR134</f>
        <v>0</v>
      </c>
      <c r="E349" s="335"/>
      <c r="F349" s="164">
        <f>'4 жастағы балалар Т'!AR134</f>
        <v>0</v>
      </c>
      <c r="G349" s="335"/>
    </row>
    <row r="350" spans="2:7" ht="15.75" customHeight="1">
      <c r="B350" s="336"/>
      <c r="C350" s="248"/>
      <c r="D350" s="164">
        <f>'4 жастағы балалар К'!AS134</f>
        <v>0</v>
      </c>
      <c r="E350" s="335"/>
      <c r="F350" s="164">
        <f>'4 жастағы балалар Т'!AS134</f>
        <v>0</v>
      </c>
      <c r="G350" s="335"/>
    </row>
    <row r="351" spans="2:7" ht="15.75" customHeight="1">
      <c r="B351" s="339">
        <v>18</v>
      </c>
      <c r="C351" s="248"/>
      <c r="D351" s="164">
        <f>'4 жастағы балалар К'!AT134</f>
        <v>0</v>
      </c>
      <c r="E351" s="335"/>
      <c r="F351" s="164">
        <f>'4 жастағы балалар Т'!AT134</f>
        <v>0</v>
      </c>
      <c r="G351" s="335"/>
    </row>
    <row r="352" spans="2:7" ht="15.75" customHeight="1">
      <c r="B352" s="335"/>
      <c r="C352" s="248"/>
      <c r="D352" s="164">
        <f>'4 жастағы балалар К'!AU134</f>
        <v>0</v>
      </c>
      <c r="E352" s="335"/>
      <c r="F352" s="164">
        <f>'4 жастағы балалар Т'!AU134</f>
        <v>0</v>
      </c>
      <c r="G352" s="335"/>
    </row>
    <row r="353" spans="2:7" ht="15.75" customHeight="1">
      <c r="B353" s="336"/>
      <c r="C353" s="248"/>
      <c r="D353" s="164">
        <f>'4 жастағы балалар К'!AV134</f>
        <v>0</v>
      </c>
      <c r="E353" s="335"/>
      <c r="F353" s="164">
        <f>'4 жастағы балалар Т'!AV134</f>
        <v>0</v>
      </c>
      <c r="G353" s="335"/>
    </row>
    <row r="354" spans="2:7" ht="15.75" customHeight="1">
      <c r="B354" s="339">
        <v>19</v>
      </c>
      <c r="C354" s="248"/>
      <c r="D354" s="164">
        <f>'4 жастағы балалар К'!AW134</f>
        <v>0</v>
      </c>
      <c r="E354" s="335"/>
      <c r="F354" s="164">
        <f>'4 жастағы балалар Т'!AW134</f>
        <v>0</v>
      </c>
      <c r="G354" s="335"/>
    </row>
    <row r="355" spans="2:7" ht="15.75" customHeight="1">
      <c r="B355" s="335"/>
      <c r="C355" s="248"/>
      <c r="D355" s="164">
        <f>'4 жастағы балалар К'!AX134</f>
        <v>0</v>
      </c>
      <c r="E355" s="335"/>
      <c r="F355" s="164">
        <f>'4 жастағы балалар Т'!AX134</f>
        <v>0</v>
      </c>
      <c r="G355" s="335"/>
    </row>
    <row r="356" spans="2:7" ht="15.75" customHeight="1">
      <c r="B356" s="336"/>
      <c r="C356" s="248"/>
      <c r="D356" s="164">
        <f>'4 жастағы балалар К'!AY134</f>
        <v>0</v>
      </c>
      <c r="E356" s="335"/>
      <c r="F356" s="164">
        <f>'4 жастағы балалар Т'!AY134</f>
        <v>0</v>
      </c>
      <c r="G356" s="335"/>
    </row>
    <row r="357" spans="2:7" ht="15.75" customHeight="1">
      <c r="B357" s="339">
        <v>20</v>
      </c>
      <c r="C357" s="248"/>
      <c r="D357" s="164">
        <f>'4 жастағы балалар К'!AZ134</f>
        <v>0</v>
      </c>
      <c r="E357" s="335"/>
      <c r="F357" s="164">
        <f>'4 жастағы балалар Т'!AZ134</f>
        <v>0</v>
      </c>
      <c r="G357" s="335"/>
    </row>
    <row r="358" spans="2:7" ht="15.75" customHeight="1">
      <c r="B358" s="335"/>
      <c r="C358" s="248"/>
      <c r="D358" s="164">
        <f>'4 жастағы балалар К'!BA134</f>
        <v>0</v>
      </c>
      <c r="E358" s="335"/>
      <c r="F358" s="164">
        <f>'4 жастағы балалар Т'!BA134</f>
        <v>0</v>
      </c>
      <c r="G358" s="335"/>
    </row>
    <row r="359" spans="2:7" ht="15.75" customHeight="1">
      <c r="B359" s="336"/>
      <c r="C359" s="248"/>
      <c r="D359" s="164">
        <f>'4 жастағы балалар К'!BB134</f>
        <v>0</v>
      </c>
      <c r="E359" s="335"/>
      <c r="F359" s="164">
        <f>'4 жастағы балалар Т'!BB134</f>
        <v>0</v>
      </c>
      <c r="G359" s="335"/>
    </row>
    <row r="360" spans="2:7" ht="15.75" customHeight="1">
      <c r="B360" s="339">
        <v>21</v>
      </c>
      <c r="C360" s="248"/>
      <c r="D360" s="164">
        <f>'4 жастағы балалар К'!BC134</f>
        <v>0</v>
      </c>
      <c r="E360" s="335"/>
      <c r="F360" s="164">
        <f>'4 жастағы балалар Т'!BC134</f>
        <v>0</v>
      </c>
      <c r="G360" s="335"/>
    </row>
    <row r="361" spans="2:7" ht="15.75" customHeight="1">
      <c r="B361" s="335"/>
      <c r="C361" s="248"/>
      <c r="D361" s="164">
        <f>'4 жастағы балалар К'!BD134</f>
        <v>0</v>
      </c>
      <c r="E361" s="335"/>
      <c r="F361" s="164">
        <f>'4 жастағы балалар Т'!BD134</f>
        <v>0</v>
      </c>
      <c r="G361" s="335"/>
    </row>
    <row r="362" spans="2:7" ht="15.75" customHeight="1">
      <c r="B362" s="336"/>
      <c r="C362" s="248"/>
      <c r="D362" s="164">
        <f>'4 жастағы балалар К'!BE134</f>
        <v>0</v>
      </c>
      <c r="E362" s="335"/>
      <c r="F362" s="164">
        <f>'4 жастағы балалар Т'!BE134</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Т'!BF134</f>
        <v>0</v>
      </c>
      <c r="G366" s="335"/>
    </row>
    <row r="367" spans="2:7" ht="15.75" customHeight="1">
      <c r="B367" s="335"/>
      <c r="C367" s="248"/>
      <c r="D367" s="164" t="e">
        <f>'4 жастағы балалар К'!#REF!</f>
        <v>#REF!</v>
      </c>
      <c r="E367" s="335"/>
      <c r="F367" s="164">
        <f>'4 жастағы балалар Т'!BG134</f>
        <v>0</v>
      </c>
      <c r="G367" s="335"/>
    </row>
    <row r="368" spans="2:7" ht="15.75" customHeight="1">
      <c r="B368" s="336"/>
      <c r="C368" s="248"/>
      <c r="D368" s="164" t="e">
        <f>'4 жастағы балалар К'!#REF!</f>
        <v>#REF!</v>
      </c>
      <c r="E368" s="335"/>
      <c r="F368" s="164">
        <f>'4 жастағы балалар Т'!BH134</f>
        <v>0</v>
      </c>
      <c r="G368" s="335"/>
    </row>
    <row r="369" spans="2:7" ht="15.75" customHeight="1">
      <c r="B369" s="339">
        <v>24</v>
      </c>
      <c r="C369" s="248"/>
      <c r="D369" s="164" t="e">
        <f>'4 жастағы балалар К'!#REF!</f>
        <v>#REF!</v>
      </c>
      <c r="E369" s="335"/>
      <c r="F369" s="164">
        <f>'4 жастағы балалар Т'!BI134</f>
        <v>0</v>
      </c>
      <c r="G369" s="335"/>
    </row>
    <row r="370" spans="2:7" ht="15.75" customHeight="1">
      <c r="B370" s="335"/>
      <c r="C370" s="248"/>
      <c r="D370" s="164" t="e">
        <f>'4 жастағы балалар К'!#REF!</f>
        <v>#REF!</v>
      </c>
      <c r="E370" s="335"/>
      <c r="F370" s="164">
        <f>'4 жастағы балалар Т'!BJ134</f>
        <v>0</v>
      </c>
      <c r="G370" s="335"/>
    </row>
    <row r="371" spans="2:7" ht="15.75" customHeight="1">
      <c r="B371" s="336"/>
      <c r="C371" s="248"/>
      <c r="D371" s="164" t="e">
        <f>'4 жастағы балалар К'!#REF!</f>
        <v>#REF!</v>
      </c>
      <c r="E371" s="335"/>
      <c r="F371" s="164">
        <f>'4 жастағы балалар Т'!BK134</f>
        <v>0</v>
      </c>
      <c r="G371" s="335"/>
    </row>
    <row r="372" spans="2:7" ht="15.75" customHeight="1">
      <c r="B372" s="339">
        <v>25</v>
      </c>
      <c r="C372" s="248"/>
      <c r="D372" s="164" t="e">
        <f>'4 жастағы балалар К'!#REF!</f>
        <v>#REF!</v>
      </c>
      <c r="E372" s="335"/>
      <c r="F372" s="164">
        <f>'4 жастағы балалар Т'!BL134</f>
        <v>0</v>
      </c>
      <c r="G372" s="335"/>
    </row>
    <row r="373" spans="2:7" ht="15.75" customHeight="1">
      <c r="B373" s="335"/>
      <c r="C373" s="248"/>
      <c r="D373" s="164" t="e">
        <f>'4 жастағы балалар К'!#REF!</f>
        <v>#REF!</v>
      </c>
      <c r="E373" s="335"/>
      <c r="F373" s="164">
        <f>'4 жастағы балалар Т'!BM134</f>
        <v>0</v>
      </c>
      <c r="G373" s="335"/>
    </row>
    <row r="374" spans="2:7" ht="15.75" customHeight="1">
      <c r="B374" s="336"/>
      <c r="C374" s="248"/>
      <c r="D374" s="164" t="e">
        <f>'4 жастағы балалар К'!#REF!</f>
        <v>#REF!</v>
      </c>
      <c r="E374" s="335"/>
      <c r="F374" s="164">
        <f>'4 жастағы балалар Т'!BN134</f>
        <v>0</v>
      </c>
      <c r="G374" s="335"/>
    </row>
    <row r="375" spans="2:7" ht="15.75" customHeight="1">
      <c r="B375" s="339">
        <v>26</v>
      </c>
      <c r="C375" s="248"/>
      <c r="D375" s="164" t="e">
        <f>'4 жастағы балалар К'!#REF!</f>
        <v>#REF!</v>
      </c>
      <c r="E375" s="335"/>
      <c r="F375" s="164">
        <f>'4 жастағы балалар Т'!BO134</f>
        <v>0</v>
      </c>
      <c r="G375" s="335"/>
    </row>
    <row r="376" spans="2:7" ht="15.75" customHeight="1">
      <c r="B376" s="335"/>
      <c r="C376" s="248"/>
      <c r="D376" s="164" t="e">
        <f>'4 жастағы балалар К'!#REF!</f>
        <v>#REF!</v>
      </c>
      <c r="E376" s="335"/>
      <c r="F376" s="164">
        <f>'4 жастағы балалар Т'!BP134</f>
        <v>0</v>
      </c>
      <c r="G376" s="335"/>
    </row>
    <row r="377" spans="2:7" ht="15.75" customHeight="1">
      <c r="B377" s="336"/>
      <c r="C377" s="248"/>
      <c r="D377" s="164" t="e">
        <f>'4 жастағы балалар К'!#REF!</f>
        <v>#REF!</v>
      </c>
      <c r="E377" s="335"/>
      <c r="F377" s="164">
        <f>'4 жастағы балалар Т'!BQ134</f>
        <v>0</v>
      </c>
      <c r="G377" s="335"/>
    </row>
    <row r="378" spans="2:7" ht="15.75" customHeight="1">
      <c r="B378" s="339">
        <v>27</v>
      </c>
      <c r="C378" s="248"/>
      <c r="D378" s="164" t="e">
        <f>'4 жастағы балалар К'!#REF!</f>
        <v>#REF!</v>
      </c>
      <c r="E378" s="335"/>
      <c r="F378" s="164">
        <f>'4 жастағы балалар Т'!BR134</f>
        <v>0</v>
      </c>
      <c r="G378" s="335"/>
    </row>
    <row r="379" spans="2:7" ht="15.75" customHeight="1">
      <c r="B379" s="335"/>
      <c r="C379" s="248"/>
      <c r="D379" s="164" t="e">
        <f>'4 жастағы балалар К'!#REF!</f>
        <v>#REF!</v>
      </c>
      <c r="E379" s="335"/>
      <c r="F379" s="164">
        <f>'4 жастағы балалар Т'!BS134</f>
        <v>0</v>
      </c>
      <c r="G379" s="335"/>
    </row>
    <row r="380" spans="2:7" ht="15.75" customHeight="1">
      <c r="B380" s="336"/>
      <c r="C380" s="248"/>
      <c r="D380" s="164" t="e">
        <f>'4 жастағы балалар К'!#REF!</f>
        <v>#REF!</v>
      </c>
      <c r="E380" s="335"/>
      <c r="F380" s="164">
        <f>'4 жастағы балалар Т'!BT134</f>
        <v>0</v>
      </c>
      <c r="G380" s="335"/>
    </row>
    <row r="381" spans="2:7" ht="15.75" customHeight="1">
      <c r="B381" s="339">
        <v>28</v>
      </c>
      <c r="C381" s="248"/>
      <c r="D381" s="164" t="e">
        <f>'4 жастағы балалар К'!#REF!</f>
        <v>#REF!</v>
      </c>
      <c r="E381" s="335"/>
      <c r="F381" s="164">
        <f>'4 жастағы балалар Т'!BU134</f>
        <v>0</v>
      </c>
      <c r="G381" s="335"/>
    </row>
    <row r="382" spans="2:7" ht="15.75" customHeight="1">
      <c r="B382" s="335"/>
      <c r="C382" s="248"/>
      <c r="D382" s="164" t="e">
        <f>'4 жастағы балалар К'!#REF!</f>
        <v>#REF!</v>
      </c>
      <c r="E382" s="335"/>
      <c r="F382" s="164">
        <f>'4 жастағы балалар Т'!BV134</f>
        <v>0</v>
      </c>
      <c r="G382" s="335"/>
    </row>
    <row r="383" spans="2:7" ht="15.75" customHeight="1">
      <c r="B383" s="336"/>
      <c r="C383" s="248"/>
      <c r="D383" s="164" t="e">
        <f>'4 жастағы балалар К'!#REF!</f>
        <v>#REF!</v>
      </c>
      <c r="E383" s="335"/>
      <c r="F383" s="164">
        <f>'4 жастағы балалар Т'!BW134</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Т'!BX134</f>
        <v>0</v>
      </c>
      <c r="G387" s="335"/>
    </row>
    <row r="388" spans="2:7" ht="15.75" customHeight="1">
      <c r="B388" s="335"/>
      <c r="C388" s="248"/>
      <c r="D388" s="335"/>
      <c r="E388" s="335"/>
      <c r="F388" s="164">
        <f>'4 жастағы балалар Т'!BY134</f>
        <v>0</v>
      </c>
      <c r="G388" s="335"/>
    </row>
    <row r="389" spans="2:7" ht="15.75" customHeight="1">
      <c r="B389" s="336"/>
      <c r="C389" s="248"/>
      <c r="D389" s="335"/>
      <c r="E389" s="335"/>
      <c r="F389" s="164">
        <f>'4 жастағы балалар Т'!BZ134</f>
        <v>0</v>
      </c>
      <c r="G389" s="335"/>
    </row>
    <row r="390" spans="2:7" ht="15.75" customHeight="1">
      <c r="B390" s="339">
        <v>31</v>
      </c>
      <c r="C390" s="248"/>
      <c r="D390" s="335"/>
      <c r="E390" s="335"/>
      <c r="F390" s="164">
        <f>'4 жастағы балалар Т'!CA134</f>
        <v>0</v>
      </c>
      <c r="G390" s="335"/>
    </row>
    <row r="391" spans="2:7" ht="15.75" customHeight="1">
      <c r="B391" s="335"/>
      <c r="C391" s="248"/>
      <c r="D391" s="335"/>
      <c r="E391" s="335"/>
      <c r="F391" s="164">
        <f>'4 жастағы балалар Т'!CB134</f>
        <v>0</v>
      </c>
      <c r="G391" s="335"/>
    </row>
    <row r="392" spans="2:7" ht="15.75" customHeight="1">
      <c r="B392" s="336"/>
      <c r="C392" s="248"/>
      <c r="D392" s="335"/>
      <c r="E392" s="335"/>
      <c r="F392" s="164">
        <f>'4 жастағы балалар Т'!CC134</f>
        <v>0</v>
      </c>
      <c r="G392" s="335"/>
    </row>
    <row r="393" spans="2:7" ht="15.75" customHeight="1">
      <c r="B393" s="339">
        <v>32</v>
      </c>
      <c r="C393" s="248"/>
      <c r="D393" s="335"/>
      <c r="E393" s="335"/>
      <c r="F393" s="164">
        <f>'4 жастағы балалар Т'!CD134</f>
        <v>0</v>
      </c>
      <c r="G393" s="335"/>
    </row>
    <row r="394" spans="2:7" ht="15.75" customHeight="1">
      <c r="B394" s="335"/>
      <c r="C394" s="248"/>
      <c r="D394" s="335"/>
      <c r="E394" s="335"/>
      <c r="F394" s="164">
        <f>'4 жастағы балалар Т'!CE134</f>
        <v>0</v>
      </c>
      <c r="G394" s="335"/>
    </row>
    <row r="395" spans="2:7" ht="15.75" customHeight="1">
      <c r="B395" s="336"/>
      <c r="C395" s="248"/>
      <c r="D395" s="335"/>
      <c r="E395" s="335"/>
      <c r="F395" s="164">
        <f>'4 жастағы балалар Т'!CF134</f>
        <v>0</v>
      </c>
      <c r="G395" s="335"/>
    </row>
    <row r="396" spans="2:7" ht="15.75" customHeight="1">
      <c r="B396" s="339">
        <v>33</v>
      </c>
      <c r="C396" s="248"/>
      <c r="D396" s="335"/>
      <c r="E396" s="335"/>
      <c r="F396" s="164">
        <f>'4 жастағы балалар Т'!CG134</f>
        <v>0</v>
      </c>
      <c r="G396" s="335"/>
    </row>
    <row r="397" spans="2:7" ht="15.75" customHeight="1">
      <c r="B397" s="335"/>
      <c r="C397" s="248"/>
      <c r="D397" s="335"/>
      <c r="E397" s="335"/>
      <c r="F397" s="164">
        <f>'4 жастағы балалар Т'!CH134</f>
        <v>0</v>
      </c>
      <c r="G397" s="335"/>
    </row>
    <row r="398" spans="2:7" ht="15.75" customHeight="1">
      <c r="B398" s="336"/>
      <c r="C398" s="248"/>
      <c r="D398" s="335"/>
      <c r="E398" s="335"/>
      <c r="F398" s="164">
        <f>'4 жастағы балалар Т'!CI134</f>
        <v>0</v>
      </c>
      <c r="G398" s="335"/>
    </row>
    <row r="399" spans="2:7" ht="15.75" customHeight="1">
      <c r="B399" s="339">
        <v>34</v>
      </c>
      <c r="C399" s="248"/>
      <c r="D399" s="335"/>
      <c r="E399" s="335"/>
      <c r="F399" s="164">
        <f>'4 жастағы балалар Т'!CJ134</f>
        <v>0</v>
      </c>
      <c r="G399" s="335"/>
    </row>
    <row r="400" spans="2:7" ht="15.75" customHeight="1">
      <c r="B400" s="335"/>
      <c r="C400" s="248"/>
      <c r="D400" s="335"/>
      <c r="E400" s="335"/>
      <c r="F400" s="164">
        <f>'4 жастағы балалар Т'!CK134</f>
        <v>0</v>
      </c>
      <c r="G400" s="335"/>
    </row>
    <row r="401" spans="2:7" ht="15.75" customHeight="1">
      <c r="B401" s="336"/>
      <c r="C401" s="248"/>
      <c r="D401" s="335"/>
      <c r="E401" s="335"/>
      <c r="F401" s="164">
        <f>'4 жастағы балалар Т'!CL134</f>
        <v>0</v>
      </c>
      <c r="G401" s="335"/>
    </row>
    <row r="402" spans="2:7" ht="15.75" customHeight="1">
      <c r="B402" s="339">
        <v>35</v>
      </c>
      <c r="C402" s="248"/>
      <c r="D402" s="335"/>
      <c r="E402" s="335"/>
      <c r="F402" s="164">
        <f>'4 жастағы балалар Т'!CM134</f>
        <v>0</v>
      </c>
      <c r="G402" s="335"/>
    </row>
    <row r="403" spans="2:7" ht="15.75" customHeight="1">
      <c r="B403" s="335"/>
      <c r="C403" s="248"/>
      <c r="D403" s="335"/>
      <c r="E403" s="335"/>
      <c r="F403" s="164">
        <f>'4 жастағы балалар Т'!CN134</f>
        <v>0</v>
      </c>
      <c r="G403" s="335"/>
    </row>
    <row r="404" spans="2:7" ht="15.75" customHeight="1">
      <c r="B404" s="336"/>
      <c r="C404" s="249"/>
      <c r="D404" s="336"/>
      <c r="E404" s="336"/>
      <c r="F404" s="164">
        <f>'4 жастағы балалар Т'!CO134</f>
        <v>0</v>
      </c>
      <c r="G404" s="336"/>
    </row>
    <row r="405" spans="2:7" ht="15.75" customHeight="1">
      <c r="B405" s="250">
        <f>СВОД3!V29</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2:BH1000"/>
  <sheetViews>
    <sheetView topLeftCell="A58" workbookViewId="0">
      <pane xSplit="3" topLeftCell="AZ1" activePane="topRight" state="frozen"/>
      <selection pane="topRight" activeCell="AT75" sqref="AT75"/>
    </sheetView>
  </sheetViews>
  <sheetFormatPr defaultColWidth="14.42578125" defaultRowHeight="15" customHeight="1"/>
  <cols>
    <col min="1" max="1" width="9.140625" customWidth="1"/>
    <col min="2" max="2" width="4.7109375" customWidth="1"/>
    <col min="3" max="3" width="50.7109375" customWidth="1"/>
    <col min="4" max="4" width="9.85546875" customWidth="1"/>
    <col min="5" max="5" width="9.7109375" customWidth="1"/>
    <col min="6" max="7" width="10.42578125" customWidth="1"/>
    <col min="8" max="9" width="10.140625" customWidth="1"/>
    <col min="10" max="10" width="16.85546875" customWidth="1"/>
    <col min="11" max="11" width="19.7109375" customWidth="1"/>
    <col min="12" max="12" width="20" customWidth="1"/>
    <col min="13" max="13" width="13" customWidth="1"/>
    <col min="14" max="14" width="17" customWidth="1"/>
    <col min="15" max="15" width="13" customWidth="1"/>
    <col min="16" max="16" width="10.85546875" customWidth="1"/>
    <col min="17" max="17" width="10.5703125" customWidth="1"/>
    <col min="18" max="18" width="14.42578125" customWidth="1"/>
    <col min="19" max="19" width="12" customWidth="1"/>
    <col min="20" max="20" width="13.42578125" customWidth="1"/>
    <col min="21" max="21" width="16.28515625" customWidth="1"/>
    <col min="22" max="22" width="19.85546875" customWidth="1"/>
    <col min="23" max="23" width="14.85546875" customWidth="1"/>
    <col min="24" max="24" width="18.42578125" customWidth="1"/>
    <col min="25" max="25" width="12.28515625" customWidth="1"/>
    <col min="26" max="26" width="12.5703125" customWidth="1"/>
    <col min="27" max="28" width="15.85546875" customWidth="1"/>
    <col min="29" max="29" width="16.7109375" customWidth="1"/>
    <col min="30" max="30" width="18.7109375" customWidth="1"/>
    <col min="31" max="31" width="14.140625" customWidth="1"/>
    <col min="32" max="33" width="10.5703125" customWidth="1"/>
    <col min="34" max="34" width="11.5703125" customWidth="1"/>
    <col min="35" max="35" width="11.140625" customWidth="1"/>
    <col min="36" max="36" width="9.85546875" customWidth="1"/>
    <col min="37" max="37" width="12.7109375" customWidth="1"/>
    <col min="38" max="38" width="13" customWidth="1"/>
    <col min="39" max="39" width="12.7109375" customWidth="1"/>
    <col min="40" max="40" width="16.42578125" customWidth="1"/>
    <col min="41" max="41" width="17.85546875" customWidth="1"/>
    <col min="42" max="42" width="16.42578125" customWidth="1"/>
    <col min="43" max="43" width="16.140625" customWidth="1"/>
    <col min="44" max="44" width="18.42578125" customWidth="1"/>
    <col min="45" max="45" width="15.85546875" customWidth="1"/>
    <col min="46" max="46" width="14.85546875" customWidth="1"/>
    <col min="47" max="47" width="14.140625" customWidth="1"/>
    <col min="48" max="48" width="15.7109375" customWidth="1"/>
    <col min="49" max="49" width="14.42578125" customWidth="1"/>
    <col min="50" max="50" width="16.28515625" customWidth="1"/>
    <col min="51" max="51" width="13" customWidth="1"/>
    <col min="52" max="52" width="12.140625" customWidth="1"/>
    <col min="53" max="53" width="13.5703125" customWidth="1"/>
    <col min="54" max="54" width="12" customWidth="1"/>
    <col min="55" max="55" width="15.140625" customWidth="1"/>
    <col min="56" max="56" width="15.7109375" customWidth="1"/>
    <col min="57" max="57" width="14.85546875" customWidth="1"/>
    <col min="58" max="60" width="8" customWidth="1"/>
  </cols>
  <sheetData>
    <row r="2" spans="1:52" ht="15.75">
      <c r="B2" s="2"/>
      <c r="C2" s="344" t="s">
        <v>0</v>
      </c>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2"/>
      <c r="AK2" s="2"/>
      <c r="AL2" s="2"/>
      <c r="AM2" s="2"/>
      <c r="AN2" s="2"/>
      <c r="AO2" s="2"/>
      <c r="AP2" s="2"/>
      <c r="AQ2" s="2"/>
      <c r="AR2" s="2"/>
      <c r="AS2" s="2"/>
      <c r="AT2" s="2"/>
      <c r="AU2" s="2"/>
      <c r="AV2" s="2"/>
      <c r="AW2" s="2"/>
      <c r="AX2" s="2"/>
      <c r="AY2" s="2"/>
      <c r="AZ2" s="2"/>
    </row>
    <row r="3" spans="1:52" ht="15.75">
      <c r="A3" s="2"/>
      <c r="B3" s="2"/>
      <c r="C3" s="344" t="str">
        <f>'4 жастағы балалар Ф'!C3:T3</f>
        <v>Оқу жылы: 2023-2024                        Нұрәсем шағын орталық                    Өткізу мерзімі: Мамыр 2023 жыл</v>
      </c>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2"/>
      <c r="AK3" s="2"/>
      <c r="AL3" s="2"/>
      <c r="AM3" s="2"/>
      <c r="AN3" s="2"/>
      <c r="AO3" s="2"/>
      <c r="AP3" s="2"/>
      <c r="AQ3" s="2"/>
      <c r="AR3" s="2"/>
      <c r="AS3" s="2"/>
      <c r="AT3" s="2"/>
      <c r="AU3" s="2"/>
      <c r="AV3" s="2"/>
      <c r="AW3" s="2"/>
      <c r="AX3" s="2"/>
      <c r="AY3" s="2"/>
      <c r="AZ3" s="2"/>
    </row>
    <row r="4" spans="1:52">
      <c r="A4" s="355"/>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row>
    <row r="5" spans="1:52">
      <c r="A5" s="89"/>
      <c r="B5" s="339" t="s">
        <v>2</v>
      </c>
      <c r="C5" s="339" t="s">
        <v>3</v>
      </c>
      <c r="D5" s="356" t="s">
        <v>71</v>
      </c>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4" t="s">
        <v>5</v>
      </c>
      <c r="AX5" s="334" t="s">
        <v>6</v>
      </c>
      <c r="AY5" s="337" t="s">
        <v>7</v>
      </c>
      <c r="AZ5" s="89"/>
    </row>
    <row r="6" spans="1:52" ht="15.75" customHeight="1">
      <c r="B6" s="335"/>
      <c r="C6" s="335"/>
      <c r="D6" s="346" t="s">
        <v>72</v>
      </c>
      <c r="E6" s="332"/>
      <c r="F6" s="332"/>
      <c r="G6" s="332"/>
      <c r="H6" s="332"/>
      <c r="I6" s="332"/>
      <c r="J6" s="332"/>
      <c r="K6" s="332"/>
      <c r="L6" s="332"/>
      <c r="M6" s="332"/>
      <c r="N6" s="332"/>
      <c r="O6" s="332"/>
      <c r="P6" s="332"/>
      <c r="Q6" s="332"/>
      <c r="R6" s="333"/>
      <c r="S6" s="357" t="s">
        <v>73</v>
      </c>
      <c r="T6" s="332"/>
      <c r="U6" s="332"/>
      <c r="V6" s="332"/>
      <c r="W6" s="332"/>
      <c r="X6" s="332"/>
      <c r="Y6" s="332"/>
      <c r="Z6" s="332"/>
      <c r="AA6" s="332"/>
      <c r="AB6" s="332"/>
      <c r="AC6" s="332"/>
      <c r="AD6" s="332"/>
      <c r="AE6" s="332"/>
      <c r="AF6" s="332"/>
      <c r="AG6" s="333"/>
      <c r="AH6" s="357" t="s">
        <v>74</v>
      </c>
      <c r="AI6" s="332"/>
      <c r="AJ6" s="332"/>
      <c r="AK6" s="332"/>
      <c r="AL6" s="332"/>
      <c r="AM6" s="332"/>
      <c r="AN6" s="332"/>
      <c r="AO6" s="332"/>
      <c r="AP6" s="332"/>
      <c r="AQ6" s="332"/>
      <c r="AR6" s="332"/>
      <c r="AS6" s="332"/>
      <c r="AT6" s="332"/>
      <c r="AU6" s="332"/>
      <c r="AV6" s="333"/>
      <c r="AW6" s="335"/>
      <c r="AX6" s="335"/>
      <c r="AY6" s="335"/>
    </row>
    <row r="7" spans="1:52" ht="15.75">
      <c r="B7" s="335"/>
      <c r="C7" s="335"/>
      <c r="D7" s="342" t="s">
        <v>75</v>
      </c>
      <c r="E7" s="332"/>
      <c r="F7" s="333"/>
      <c r="G7" s="342" t="s">
        <v>76</v>
      </c>
      <c r="H7" s="332"/>
      <c r="I7" s="333"/>
      <c r="J7" s="342" t="s">
        <v>77</v>
      </c>
      <c r="K7" s="332"/>
      <c r="L7" s="333"/>
      <c r="M7" s="353" t="s">
        <v>78</v>
      </c>
      <c r="N7" s="332"/>
      <c r="O7" s="333"/>
      <c r="P7" s="342" t="s">
        <v>79</v>
      </c>
      <c r="Q7" s="332"/>
      <c r="R7" s="333"/>
      <c r="S7" s="342" t="s">
        <v>80</v>
      </c>
      <c r="T7" s="332"/>
      <c r="U7" s="333"/>
      <c r="V7" s="353" t="s">
        <v>81</v>
      </c>
      <c r="W7" s="332"/>
      <c r="X7" s="333"/>
      <c r="Y7" s="342" t="s">
        <v>82</v>
      </c>
      <c r="Z7" s="332"/>
      <c r="AA7" s="333"/>
      <c r="AB7" s="342" t="s">
        <v>83</v>
      </c>
      <c r="AC7" s="332"/>
      <c r="AD7" s="333"/>
      <c r="AE7" s="342" t="s">
        <v>84</v>
      </c>
      <c r="AF7" s="332"/>
      <c r="AG7" s="333"/>
      <c r="AH7" s="342" t="s">
        <v>85</v>
      </c>
      <c r="AI7" s="332"/>
      <c r="AJ7" s="333"/>
      <c r="AK7" s="342" t="s">
        <v>86</v>
      </c>
      <c r="AL7" s="332"/>
      <c r="AM7" s="333"/>
      <c r="AN7" s="342" t="s">
        <v>87</v>
      </c>
      <c r="AO7" s="332"/>
      <c r="AP7" s="333"/>
      <c r="AQ7" s="342" t="s">
        <v>88</v>
      </c>
      <c r="AR7" s="332"/>
      <c r="AS7" s="333"/>
      <c r="AT7" s="342" t="s">
        <v>89</v>
      </c>
      <c r="AU7" s="332"/>
      <c r="AV7" s="333"/>
      <c r="AW7" s="335"/>
      <c r="AX7" s="335"/>
      <c r="AY7" s="335"/>
    </row>
    <row r="8" spans="1:52" ht="82.5" customHeight="1">
      <c r="B8" s="335"/>
      <c r="C8" s="335"/>
      <c r="D8" s="342" t="s">
        <v>90</v>
      </c>
      <c r="E8" s="332"/>
      <c r="F8" s="333"/>
      <c r="G8" s="342" t="s">
        <v>91</v>
      </c>
      <c r="H8" s="332"/>
      <c r="I8" s="333"/>
      <c r="J8" s="342" t="s">
        <v>92</v>
      </c>
      <c r="K8" s="332"/>
      <c r="L8" s="333"/>
      <c r="M8" s="342" t="s">
        <v>93</v>
      </c>
      <c r="N8" s="332"/>
      <c r="O8" s="333"/>
      <c r="P8" s="342" t="s">
        <v>94</v>
      </c>
      <c r="Q8" s="332"/>
      <c r="R8" s="333"/>
      <c r="S8" s="342" t="s">
        <v>95</v>
      </c>
      <c r="T8" s="332"/>
      <c r="U8" s="333"/>
      <c r="V8" s="342" t="s">
        <v>96</v>
      </c>
      <c r="W8" s="332"/>
      <c r="X8" s="333"/>
      <c r="Y8" s="342" t="s">
        <v>97</v>
      </c>
      <c r="Z8" s="332"/>
      <c r="AA8" s="333"/>
      <c r="AB8" s="342" t="s">
        <v>98</v>
      </c>
      <c r="AC8" s="332"/>
      <c r="AD8" s="333"/>
      <c r="AE8" s="342" t="s">
        <v>99</v>
      </c>
      <c r="AF8" s="332"/>
      <c r="AG8" s="333"/>
      <c r="AH8" s="342" t="s">
        <v>100</v>
      </c>
      <c r="AI8" s="332"/>
      <c r="AJ8" s="333"/>
      <c r="AK8" s="342" t="s">
        <v>101</v>
      </c>
      <c r="AL8" s="332"/>
      <c r="AM8" s="333"/>
      <c r="AN8" s="342" t="s">
        <v>102</v>
      </c>
      <c r="AO8" s="332"/>
      <c r="AP8" s="333"/>
      <c r="AQ8" s="342" t="s">
        <v>103</v>
      </c>
      <c r="AR8" s="332"/>
      <c r="AS8" s="333"/>
      <c r="AT8" s="342" t="s">
        <v>104</v>
      </c>
      <c r="AU8" s="332"/>
      <c r="AV8" s="333"/>
      <c r="AW8" s="335"/>
      <c r="AX8" s="335"/>
      <c r="AY8" s="335"/>
    </row>
    <row r="9" spans="1:52" ht="141.75" customHeight="1">
      <c r="B9" s="336"/>
      <c r="C9" s="336"/>
      <c r="D9" s="3" t="s">
        <v>105</v>
      </c>
      <c r="E9" s="3" t="s">
        <v>106</v>
      </c>
      <c r="F9" s="3" t="s">
        <v>107</v>
      </c>
      <c r="G9" s="3" t="s">
        <v>108</v>
      </c>
      <c r="H9" s="3" t="s">
        <v>109</v>
      </c>
      <c r="I9" s="3" t="s">
        <v>110</v>
      </c>
      <c r="J9" s="3" t="s">
        <v>111</v>
      </c>
      <c r="K9" s="3" t="s">
        <v>112</v>
      </c>
      <c r="L9" s="3" t="s">
        <v>113</v>
      </c>
      <c r="M9" s="3" t="s">
        <v>114</v>
      </c>
      <c r="N9" s="3" t="s">
        <v>115</v>
      </c>
      <c r="O9" s="3" t="s">
        <v>116</v>
      </c>
      <c r="P9" s="3" t="s">
        <v>105</v>
      </c>
      <c r="Q9" s="3" t="s">
        <v>117</v>
      </c>
      <c r="R9" s="3" t="s">
        <v>118</v>
      </c>
      <c r="S9" s="3" t="s">
        <v>119</v>
      </c>
      <c r="T9" s="3" t="s">
        <v>120</v>
      </c>
      <c r="U9" s="3" t="s">
        <v>121</v>
      </c>
      <c r="V9" s="3" t="s">
        <v>122</v>
      </c>
      <c r="W9" s="3" t="s">
        <v>123</v>
      </c>
      <c r="X9" s="3" t="s">
        <v>124</v>
      </c>
      <c r="Y9" s="3" t="s">
        <v>125</v>
      </c>
      <c r="Z9" s="3" t="s">
        <v>126</v>
      </c>
      <c r="AA9" s="3" t="s">
        <v>127</v>
      </c>
      <c r="AB9" s="3" t="s">
        <v>128</v>
      </c>
      <c r="AC9" s="3" t="s">
        <v>129</v>
      </c>
      <c r="AD9" s="3" t="s">
        <v>107</v>
      </c>
      <c r="AE9" s="3" t="s">
        <v>130</v>
      </c>
      <c r="AF9" s="3" t="s">
        <v>131</v>
      </c>
      <c r="AG9" s="3" t="s">
        <v>132</v>
      </c>
      <c r="AH9" s="3" t="s">
        <v>105</v>
      </c>
      <c r="AI9" s="3" t="s">
        <v>106</v>
      </c>
      <c r="AJ9" s="3" t="s">
        <v>107</v>
      </c>
      <c r="AK9" s="3" t="s">
        <v>133</v>
      </c>
      <c r="AL9" s="3" t="s">
        <v>134</v>
      </c>
      <c r="AM9" s="3" t="s">
        <v>135</v>
      </c>
      <c r="AN9" s="3" t="s">
        <v>136</v>
      </c>
      <c r="AO9" s="3" t="s">
        <v>137</v>
      </c>
      <c r="AP9" s="3" t="s">
        <v>667</v>
      </c>
      <c r="AQ9" s="3" t="s">
        <v>139</v>
      </c>
      <c r="AR9" s="3" t="s">
        <v>140</v>
      </c>
      <c r="AS9" s="3" t="s">
        <v>667</v>
      </c>
      <c r="AT9" s="3" t="s">
        <v>142</v>
      </c>
      <c r="AU9" s="3" t="s">
        <v>129</v>
      </c>
      <c r="AV9" s="3" t="s">
        <v>143</v>
      </c>
      <c r="AW9" s="336"/>
      <c r="AX9" s="336"/>
      <c r="AY9" s="336"/>
    </row>
    <row r="10" spans="1:52" ht="15.75" customHeight="1">
      <c r="B10" s="20">
        <v>1</v>
      </c>
      <c r="C10" s="90" t="str">
        <f>'4 жастағы балалар Ф'!C10</f>
        <v>Айдос Ерназар Ерсінұлы</v>
      </c>
      <c r="D10" s="7"/>
      <c r="E10" s="7"/>
      <c r="F10" s="8" t="s">
        <v>667</v>
      </c>
      <c r="G10" s="7"/>
      <c r="H10" s="7"/>
      <c r="I10" s="8" t="s">
        <v>667</v>
      </c>
      <c r="J10" s="7"/>
      <c r="K10" s="7"/>
      <c r="L10" s="8" t="s">
        <v>1053</v>
      </c>
      <c r="M10" s="7"/>
      <c r="N10" s="7"/>
      <c r="O10" s="8" t="s">
        <v>667</v>
      </c>
      <c r="P10" s="7"/>
      <c r="Q10" s="7"/>
      <c r="R10" s="8" t="s">
        <v>667</v>
      </c>
      <c r="S10" s="7"/>
      <c r="T10" s="7"/>
      <c r="U10" s="8"/>
      <c r="V10" s="7"/>
      <c r="W10" s="7"/>
      <c r="X10" s="8"/>
      <c r="Y10" s="7"/>
      <c r="Z10" s="7"/>
      <c r="AA10" s="8" t="s">
        <v>667</v>
      </c>
      <c r="AB10" s="7"/>
      <c r="AC10" s="7"/>
      <c r="AD10" s="8" t="s">
        <v>667</v>
      </c>
      <c r="AE10" s="7"/>
      <c r="AF10" s="7"/>
      <c r="AG10" s="8" t="s">
        <v>667</v>
      </c>
      <c r="AH10" s="7"/>
      <c r="AI10" s="7"/>
      <c r="AJ10" s="8" t="s">
        <v>667</v>
      </c>
      <c r="AK10" s="7"/>
      <c r="AL10" s="7"/>
      <c r="AM10" s="8" t="s">
        <v>667</v>
      </c>
      <c r="AN10" s="7"/>
      <c r="AO10" s="7"/>
      <c r="AP10" s="8" t="s">
        <v>667</v>
      </c>
      <c r="AQ10" s="7"/>
      <c r="AR10" s="7"/>
      <c r="AS10" s="8" t="s">
        <v>667</v>
      </c>
      <c r="AT10" s="7"/>
      <c r="AU10" s="7"/>
      <c r="AV10" s="8" t="s">
        <v>667</v>
      </c>
      <c r="AW10" s="9">
        <f t="shared" ref="AW10:AY10" si="0">COUNTA(AK10,AE10,AB10,Y10,V10,S10,G10,D10,J10,M10,P10,AH10,AN10,AQ10,AT10)</f>
        <v>0</v>
      </c>
      <c r="AX10" s="10">
        <f t="shared" si="0"/>
        <v>0</v>
      </c>
      <c r="AY10" s="11">
        <f t="shared" si="0"/>
        <v>13</v>
      </c>
    </row>
    <row r="11" spans="1:52" ht="15.75" customHeight="1">
      <c r="B11" s="20">
        <v>2</v>
      </c>
      <c r="C11" s="90" t="str">
        <f>'4 жастағы балалар Ф'!C11</f>
        <v xml:space="preserve"> Әділбек Еркежан</v>
      </c>
      <c r="D11" s="7"/>
      <c r="E11" s="7"/>
      <c r="F11" s="8" t="s">
        <v>667</v>
      </c>
      <c r="G11" s="7"/>
      <c r="H11" s="7"/>
      <c r="I11" s="8" t="s">
        <v>667</v>
      </c>
      <c r="J11" s="7"/>
      <c r="K11" s="7"/>
      <c r="L11" s="8" t="s">
        <v>667</v>
      </c>
      <c r="M11" s="7"/>
      <c r="N11" s="7"/>
      <c r="O11" s="8" t="s">
        <v>667</v>
      </c>
      <c r="P11" s="7"/>
      <c r="Q11" s="7"/>
      <c r="R11" s="8" t="s">
        <v>667</v>
      </c>
      <c r="S11" s="7"/>
      <c r="T11" s="7"/>
      <c r="U11" s="8"/>
      <c r="V11" s="7"/>
      <c r="W11" s="7"/>
      <c r="X11" s="8"/>
      <c r="Y11" s="7"/>
      <c r="Z11" s="7"/>
      <c r="AA11" s="8" t="s">
        <v>667</v>
      </c>
      <c r="AB11" s="7"/>
      <c r="AC11" s="7"/>
      <c r="AD11" s="8" t="s">
        <v>667</v>
      </c>
      <c r="AE11" s="7"/>
      <c r="AF11" s="7"/>
      <c r="AG11" s="8" t="s">
        <v>667</v>
      </c>
      <c r="AH11" s="7"/>
      <c r="AI11" s="7"/>
      <c r="AJ11" s="8" t="s">
        <v>667</v>
      </c>
      <c r="AK11" s="7"/>
      <c r="AL11" s="7"/>
      <c r="AM11" s="8" t="s">
        <v>667</v>
      </c>
      <c r="AN11" s="7"/>
      <c r="AO11" s="7"/>
      <c r="AP11" s="8" t="s">
        <v>667</v>
      </c>
      <c r="AQ11" s="7"/>
      <c r="AR11" s="7"/>
      <c r="AS11" s="8" t="s">
        <v>667</v>
      </c>
      <c r="AT11" s="7"/>
      <c r="AU11" s="7"/>
      <c r="AV11" s="8" t="s">
        <v>667</v>
      </c>
      <c r="AW11" s="9">
        <f t="shared" ref="AW11:AY11" si="1">COUNTA(AK11,AE11,AB11,Y11,V11,S11,G11,D11,J11,M11,P11,AH11,AN11,AQ11,AT11)</f>
        <v>0</v>
      </c>
      <c r="AX11" s="10">
        <f t="shared" si="1"/>
        <v>0</v>
      </c>
      <c r="AY11" s="11">
        <f t="shared" si="1"/>
        <v>13</v>
      </c>
    </row>
    <row r="12" spans="1:52" ht="15.75" customHeight="1">
      <c r="B12" s="20">
        <v>3</v>
      </c>
      <c r="C12" s="90" t="str">
        <f>'4 жастағы балалар Ф'!C12</f>
        <v>Бейбіт Айғаным Қуатқызы</v>
      </c>
      <c r="D12" s="7"/>
      <c r="E12" s="7"/>
      <c r="F12" s="8" t="s">
        <v>667</v>
      </c>
      <c r="G12" s="7"/>
      <c r="H12" s="7"/>
      <c r="I12" s="8" t="s">
        <v>667</v>
      </c>
      <c r="J12" s="7"/>
      <c r="K12" s="7"/>
      <c r="L12" s="8" t="s">
        <v>667</v>
      </c>
      <c r="M12" s="7"/>
      <c r="N12" s="7"/>
      <c r="O12" s="8" t="s">
        <v>667</v>
      </c>
      <c r="P12" s="7"/>
      <c r="Q12" s="7"/>
      <c r="R12" s="8" t="s">
        <v>667</v>
      </c>
      <c r="S12" s="7"/>
      <c r="T12" s="7"/>
      <c r="U12" s="8"/>
      <c r="V12" s="7"/>
      <c r="W12" s="7"/>
      <c r="X12" s="8"/>
      <c r="Y12" s="7"/>
      <c r="Z12" s="7"/>
      <c r="AA12" s="8" t="s">
        <v>667</v>
      </c>
      <c r="AB12" s="7"/>
      <c r="AC12" s="7"/>
      <c r="AD12" s="8" t="s">
        <v>667</v>
      </c>
      <c r="AE12" s="7"/>
      <c r="AF12" s="7"/>
      <c r="AG12" s="8" t="s">
        <v>667</v>
      </c>
      <c r="AH12" s="7"/>
      <c r="AI12" s="7"/>
      <c r="AJ12" s="8" t="s">
        <v>667</v>
      </c>
      <c r="AK12" s="7"/>
      <c r="AL12" s="7"/>
      <c r="AM12" s="8" t="s">
        <v>667</v>
      </c>
      <c r="AN12" s="7"/>
      <c r="AO12" s="7"/>
      <c r="AP12" s="8" t="s">
        <v>667</v>
      </c>
      <c r="AQ12" s="7"/>
      <c r="AR12" s="7"/>
      <c r="AS12" s="8" t="s">
        <v>667</v>
      </c>
      <c r="AT12" s="7"/>
      <c r="AU12" s="7"/>
      <c r="AV12" s="8" t="s">
        <v>667</v>
      </c>
      <c r="AW12" s="9">
        <f t="shared" ref="AW12:AY12" si="2">COUNTA(AK12,AE12,AB12,Y12,V12,S12,G12,D12,J12,M12,P12,AH12,AN12,AQ12,AT12)</f>
        <v>0</v>
      </c>
      <c r="AX12" s="10">
        <f t="shared" si="2"/>
        <v>0</v>
      </c>
      <c r="AY12" s="11">
        <f t="shared" si="2"/>
        <v>13</v>
      </c>
    </row>
    <row r="13" spans="1:52" ht="15.75" customHeight="1">
      <c r="B13" s="20">
        <v>4</v>
      </c>
      <c r="C13" s="90" t="str">
        <f>'4 жастағы балалар Ф'!C13</f>
        <v xml:space="preserve">Даниярқызы Айша </v>
      </c>
      <c r="D13" s="7"/>
      <c r="E13" s="7"/>
      <c r="F13" s="8" t="s">
        <v>667</v>
      </c>
      <c r="G13" s="7"/>
      <c r="H13" s="7"/>
      <c r="I13" s="8" t="s">
        <v>667</v>
      </c>
      <c r="J13" s="7"/>
      <c r="K13" s="7"/>
      <c r="L13" s="8" t="s">
        <v>667</v>
      </c>
      <c r="M13" s="7"/>
      <c r="N13" s="7"/>
      <c r="O13" s="8" t="s">
        <v>667</v>
      </c>
      <c r="P13" s="7"/>
      <c r="Q13" s="7"/>
      <c r="R13" s="8" t="s">
        <v>667</v>
      </c>
      <c r="S13" s="7"/>
      <c r="T13" s="7"/>
      <c r="U13" s="8"/>
      <c r="V13" s="7"/>
      <c r="W13" s="7"/>
      <c r="X13" s="8"/>
      <c r="Y13" s="7"/>
      <c r="Z13" s="7"/>
      <c r="AA13" s="8" t="s">
        <v>667</v>
      </c>
      <c r="AB13" s="7"/>
      <c r="AC13" s="7"/>
      <c r="AD13" s="8" t="s">
        <v>667</v>
      </c>
      <c r="AE13" s="7"/>
      <c r="AF13" s="7"/>
      <c r="AG13" s="8" t="s">
        <v>667</v>
      </c>
      <c r="AH13" s="7"/>
      <c r="AI13" s="7"/>
      <c r="AJ13" s="8" t="s">
        <v>667</v>
      </c>
      <c r="AK13" s="7"/>
      <c r="AL13" s="7"/>
      <c r="AM13" s="8" t="s">
        <v>667</v>
      </c>
      <c r="AN13" s="7"/>
      <c r="AO13" s="7"/>
      <c r="AP13" s="8" t="s">
        <v>667</v>
      </c>
      <c r="AQ13" s="7"/>
      <c r="AR13" s="7"/>
      <c r="AS13" s="8" t="s">
        <v>667</v>
      </c>
      <c r="AT13" s="7"/>
      <c r="AU13" s="7"/>
      <c r="AV13" s="8" t="s">
        <v>667</v>
      </c>
      <c r="AW13" s="9">
        <f t="shared" ref="AW13:AY13" si="3">COUNTA(AK13,AE13,AB13,Y13,V13,S13,G13,D13,J13,M13,P13,AH13,AN13,AQ13,AT13)</f>
        <v>0</v>
      </c>
      <c r="AX13" s="10">
        <f t="shared" si="3"/>
        <v>0</v>
      </c>
      <c r="AY13" s="11">
        <f t="shared" si="3"/>
        <v>13</v>
      </c>
    </row>
    <row r="14" spans="1:52" ht="15.75" customHeight="1">
      <c r="B14" s="20">
        <v>5</v>
      </c>
      <c r="C14" s="90" t="str">
        <f>'4 жастағы балалар Ф'!C14</f>
        <v>Дюсенғали Айсұлтан Серікпайұлы</v>
      </c>
      <c r="D14" s="16"/>
      <c r="E14" s="16"/>
      <c r="F14" s="17"/>
      <c r="G14" s="16"/>
      <c r="H14" s="16"/>
      <c r="I14" s="17"/>
      <c r="J14" s="16"/>
      <c r="K14" s="16"/>
      <c r="L14" s="17"/>
      <c r="M14" s="16"/>
      <c r="N14" s="16"/>
      <c r="O14" s="17"/>
      <c r="P14" s="16"/>
      <c r="Q14" s="16"/>
      <c r="R14" s="17"/>
      <c r="S14" s="16"/>
      <c r="T14" s="16"/>
      <c r="U14" s="17"/>
      <c r="V14" s="16"/>
      <c r="W14" s="16"/>
      <c r="X14" s="17"/>
      <c r="Y14" s="16"/>
      <c r="Z14" s="16"/>
      <c r="AA14" s="17"/>
      <c r="AB14" s="16"/>
      <c r="AC14" s="16"/>
      <c r="AD14" s="17"/>
      <c r="AE14" s="16"/>
      <c r="AF14" s="16"/>
      <c r="AG14" s="17"/>
      <c r="AH14" s="16"/>
      <c r="AI14" s="16"/>
      <c r="AJ14" s="17"/>
      <c r="AK14" s="16"/>
      <c r="AL14" s="16"/>
      <c r="AM14" s="17"/>
      <c r="AN14" s="16"/>
      <c r="AO14" s="16"/>
      <c r="AP14" s="17"/>
      <c r="AQ14" s="16"/>
      <c r="AR14" s="16"/>
      <c r="AS14" s="17"/>
      <c r="AT14" s="16"/>
      <c r="AU14" s="16"/>
      <c r="AV14" s="17"/>
      <c r="AW14" s="9">
        <f t="shared" ref="AW14:AY14" si="4">COUNTA(AK14,AE14,AB14,Y14,V14,S14,G14,D14,J14,M14,P14,AH14,AN14,AQ14,AT14)</f>
        <v>0</v>
      </c>
      <c r="AX14" s="10">
        <f t="shared" si="4"/>
        <v>0</v>
      </c>
      <c r="AY14" s="11">
        <f t="shared" si="4"/>
        <v>0</v>
      </c>
    </row>
    <row r="15" spans="1:52" ht="15.75" customHeight="1">
      <c r="B15" s="20">
        <v>6</v>
      </c>
      <c r="C15" s="90" t="str">
        <f>'4 жастағы балалар Ф'!C15</f>
        <v xml:space="preserve">Даниярқызы Азиза </v>
      </c>
      <c r="D15" s="16"/>
      <c r="E15" s="16"/>
      <c r="F15" s="17"/>
      <c r="G15" s="16"/>
      <c r="H15" s="16"/>
      <c r="I15" s="17"/>
      <c r="J15" s="16"/>
      <c r="K15" s="16"/>
      <c r="L15" s="17"/>
      <c r="M15" s="16"/>
      <c r="N15" s="16"/>
      <c r="O15" s="17"/>
      <c r="P15" s="16"/>
      <c r="Q15" s="16"/>
      <c r="R15" s="17"/>
      <c r="S15" s="16"/>
      <c r="T15" s="16"/>
      <c r="U15" s="17"/>
      <c r="V15" s="16"/>
      <c r="W15" s="16"/>
      <c r="X15" s="17"/>
      <c r="Y15" s="16"/>
      <c r="Z15" s="16"/>
      <c r="AA15" s="17"/>
      <c r="AB15" s="16"/>
      <c r="AC15" s="16"/>
      <c r="AD15" s="17"/>
      <c r="AE15" s="16"/>
      <c r="AF15" s="16"/>
      <c r="AG15" s="17"/>
      <c r="AH15" s="16"/>
      <c r="AI15" s="16"/>
      <c r="AJ15" s="17"/>
      <c r="AK15" s="16"/>
      <c r="AL15" s="16"/>
      <c r="AM15" s="17"/>
      <c r="AN15" s="16"/>
      <c r="AO15" s="16"/>
      <c r="AP15" s="17"/>
      <c r="AQ15" s="16"/>
      <c r="AR15" s="16"/>
      <c r="AS15" s="17"/>
      <c r="AT15" s="16"/>
      <c r="AU15" s="16"/>
      <c r="AV15" s="17"/>
      <c r="AW15" s="9">
        <f t="shared" ref="AW15:AY15" si="5">COUNTA(AK15,AE15,AB15,Y15,V15,S15,G15,D15,J15,M15,P15,AH15,AN15,AQ15,AT15)</f>
        <v>0</v>
      </c>
      <c r="AX15" s="10">
        <f t="shared" si="5"/>
        <v>0</v>
      </c>
      <c r="AY15" s="11">
        <f t="shared" si="5"/>
        <v>0</v>
      </c>
    </row>
    <row r="16" spans="1:52" ht="15.75" customHeight="1">
      <c r="B16" s="20">
        <v>7</v>
      </c>
      <c r="C16" s="90" t="str">
        <f>'4 жастағы балалар Ф'!C16</f>
        <v>Жұмағали Нұрәлі Досжанұлы</v>
      </c>
      <c r="D16" s="16"/>
      <c r="E16" s="16"/>
      <c r="F16" s="17"/>
      <c r="G16" s="16"/>
      <c r="H16" s="16"/>
      <c r="I16" s="17"/>
      <c r="J16" s="16"/>
      <c r="K16" s="16"/>
      <c r="L16" s="17"/>
      <c r="M16" s="16"/>
      <c r="N16" s="16"/>
      <c r="O16" s="17"/>
      <c r="P16" s="16"/>
      <c r="Q16" s="16"/>
      <c r="R16" s="17"/>
      <c r="S16" s="16"/>
      <c r="T16" s="16"/>
      <c r="U16" s="17"/>
      <c r="V16" s="16"/>
      <c r="W16" s="16"/>
      <c r="X16" s="17"/>
      <c r="Y16" s="16"/>
      <c r="Z16" s="16"/>
      <c r="AA16" s="17"/>
      <c r="AB16" s="16"/>
      <c r="AC16" s="16"/>
      <c r="AD16" s="17"/>
      <c r="AE16" s="16"/>
      <c r="AF16" s="16"/>
      <c r="AG16" s="17"/>
      <c r="AH16" s="16"/>
      <c r="AI16" s="16"/>
      <c r="AJ16" s="17"/>
      <c r="AK16" s="16"/>
      <c r="AL16" s="16"/>
      <c r="AM16" s="17"/>
      <c r="AN16" s="16"/>
      <c r="AO16" s="16"/>
      <c r="AP16" s="17"/>
      <c r="AQ16" s="16"/>
      <c r="AR16" s="16"/>
      <c r="AS16" s="17"/>
      <c r="AT16" s="16"/>
      <c r="AU16" s="16"/>
      <c r="AV16" s="17"/>
      <c r="AW16" s="9">
        <f t="shared" ref="AW16:AY16" si="6">COUNTA(AK16,AE16,AB16,Y16,V16,S16,G16,D16,J16,M16,P16,AH16,AN16,AQ16,AT16)</f>
        <v>0</v>
      </c>
      <c r="AX16" s="10">
        <f t="shared" si="6"/>
        <v>0</v>
      </c>
      <c r="AY16" s="11">
        <f t="shared" si="6"/>
        <v>0</v>
      </c>
    </row>
    <row r="17" spans="2:51" ht="15.75" customHeight="1">
      <c r="B17" s="20">
        <v>8</v>
      </c>
      <c r="C17" s="90" t="str">
        <f>'4 жастағы балалар Ф'!C17</f>
        <v>Мұратбек Масұр Мұратбекұлы</v>
      </c>
      <c r="D17" s="16"/>
      <c r="E17" s="16"/>
      <c r="F17" s="17"/>
      <c r="G17" s="16"/>
      <c r="H17" s="16"/>
      <c r="I17" s="17"/>
      <c r="J17" s="16"/>
      <c r="K17" s="16"/>
      <c r="L17" s="17"/>
      <c r="M17" s="16"/>
      <c r="N17" s="16"/>
      <c r="O17" s="17"/>
      <c r="P17" s="16"/>
      <c r="Q17" s="16"/>
      <c r="R17" s="17"/>
      <c r="S17" s="16"/>
      <c r="T17" s="16"/>
      <c r="U17" s="17"/>
      <c r="V17" s="16"/>
      <c r="W17" s="16"/>
      <c r="X17" s="17"/>
      <c r="Y17" s="16"/>
      <c r="Z17" s="16"/>
      <c r="AA17" s="17"/>
      <c r="AB17" s="16"/>
      <c r="AC17" s="16"/>
      <c r="AD17" s="17"/>
      <c r="AE17" s="16"/>
      <c r="AF17" s="16"/>
      <c r="AG17" s="17"/>
      <c r="AH17" s="16"/>
      <c r="AI17" s="16"/>
      <c r="AJ17" s="17"/>
      <c r="AK17" s="16"/>
      <c r="AL17" s="16"/>
      <c r="AM17" s="17"/>
      <c r="AN17" s="16"/>
      <c r="AO17" s="16"/>
      <c r="AP17" s="17"/>
      <c r="AQ17" s="16"/>
      <c r="AR17" s="16"/>
      <c r="AS17" s="17"/>
      <c r="AT17" s="16"/>
      <c r="AU17" s="16"/>
      <c r="AV17" s="17"/>
      <c r="AW17" s="9">
        <f t="shared" ref="AW17:AY17" si="7">COUNTA(AK17,AE17,AB17,Y17,V17,S17,G17,D17,J17,M17,P17,AH17,AN17,AQ17,AT17)</f>
        <v>0</v>
      </c>
      <c r="AX17" s="10">
        <f t="shared" si="7"/>
        <v>0</v>
      </c>
      <c r="AY17" s="11">
        <f t="shared" si="7"/>
        <v>0</v>
      </c>
    </row>
    <row r="18" spans="2:51" ht="15.75" customHeight="1">
      <c r="B18" s="20">
        <v>9</v>
      </c>
      <c r="C18" s="90" t="str">
        <f>'4 жастағы балалар Ф'!C18</f>
        <v>Мейіржан Ұлпан Нартайқызы</v>
      </c>
      <c r="D18" s="16"/>
      <c r="E18" s="16"/>
      <c r="F18" s="17"/>
      <c r="G18" s="16"/>
      <c r="H18" s="16"/>
      <c r="I18" s="17"/>
      <c r="J18" s="16"/>
      <c r="K18" s="16"/>
      <c r="L18" s="17"/>
      <c r="M18" s="16"/>
      <c r="N18" s="16"/>
      <c r="O18" s="17"/>
      <c r="P18" s="16"/>
      <c r="Q18" s="16"/>
      <c r="R18" s="17"/>
      <c r="S18" s="16"/>
      <c r="T18" s="16"/>
      <c r="U18" s="17"/>
      <c r="V18" s="16"/>
      <c r="W18" s="16"/>
      <c r="X18" s="17"/>
      <c r="Y18" s="16"/>
      <c r="Z18" s="16"/>
      <c r="AA18" s="17"/>
      <c r="AB18" s="16"/>
      <c r="AC18" s="16"/>
      <c r="AD18" s="17"/>
      <c r="AE18" s="16"/>
      <c r="AF18" s="16"/>
      <c r="AG18" s="17"/>
      <c r="AH18" s="16"/>
      <c r="AI18" s="16"/>
      <c r="AJ18" s="17"/>
      <c r="AK18" s="16"/>
      <c r="AL18" s="16"/>
      <c r="AM18" s="17"/>
      <c r="AN18" s="16"/>
      <c r="AO18" s="16"/>
      <c r="AP18" s="17"/>
      <c r="AQ18" s="16"/>
      <c r="AR18" s="16"/>
      <c r="AS18" s="17"/>
      <c r="AT18" s="16"/>
      <c r="AU18" s="16"/>
      <c r="AV18" s="17"/>
      <c r="AW18" s="9">
        <f t="shared" ref="AW18:AY18" si="8">COUNTA(AK18,AE18,AB18,Y18,V18,S18,G18,D18,J18,M18,P18,AH18,AN18,AQ18,AT18)</f>
        <v>0</v>
      </c>
      <c r="AX18" s="10">
        <f t="shared" si="8"/>
        <v>0</v>
      </c>
      <c r="AY18" s="11">
        <f t="shared" si="8"/>
        <v>0</v>
      </c>
    </row>
    <row r="19" spans="2:51" ht="15.75" customHeight="1">
      <c r="B19" s="20">
        <v>10</v>
      </c>
      <c r="C19" s="90" t="str">
        <f>'4 жастағы балалар Ф'!C19</f>
        <v>Молдабай Инабат Ерзатқызы</v>
      </c>
      <c r="D19" s="16"/>
      <c r="E19" s="16"/>
      <c r="F19" s="17"/>
      <c r="G19" s="16"/>
      <c r="H19" s="16"/>
      <c r="I19" s="17"/>
      <c r="J19" s="16"/>
      <c r="K19" s="16"/>
      <c r="L19" s="17"/>
      <c r="M19" s="16"/>
      <c r="N19" s="16"/>
      <c r="O19" s="17"/>
      <c r="P19" s="16"/>
      <c r="Q19" s="16"/>
      <c r="R19" s="17"/>
      <c r="S19" s="16"/>
      <c r="T19" s="16"/>
      <c r="U19" s="17"/>
      <c r="V19" s="16"/>
      <c r="W19" s="16"/>
      <c r="X19" s="17"/>
      <c r="Y19" s="16"/>
      <c r="Z19" s="16"/>
      <c r="AA19" s="17"/>
      <c r="AB19" s="16"/>
      <c r="AC19" s="16"/>
      <c r="AD19" s="17"/>
      <c r="AE19" s="16"/>
      <c r="AF19" s="16"/>
      <c r="AG19" s="17"/>
      <c r="AH19" s="16"/>
      <c r="AI19" s="16"/>
      <c r="AJ19" s="17"/>
      <c r="AK19" s="16"/>
      <c r="AL19" s="16"/>
      <c r="AM19" s="17"/>
      <c r="AN19" s="16"/>
      <c r="AO19" s="16"/>
      <c r="AP19" s="17"/>
      <c r="AQ19" s="16"/>
      <c r="AR19" s="16"/>
      <c r="AS19" s="17"/>
      <c r="AT19" s="16"/>
      <c r="AU19" s="16"/>
      <c r="AV19" s="17"/>
      <c r="AW19" s="9">
        <f t="shared" ref="AW19:AY19" si="9">COUNTA(AK19,AE19,AB19,Y19,V19,S19,G19,D19,J19,M19,P19,AH19,AN19,AQ19,AT19)</f>
        <v>0</v>
      </c>
      <c r="AX19" s="10">
        <f t="shared" si="9"/>
        <v>0</v>
      </c>
      <c r="AY19" s="11">
        <f t="shared" si="9"/>
        <v>0</v>
      </c>
    </row>
    <row r="20" spans="2:51" ht="15.75" customHeight="1">
      <c r="B20" s="20">
        <v>11</v>
      </c>
      <c r="C20" s="90" t="str">
        <f>'4 жастағы балалар Ф'!C20</f>
        <v>Мескен Бағым Ерланқызы</v>
      </c>
      <c r="D20" s="16"/>
      <c r="E20" s="16"/>
      <c r="F20" s="17"/>
      <c r="G20" s="16"/>
      <c r="H20" s="16"/>
      <c r="I20" s="17"/>
      <c r="J20" s="16"/>
      <c r="K20" s="16"/>
      <c r="L20" s="17"/>
      <c r="M20" s="16"/>
      <c r="N20" s="16"/>
      <c r="O20" s="17"/>
      <c r="P20" s="16"/>
      <c r="Q20" s="16"/>
      <c r="R20" s="17"/>
      <c r="S20" s="16"/>
      <c r="T20" s="16"/>
      <c r="U20" s="17"/>
      <c r="V20" s="16"/>
      <c r="W20" s="16"/>
      <c r="X20" s="17"/>
      <c r="Y20" s="16"/>
      <c r="Z20" s="16"/>
      <c r="AA20" s="17"/>
      <c r="AB20" s="16"/>
      <c r="AC20" s="16"/>
      <c r="AD20" s="17"/>
      <c r="AE20" s="16"/>
      <c r="AF20" s="16"/>
      <c r="AG20" s="17"/>
      <c r="AH20" s="16"/>
      <c r="AI20" s="16"/>
      <c r="AJ20" s="17"/>
      <c r="AK20" s="16"/>
      <c r="AL20" s="16"/>
      <c r="AM20" s="17"/>
      <c r="AN20" s="16"/>
      <c r="AO20" s="16"/>
      <c r="AP20" s="17"/>
      <c r="AQ20" s="16"/>
      <c r="AR20" s="16"/>
      <c r="AS20" s="17"/>
      <c r="AT20" s="16"/>
      <c r="AU20" s="16"/>
      <c r="AV20" s="17"/>
      <c r="AW20" s="9">
        <f t="shared" ref="AW20:AY20" si="10">COUNTA(AK20,AE20,AB20,Y20,V20,S20,G20,D20,J20,M20,P20,AH20,AN20,AQ20,AT20)</f>
        <v>0</v>
      </c>
      <c r="AX20" s="10">
        <f t="shared" si="10"/>
        <v>0</v>
      </c>
      <c r="AY20" s="11">
        <f t="shared" si="10"/>
        <v>0</v>
      </c>
    </row>
    <row r="21" spans="2:51" ht="15.75" customHeight="1">
      <c r="B21" s="20">
        <v>12</v>
      </c>
      <c r="C21" s="90" t="str">
        <f>'4 жастағы балалар Ф'!C21</f>
        <v>Нұрғазы Сезім Жангелдіқызы</v>
      </c>
      <c r="D21" s="16"/>
      <c r="E21" s="16"/>
      <c r="F21" s="17"/>
      <c r="G21" s="16"/>
      <c r="H21" s="16"/>
      <c r="I21" s="17"/>
      <c r="J21" s="16"/>
      <c r="K21" s="16"/>
      <c r="L21" s="17"/>
      <c r="M21" s="16"/>
      <c r="N21" s="16"/>
      <c r="O21" s="17"/>
      <c r="P21" s="16"/>
      <c r="Q21" s="16"/>
      <c r="R21" s="17"/>
      <c r="S21" s="16"/>
      <c r="T21" s="16"/>
      <c r="U21" s="17"/>
      <c r="V21" s="16"/>
      <c r="W21" s="16"/>
      <c r="X21" s="17"/>
      <c r="Y21" s="16"/>
      <c r="Z21" s="16"/>
      <c r="AA21" s="17"/>
      <c r="AB21" s="16"/>
      <c r="AC21" s="16"/>
      <c r="AD21" s="17"/>
      <c r="AE21" s="16"/>
      <c r="AF21" s="16"/>
      <c r="AG21" s="17"/>
      <c r="AH21" s="16"/>
      <c r="AI21" s="16"/>
      <c r="AJ21" s="17"/>
      <c r="AK21" s="16"/>
      <c r="AL21" s="16"/>
      <c r="AM21" s="17"/>
      <c r="AN21" s="16"/>
      <c r="AO21" s="16"/>
      <c r="AP21" s="17"/>
      <c r="AQ21" s="16"/>
      <c r="AR21" s="16"/>
      <c r="AS21" s="17"/>
      <c r="AT21" s="16"/>
      <c r="AU21" s="16"/>
      <c r="AV21" s="17"/>
      <c r="AW21" s="9">
        <f t="shared" ref="AW21:AY21" si="11">COUNTA(AK21,AE21,AB21,Y21,V21,S21,G21,D21,J21,M21,P21,AH21,AN21,AQ21,AT21)</f>
        <v>0</v>
      </c>
      <c r="AX21" s="10">
        <f t="shared" si="11"/>
        <v>0</v>
      </c>
      <c r="AY21" s="11">
        <f t="shared" si="11"/>
        <v>0</v>
      </c>
    </row>
    <row r="22" spans="2:51" ht="15.75" customHeight="1">
      <c r="B22" s="20">
        <v>13</v>
      </c>
      <c r="C22" s="90" t="str">
        <f>'4 жастағы балалар Ф'!C22</f>
        <v>Төлуғали Нұрислам Жансерікұлы</v>
      </c>
      <c r="D22" s="16"/>
      <c r="E22" s="16"/>
      <c r="F22" s="17"/>
      <c r="G22" s="16"/>
      <c r="H22" s="16"/>
      <c r="I22" s="17"/>
      <c r="J22" s="16"/>
      <c r="K22" s="16"/>
      <c r="L22" s="17"/>
      <c r="M22" s="16"/>
      <c r="N22" s="16"/>
      <c r="O22" s="17"/>
      <c r="P22" s="16"/>
      <c r="Q22" s="16"/>
      <c r="R22" s="17"/>
      <c r="S22" s="16"/>
      <c r="T22" s="16"/>
      <c r="U22" s="17"/>
      <c r="V22" s="16"/>
      <c r="W22" s="16"/>
      <c r="X22" s="17"/>
      <c r="Y22" s="16"/>
      <c r="Z22" s="16"/>
      <c r="AA22" s="17"/>
      <c r="AB22" s="16"/>
      <c r="AC22" s="16"/>
      <c r="AD22" s="17"/>
      <c r="AE22" s="16"/>
      <c r="AF22" s="16"/>
      <c r="AG22" s="17"/>
      <c r="AH22" s="16"/>
      <c r="AI22" s="16"/>
      <c r="AJ22" s="17"/>
      <c r="AK22" s="16"/>
      <c r="AL22" s="16"/>
      <c r="AM22" s="17"/>
      <c r="AN22" s="16"/>
      <c r="AO22" s="16"/>
      <c r="AP22" s="17"/>
      <c r="AQ22" s="16"/>
      <c r="AR22" s="16"/>
      <c r="AS22" s="17"/>
      <c r="AT22" s="16"/>
      <c r="AU22" s="16"/>
      <c r="AV22" s="17"/>
      <c r="AW22" s="9">
        <f t="shared" ref="AW22:AY22" si="12">COUNTA(AK22,AE22,AB22,Y22,V22,S22,G22,D22,J22,M22,P22,AH22,AN22,AQ22,AT22)</f>
        <v>0</v>
      </c>
      <c r="AX22" s="10">
        <f t="shared" si="12"/>
        <v>0</v>
      </c>
      <c r="AY22" s="11">
        <f t="shared" si="12"/>
        <v>0</v>
      </c>
    </row>
    <row r="23" spans="2:51" ht="15.75" customHeight="1">
      <c r="B23" s="20">
        <v>14</v>
      </c>
      <c r="C23" s="90" t="str">
        <f>'4 жастағы балалар Ф'!C23</f>
        <v>Сағатбек Бұлбұл Ерболқызы</v>
      </c>
      <c r="D23" s="16"/>
      <c r="E23" s="16"/>
      <c r="F23" s="17"/>
      <c r="G23" s="16"/>
      <c r="H23" s="16"/>
      <c r="I23" s="17"/>
      <c r="J23" s="16"/>
      <c r="K23" s="16"/>
      <c r="L23" s="17"/>
      <c r="M23" s="16"/>
      <c r="N23" s="16"/>
      <c r="O23" s="17"/>
      <c r="P23" s="16"/>
      <c r="Q23" s="16"/>
      <c r="R23" s="17"/>
      <c r="S23" s="16"/>
      <c r="T23" s="16"/>
      <c r="U23" s="17"/>
      <c r="V23" s="16"/>
      <c r="W23" s="16"/>
      <c r="X23" s="17"/>
      <c r="Y23" s="16"/>
      <c r="Z23" s="16"/>
      <c r="AA23" s="17"/>
      <c r="AB23" s="16"/>
      <c r="AC23" s="16"/>
      <c r="AD23" s="17"/>
      <c r="AE23" s="16"/>
      <c r="AF23" s="16"/>
      <c r="AG23" s="17"/>
      <c r="AH23" s="16"/>
      <c r="AI23" s="16"/>
      <c r="AJ23" s="17"/>
      <c r="AK23" s="16"/>
      <c r="AL23" s="16"/>
      <c r="AM23" s="17"/>
      <c r="AN23" s="16"/>
      <c r="AO23" s="16"/>
      <c r="AP23" s="17"/>
      <c r="AQ23" s="16"/>
      <c r="AR23" s="16"/>
      <c r="AS23" s="17"/>
      <c r="AT23" s="16"/>
      <c r="AU23" s="16"/>
      <c r="AV23" s="17"/>
      <c r="AW23" s="9">
        <f t="shared" ref="AW23:AY23" si="13">COUNTA(AK23,AE23,AB23,Y23,V23,S23,G23,D23,J23,M23,P23,AH23,AN23,AQ23,AT23)</f>
        <v>0</v>
      </c>
      <c r="AX23" s="10">
        <f t="shared" si="13"/>
        <v>0</v>
      </c>
      <c r="AY23" s="11">
        <f t="shared" si="13"/>
        <v>0</v>
      </c>
    </row>
    <row r="24" spans="2:51" ht="15.75" customHeight="1">
      <c r="B24" s="20">
        <v>15</v>
      </c>
      <c r="C24" s="90" t="str">
        <f>'4 жастағы балалар Ф'!C24</f>
        <v>Сапар Әли</v>
      </c>
      <c r="D24" s="16"/>
      <c r="E24" s="16"/>
      <c r="F24" s="17"/>
      <c r="G24" s="16"/>
      <c r="H24" s="16"/>
      <c r="I24" s="17"/>
      <c r="J24" s="16"/>
      <c r="K24" s="16"/>
      <c r="L24" s="17"/>
      <c r="M24" s="16"/>
      <c r="N24" s="16"/>
      <c r="O24" s="17"/>
      <c r="P24" s="16"/>
      <c r="Q24" s="16"/>
      <c r="R24" s="17"/>
      <c r="S24" s="16"/>
      <c r="T24" s="16"/>
      <c r="U24" s="17"/>
      <c r="V24" s="16"/>
      <c r="W24" s="16"/>
      <c r="X24" s="17"/>
      <c r="Y24" s="16"/>
      <c r="Z24" s="16"/>
      <c r="AA24" s="17"/>
      <c r="AB24" s="16"/>
      <c r="AC24" s="16"/>
      <c r="AD24" s="17"/>
      <c r="AE24" s="16"/>
      <c r="AF24" s="16"/>
      <c r="AG24" s="17"/>
      <c r="AH24" s="16"/>
      <c r="AI24" s="16"/>
      <c r="AJ24" s="17"/>
      <c r="AK24" s="16"/>
      <c r="AL24" s="16"/>
      <c r="AM24" s="17"/>
      <c r="AN24" s="16"/>
      <c r="AO24" s="16"/>
      <c r="AP24" s="17"/>
      <c r="AQ24" s="16"/>
      <c r="AR24" s="16"/>
      <c r="AS24" s="17"/>
      <c r="AT24" s="16"/>
      <c r="AU24" s="16"/>
      <c r="AV24" s="17"/>
      <c r="AW24" s="9">
        <f t="shared" ref="AW24:AY24" si="14">COUNTA(AK24,AE24,AB24,Y24,V24,S24,G24,D24,J24,M24,P24,AH24,AN24,AQ24,AT24)</f>
        <v>0</v>
      </c>
      <c r="AX24" s="10">
        <f t="shared" si="14"/>
        <v>0</v>
      </c>
      <c r="AY24" s="11">
        <f t="shared" si="14"/>
        <v>0</v>
      </c>
    </row>
    <row r="25" spans="2:51" ht="15.75" customHeight="1">
      <c r="B25" s="20">
        <v>16</v>
      </c>
      <c r="C25" s="90" t="str">
        <f>'4 жастағы балалар Ф'!C25</f>
        <v>Ситан Айша Нұрланқызы</v>
      </c>
      <c r="D25" s="16"/>
      <c r="E25" s="16"/>
      <c r="F25" s="17"/>
      <c r="G25" s="16"/>
      <c r="H25" s="16"/>
      <c r="I25" s="17"/>
      <c r="J25" s="16"/>
      <c r="K25" s="16"/>
      <c r="L25" s="17"/>
      <c r="M25" s="16"/>
      <c r="N25" s="16"/>
      <c r="O25" s="17"/>
      <c r="P25" s="16"/>
      <c r="Q25" s="16"/>
      <c r="R25" s="17"/>
      <c r="S25" s="16"/>
      <c r="T25" s="16"/>
      <c r="U25" s="17"/>
      <c r="V25" s="16"/>
      <c r="W25" s="16"/>
      <c r="X25" s="17"/>
      <c r="Y25" s="16"/>
      <c r="Z25" s="16"/>
      <c r="AA25" s="17"/>
      <c r="AB25" s="16"/>
      <c r="AC25" s="16"/>
      <c r="AD25" s="17"/>
      <c r="AE25" s="16"/>
      <c r="AF25" s="16"/>
      <c r="AG25" s="17"/>
      <c r="AH25" s="16"/>
      <c r="AI25" s="16"/>
      <c r="AJ25" s="17"/>
      <c r="AK25" s="16"/>
      <c r="AL25" s="16"/>
      <c r="AM25" s="17"/>
      <c r="AN25" s="16"/>
      <c r="AO25" s="16"/>
      <c r="AP25" s="17"/>
      <c r="AQ25" s="16"/>
      <c r="AR25" s="16"/>
      <c r="AS25" s="17"/>
      <c r="AT25" s="16"/>
      <c r="AU25" s="16"/>
      <c r="AV25" s="17"/>
      <c r="AW25" s="9">
        <f t="shared" ref="AW25:AY25" si="15">COUNTA(AK25,AE25,AB25,Y25,V25,S25,G25,D25,J25,M25,P25,AH25,AN25,AQ25,AT25)</f>
        <v>0</v>
      </c>
      <c r="AX25" s="10">
        <f t="shared" si="15"/>
        <v>0</v>
      </c>
      <c r="AY25" s="11">
        <f t="shared" si="15"/>
        <v>0</v>
      </c>
    </row>
    <row r="26" spans="2:51" ht="15.75" customHeight="1">
      <c r="B26" s="20">
        <v>17</v>
      </c>
      <c r="C26" s="90" t="str">
        <f>'4 жастағы балалар Ф'!C26</f>
        <v>Темір Жанасел Даниярұлы</v>
      </c>
      <c r="D26" s="16"/>
      <c r="E26" s="16"/>
      <c r="F26" s="17"/>
      <c r="G26" s="16"/>
      <c r="H26" s="16"/>
      <c r="I26" s="17"/>
      <c r="J26" s="16"/>
      <c r="K26" s="16"/>
      <c r="L26" s="17"/>
      <c r="M26" s="16"/>
      <c r="N26" s="16"/>
      <c r="O26" s="17"/>
      <c r="P26" s="16"/>
      <c r="Q26" s="16"/>
      <c r="R26" s="17"/>
      <c r="S26" s="16"/>
      <c r="T26" s="16"/>
      <c r="U26" s="17"/>
      <c r="V26" s="16"/>
      <c r="W26" s="16"/>
      <c r="X26" s="17"/>
      <c r="Y26" s="16"/>
      <c r="Z26" s="16"/>
      <c r="AA26" s="17"/>
      <c r="AB26" s="16"/>
      <c r="AC26" s="16"/>
      <c r="AD26" s="17"/>
      <c r="AE26" s="16"/>
      <c r="AF26" s="16"/>
      <c r="AG26" s="17"/>
      <c r="AH26" s="16"/>
      <c r="AI26" s="16"/>
      <c r="AJ26" s="17"/>
      <c r="AK26" s="16"/>
      <c r="AL26" s="16"/>
      <c r="AM26" s="17"/>
      <c r="AN26" s="16"/>
      <c r="AO26" s="16"/>
      <c r="AP26" s="17"/>
      <c r="AQ26" s="16"/>
      <c r="AR26" s="16"/>
      <c r="AS26" s="17"/>
      <c r="AT26" s="16"/>
      <c r="AU26" s="16"/>
      <c r="AV26" s="17"/>
      <c r="AW26" s="9">
        <f t="shared" ref="AW26:AY26" si="16">COUNTA(AK26,AE26,AB26,Y26,V26,S26,G26,D26,J26,M26,P26,AH26,AN26,AQ26,AT26)</f>
        <v>0</v>
      </c>
      <c r="AX26" s="10">
        <f t="shared" si="16"/>
        <v>0</v>
      </c>
      <c r="AY26" s="11">
        <f t="shared" si="16"/>
        <v>0</v>
      </c>
    </row>
    <row r="27" spans="2:51" ht="15.75" customHeight="1">
      <c r="B27" s="20">
        <v>18</v>
      </c>
      <c r="C27" s="90" t="str">
        <f>'4 жастағы балалар Ф'!C27</f>
        <v>Қайрат Айару Нұрболқызы</v>
      </c>
      <c r="D27" s="16"/>
      <c r="E27" s="16"/>
      <c r="F27" s="17"/>
      <c r="G27" s="16"/>
      <c r="H27" s="16"/>
      <c r="I27" s="17"/>
      <c r="J27" s="16"/>
      <c r="K27" s="16"/>
      <c r="L27" s="17"/>
      <c r="M27" s="16"/>
      <c r="N27" s="16"/>
      <c r="O27" s="17"/>
      <c r="P27" s="16"/>
      <c r="Q27" s="16"/>
      <c r="R27" s="17"/>
      <c r="S27" s="16"/>
      <c r="T27" s="16"/>
      <c r="U27" s="17"/>
      <c r="V27" s="16"/>
      <c r="W27" s="16"/>
      <c r="X27" s="17"/>
      <c r="Y27" s="16"/>
      <c r="Z27" s="16"/>
      <c r="AA27" s="17"/>
      <c r="AB27" s="16"/>
      <c r="AC27" s="16"/>
      <c r="AD27" s="17"/>
      <c r="AE27" s="16"/>
      <c r="AF27" s="16"/>
      <c r="AG27" s="17"/>
      <c r="AH27" s="16"/>
      <c r="AI27" s="16"/>
      <c r="AJ27" s="17"/>
      <c r="AK27" s="16"/>
      <c r="AL27" s="16"/>
      <c r="AM27" s="17"/>
      <c r="AN27" s="16"/>
      <c r="AO27" s="16"/>
      <c r="AP27" s="17"/>
      <c r="AQ27" s="16"/>
      <c r="AR27" s="16"/>
      <c r="AS27" s="17"/>
      <c r="AT27" s="16"/>
      <c r="AU27" s="16"/>
      <c r="AV27" s="17"/>
      <c r="AW27" s="9">
        <f t="shared" ref="AW27:AY27" si="17">COUNTA(AK27,AE27,AB27,Y27,V27,S27,G27,D27,J27,M27,P27,AH27,AN27,AQ27,AT27)</f>
        <v>0</v>
      </c>
      <c r="AX27" s="10">
        <f t="shared" si="17"/>
        <v>0</v>
      </c>
      <c r="AY27" s="11">
        <f t="shared" si="17"/>
        <v>0</v>
      </c>
    </row>
    <row r="28" spans="2:51" ht="15.75" customHeight="1">
      <c r="B28" s="20">
        <v>19</v>
      </c>
      <c r="C28" s="90" t="str">
        <f>'4 жастағы балалар Ф'!C28</f>
        <v>Омарғали Жанел Азаматқызы</v>
      </c>
      <c r="D28" s="16"/>
      <c r="E28" s="16"/>
      <c r="F28" s="17"/>
      <c r="G28" s="16"/>
      <c r="H28" s="16"/>
      <c r="I28" s="17"/>
      <c r="J28" s="16"/>
      <c r="K28" s="16"/>
      <c r="L28" s="17"/>
      <c r="M28" s="16"/>
      <c r="N28" s="16"/>
      <c r="O28" s="17"/>
      <c r="P28" s="16"/>
      <c r="Q28" s="16"/>
      <c r="R28" s="17"/>
      <c r="S28" s="16"/>
      <c r="T28" s="16"/>
      <c r="U28" s="17"/>
      <c r="V28" s="16"/>
      <c r="W28" s="16"/>
      <c r="X28" s="17"/>
      <c r="Y28" s="16"/>
      <c r="Z28" s="16"/>
      <c r="AA28" s="17"/>
      <c r="AB28" s="16"/>
      <c r="AC28" s="16"/>
      <c r="AD28" s="17"/>
      <c r="AE28" s="16"/>
      <c r="AF28" s="16"/>
      <c r="AG28" s="17"/>
      <c r="AH28" s="16"/>
      <c r="AI28" s="16"/>
      <c r="AJ28" s="17"/>
      <c r="AK28" s="16"/>
      <c r="AL28" s="16"/>
      <c r="AM28" s="17"/>
      <c r="AN28" s="16"/>
      <c r="AO28" s="16"/>
      <c r="AP28" s="17"/>
      <c r="AQ28" s="16"/>
      <c r="AR28" s="16"/>
      <c r="AS28" s="17"/>
      <c r="AT28" s="16"/>
      <c r="AU28" s="16"/>
      <c r="AV28" s="17"/>
      <c r="AW28" s="9">
        <f t="shared" ref="AW28:AY28" si="18">COUNTA(AK28,AE28,AB28,Y28,V28,S28,G28,D28,J28,M28,P28,AH28,AN28,AQ28,AT28)</f>
        <v>0</v>
      </c>
      <c r="AX28" s="10">
        <f t="shared" si="18"/>
        <v>0</v>
      </c>
      <c r="AY28" s="11">
        <f t="shared" si="18"/>
        <v>0</v>
      </c>
    </row>
    <row r="29" spans="2:51" ht="15.75" customHeight="1">
      <c r="B29" s="20">
        <v>20</v>
      </c>
      <c r="C29" s="90" t="str">
        <f>'4 жастағы балалар Ф'!C29</f>
        <v>Шындос Жанайым Төлегенқызы</v>
      </c>
      <c r="D29" s="16"/>
      <c r="E29" s="16"/>
      <c r="F29" s="17"/>
      <c r="G29" s="16"/>
      <c r="H29" s="16"/>
      <c r="I29" s="17"/>
      <c r="J29" s="16"/>
      <c r="K29" s="16"/>
      <c r="L29" s="17"/>
      <c r="M29" s="16"/>
      <c r="N29" s="16"/>
      <c r="O29" s="17"/>
      <c r="P29" s="16"/>
      <c r="Q29" s="16"/>
      <c r="R29" s="17"/>
      <c r="S29" s="16"/>
      <c r="T29" s="16"/>
      <c r="U29" s="17"/>
      <c r="V29" s="16"/>
      <c r="W29" s="16"/>
      <c r="X29" s="17"/>
      <c r="Y29" s="16"/>
      <c r="Z29" s="16"/>
      <c r="AA29" s="17"/>
      <c r="AB29" s="16"/>
      <c r="AC29" s="16"/>
      <c r="AD29" s="17"/>
      <c r="AE29" s="16"/>
      <c r="AF29" s="16"/>
      <c r="AG29" s="17"/>
      <c r="AH29" s="16"/>
      <c r="AI29" s="16"/>
      <c r="AJ29" s="17"/>
      <c r="AK29" s="16"/>
      <c r="AL29" s="16"/>
      <c r="AM29" s="17"/>
      <c r="AN29" s="16"/>
      <c r="AO29" s="16"/>
      <c r="AP29" s="17"/>
      <c r="AQ29" s="16"/>
      <c r="AR29" s="16"/>
      <c r="AS29" s="17"/>
      <c r="AT29" s="16"/>
      <c r="AU29" s="16"/>
      <c r="AV29" s="17"/>
      <c r="AW29" s="9">
        <f t="shared" ref="AW29:AY29" si="19">COUNTA(AK29,AE29,AB29,Y29,V29,S29,G29,D29,J29,M29,P29,AH29,AN29,AQ29,AT29)</f>
        <v>0</v>
      </c>
      <c r="AX29" s="10">
        <f t="shared" si="19"/>
        <v>0</v>
      </c>
      <c r="AY29" s="11">
        <f t="shared" si="19"/>
        <v>0</v>
      </c>
    </row>
    <row r="30" spans="2:51" ht="15.75" customHeight="1">
      <c r="B30" s="20">
        <v>21</v>
      </c>
      <c r="C30" s="90">
        <f>'4 жастағы балалар Ф'!C30</f>
        <v>0</v>
      </c>
      <c r="D30" s="16"/>
      <c r="E30" s="16"/>
      <c r="F30" s="17"/>
      <c r="G30" s="16"/>
      <c r="H30" s="16"/>
      <c r="I30" s="17"/>
      <c r="J30" s="16"/>
      <c r="K30" s="16"/>
      <c r="L30" s="17"/>
      <c r="M30" s="16"/>
      <c r="N30" s="16"/>
      <c r="O30" s="17"/>
      <c r="P30" s="16"/>
      <c r="Q30" s="16"/>
      <c r="R30" s="17"/>
      <c r="S30" s="16"/>
      <c r="T30" s="16"/>
      <c r="U30" s="17"/>
      <c r="V30" s="16"/>
      <c r="W30" s="16"/>
      <c r="X30" s="17"/>
      <c r="Y30" s="16"/>
      <c r="Z30" s="16"/>
      <c r="AA30" s="17"/>
      <c r="AB30" s="16"/>
      <c r="AC30" s="16"/>
      <c r="AD30" s="17"/>
      <c r="AE30" s="16"/>
      <c r="AF30" s="16"/>
      <c r="AG30" s="17"/>
      <c r="AH30" s="16"/>
      <c r="AI30" s="16"/>
      <c r="AJ30" s="17"/>
      <c r="AK30" s="16"/>
      <c r="AL30" s="16"/>
      <c r="AM30" s="17"/>
      <c r="AN30" s="16"/>
      <c r="AO30" s="16"/>
      <c r="AP30" s="17"/>
      <c r="AQ30" s="16"/>
      <c r="AR30" s="16"/>
      <c r="AS30" s="17"/>
      <c r="AT30" s="16"/>
      <c r="AU30" s="16"/>
      <c r="AV30" s="17"/>
      <c r="AW30" s="9">
        <f t="shared" ref="AW30:AY30" si="20">COUNTA(AK30,AE30,AB30,Y30,V30,S30,G30,D30,J30,M30,P30,AH30,AN30,AQ30,AT30)</f>
        <v>0</v>
      </c>
      <c r="AX30" s="10">
        <f t="shared" si="20"/>
        <v>0</v>
      </c>
      <c r="AY30" s="11">
        <f t="shared" si="20"/>
        <v>0</v>
      </c>
    </row>
    <row r="31" spans="2:51" ht="15.75" customHeight="1">
      <c r="B31" s="20">
        <v>22</v>
      </c>
      <c r="C31" s="90">
        <f>'4 жастағы балалар Ф'!C31</f>
        <v>0</v>
      </c>
      <c r="D31" s="16"/>
      <c r="E31" s="16"/>
      <c r="F31" s="17"/>
      <c r="G31" s="16"/>
      <c r="H31" s="16"/>
      <c r="I31" s="17"/>
      <c r="J31" s="16"/>
      <c r="K31" s="16"/>
      <c r="L31" s="17"/>
      <c r="M31" s="16"/>
      <c r="N31" s="16"/>
      <c r="O31" s="17"/>
      <c r="P31" s="16"/>
      <c r="Q31" s="16"/>
      <c r="R31" s="17"/>
      <c r="S31" s="16"/>
      <c r="T31" s="16"/>
      <c r="U31" s="17"/>
      <c r="V31" s="16"/>
      <c r="W31" s="16"/>
      <c r="X31" s="17"/>
      <c r="Y31" s="16"/>
      <c r="Z31" s="16"/>
      <c r="AA31" s="17"/>
      <c r="AB31" s="16"/>
      <c r="AC31" s="16"/>
      <c r="AD31" s="17"/>
      <c r="AE31" s="16"/>
      <c r="AF31" s="16"/>
      <c r="AG31" s="17"/>
      <c r="AH31" s="16"/>
      <c r="AI31" s="16"/>
      <c r="AJ31" s="17"/>
      <c r="AK31" s="16"/>
      <c r="AL31" s="16"/>
      <c r="AM31" s="17"/>
      <c r="AN31" s="16"/>
      <c r="AO31" s="16"/>
      <c r="AP31" s="17"/>
      <c r="AQ31" s="16"/>
      <c r="AR31" s="16"/>
      <c r="AS31" s="17"/>
      <c r="AT31" s="16"/>
      <c r="AU31" s="16"/>
      <c r="AV31" s="17"/>
      <c r="AW31" s="9">
        <f t="shared" ref="AW31:AY31" si="21">COUNTA(AK31,AE31,AB31,Y31,V31,S31,G31,D31,J31,M31,P31,AH31,AN31,AQ31,AT31)</f>
        <v>0</v>
      </c>
      <c r="AX31" s="10">
        <f t="shared" si="21"/>
        <v>0</v>
      </c>
      <c r="AY31" s="11">
        <f t="shared" si="21"/>
        <v>0</v>
      </c>
    </row>
    <row r="32" spans="2:51" ht="15.75" customHeight="1">
      <c r="B32" s="20">
        <v>23</v>
      </c>
      <c r="C32" s="90">
        <f>'4 жастағы балалар Ф'!C32</f>
        <v>0</v>
      </c>
      <c r="D32" s="16"/>
      <c r="E32" s="16"/>
      <c r="F32" s="17"/>
      <c r="G32" s="16"/>
      <c r="H32" s="16"/>
      <c r="I32" s="17"/>
      <c r="J32" s="16"/>
      <c r="K32" s="16"/>
      <c r="L32" s="17"/>
      <c r="M32" s="16"/>
      <c r="N32" s="16"/>
      <c r="O32" s="17"/>
      <c r="P32" s="16"/>
      <c r="Q32" s="16"/>
      <c r="R32" s="17"/>
      <c r="S32" s="16"/>
      <c r="T32" s="16"/>
      <c r="U32" s="17"/>
      <c r="V32" s="16"/>
      <c r="W32" s="16"/>
      <c r="X32" s="17"/>
      <c r="Y32" s="16"/>
      <c r="Z32" s="16"/>
      <c r="AA32" s="17"/>
      <c r="AB32" s="16"/>
      <c r="AC32" s="16"/>
      <c r="AD32" s="17"/>
      <c r="AE32" s="16"/>
      <c r="AF32" s="16"/>
      <c r="AG32" s="17"/>
      <c r="AH32" s="16"/>
      <c r="AI32" s="16"/>
      <c r="AJ32" s="17"/>
      <c r="AK32" s="16"/>
      <c r="AL32" s="16"/>
      <c r="AM32" s="17"/>
      <c r="AN32" s="16"/>
      <c r="AO32" s="16"/>
      <c r="AP32" s="17"/>
      <c r="AQ32" s="16"/>
      <c r="AR32" s="16"/>
      <c r="AS32" s="17"/>
      <c r="AT32" s="16"/>
      <c r="AU32" s="16"/>
      <c r="AV32" s="17"/>
      <c r="AW32" s="9">
        <f t="shared" ref="AW32:AY32" si="22">COUNTA(AK32,AE32,AB32,Y32,V32,S32,G32,D32,J32,M32,P32,AH32,AN32,AQ32,AT32)</f>
        <v>0</v>
      </c>
      <c r="AX32" s="10">
        <f t="shared" si="22"/>
        <v>0</v>
      </c>
      <c r="AY32" s="11">
        <f t="shared" si="22"/>
        <v>0</v>
      </c>
    </row>
    <row r="33" spans="2:59" ht="15.75" customHeight="1">
      <c r="B33" s="20">
        <v>24</v>
      </c>
      <c r="C33" s="90">
        <f>'4 жастағы балалар Ф'!C33</f>
        <v>0</v>
      </c>
      <c r="D33" s="16"/>
      <c r="E33" s="16"/>
      <c r="F33" s="17"/>
      <c r="G33" s="16"/>
      <c r="H33" s="16"/>
      <c r="I33" s="17"/>
      <c r="J33" s="16"/>
      <c r="K33" s="16"/>
      <c r="L33" s="17"/>
      <c r="M33" s="16"/>
      <c r="N33" s="16"/>
      <c r="O33" s="17"/>
      <c r="P33" s="16"/>
      <c r="Q33" s="16"/>
      <c r="R33" s="17"/>
      <c r="S33" s="16"/>
      <c r="T33" s="16"/>
      <c r="U33" s="17"/>
      <c r="V33" s="16"/>
      <c r="W33" s="16"/>
      <c r="X33" s="17"/>
      <c r="Y33" s="16"/>
      <c r="Z33" s="16"/>
      <c r="AA33" s="17"/>
      <c r="AB33" s="16"/>
      <c r="AC33" s="16"/>
      <c r="AD33" s="17"/>
      <c r="AE33" s="16"/>
      <c r="AF33" s="16"/>
      <c r="AG33" s="17"/>
      <c r="AH33" s="16"/>
      <c r="AI33" s="16"/>
      <c r="AJ33" s="17"/>
      <c r="AK33" s="16"/>
      <c r="AL33" s="16"/>
      <c r="AM33" s="17"/>
      <c r="AN33" s="16"/>
      <c r="AO33" s="16"/>
      <c r="AP33" s="17"/>
      <c r="AQ33" s="16"/>
      <c r="AR33" s="16"/>
      <c r="AS33" s="17"/>
      <c r="AT33" s="16"/>
      <c r="AU33" s="16"/>
      <c r="AV33" s="17"/>
      <c r="AW33" s="9">
        <f t="shared" ref="AW33:AY33" si="23">COUNTA(AK33,AE33,AB33,Y33,V33,S33,G33,D33,J33,M33,P33,AH33,AN33,AQ33,AT33)</f>
        <v>0</v>
      </c>
      <c r="AX33" s="10">
        <f t="shared" si="23"/>
        <v>0</v>
      </c>
      <c r="AY33" s="11">
        <f t="shared" si="23"/>
        <v>0</v>
      </c>
    </row>
    <row r="34" spans="2:59" ht="15.75" customHeight="1">
      <c r="B34" s="20">
        <v>25</v>
      </c>
      <c r="C34" s="90">
        <f>'4 жастағы балалар Ф'!C34</f>
        <v>0</v>
      </c>
      <c r="D34" s="16"/>
      <c r="E34" s="16"/>
      <c r="F34" s="17"/>
      <c r="G34" s="16"/>
      <c r="H34" s="16"/>
      <c r="I34" s="17"/>
      <c r="J34" s="16"/>
      <c r="K34" s="16"/>
      <c r="L34" s="17"/>
      <c r="M34" s="16"/>
      <c r="N34" s="16"/>
      <c r="O34" s="17"/>
      <c r="P34" s="16"/>
      <c r="Q34" s="16"/>
      <c r="R34" s="17"/>
      <c r="S34" s="16"/>
      <c r="T34" s="16"/>
      <c r="U34" s="17"/>
      <c r="V34" s="16"/>
      <c r="W34" s="16"/>
      <c r="X34" s="17"/>
      <c r="Y34" s="16"/>
      <c r="Z34" s="16"/>
      <c r="AA34" s="17"/>
      <c r="AB34" s="16"/>
      <c r="AC34" s="16"/>
      <c r="AD34" s="17"/>
      <c r="AE34" s="16"/>
      <c r="AF34" s="16"/>
      <c r="AG34" s="17"/>
      <c r="AH34" s="16"/>
      <c r="AI34" s="16"/>
      <c r="AJ34" s="17"/>
      <c r="AK34" s="16"/>
      <c r="AL34" s="16"/>
      <c r="AM34" s="17"/>
      <c r="AN34" s="16"/>
      <c r="AO34" s="16"/>
      <c r="AP34" s="17"/>
      <c r="AQ34" s="16"/>
      <c r="AR34" s="16"/>
      <c r="AS34" s="17"/>
      <c r="AT34" s="16"/>
      <c r="AU34" s="16"/>
      <c r="AV34" s="17"/>
      <c r="AW34" s="9">
        <f t="shared" ref="AW34:AY34" si="24">COUNTA(AK34,AE34,AB34,Y34,V34,S34,G34,D34,J34,M34,P34,AH34,AN34,AQ34,AT34)</f>
        <v>0</v>
      </c>
      <c r="AX34" s="10">
        <f t="shared" si="24"/>
        <v>0</v>
      </c>
      <c r="AY34" s="11">
        <f t="shared" si="24"/>
        <v>0</v>
      </c>
    </row>
    <row r="35" spans="2:59" ht="15.75" customHeight="1">
      <c r="B35" s="20">
        <v>26</v>
      </c>
      <c r="C35" s="90">
        <f>'4 жастағы балалар Ф'!C35</f>
        <v>0</v>
      </c>
      <c r="D35" s="16"/>
      <c r="E35" s="16"/>
      <c r="F35" s="17"/>
      <c r="G35" s="16"/>
      <c r="H35" s="16"/>
      <c r="I35" s="17"/>
      <c r="J35" s="16"/>
      <c r="K35" s="16"/>
      <c r="L35" s="17"/>
      <c r="M35" s="16"/>
      <c r="N35" s="16"/>
      <c r="O35" s="17"/>
      <c r="P35" s="16"/>
      <c r="Q35" s="16"/>
      <c r="R35" s="17"/>
      <c r="S35" s="16"/>
      <c r="T35" s="16"/>
      <c r="U35" s="17"/>
      <c r="V35" s="16"/>
      <c r="W35" s="16"/>
      <c r="X35" s="17"/>
      <c r="Y35" s="16"/>
      <c r="Z35" s="16"/>
      <c r="AA35" s="17"/>
      <c r="AB35" s="16"/>
      <c r="AC35" s="16"/>
      <c r="AD35" s="17"/>
      <c r="AE35" s="16"/>
      <c r="AF35" s="16"/>
      <c r="AG35" s="17"/>
      <c r="AH35" s="16"/>
      <c r="AI35" s="16"/>
      <c r="AJ35" s="17"/>
      <c r="AK35" s="16"/>
      <c r="AL35" s="16"/>
      <c r="AM35" s="17"/>
      <c r="AN35" s="16"/>
      <c r="AO35" s="16"/>
      <c r="AP35" s="17"/>
      <c r="AQ35" s="16"/>
      <c r="AR35" s="16"/>
      <c r="AS35" s="17"/>
      <c r="AT35" s="16"/>
      <c r="AU35" s="16"/>
      <c r="AV35" s="17"/>
      <c r="AW35" s="9">
        <f t="shared" ref="AW35:AY35" si="25">COUNTA(AK35,AE35,AB35,Y35,V35,S35,G35,D35,J35,M35,P35,AH35,AN35,AQ35,AT35)</f>
        <v>0</v>
      </c>
      <c r="AX35" s="10">
        <f t="shared" si="25"/>
        <v>0</v>
      </c>
      <c r="AY35" s="11">
        <f t="shared" si="25"/>
        <v>0</v>
      </c>
    </row>
    <row r="36" spans="2:59" ht="15.75" customHeight="1">
      <c r="B36" s="20">
        <v>27</v>
      </c>
      <c r="C36" s="90">
        <f>'4 жастағы балалар Ф'!C36</f>
        <v>0</v>
      </c>
      <c r="D36" s="16"/>
      <c r="E36" s="16"/>
      <c r="F36" s="17"/>
      <c r="G36" s="16"/>
      <c r="H36" s="16"/>
      <c r="I36" s="17"/>
      <c r="J36" s="16"/>
      <c r="K36" s="16"/>
      <c r="L36" s="17"/>
      <c r="M36" s="16"/>
      <c r="N36" s="16"/>
      <c r="O36" s="17"/>
      <c r="P36" s="16"/>
      <c r="Q36" s="16"/>
      <c r="R36" s="17"/>
      <c r="S36" s="16"/>
      <c r="T36" s="16"/>
      <c r="U36" s="17"/>
      <c r="V36" s="16"/>
      <c r="W36" s="16"/>
      <c r="X36" s="17"/>
      <c r="Y36" s="16"/>
      <c r="Z36" s="16"/>
      <c r="AA36" s="17"/>
      <c r="AB36" s="16"/>
      <c r="AC36" s="16"/>
      <c r="AD36" s="17"/>
      <c r="AE36" s="16"/>
      <c r="AF36" s="16"/>
      <c r="AG36" s="17"/>
      <c r="AH36" s="16"/>
      <c r="AI36" s="16"/>
      <c r="AJ36" s="17"/>
      <c r="AK36" s="16"/>
      <c r="AL36" s="16"/>
      <c r="AM36" s="17"/>
      <c r="AN36" s="16"/>
      <c r="AO36" s="16"/>
      <c r="AP36" s="17"/>
      <c r="AQ36" s="16"/>
      <c r="AR36" s="16"/>
      <c r="AS36" s="17"/>
      <c r="AT36" s="16"/>
      <c r="AU36" s="16"/>
      <c r="AV36" s="17"/>
      <c r="AW36" s="9">
        <f t="shared" ref="AW36:AY36" si="26">COUNTA(AK36,AE36,AB36,Y36,V36,S36,G36,D36,J36,M36,P36,AH36,AN36,AQ36,AT36)</f>
        <v>0</v>
      </c>
      <c r="AX36" s="10">
        <f t="shared" si="26"/>
        <v>0</v>
      </c>
      <c r="AY36" s="11">
        <f t="shared" si="26"/>
        <v>0</v>
      </c>
    </row>
    <row r="37" spans="2:59" ht="15.75" customHeight="1">
      <c r="B37" s="340" t="s">
        <v>34</v>
      </c>
      <c r="C37" s="333"/>
      <c r="D37" s="22">
        <f t="shared" ref="D37:AV37" si="27">SUM(D10:D36)</f>
        <v>0</v>
      </c>
      <c r="E37" s="22">
        <f t="shared" si="27"/>
        <v>0</v>
      </c>
      <c r="F37" s="23">
        <f t="shared" si="27"/>
        <v>0</v>
      </c>
      <c r="G37" s="21">
        <f t="shared" si="27"/>
        <v>0</v>
      </c>
      <c r="H37" s="22">
        <f t="shared" si="27"/>
        <v>0</v>
      </c>
      <c r="I37" s="23">
        <f t="shared" si="27"/>
        <v>0</v>
      </c>
      <c r="J37" s="21">
        <f t="shared" si="27"/>
        <v>0</v>
      </c>
      <c r="K37" s="22">
        <f t="shared" si="27"/>
        <v>0</v>
      </c>
      <c r="L37" s="23">
        <f t="shared" si="27"/>
        <v>0</v>
      </c>
      <c r="M37" s="21">
        <f t="shared" si="27"/>
        <v>0</v>
      </c>
      <c r="N37" s="22">
        <f t="shared" si="27"/>
        <v>0</v>
      </c>
      <c r="O37" s="23">
        <f t="shared" si="27"/>
        <v>0</v>
      </c>
      <c r="P37" s="21">
        <f t="shared" si="27"/>
        <v>0</v>
      </c>
      <c r="Q37" s="22">
        <f t="shared" si="27"/>
        <v>0</v>
      </c>
      <c r="R37" s="23">
        <f t="shared" si="27"/>
        <v>0</v>
      </c>
      <c r="S37" s="22">
        <f t="shared" si="27"/>
        <v>0</v>
      </c>
      <c r="T37" s="22">
        <f t="shared" si="27"/>
        <v>0</v>
      </c>
      <c r="U37" s="23">
        <f t="shared" si="27"/>
        <v>0</v>
      </c>
      <c r="V37" s="21">
        <f t="shared" si="27"/>
        <v>0</v>
      </c>
      <c r="W37" s="22">
        <f t="shared" si="27"/>
        <v>0</v>
      </c>
      <c r="X37" s="23">
        <f t="shared" si="27"/>
        <v>0</v>
      </c>
      <c r="Y37" s="21">
        <f t="shared" si="27"/>
        <v>0</v>
      </c>
      <c r="Z37" s="22">
        <f t="shared" si="27"/>
        <v>0</v>
      </c>
      <c r="AA37" s="23">
        <f t="shared" si="27"/>
        <v>0</v>
      </c>
      <c r="AB37" s="21">
        <f t="shared" si="27"/>
        <v>0</v>
      </c>
      <c r="AC37" s="22">
        <f t="shared" si="27"/>
        <v>0</v>
      </c>
      <c r="AD37" s="23">
        <f t="shared" si="27"/>
        <v>0</v>
      </c>
      <c r="AE37" s="21">
        <f t="shared" si="27"/>
        <v>0</v>
      </c>
      <c r="AF37" s="22">
        <f t="shared" si="27"/>
        <v>0</v>
      </c>
      <c r="AG37" s="23">
        <f t="shared" si="27"/>
        <v>0</v>
      </c>
      <c r="AH37" s="21">
        <f t="shared" si="27"/>
        <v>0</v>
      </c>
      <c r="AI37" s="22">
        <f t="shared" si="27"/>
        <v>0</v>
      </c>
      <c r="AJ37" s="23">
        <f t="shared" si="27"/>
        <v>0</v>
      </c>
      <c r="AK37" s="22">
        <f t="shared" si="27"/>
        <v>0</v>
      </c>
      <c r="AL37" s="22">
        <f t="shared" si="27"/>
        <v>0</v>
      </c>
      <c r="AM37" s="23">
        <f t="shared" si="27"/>
        <v>0</v>
      </c>
      <c r="AN37" s="21">
        <f t="shared" si="27"/>
        <v>0</v>
      </c>
      <c r="AO37" s="22">
        <f t="shared" si="27"/>
        <v>0</v>
      </c>
      <c r="AP37" s="23">
        <f t="shared" si="27"/>
        <v>0</v>
      </c>
      <c r="AQ37" s="21">
        <f t="shared" si="27"/>
        <v>0</v>
      </c>
      <c r="AR37" s="22">
        <f t="shared" si="27"/>
        <v>0</v>
      </c>
      <c r="AS37" s="23">
        <f t="shared" si="27"/>
        <v>0</v>
      </c>
      <c r="AT37" s="21">
        <f t="shared" si="27"/>
        <v>0</v>
      </c>
      <c r="AU37" s="22">
        <f t="shared" si="27"/>
        <v>0</v>
      </c>
      <c r="AV37" s="23">
        <f t="shared" si="27"/>
        <v>0</v>
      </c>
      <c r="AW37" s="48"/>
      <c r="AX37" s="48"/>
      <c r="AY37" s="48"/>
    </row>
    <row r="38" spans="2:59" ht="48" customHeight="1">
      <c r="B38" s="341" t="s">
        <v>35</v>
      </c>
      <c r="C38" s="333"/>
      <c r="D38" s="91">
        <f>D37*100/AX40</f>
        <v>0</v>
      </c>
      <c r="E38" s="91">
        <f>E37*100/AX40</f>
        <v>0</v>
      </c>
      <c r="F38" s="92">
        <f>F37*100/AX40</f>
        <v>0</v>
      </c>
      <c r="G38" s="93">
        <f>G37*100/AX40</f>
        <v>0</v>
      </c>
      <c r="H38" s="91">
        <f>H37*100/AX40</f>
        <v>0</v>
      </c>
      <c r="I38" s="92">
        <f>I37*100/AX40</f>
        <v>0</v>
      </c>
      <c r="J38" s="93">
        <f>J37*100/AX40</f>
        <v>0</v>
      </c>
      <c r="K38" s="91">
        <f>K37*100/AX40</f>
        <v>0</v>
      </c>
      <c r="L38" s="92">
        <f>L37*100/AX40</f>
        <v>0</v>
      </c>
      <c r="M38" s="93">
        <f>M37*100/AX40</f>
        <v>0</v>
      </c>
      <c r="N38" s="91">
        <f>N37*100/AX40</f>
        <v>0</v>
      </c>
      <c r="O38" s="92">
        <f>O37*100/AX40</f>
        <v>0</v>
      </c>
      <c r="P38" s="93">
        <f>P37*100/AX40</f>
        <v>0</v>
      </c>
      <c r="Q38" s="91">
        <f>Q37*100/AX40</f>
        <v>0</v>
      </c>
      <c r="R38" s="92">
        <f>R37*100/AX40</f>
        <v>0</v>
      </c>
      <c r="S38" s="91">
        <f>S37*100/AX40</f>
        <v>0</v>
      </c>
      <c r="T38" s="91">
        <f>T37*100/AX40</f>
        <v>0</v>
      </c>
      <c r="U38" s="92">
        <f>U37*100/AX40</f>
        <v>0</v>
      </c>
      <c r="V38" s="93">
        <f>V37*100/AX40</f>
        <v>0</v>
      </c>
      <c r="W38" s="91">
        <f>W37*100/AX40</f>
        <v>0</v>
      </c>
      <c r="X38" s="92">
        <f>X37*100/AX40</f>
        <v>0</v>
      </c>
      <c r="Y38" s="93">
        <f>Y37*100/AX40</f>
        <v>0</v>
      </c>
      <c r="Z38" s="91">
        <f>Z37*100/AX40</f>
        <v>0</v>
      </c>
      <c r="AA38" s="92">
        <f>AA37*100/AX40</f>
        <v>0</v>
      </c>
      <c r="AB38" s="93">
        <f>AB37*100/AX40</f>
        <v>0</v>
      </c>
      <c r="AC38" s="91">
        <f>AC37*100/AX40</f>
        <v>0</v>
      </c>
      <c r="AD38" s="92">
        <f>AD37*100/AX40</f>
        <v>0</v>
      </c>
      <c r="AE38" s="93">
        <f>AE37*100/AX40</f>
        <v>0</v>
      </c>
      <c r="AF38" s="91">
        <f>AF37*100/AX40</f>
        <v>0</v>
      </c>
      <c r="AG38" s="92">
        <f>AG37*100/AX40</f>
        <v>0</v>
      </c>
      <c r="AH38" s="93">
        <f>AH37*100/AX40</f>
        <v>0</v>
      </c>
      <c r="AI38" s="91">
        <f>AI37*100/AX40</f>
        <v>0</v>
      </c>
      <c r="AJ38" s="92">
        <f>AJ37*100/AX40</f>
        <v>0</v>
      </c>
      <c r="AK38" s="91">
        <f>AK37*100/AX40</f>
        <v>0</v>
      </c>
      <c r="AL38" s="91">
        <f>AL37*100/AX40</f>
        <v>0</v>
      </c>
      <c r="AM38" s="92">
        <f>AM37*100/AX40</f>
        <v>0</v>
      </c>
      <c r="AN38" s="93">
        <f>AN37*100/AX40</f>
        <v>0</v>
      </c>
      <c r="AO38" s="91">
        <f>AO37*100/AX40</f>
        <v>0</v>
      </c>
      <c r="AP38" s="92">
        <f>AP37*100/AX40</f>
        <v>0</v>
      </c>
      <c r="AQ38" s="93">
        <f>AQ37*100/AX40</f>
        <v>0</v>
      </c>
      <c r="AR38" s="91">
        <f>AR37*100/AX40</f>
        <v>0</v>
      </c>
      <c r="AS38" s="92">
        <f>AS37*100/AX40</f>
        <v>0</v>
      </c>
      <c r="AT38" s="93">
        <f>AT37*100/AX40</f>
        <v>0</v>
      </c>
      <c r="AU38" s="91">
        <f>AU37*100/AX40</f>
        <v>0</v>
      </c>
      <c r="AV38" s="92">
        <f>AV37*100/AX40</f>
        <v>0</v>
      </c>
      <c r="AW38" s="48"/>
      <c r="AX38" s="48"/>
      <c r="AY38" s="48"/>
    </row>
    <row r="39" spans="2:59" ht="15.75" customHeight="1">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54"/>
      <c r="AU39" s="332"/>
      <c r="AV39" s="332"/>
      <c r="AW39" s="333"/>
      <c r="AX39" s="39" t="s">
        <v>144</v>
      </c>
      <c r="AY39" s="39" t="s">
        <v>37</v>
      </c>
    </row>
    <row r="40" spans="2:59" ht="15.75" customHeight="1">
      <c r="B40" s="327"/>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40" t="s">
        <v>34</v>
      </c>
      <c r="AU40" s="70"/>
      <c r="AV40" s="70"/>
      <c r="AW40" s="71"/>
      <c r="AX40" s="94">
        <f>'4 жастағы балалар Ф'!T40</f>
        <v>20</v>
      </c>
      <c r="AY40" s="94">
        <v>100</v>
      </c>
    </row>
    <row r="41" spans="2:59" ht="15.75" customHeight="1">
      <c r="B41" s="327"/>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45" t="s">
        <v>5</v>
      </c>
      <c r="AU41" s="72"/>
      <c r="AV41" s="72"/>
      <c r="AW41" s="73"/>
      <c r="AX41" s="95">
        <f>COUNTIF(AW10:AW36,"&gt;0")</f>
        <v>0</v>
      </c>
      <c r="AY41" s="49">
        <f>(AK38+AE38+AB38+Y38+V38+S38+G38+D38+AQ38+AN38+AH38+P38+M38+J38+AT38)/15</f>
        <v>0</v>
      </c>
    </row>
    <row r="42" spans="2:59" ht="15.75" customHeight="1">
      <c r="B42" s="327"/>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45" t="s">
        <v>6</v>
      </c>
      <c r="AU42" s="72"/>
      <c r="AV42" s="72"/>
      <c r="AW42" s="73"/>
      <c r="AX42" s="95">
        <f>COUNTIF(AX10:AX36,"&gt;0")</f>
        <v>0</v>
      </c>
      <c r="AY42" s="49">
        <f>(AL38+AF38+AC38+Z38+W38+T38+H38+E38+AR38+AO38+AI38+Q38+N38+K38+AU38)/15</f>
        <v>0</v>
      </c>
      <c r="BE42" s="96"/>
    </row>
    <row r="43" spans="2:59" ht="15.75" customHeight="1">
      <c r="B43" s="329"/>
      <c r="C43" s="330"/>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c r="AJ43" s="330"/>
      <c r="AK43" s="330"/>
      <c r="AL43" s="330"/>
      <c r="AM43" s="330"/>
      <c r="AN43" s="330"/>
      <c r="AO43" s="330"/>
      <c r="AP43" s="330"/>
      <c r="AQ43" s="330"/>
      <c r="AR43" s="330"/>
      <c r="AS43" s="330"/>
      <c r="AT43" s="50" t="s">
        <v>7</v>
      </c>
      <c r="AU43" s="74"/>
      <c r="AV43" s="74"/>
      <c r="AW43" s="75"/>
      <c r="AX43" s="95">
        <f>COUNTIF(AY10:AY36,"&gt;0")</f>
        <v>4</v>
      </c>
      <c r="AY43" s="49">
        <f>(AM38+AG38+AD38+AA38+X38+U38+I38+F38+L38+O38+R38+AJ38+AP38+AS38+AV38)/15</f>
        <v>0</v>
      </c>
      <c r="BE43" s="96"/>
    </row>
    <row r="44" spans="2:59" ht="15.75" customHeight="1">
      <c r="BE44" s="96"/>
    </row>
    <row r="45" spans="2:59" ht="15.75" customHeight="1"/>
    <row r="46" spans="2:59" ht="15.75" customHeight="1">
      <c r="AN46" s="97"/>
      <c r="AX46" s="87"/>
    </row>
    <row r="47" spans="2:59" ht="15.75" customHeight="1">
      <c r="AX47" s="87"/>
    </row>
    <row r="48" spans="2:59" ht="15.75" customHeight="1">
      <c r="B48" s="98"/>
      <c r="C48" s="355" t="s">
        <v>0</v>
      </c>
      <c r="D48" s="328"/>
      <c r="E48" s="328"/>
      <c r="F48" s="328"/>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c r="AH48" s="328"/>
      <c r="AI48" s="32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row>
    <row r="49" spans="1:60" ht="15.75" customHeight="1">
      <c r="A49" s="98"/>
      <c r="B49" s="98"/>
      <c r="C49" s="355" t="str">
        <f>'4 жастағы балалар Ф'!C49:W49</f>
        <v>Нұрәсем шағын орталғы</v>
      </c>
      <c r="D49" s="328"/>
      <c r="E49" s="328"/>
      <c r="F49" s="328"/>
      <c r="G49" s="328"/>
      <c r="H49" s="328"/>
      <c r="I49" s="328"/>
      <c r="J49" s="328"/>
      <c r="K49" s="328"/>
      <c r="L49" s="328"/>
      <c r="M49" s="328"/>
      <c r="N49" s="328"/>
      <c r="O49" s="328"/>
      <c r="P49" s="328"/>
      <c r="Q49" s="328"/>
      <c r="R49" s="328"/>
      <c r="S49" s="328"/>
      <c r="T49" s="328"/>
      <c r="U49" s="328"/>
      <c r="V49" s="328"/>
      <c r="W49" s="328"/>
      <c r="X49" s="328"/>
      <c r="Y49" s="328"/>
      <c r="Z49" s="328"/>
      <c r="AA49" s="328"/>
      <c r="AB49" s="328"/>
      <c r="AC49" s="328"/>
      <c r="AD49" s="328"/>
      <c r="AE49" s="328"/>
      <c r="AF49" s="328"/>
      <c r="AG49" s="328"/>
      <c r="AH49" s="328"/>
      <c r="AI49" s="328"/>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row>
    <row r="50" spans="1:60" ht="15.75" customHeight="1">
      <c r="A50" s="355"/>
      <c r="B50" s="328"/>
      <c r="C50" s="328"/>
      <c r="D50" s="328"/>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row>
    <row r="51" spans="1:60" ht="15.75" customHeight="1">
      <c r="A51" s="89"/>
      <c r="B51" s="339" t="s">
        <v>2</v>
      </c>
      <c r="C51" s="339" t="s">
        <v>3</v>
      </c>
      <c r="D51" s="356" t="s">
        <v>71</v>
      </c>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4" t="s">
        <v>5</v>
      </c>
      <c r="BG51" s="334" t="s">
        <v>6</v>
      </c>
      <c r="BH51" s="337" t="s">
        <v>7</v>
      </c>
    </row>
    <row r="52" spans="1:60" ht="15.75" customHeight="1">
      <c r="B52" s="335"/>
      <c r="C52" s="335"/>
      <c r="D52" s="346" t="s">
        <v>72</v>
      </c>
      <c r="E52" s="332"/>
      <c r="F52" s="332"/>
      <c r="G52" s="332"/>
      <c r="H52" s="332"/>
      <c r="I52" s="332"/>
      <c r="J52" s="332"/>
      <c r="K52" s="332"/>
      <c r="L52" s="332"/>
      <c r="M52" s="332"/>
      <c r="N52" s="332"/>
      <c r="O52" s="332"/>
      <c r="P52" s="332"/>
      <c r="Q52" s="332"/>
      <c r="R52" s="332"/>
      <c r="S52" s="332"/>
      <c r="T52" s="332"/>
      <c r="U52" s="333"/>
      <c r="V52" s="346" t="s">
        <v>73</v>
      </c>
      <c r="W52" s="332"/>
      <c r="X52" s="332"/>
      <c r="Y52" s="332"/>
      <c r="Z52" s="332"/>
      <c r="AA52" s="332"/>
      <c r="AB52" s="332"/>
      <c r="AC52" s="332"/>
      <c r="AD52" s="332"/>
      <c r="AE52" s="332"/>
      <c r="AF52" s="332"/>
      <c r="AG52" s="332"/>
      <c r="AH52" s="332"/>
      <c r="AI52" s="332"/>
      <c r="AJ52" s="332"/>
      <c r="AK52" s="332"/>
      <c r="AL52" s="332"/>
      <c r="AM52" s="333"/>
      <c r="AN52" s="346" t="s">
        <v>74</v>
      </c>
      <c r="AO52" s="332"/>
      <c r="AP52" s="332"/>
      <c r="AQ52" s="332"/>
      <c r="AR52" s="332"/>
      <c r="AS52" s="332"/>
      <c r="AT52" s="332"/>
      <c r="AU52" s="332"/>
      <c r="AV52" s="332"/>
      <c r="AW52" s="332"/>
      <c r="AX52" s="332"/>
      <c r="AY52" s="332"/>
      <c r="AZ52" s="332"/>
      <c r="BA52" s="332"/>
      <c r="BB52" s="332"/>
      <c r="BC52" s="332"/>
      <c r="BD52" s="332"/>
      <c r="BE52" s="333"/>
      <c r="BF52" s="335"/>
      <c r="BG52" s="335"/>
      <c r="BH52" s="335"/>
    </row>
    <row r="53" spans="1:60" ht="15.75" customHeight="1">
      <c r="B53" s="335"/>
      <c r="C53" s="335"/>
      <c r="D53" s="342" t="s">
        <v>145</v>
      </c>
      <c r="E53" s="332"/>
      <c r="F53" s="333"/>
      <c r="G53" s="342" t="s">
        <v>146</v>
      </c>
      <c r="H53" s="332"/>
      <c r="I53" s="333"/>
      <c r="J53" s="342" t="s">
        <v>147</v>
      </c>
      <c r="K53" s="332"/>
      <c r="L53" s="333"/>
      <c r="M53" s="342" t="s">
        <v>148</v>
      </c>
      <c r="N53" s="332"/>
      <c r="O53" s="333"/>
      <c r="P53" s="342" t="s">
        <v>149</v>
      </c>
      <c r="Q53" s="332"/>
      <c r="R53" s="333"/>
      <c r="S53" s="342" t="s">
        <v>150</v>
      </c>
      <c r="T53" s="332"/>
      <c r="U53" s="333"/>
      <c r="V53" s="353" t="s">
        <v>151</v>
      </c>
      <c r="W53" s="332"/>
      <c r="X53" s="333"/>
      <c r="Y53" s="342" t="s">
        <v>152</v>
      </c>
      <c r="Z53" s="332"/>
      <c r="AA53" s="333"/>
      <c r="AB53" s="342" t="s">
        <v>153</v>
      </c>
      <c r="AC53" s="332"/>
      <c r="AD53" s="333"/>
      <c r="AE53" s="342" t="s">
        <v>154</v>
      </c>
      <c r="AF53" s="332"/>
      <c r="AG53" s="333"/>
      <c r="AH53" s="342" t="s">
        <v>155</v>
      </c>
      <c r="AI53" s="332"/>
      <c r="AJ53" s="333"/>
      <c r="AK53" s="342" t="s">
        <v>156</v>
      </c>
      <c r="AL53" s="332"/>
      <c r="AM53" s="333"/>
      <c r="AN53" s="353" t="s">
        <v>157</v>
      </c>
      <c r="AO53" s="332"/>
      <c r="AP53" s="333"/>
      <c r="AQ53" s="353" t="s">
        <v>158</v>
      </c>
      <c r="AR53" s="332"/>
      <c r="AS53" s="333"/>
      <c r="AT53" s="342" t="s">
        <v>159</v>
      </c>
      <c r="AU53" s="332"/>
      <c r="AV53" s="333"/>
      <c r="AW53" s="342" t="s">
        <v>160</v>
      </c>
      <c r="AX53" s="332"/>
      <c r="AY53" s="333"/>
      <c r="AZ53" s="353" t="s">
        <v>161</v>
      </c>
      <c r="BA53" s="332"/>
      <c r="BB53" s="333"/>
      <c r="BC53" s="342" t="s">
        <v>162</v>
      </c>
      <c r="BD53" s="332"/>
      <c r="BE53" s="333"/>
      <c r="BF53" s="335"/>
      <c r="BG53" s="335"/>
      <c r="BH53" s="335"/>
    </row>
    <row r="54" spans="1:60" ht="117.75" customHeight="1">
      <c r="B54" s="335"/>
      <c r="C54" s="335"/>
      <c r="D54" s="342" t="s">
        <v>163</v>
      </c>
      <c r="E54" s="332"/>
      <c r="F54" s="333"/>
      <c r="G54" s="342" t="s">
        <v>164</v>
      </c>
      <c r="H54" s="332"/>
      <c r="I54" s="333"/>
      <c r="J54" s="342" t="s">
        <v>165</v>
      </c>
      <c r="K54" s="332"/>
      <c r="L54" s="333"/>
      <c r="M54" s="342" t="s">
        <v>166</v>
      </c>
      <c r="N54" s="332"/>
      <c r="O54" s="333"/>
      <c r="P54" s="342" t="s">
        <v>167</v>
      </c>
      <c r="Q54" s="332"/>
      <c r="R54" s="333"/>
      <c r="S54" s="342" t="s">
        <v>168</v>
      </c>
      <c r="T54" s="332"/>
      <c r="U54" s="333"/>
      <c r="V54" s="342" t="s">
        <v>169</v>
      </c>
      <c r="W54" s="332"/>
      <c r="X54" s="333"/>
      <c r="Y54" s="342" t="s">
        <v>170</v>
      </c>
      <c r="Z54" s="332"/>
      <c r="AA54" s="333"/>
      <c r="AB54" s="342" t="s">
        <v>171</v>
      </c>
      <c r="AC54" s="332"/>
      <c r="AD54" s="333"/>
      <c r="AE54" s="342" t="s">
        <v>172</v>
      </c>
      <c r="AF54" s="332"/>
      <c r="AG54" s="333"/>
      <c r="AH54" s="342" t="s">
        <v>173</v>
      </c>
      <c r="AI54" s="332"/>
      <c r="AJ54" s="333"/>
      <c r="AK54" s="342" t="s">
        <v>174</v>
      </c>
      <c r="AL54" s="332"/>
      <c r="AM54" s="333"/>
      <c r="AN54" s="342" t="s">
        <v>175</v>
      </c>
      <c r="AO54" s="332"/>
      <c r="AP54" s="333"/>
      <c r="AQ54" s="342" t="s">
        <v>176</v>
      </c>
      <c r="AR54" s="332"/>
      <c r="AS54" s="333"/>
      <c r="AT54" s="342" t="s">
        <v>177</v>
      </c>
      <c r="AU54" s="332"/>
      <c r="AV54" s="333"/>
      <c r="AW54" s="342" t="s">
        <v>178</v>
      </c>
      <c r="AX54" s="332"/>
      <c r="AY54" s="333"/>
      <c r="AZ54" s="342" t="s">
        <v>179</v>
      </c>
      <c r="BA54" s="332"/>
      <c r="BB54" s="333"/>
      <c r="BC54" s="342" t="s">
        <v>180</v>
      </c>
      <c r="BD54" s="332"/>
      <c r="BE54" s="333"/>
      <c r="BF54" s="335"/>
      <c r="BG54" s="335"/>
      <c r="BH54" s="335"/>
    </row>
    <row r="55" spans="1:60" ht="140.25" customHeight="1">
      <c r="B55" s="336"/>
      <c r="C55" s="336"/>
      <c r="D55" s="3" t="s">
        <v>181</v>
      </c>
      <c r="E55" s="3" t="s">
        <v>182</v>
      </c>
      <c r="F55" s="3" t="s">
        <v>183</v>
      </c>
      <c r="G55" s="3" t="s">
        <v>184</v>
      </c>
      <c r="H55" s="3" t="s">
        <v>185</v>
      </c>
      <c r="I55" s="3" t="s">
        <v>186</v>
      </c>
      <c r="J55" s="3" t="s">
        <v>187</v>
      </c>
      <c r="K55" s="3" t="s">
        <v>188</v>
      </c>
      <c r="L55" s="3" t="s">
        <v>189</v>
      </c>
      <c r="M55" s="3" t="s">
        <v>190</v>
      </c>
      <c r="N55" s="3" t="s">
        <v>191</v>
      </c>
      <c r="O55" s="3" t="s">
        <v>192</v>
      </c>
      <c r="P55" s="3" t="s">
        <v>193</v>
      </c>
      <c r="Q55" s="3" t="s">
        <v>194</v>
      </c>
      <c r="R55" s="3" t="s">
        <v>195</v>
      </c>
      <c r="S55" s="3" t="s">
        <v>128</v>
      </c>
      <c r="T55" s="3" t="s">
        <v>196</v>
      </c>
      <c r="U55" s="3" t="s">
        <v>197</v>
      </c>
      <c r="V55" s="3" t="s">
        <v>198</v>
      </c>
      <c r="W55" s="3" t="s">
        <v>199</v>
      </c>
      <c r="X55" s="3" t="s">
        <v>200</v>
      </c>
      <c r="Y55" s="3" t="s">
        <v>201</v>
      </c>
      <c r="Z55" s="3" t="s">
        <v>202</v>
      </c>
      <c r="AA55" s="3" t="s">
        <v>203</v>
      </c>
      <c r="AB55" s="3" t="s">
        <v>204</v>
      </c>
      <c r="AC55" s="3" t="s">
        <v>205</v>
      </c>
      <c r="AD55" s="3" t="s">
        <v>206</v>
      </c>
      <c r="AE55" s="3" t="s">
        <v>207</v>
      </c>
      <c r="AF55" s="3" t="s">
        <v>208</v>
      </c>
      <c r="AG55" s="3" t="s">
        <v>209</v>
      </c>
      <c r="AH55" s="3" t="s">
        <v>210</v>
      </c>
      <c r="AI55" s="3" t="s">
        <v>211</v>
      </c>
      <c r="AJ55" s="3" t="s">
        <v>212</v>
      </c>
      <c r="AK55" s="3" t="s">
        <v>213</v>
      </c>
      <c r="AL55" s="3" t="s">
        <v>214</v>
      </c>
      <c r="AM55" s="3" t="s">
        <v>215</v>
      </c>
      <c r="AN55" s="3" t="s">
        <v>105</v>
      </c>
      <c r="AO55" s="3" t="s">
        <v>216</v>
      </c>
      <c r="AP55" s="3" t="s">
        <v>107</v>
      </c>
      <c r="AQ55" s="3" t="s">
        <v>217</v>
      </c>
      <c r="AR55" s="3" t="s">
        <v>218</v>
      </c>
      <c r="AS55" s="3" t="s">
        <v>219</v>
      </c>
      <c r="AT55" s="3" t="s">
        <v>220</v>
      </c>
      <c r="AU55" s="3" t="s">
        <v>221</v>
      </c>
      <c r="AV55" s="3" t="s">
        <v>222</v>
      </c>
      <c r="AW55" s="3" t="s">
        <v>223</v>
      </c>
      <c r="AX55" s="3" t="s">
        <v>224</v>
      </c>
      <c r="AY55" s="3" t="s">
        <v>225</v>
      </c>
      <c r="AZ55" s="3" t="s">
        <v>226</v>
      </c>
      <c r="BA55" s="3" t="s">
        <v>227</v>
      </c>
      <c r="BB55" s="3" t="s">
        <v>228</v>
      </c>
      <c r="BC55" s="3" t="s">
        <v>229</v>
      </c>
      <c r="BD55" s="3" t="s">
        <v>230</v>
      </c>
      <c r="BE55" s="3" t="s">
        <v>231</v>
      </c>
      <c r="BF55" s="336"/>
      <c r="BG55" s="336"/>
      <c r="BH55" s="336"/>
    </row>
    <row r="56" spans="1:60" ht="15.75" customHeight="1">
      <c r="B56" s="20">
        <v>1</v>
      </c>
      <c r="C56" s="90" t="str">
        <f>'4 жастағы балалар Ф'!C56</f>
        <v>Айдос Ерназар Ерсінұлы</v>
      </c>
      <c r="D56" s="8" t="s">
        <v>1053</v>
      </c>
      <c r="E56" s="8"/>
      <c r="F56" s="7"/>
      <c r="G56" s="7"/>
      <c r="H56" s="8"/>
      <c r="I56" s="7"/>
      <c r="J56" s="7"/>
      <c r="K56" s="8"/>
      <c r="L56" s="7"/>
      <c r="M56" s="7">
        <v>1</v>
      </c>
      <c r="N56" s="8"/>
      <c r="O56" s="7"/>
      <c r="P56" s="8" t="s">
        <v>667</v>
      </c>
      <c r="Q56" s="8"/>
      <c r="R56" s="7"/>
      <c r="S56" s="8" t="s">
        <v>667</v>
      </c>
      <c r="T56" s="8"/>
      <c r="U56" s="7"/>
      <c r="V56" s="8" t="s">
        <v>667</v>
      </c>
      <c r="W56" s="8"/>
      <c r="X56" s="7"/>
      <c r="Y56" s="7"/>
      <c r="Z56" s="8" t="s">
        <v>667</v>
      </c>
      <c r="AA56" s="7"/>
      <c r="AB56" s="8" t="s">
        <v>1053</v>
      </c>
      <c r="AC56" s="7"/>
      <c r="AD56" s="8"/>
      <c r="AE56" s="8" t="s">
        <v>667</v>
      </c>
      <c r="AF56" s="8"/>
      <c r="AG56" s="7"/>
      <c r="AH56" s="8" t="s">
        <v>667</v>
      </c>
      <c r="AI56" s="8"/>
      <c r="AJ56" s="7"/>
      <c r="AK56" s="8" t="s">
        <v>667</v>
      </c>
      <c r="AL56" s="8"/>
      <c r="AM56" s="7"/>
      <c r="AN56" s="8" t="s">
        <v>667</v>
      </c>
      <c r="AO56" s="8"/>
      <c r="AP56" s="7"/>
      <c r="AQ56" s="8" t="s">
        <v>667</v>
      </c>
      <c r="AR56" s="8"/>
      <c r="AS56" s="7"/>
      <c r="AT56" s="8" t="s">
        <v>667</v>
      </c>
      <c r="AU56" s="8"/>
      <c r="AV56" s="7"/>
      <c r="AW56" s="7"/>
      <c r="AX56" s="8"/>
      <c r="AY56" s="7"/>
      <c r="AZ56" s="7"/>
      <c r="BA56" s="8"/>
      <c r="BB56" s="7"/>
      <c r="BC56" s="7"/>
      <c r="BD56" s="8"/>
      <c r="BE56" s="7"/>
      <c r="BF56" s="10">
        <f t="shared" ref="BF56:BH56" si="28">COUNTA(AK56,AE56,AB56,Y56,V56,S56,G56,D56,J56,M56,P56,AH56,AN56,AQ56,AT56,AW56,AZ56,BC56)</f>
        <v>12</v>
      </c>
      <c r="BG56" s="10">
        <f t="shared" si="28"/>
        <v>1</v>
      </c>
      <c r="BH56" s="11">
        <f t="shared" si="28"/>
        <v>0</v>
      </c>
    </row>
    <row r="57" spans="1:60" ht="15.75" customHeight="1">
      <c r="B57" s="20">
        <v>2</v>
      </c>
      <c r="C57" s="90" t="str">
        <f>'4 жастағы балалар Ф'!C57</f>
        <v>Әділбек Еркежан</v>
      </c>
      <c r="D57" s="8" t="s">
        <v>667</v>
      </c>
      <c r="E57" s="8"/>
      <c r="F57" s="7"/>
      <c r="G57" s="7"/>
      <c r="H57" s="8"/>
      <c r="I57" s="7"/>
      <c r="J57" s="7"/>
      <c r="K57" s="8"/>
      <c r="L57" s="7"/>
      <c r="M57" s="7">
        <v>1</v>
      </c>
      <c r="N57" s="8"/>
      <c r="O57" s="7"/>
      <c r="P57" s="8" t="s">
        <v>667</v>
      </c>
      <c r="Q57" s="8"/>
      <c r="R57" s="7"/>
      <c r="S57" s="8" t="s">
        <v>667</v>
      </c>
      <c r="T57" s="8"/>
      <c r="U57" s="7"/>
      <c r="V57" s="8" t="s">
        <v>667</v>
      </c>
      <c r="W57" s="8"/>
      <c r="X57" s="7"/>
      <c r="Y57" s="7"/>
      <c r="Z57" s="8" t="s">
        <v>667</v>
      </c>
      <c r="AA57" s="7"/>
      <c r="AB57" s="8" t="s">
        <v>667</v>
      </c>
      <c r="AC57" s="7"/>
      <c r="AD57" s="8"/>
      <c r="AE57" s="8" t="s">
        <v>667</v>
      </c>
      <c r="AF57" s="8"/>
      <c r="AG57" s="7"/>
      <c r="AH57" s="8" t="s">
        <v>667</v>
      </c>
      <c r="AI57" s="8"/>
      <c r="AJ57" s="7"/>
      <c r="AK57" s="8" t="s">
        <v>667</v>
      </c>
      <c r="AL57" s="8"/>
      <c r="AM57" s="7"/>
      <c r="AN57" s="8" t="s">
        <v>667</v>
      </c>
      <c r="AO57" s="8"/>
      <c r="AP57" s="7"/>
      <c r="AQ57" s="8" t="s">
        <v>667</v>
      </c>
      <c r="AR57" s="8"/>
      <c r="AS57" s="7"/>
      <c r="AT57" s="8" t="s">
        <v>667</v>
      </c>
      <c r="AU57" s="8"/>
      <c r="AV57" s="7"/>
      <c r="AW57" s="7"/>
      <c r="AX57" s="8"/>
      <c r="AY57" s="7"/>
      <c r="AZ57" s="7"/>
      <c r="BA57" s="8"/>
      <c r="BB57" s="7"/>
      <c r="BC57" s="7"/>
      <c r="BD57" s="8"/>
      <c r="BE57" s="7"/>
      <c r="BF57" s="10">
        <f t="shared" ref="BF57:BH57" si="29">COUNTA(AK57,AE57,AB57,Y57,V57,S57,G57,D57,J57,M57,P57,AH57,AN57,AQ57,AT57,AW57,AZ57,BC57)</f>
        <v>12</v>
      </c>
      <c r="BG57" s="10">
        <f t="shared" si="29"/>
        <v>1</v>
      </c>
      <c r="BH57" s="11">
        <f t="shared" si="29"/>
        <v>0</v>
      </c>
    </row>
    <row r="58" spans="1:60" ht="15.75" customHeight="1">
      <c r="B58" s="20">
        <v>3</v>
      </c>
      <c r="C58" s="90" t="str">
        <f>'4 жастағы балалар Ф'!C58</f>
        <v>Бейбіт Айханым Қуатқызы</v>
      </c>
      <c r="D58" s="8" t="s">
        <v>667</v>
      </c>
      <c r="E58" s="8"/>
      <c r="F58" s="7"/>
      <c r="G58" s="7"/>
      <c r="H58" s="8"/>
      <c r="I58" s="7"/>
      <c r="J58" s="7"/>
      <c r="K58" s="8"/>
      <c r="L58" s="7"/>
      <c r="M58" s="7">
        <v>1</v>
      </c>
      <c r="N58" s="8"/>
      <c r="O58" s="7"/>
      <c r="P58" s="8" t="s">
        <v>667</v>
      </c>
      <c r="Q58" s="8"/>
      <c r="R58" s="7"/>
      <c r="S58" s="8" t="s">
        <v>667</v>
      </c>
      <c r="T58" s="8"/>
      <c r="U58" s="7"/>
      <c r="V58" s="8" t="s">
        <v>667</v>
      </c>
      <c r="W58" s="8"/>
      <c r="X58" s="7"/>
      <c r="Y58" s="7"/>
      <c r="Z58" s="8" t="s">
        <v>667</v>
      </c>
      <c r="AA58" s="7"/>
      <c r="AB58" s="8" t="s">
        <v>667</v>
      </c>
      <c r="AC58" s="7"/>
      <c r="AD58" s="8"/>
      <c r="AE58" s="8" t="s">
        <v>667</v>
      </c>
      <c r="AF58" s="8"/>
      <c r="AG58" s="7"/>
      <c r="AH58" s="8" t="s">
        <v>667</v>
      </c>
      <c r="AI58" s="8"/>
      <c r="AJ58" s="7"/>
      <c r="AK58" s="8" t="s">
        <v>667</v>
      </c>
      <c r="AL58" s="8"/>
      <c r="AM58" s="7"/>
      <c r="AN58" s="8" t="s">
        <v>667</v>
      </c>
      <c r="AO58" s="8"/>
      <c r="AP58" s="7"/>
      <c r="AQ58" s="8" t="s">
        <v>667</v>
      </c>
      <c r="AR58" s="8"/>
      <c r="AS58" s="7"/>
      <c r="AT58" s="8" t="s">
        <v>667</v>
      </c>
      <c r="AU58" s="8"/>
      <c r="AV58" s="7"/>
      <c r="AW58" s="7"/>
      <c r="AX58" s="8"/>
      <c r="AY58" s="7"/>
      <c r="AZ58" s="7"/>
      <c r="BA58" s="8"/>
      <c r="BB58" s="7"/>
      <c r="BC58" s="7"/>
      <c r="BD58" s="8"/>
      <c r="BE58" s="7"/>
      <c r="BF58" s="10">
        <f t="shared" ref="BF58:BH58" si="30">COUNTA(AK58,AE58,AB58,Y58,V58,S58,G58,D58,J58,M58,P58,AH58,AN58,AQ58,AT58,AW58,AZ58,BC58)</f>
        <v>12</v>
      </c>
      <c r="BG58" s="10">
        <f t="shared" si="30"/>
        <v>1</v>
      </c>
      <c r="BH58" s="11">
        <f t="shared" si="30"/>
        <v>0</v>
      </c>
    </row>
    <row r="59" spans="1:60" ht="15.75" customHeight="1">
      <c r="B59" s="20">
        <v>4</v>
      </c>
      <c r="C59" s="90" t="str">
        <f>'4 жастағы балалар Ф'!C59</f>
        <v>Даниярқызы Айша</v>
      </c>
      <c r="D59" s="8" t="s">
        <v>667</v>
      </c>
      <c r="E59" s="8"/>
      <c r="F59" s="7"/>
      <c r="G59" s="7"/>
      <c r="H59" s="8"/>
      <c r="I59" s="7"/>
      <c r="J59" s="7"/>
      <c r="K59" s="8"/>
      <c r="L59" s="7"/>
      <c r="M59" s="7">
        <v>1</v>
      </c>
      <c r="N59" s="8"/>
      <c r="O59" s="7"/>
      <c r="P59" s="8" t="s">
        <v>667</v>
      </c>
      <c r="Q59" s="8"/>
      <c r="R59" s="7"/>
      <c r="S59" s="8" t="s">
        <v>667</v>
      </c>
      <c r="T59" s="8"/>
      <c r="U59" s="7"/>
      <c r="V59" s="8" t="s">
        <v>667</v>
      </c>
      <c r="W59" s="8"/>
      <c r="X59" s="7"/>
      <c r="Y59" s="7"/>
      <c r="Z59" s="8" t="s">
        <v>667</v>
      </c>
      <c r="AA59" s="7"/>
      <c r="AB59" s="8" t="s">
        <v>667</v>
      </c>
      <c r="AC59" s="7"/>
      <c r="AD59" s="8"/>
      <c r="AE59" s="8" t="s">
        <v>667</v>
      </c>
      <c r="AF59" s="8"/>
      <c r="AG59" s="7"/>
      <c r="AH59" s="8" t="s">
        <v>1053</v>
      </c>
      <c r="AI59" s="8"/>
      <c r="AJ59" s="7"/>
      <c r="AK59" s="8" t="s">
        <v>667</v>
      </c>
      <c r="AL59" s="8"/>
      <c r="AM59" s="7"/>
      <c r="AN59" s="8" t="s">
        <v>667</v>
      </c>
      <c r="AO59" s="8"/>
      <c r="AP59" s="7"/>
      <c r="AQ59" s="8" t="s">
        <v>667</v>
      </c>
      <c r="AR59" s="8"/>
      <c r="AS59" s="7"/>
      <c r="AT59" s="8" t="s">
        <v>667</v>
      </c>
      <c r="AU59" s="8"/>
      <c r="AV59" s="7"/>
      <c r="AW59" s="7"/>
      <c r="AX59" s="8"/>
      <c r="AY59" s="7"/>
      <c r="AZ59" s="7"/>
      <c r="BA59" s="8"/>
      <c r="BB59" s="7"/>
      <c r="BC59" s="7"/>
      <c r="BD59" s="8"/>
      <c r="BE59" s="7"/>
      <c r="BF59" s="10">
        <f t="shared" ref="BF59:BH59" si="31">COUNTA(AK59,AE59,AB59,Y59,V59,S59,G59,D59,J59,M59,P59,AH59,AN59,AQ59,AT59,AW59,AZ59,BC59)</f>
        <v>12</v>
      </c>
      <c r="BG59" s="10">
        <f t="shared" si="31"/>
        <v>1</v>
      </c>
      <c r="BH59" s="11">
        <f t="shared" si="31"/>
        <v>0</v>
      </c>
    </row>
    <row r="60" spans="1:60" ht="15.75" customHeight="1">
      <c r="B60" s="20">
        <v>5</v>
      </c>
      <c r="C60" s="90" t="str">
        <f>'4 жастағы балалар Ф'!C60</f>
        <v>Дюсенғали Айсұлтан Серікпайұлы</v>
      </c>
      <c r="D60" s="55" t="s">
        <v>667</v>
      </c>
      <c r="E60" s="55"/>
      <c r="F60" s="54"/>
      <c r="G60" s="54"/>
      <c r="H60" s="55"/>
      <c r="I60" s="54"/>
      <c r="J60" s="54"/>
      <c r="K60" s="55"/>
      <c r="L60" s="54"/>
      <c r="M60" s="54">
        <v>1</v>
      </c>
      <c r="N60" s="55"/>
      <c r="O60" s="54"/>
      <c r="P60" s="55" t="s">
        <v>1053</v>
      </c>
      <c r="Q60" s="55"/>
      <c r="R60" s="54"/>
      <c r="S60" s="55" t="s">
        <v>667</v>
      </c>
      <c r="T60" s="55"/>
      <c r="U60" s="54"/>
      <c r="V60" s="55" t="s">
        <v>667</v>
      </c>
      <c r="W60" s="55"/>
      <c r="X60" s="54"/>
      <c r="Y60" s="54"/>
      <c r="Z60" s="55" t="s">
        <v>667</v>
      </c>
      <c r="AA60" s="54"/>
      <c r="AB60" s="55" t="s">
        <v>667</v>
      </c>
      <c r="AC60" s="54"/>
      <c r="AD60" s="55"/>
      <c r="AE60" s="55" t="s">
        <v>667</v>
      </c>
      <c r="AF60" s="55"/>
      <c r="AG60" s="54"/>
      <c r="AH60" s="55" t="s">
        <v>667</v>
      </c>
      <c r="AI60" s="55"/>
      <c r="AJ60" s="54"/>
      <c r="AK60" s="55" t="s">
        <v>667</v>
      </c>
      <c r="AL60" s="55"/>
      <c r="AM60" s="54"/>
      <c r="AN60" s="55" t="s">
        <v>667</v>
      </c>
      <c r="AO60" s="55"/>
      <c r="AP60" s="54"/>
      <c r="AQ60" s="55" t="s">
        <v>667</v>
      </c>
      <c r="AR60" s="55"/>
      <c r="AS60" s="54"/>
      <c r="AT60" s="55" t="s">
        <v>667</v>
      </c>
      <c r="AU60" s="55"/>
      <c r="AV60" s="54"/>
      <c r="AW60" s="54"/>
      <c r="AX60" s="55"/>
      <c r="AY60" s="54"/>
      <c r="AZ60" s="54"/>
      <c r="BA60" s="55"/>
      <c r="BB60" s="54"/>
      <c r="BC60" s="54"/>
      <c r="BD60" s="55"/>
      <c r="BE60" s="54"/>
      <c r="BF60" s="10">
        <f t="shared" ref="BF60:BH60" si="32">COUNTA(AK60,AE60,AB60,Y60,V60,S60,G60,D60,J60,M60,P60,AH60,AN60,AQ60,AT60,AW60,AZ60,BC60)</f>
        <v>12</v>
      </c>
      <c r="BG60" s="10">
        <f t="shared" si="32"/>
        <v>1</v>
      </c>
      <c r="BH60" s="11">
        <f t="shared" si="32"/>
        <v>0</v>
      </c>
    </row>
    <row r="61" spans="1:60" ht="15.75" customHeight="1">
      <c r="B61" s="20">
        <v>6</v>
      </c>
      <c r="C61" s="90" t="str">
        <f>'4 жастағы балалар Ф'!C61</f>
        <v xml:space="preserve">Даниярқызы Азиза </v>
      </c>
      <c r="D61" s="57" t="s">
        <v>667</v>
      </c>
      <c r="E61" s="57"/>
      <c r="F61" s="56"/>
      <c r="G61" s="56"/>
      <c r="H61" s="57"/>
      <c r="I61" s="56"/>
      <c r="J61" s="56"/>
      <c r="K61" s="57"/>
      <c r="L61" s="56"/>
      <c r="M61" s="56">
        <v>1</v>
      </c>
      <c r="N61" s="57"/>
      <c r="O61" s="56"/>
      <c r="P61" s="57" t="s">
        <v>667</v>
      </c>
      <c r="Q61" s="57"/>
      <c r="R61" s="56"/>
      <c r="S61" s="57" t="s">
        <v>667</v>
      </c>
      <c r="T61" s="57"/>
      <c r="U61" s="56"/>
      <c r="V61" s="57" t="s">
        <v>667</v>
      </c>
      <c r="W61" s="57"/>
      <c r="X61" s="56"/>
      <c r="Y61" s="56"/>
      <c r="Z61" s="57" t="s">
        <v>667</v>
      </c>
      <c r="AA61" s="56"/>
      <c r="AB61" s="57" t="s">
        <v>667</v>
      </c>
      <c r="AC61" s="56"/>
      <c r="AD61" s="57"/>
      <c r="AE61" s="57" t="s">
        <v>667</v>
      </c>
      <c r="AF61" s="57"/>
      <c r="AG61" s="56"/>
      <c r="AH61" s="57" t="s">
        <v>667</v>
      </c>
      <c r="AI61" s="57"/>
      <c r="AJ61" s="56"/>
      <c r="AK61" s="57" t="s">
        <v>667</v>
      </c>
      <c r="AL61" s="57"/>
      <c r="AM61" s="56"/>
      <c r="AN61" s="57" t="s">
        <v>667</v>
      </c>
      <c r="AO61" s="57"/>
      <c r="AP61" s="56"/>
      <c r="AQ61" s="57" t="s">
        <v>667</v>
      </c>
      <c r="AR61" s="57"/>
      <c r="AS61" s="56"/>
      <c r="AT61" s="57" t="s">
        <v>667</v>
      </c>
      <c r="AU61" s="57"/>
      <c r="AV61" s="56"/>
      <c r="AW61" s="56"/>
      <c r="AX61" s="57"/>
      <c r="AY61" s="56"/>
      <c r="AZ61" s="56"/>
      <c r="BA61" s="57"/>
      <c r="BB61" s="56"/>
      <c r="BC61" s="56"/>
      <c r="BD61" s="57"/>
      <c r="BE61" s="56"/>
      <c r="BF61" s="10">
        <f t="shared" ref="BF61:BH61" si="33">COUNTA(AK61,AE61,AB61,Y61,V61,S61,G61,D61,J61,M61,P61,AH61,AN61,AQ61,AT61,AW61,AZ61,BC61)</f>
        <v>12</v>
      </c>
      <c r="BG61" s="10">
        <f t="shared" si="33"/>
        <v>1</v>
      </c>
      <c r="BH61" s="11">
        <f t="shared" si="33"/>
        <v>0</v>
      </c>
    </row>
    <row r="62" spans="1:60" ht="15.75" customHeight="1">
      <c r="B62" s="20">
        <v>7</v>
      </c>
      <c r="C62" s="90" t="str">
        <f>'4 жастағы балалар Ф'!C62</f>
        <v>Жұмағали Нұрәлі Досжанұлы</v>
      </c>
      <c r="D62" s="78" t="s">
        <v>667</v>
      </c>
      <c r="E62" s="16"/>
      <c r="F62" s="17"/>
      <c r="G62" s="16"/>
      <c r="H62" s="16"/>
      <c r="I62" s="17"/>
      <c r="J62" s="16"/>
      <c r="K62" s="16"/>
      <c r="L62" s="17"/>
      <c r="M62" s="16">
        <v>1</v>
      </c>
      <c r="N62" s="16"/>
      <c r="O62" s="17"/>
      <c r="P62" s="78" t="s">
        <v>667</v>
      </c>
      <c r="Q62" s="16"/>
      <c r="R62" s="17"/>
      <c r="S62" s="78" t="s">
        <v>667</v>
      </c>
      <c r="T62" s="16"/>
      <c r="U62" s="17"/>
      <c r="V62" s="78" t="s">
        <v>667</v>
      </c>
      <c r="W62" s="16"/>
      <c r="X62" s="17"/>
      <c r="Y62" s="16"/>
      <c r="Z62" s="78" t="s">
        <v>667</v>
      </c>
      <c r="AA62" s="17"/>
      <c r="AB62" s="78" t="s">
        <v>667</v>
      </c>
      <c r="AC62" s="16"/>
      <c r="AD62" s="17"/>
      <c r="AE62" s="78" t="s">
        <v>667</v>
      </c>
      <c r="AF62" s="16"/>
      <c r="AG62" s="17"/>
      <c r="AH62" s="78" t="s">
        <v>667</v>
      </c>
      <c r="AI62" s="16"/>
      <c r="AJ62" s="17"/>
      <c r="AK62" s="78" t="s">
        <v>667</v>
      </c>
      <c r="AL62" s="16"/>
      <c r="AM62" s="17"/>
      <c r="AN62" s="78" t="s">
        <v>667</v>
      </c>
      <c r="AO62" s="16"/>
      <c r="AP62" s="17"/>
      <c r="AQ62" s="78" t="s">
        <v>667</v>
      </c>
      <c r="AR62" s="16"/>
      <c r="AS62" s="17"/>
      <c r="AT62" s="78" t="s">
        <v>667</v>
      </c>
      <c r="AU62" s="16"/>
      <c r="AV62" s="17"/>
      <c r="AW62" s="16"/>
      <c r="AX62" s="16"/>
      <c r="AY62" s="17"/>
      <c r="AZ62" s="16"/>
      <c r="BA62" s="16"/>
      <c r="BB62" s="17"/>
      <c r="BC62" s="16"/>
      <c r="BD62" s="16"/>
      <c r="BE62" s="17"/>
      <c r="BF62" s="10">
        <f t="shared" ref="BF62:BH62" si="34">COUNTA(AK62,AE62,AB62,Y62,V62,S62,G62,D62,J62,M62,P62,AH62,AN62,AQ62,AT62,AW62,AZ62,BC62)</f>
        <v>12</v>
      </c>
      <c r="BG62" s="10">
        <f t="shared" si="34"/>
        <v>1</v>
      </c>
      <c r="BH62" s="11">
        <f t="shared" si="34"/>
        <v>0</v>
      </c>
    </row>
    <row r="63" spans="1:60" ht="15.75" customHeight="1">
      <c r="B63" s="20">
        <v>8</v>
      </c>
      <c r="C63" s="90" t="str">
        <f>'4 жастағы балалар Ф'!C63</f>
        <v>Мұатбек Мансұр Мұратбекұлы</v>
      </c>
      <c r="D63" s="78" t="s">
        <v>1053</v>
      </c>
      <c r="E63" s="16"/>
      <c r="F63" s="17"/>
      <c r="G63" s="16"/>
      <c r="H63" s="16"/>
      <c r="I63" s="17"/>
      <c r="J63" s="16"/>
      <c r="K63" s="16"/>
      <c r="L63" s="17"/>
      <c r="M63" s="16">
        <v>1</v>
      </c>
      <c r="N63" s="16"/>
      <c r="O63" s="17"/>
      <c r="P63" s="78" t="s">
        <v>667</v>
      </c>
      <c r="Q63" s="16"/>
      <c r="R63" s="17"/>
      <c r="S63" s="78" t="s">
        <v>667</v>
      </c>
      <c r="T63" s="16"/>
      <c r="U63" s="17"/>
      <c r="V63" s="78" t="s">
        <v>667</v>
      </c>
      <c r="W63" s="16"/>
      <c r="X63" s="17"/>
      <c r="Y63" s="16"/>
      <c r="Z63" s="78" t="s">
        <v>667</v>
      </c>
      <c r="AA63" s="17"/>
      <c r="AB63" s="78" t="s">
        <v>667</v>
      </c>
      <c r="AC63" s="16"/>
      <c r="AD63" s="17"/>
      <c r="AE63" s="78" t="s">
        <v>667</v>
      </c>
      <c r="AF63" s="16"/>
      <c r="AG63" s="17"/>
      <c r="AH63" s="78" t="s">
        <v>667</v>
      </c>
      <c r="AI63" s="16"/>
      <c r="AJ63" s="17"/>
      <c r="AK63" s="78" t="s">
        <v>667</v>
      </c>
      <c r="AL63" s="16"/>
      <c r="AM63" s="17"/>
      <c r="AN63" s="78" t="s">
        <v>667</v>
      </c>
      <c r="AO63" s="16"/>
      <c r="AP63" s="17"/>
      <c r="AQ63" s="78" t="s">
        <v>667</v>
      </c>
      <c r="AR63" s="16"/>
      <c r="AS63" s="17"/>
      <c r="AT63" s="78" t="s">
        <v>667</v>
      </c>
      <c r="AU63" s="16"/>
      <c r="AV63" s="17"/>
      <c r="AW63" s="16"/>
      <c r="AX63" s="16"/>
      <c r="AY63" s="17"/>
      <c r="AZ63" s="16"/>
      <c r="BA63" s="16"/>
      <c r="BB63" s="17"/>
      <c r="BC63" s="16"/>
      <c r="BD63" s="16"/>
      <c r="BE63" s="17"/>
      <c r="BF63" s="10">
        <f t="shared" ref="BF63:BH63" si="35">COUNTA(AK63,AE63,AB63,Y63,V63,S63,G63,D63,J63,M63,P63,AH63,AN63,AQ63,AT63,AW63,AZ63,BC63)</f>
        <v>12</v>
      </c>
      <c r="BG63" s="10">
        <f t="shared" si="35"/>
        <v>1</v>
      </c>
      <c r="BH63" s="11">
        <f t="shared" si="35"/>
        <v>0</v>
      </c>
    </row>
    <row r="64" spans="1:60" ht="15.75" customHeight="1">
      <c r="B64" s="20">
        <v>9</v>
      </c>
      <c r="C64" s="90" t="str">
        <f>'4 жастағы балалар Ф'!C64</f>
        <v>Мейіржан Ұлпан Нартайқызы</v>
      </c>
      <c r="D64" s="78" t="s">
        <v>667</v>
      </c>
      <c r="E64" s="16"/>
      <c r="F64" s="17"/>
      <c r="G64" s="16"/>
      <c r="H64" s="16"/>
      <c r="I64" s="17"/>
      <c r="J64" s="16"/>
      <c r="K64" s="16"/>
      <c r="L64" s="17"/>
      <c r="M64" s="16">
        <v>1</v>
      </c>
      <c r="N64" s="16"/>
      <c r="O64" s="17"/>
      <c r="P64" s="78" t="s">
        <v>667</v>
      </c>
      <c r="Q64" s="16"/>
      <c r="R64" s="17"/>
      <c r="S64" s="78" t="s">
        <v>667</v>
      </c>
      <c r="T64" s="16"/>
      <c r="U64" s="17"/>
      <c r="V64" s="78" t="s">
        <v>667</v>
      </c>
      <c r="W64" s="16"/>
      <c r="X64" s="17"/>
      <c r="Y64" s="16"/>
      <c r="Z64" s="78" t="s">
        <v>667</v>
      </c>
      <c r="AA64" s="17"/>
      <c r="AB64" s="78" t="s">
        <v>667</v>
      </c>
      <c r="AC64" s="16"/>
      <c r="AD64" s="17"/>
      <c r="AE64" s="78" t="s">
        <v>667</v>
      </c>
      <c r="AF64" s="16"/>
      <c r="AG64" s="17"/>
      <c r="AH64" s="78" t="s">
        <v>667</v>
      </c>
      <c r="AI64" s="16"/>
      <c r="AJ64" s="17"/>
      <c r="AK64" s="78" t="s">
        <v>667</v>
      </c>
      <c r="AL64" s="16"/>
      <c r="AM64" s="17"/>
      <c r="AN64" s="78" t="s">
        <v>667</v>
      </c>
      <c r="AO64" s="16"/>
      <c r="AP64" s="17"/>
      <c r="AQ64" s="78" t="s">
        <v>667</v>
      </c>
      <c r="AR64" s="16"/>
      <c r="AS64" s="17"/>
      <c r="AT64" s="78" t="s">
        <v>667</v>
      </c>
      <c r="AU64" s="16"/>
      <c r="AV64" s="17"/>
      <c r="AW64" s="16"/>
      <c r="AX64" s="16"/>
      <c r="AY64" s="17"/>
      <c r="AZ64" s="16"/>
      <c r="BA64" s="16"/>
      <c r="BB64" s="17"/>
      <c r="BC64" s="16"/>
      <c r="BD64" s="16"/>
      <c r="BE64" s="17"/>
      <c r="BF64" s="10">
        <f t="shared" ref="BF64:BH64" si="36">COUNTA(AK64,AE64,AB64,Y64,V64,S64,G64,D64,J64,M64,P64,AH64,AN64,AQ64,AT64,AW64,AZ64,BC64)</f>
        <v>12</v>
      </c>
      <c r="BG64" s="10">
        <f t="shared" si="36"/>
        <v>1</v>
      </c>
      <c r="BH64" s="11">
        <f t="shared" si="36"/>
        <v>0</v>
      </c>
    </row>
    <row r="65" spans="2:60" ht="15.75" customHeight="1">
      <c r="B65" s="20">
        <v>10</v>
      </c>
      <c r="C65" s="90" t="str">
        <f>'4 жастағы балалар Ф'!C65</f>
        <v xml:space="preserve"> Молдабай Инабат Ерзатқызы</v>
      </c>
      <c r="D65" s="78" t="s">
        <v>1059</v>
      </c>
      <c r="E65" s="16"/>
      <c r="F65" s="17"/>
      <c r="G65" s="16"/>
      <c r="H65" s="16"/>
      <c r="I65" s="17"/>
      <c r="J65" s="16"/>
      <c r="K65" s="16"/>
      <c r="L65" s="17"/>
      <c r="M65" s="16">
        <v>1</v>
      </c>
      <c r="N65" s="16"/>
      <c r="O65" s="17"/>
      <c r="P65" s="78" t="s">
        <v>667</v>
      </c>
      <c r="Q65" s="16"/>
      <c r="R65" s="17"/>
      <c r="S65" s="78" t="s">
        <v>667</v>
      </c>
      <c r="T65" s="16"/>
      <c r="U65" s="17"/>
      <c r="V65" s="78" t="s">
        <v>667</v>
      </c>
      <c r="W65" s="16"/>
      <c r="X65" s="17"/>
      <c r="Y65" s="16"/>
      <c r="Z65" s="78" t="s">
        <v>667</v>
      </c>
      <c r="AA65" s="17"/>
      <c r="AB65" s="78" t="s">
        <v>667</v>
      </c>
      <c r="AC65" s="16"/>
      <c r="AD65" s="17"/>
      <c r="AE65" s="78" t="s">
        <v>667</v>
      </c>
      <c r="AF65" s="16"/>
      <c r="AG65" s="17"/>
      <c r="AH65" s="78" t="s">
        <v>667</v>
      </c>
      <c r="AI65" s="16"/>
      <c r="AJ65" s="17"/>
      <c r="AK65" s="78" t="s">
        <v>667</v>
      </c>
      <c r="AL65" s="16"/>
      <c r="AM65" s="17"/>
      <c r="AN65" s="78" t="s">
        <v>667</v>
      </c>
      <c r="AO65" s="16"/>
      <c r="AP65" s="17"/>
      <c r="AQ65" s="78" t="s">
        <v>667</v>
      </c>
      <c r="AR65" s="16"/>
      <c r="AS65" s="17"/>
      <c r="AT65" s="78" t="s">
        <v>667</v>
      </c>
      <c r="AU65" s="16"/>
      <c r="AV65" s="17"/>
      <c r="AW65" s="16"/>
      <c r="AX65" s="16"/>
      <c r="AY65" s="17"/>
      <c r="AZ65" s="16"/>
      <c r="BA65" s="16"/>
      <c r="BB65" s="17"/>
      <c r="BC65" s="16"/>
      <c r="BD65" s="16"/>
      <c r="BE65" s="17"/>
      <c r="BF65" s="10">
        <f t="shared" ref="BF65:BH65" si="37">COUNTA(AK65,AE65,AB65,Y65,V65,S65,G65,D65,J65,M65,P65,AH65,AN65,AQ65,AT65,AW65,AZ65,BC65)</f>
        <v>12</v>
      </c>
      <c r="BG65" s="10">
        <f t="shared" si="37"/>
        <v>1</v>
      </c>
      <c r="BH65" s="11">
        <f t="shared" si="37"/>
        <v>0</v>
      </c>
    </row>
    <row r="66" spans="2:60" ht="15.75" customHeight="1">
      <c r="B66" s="20">
        <v>11</v>
      </c>
      <c r="C66" s="90" t="str">
        <f>'4 жастағы балалар Ф'!C66</f>
        <v>Мескен Бағым Ерланқызы</v>
      </c>
      <c r="D66" s="78" t="s">
        <v>667</v>
      </c>
      <c r="E66" s="16"/>
      <c r="F66" s="17"/>
      <c r="G66" s="16"/>
      <c r="H66" s="16"/>
      <c r="I66" s="17"/>
      <c r="J66" s="16"/>
      <c r="K66" s="16"/>
      <c r="L66" s="17"/>
      <c r="M66" s="16">
        <v>1</v>
      </c>
      <c r="N66" s="16"/>
      <c r="O66" s="17"/>
      <c r="P66" s="78" t="s">
        <v>667</v>
      </c>
      <c r="Q66" s="16"/>
      <c r="R66" s="17"/>
      <c r="S66" s="78" t="s">
        <v>667</v>
      </c>
      <c r="T66" s="16"/>
      <c r="U66" s="17"/>
      <c r="V66" s="78" t="s">
        <v>1053</v>
      </c>
      <c r="W66" s="16"/>
      <c r="X66" s="17"/>
      <c r="Y66" s="16"/>
      <c r="Z66" s="78" t="s">
        <v>667</v>
      </c>
      <c r="AA66" s="17"/>
      <c r="AB66" s="78" t="s">
        <v>667</v>
      </c>
      <c r="AC66" s="16"/>
      <c r="AD66" s="17"/>
      <c r="AE66" s="78" t="s">
        <v>667</v>
      </c>
      <c r="AF66" s="16"/>
      <c r="AG66" s="17"/>
      <c r="AH66" s="78" t="s">
        <v>667</v>
      </c>
      <c r="AI66" s="16"/>
      <c r="AJ66" s="17"/>
      <c r="AK66" s="78" t="s">
        <v>667</v>
      </c>
      <c r="AL66" s="16"/>
      <c r="AM66" s="17"/>
      <c r="AN66" s="78" t="s">
        <v>667</v>
      </c>
      <c r="AO66" s="16"/>
      <c r="AP66" s="17"/>
      <c r="AQ66" s="78" t="s">
        <v>667</v>
      </c>
      <c r="AR66" s="16"/>
      <c r="AS66" s="17"/>
      <c r="AT66" s="78" t="s">
        <v>667</v>
      </c>
      <c r="AU66" s="16"/>
      <c r="AV66" s="17"/>
      <c r="AW66" s="16"/>
      <c r="AX66" s="16"/>
      <c r="AY66" s="17"/>
      <c r="AZ66" s="16"/>
      <c r="BA66" s="16"/>
      <c r="BB66" s="17"/>
      <c r="BC66" s="16"/>
      <c r="BD66" s="16"/>
      <c r="BE66" s="17"/>
      <c r="BF66" s="10">
        <f t="shared" ref="BF66:BH66" si="38">COUNTA(AK66,AE66,AB66,Y66,V66,S66,G66,D66,J66,M66,P66,AH66,AN66,AQ66,AT66,AW66,AZ66,BC66)</f>
        <v>12</v>
      </c>
      <c r="BG66" s="10">
        <f t="shared" si="38"/>
        <v>1</v>
      </c>
      <c r="BH66" s="11">
        <f t="shared" si="38"/>
        <v>0</v>
      </c>
    </row>
    <row r="67" spans="2:60" ht="15.75" customHeight="1">
      <c r="B67" s="20">
        <v>12</v>
      </c>
      <c r="C67" s="90" t="str">
        <f>'4 жастағы балалар Ф'!C67</f>
        <v>Нұрғазы Сезім Жангелдіқызы</v>
      </c>
      <c r="D67" s="78" t="s">
        <v>667</v>
      </c>
      <c r="E67" s="16"/>
      <c r="F67" s="17"/>
      <c r="G67" s="16"/>
      <c r="H67" s="16"/>
      <c r="I67" s="17"/>
      <c r="J67" s="16"/>
      <c r="K67" s="16"/>
      <c r="L67" s="17"/>
      <c r="M67" s="16">
        <v>1</v>
      </c>
      <c r="N67" s="16"/>
      <c r="O67" s="17"/>
      <c r="P67" s="78" t="s">
        <v>667</v>
      </c>
      <c r="Q67" s="16"/>
      <c r="R67" s="17"/>
      <c r="S67" s="78" t="s">
        <v>667</v>
      </c>
      <c r="T67" s="16"/>
      <c r="U67" s="17"/>
      <c r="V67" s="78" t="s">
        <v>667</v>
      </c>
      <c r="W67" s="16"/>
      <c r="X67" s="17"/>
      <c r="Y67" s="16"/>
      <c r="Z67" s="78" t="s">
        <v>667</v>
      </c>
      <c r="AA67" s="17"/>
      <c r="AB67" s="78" t="s">
        <v>667</v>
      </c>
      <c r="AC67" s="16"/>
      <c r="AD67" s="17"/>
      <c r="AE67" s="78" t="s">
        <v>667</v>
      </c>
      <c r="AF67" s="16"/>
      <c r="AG67" s="17"/>
      <c r="AH67" s="78" t="s">
        <v>667</v>
      </c>
      <c r="AI67" s="16"/>
      <c r="AJ67" s="17"/>
      <c r="AK67" s="78" t="s">
        <v>667</v>
      </c>
      <c r="AL67" s="16"/>
      <c r="AM67" s="17"/>
      <c r="AN67" s="78" t="s">
        <v>667</v>
      </c>
      <c r="AO67" s="16"/>
      <c r="AP67" s="17"/>
      <c r="AQ67" s="78" t="s">
        <v>667</v>
      </c>
      <c r="AR67" s="16"/>
      <c r="AS67" s="17"/>
      <c r="AT67" s="78" t="s">
        <v>667</v>
      </c>
      <c r="AU67" s="16"/>
      <c r="AV67" s="17"/>
      <c r="AW67" s="16"/>
      <c r="AX67" s="16"/>
      <c r="AY67" s="17"/>
      <c r="AZ67" s="16"/>
      <c r="BA67" s="16"/>
      <c r="BB67" s="17"/>
      <c r="BC67" s="16"/>
      <c r="BD67" s="16"/>
      <c r="BE67" s="17"/>
      <c r="BF67" s="10">
        <f t="shared" ref="BF67:BH67" si="39">COUNTA(AK67,AE67,AB67,Y67,V67,S67,G67,D67,J67,M67,P67,AH67,AN67,AQ67,AT67,AW67,AZ67,BC67)</f>
        <v>12</v>
      </c>
      <c r="BG67" s="10">
        <f t="shared" si="39"/>
        <v>1</v>
      </c>
      <c r="BH67" s="11">
        <f t="shared" si="39"/>
        <v>0</v>
      </c>
    </row>
    <row r="68" spans="2:60" ht="15.75" customHeight="1">
      <c r="B68" s="20">
        <v>13</v>
      </c>
      <c r="C68" s="90" t="str">
        <f>'4 жастағы балалар Ф'!C68</f>
        <v>Төлеуғали Нұрислам Жансерікұлы</v>
      </c>
      <c r="D68" s="78" t="s">
        <v>667</v>
      </c>
      <c r="E68" s="16"/>
      <c r="F68" s="17"/>
      <c r="G68" s="16"/>
      <c r="H68" s="16"/>
      <c r="I68" s="17"/>
      <c r="J68" s="16"/>
      <c r="K68" s="16"/>
      <c r="L68" s="17"/>
      <c r="M68" s="16">
        <v>1</v>
      </c>
      <c r="N68" s="78"/>
      <c r="O68" s="17"/>
      <c r="P68" s="78" t="s">
        <v>667</v>
      </c>
      <c r="Q68" s="16"/>
      <c r="R68" s="17"/>
      <c r="S68" s="78" t="s">
        <v>667</v>
      </c>
      <c r="T68" s="16"/>
      <c r="U68" s="17"/>
      <c r="V68" s="78" t="s">
        <v>667</v>
      </c>
      <c r="W68" s="16"/>
      <c r="X68" s="17"/>
      <c r="Y68" s="16"/>
      <c r="Z68" s="78" t="s">
        <v>667</v>
      </c>
      <c r="AA68" s="17"/>
      <c r="AB68" s="78" t="s">
        <v>667</v>
      </c>
      <c r="AC68" s="16"/>
      <c r="AD68" s="17"/>
      <c r="AE68" s="78" t="s">
        <v>667</v>
      </c>
      <c r="AF68" s="16"/>
      <c r="AG68" s="17"/>
      <c r="AH68" s="78" t="s">
        <v>667</v>
      </c>
      <c r="AI68" s="16"/>
      <c r="AJ68" s="17"/>
      <c r="AK68" s="78" t="s">
        <v>667</v>
      </c>
      <c r="AL68" s="16"/>
      <c r="AM68" s="17"/>
      <c r="AN68" s="78" t="s">
        <v>667</v>
      </c>
      <c r="AO68" s="16"/>
      <c r="AP68" s="17"/>
      <c r="AQ68" s="78" t="s">
        <v>667</v>
      </c>
      <c r="AR68" s="16"/>
      <c r="AS68" s="17"/>
      <c r="AT68" s="78" t="s">
        <v>667</v>
      </c>
      <c r="AU68" s="16"/>
      <c r="AV68" s="17"/>
      <c r="AW68" s="16"/>
      <c r="AX68" s="16"/>
      <c r="AY68" s="17"/>
      <c r="AZ68" s="16"/>
      <c r="BA68" s="16"/>
      <c r="BB68" s="17"/>
      <c r="BC68" s="16"/>
      <c r="BD68" s="16"/>
      <c r="BE68" s="17"/>
      <c r="BF68" s="10">
        <f t="shared" ref="BF68:BH68" si="40">COUNTA(AK68,AE68,AB68,Y68,V68,S68,G68,D68,J68,M68,P68,AH68,AN68,AQ68,AT68,AW68,AZ68,BC68)</f>
        <v>12</v>
      </c>
      <c r="BG68" s="10">
        <f t="shared" si="40"/>
        <v>1</v>
      </c>
      <c r="BH68" s="11">
        <f t="shared" si="40"/>
        <v>0</v>
      </c>
    </row>
    <row r="69" spans="2:60" ht="15.75" customHeight="1">
      <c r="B69" s="20">
        <v>14</v>
      </c>
      <c r="C69" s="90" t="str">
        <f>'4 жастағы балалар Ф'!C69</f>
        <v>Сағатбек Бұлбұл Ерболқызы</v>
      </c>
      <c r="D69" s="78" t="s">
        <v>667</v>
      </c>
      <c r="E69" s="16"/>
      <c r="F69" s="17"/>
      <c r="G69" s="16"/>
      <c r="H69" s="16"/>
      <c r="I69" s="17"/>
      <c r="J69" s="16"/>
      <c r="K69" s="16"/>
      <c r="L69" s="17"/>
      <c r="M69" s="16">
        <v>1</v>
      </c>
      <c r="N69" s="16"/>
      <c r="O69" s="17"/>
      <c r="P69" s="78" t="s">
        <v>667</v>
      </c>
      <c r="Q69" s="16"/>
      <c r="R69" s="17"/>
      <c r="S69" s="78" t="s">
        <v>1053</v>
      </c>
      <c r="T69" s="16"/>
      <c r="U69" s="17"/>
      <c r="V69" s="78" t="s">
        <v>667</v>
      </c>
      <c r="W69" s="16"/>
      <c r="X69" s="17"/>
      <c r="Y69" s="16"/>
      <c r="Z69" s="78" t="s">
        <v>667</v>
      </c>
      <c r="AA69" s="17"/>
      <c r="AB69" s="78" t="s">
        <v>667</v>
      </c>
      <c r="AC69" s="16"/>
      <c r="AD69" s="17"/>
      <c r="AE69" s="78" t="s">
        <v>667</v>
      </c>
      <c r="AF69" s="16"/>
      <c r="AG69" s="17"/>
      <c r="AH69" s="78" t="s">
        <v>667</v>
      </c>
      <c r="AI69" s="16"/>
      <c r="AJ69" s="17"/>
      <c r="AK69" s="78" t="s">
        <v>667</v>
      </c>
      <c r="AL69" s="16"/>
      <c r="AM69" s="17"/>
      <c r="AN69" s="78" t="s">
        <v>667</v>
      </c>
      <c r="AO69" s="16"/>
      <c r="AP69" s="17"/>
      <c r="AQ69" s="78" t="s">
        <v>667</v>
      </c>
      <c r="AR69" s="16"/>
      <c r="AS69" s="17"/>
      <c r="AT69" s="78" t="s">
        <v>667</v>
      </c>
      <c r="AU69" s="16"/>
      <c r="AV69" s="17"/>
      <c r="AW69" s="16"/>
      <c r="AX69" s="16"/>
      <c r="AY69" s="17"/>
      <c r="AZ69" s="16"/>
      <c r="BA69" s="16"/>
      <c r="BB69" s="17"/>
      <c r="BC69" s="16"/>
      <c r="BD69" s="16"/>
      <c r="BE69" s="17"/>
      <c r="BF69" s="10">
        <f t="shared" ref="BF69:BH69" si="41">COUNTA(AK69,AE69,AB69,Y69,V69,S69,G69,D69,J69,M69,P69,AH69,AN69,AQ69,AT69,AW69,AZ69,BC69)</f>
        <v>12</v>
      </c>
      <c r="BG69" s="10">
        <f t="shared" si="41"/>
        <v>1</v>
      </c>
      <c r="BH69" s="11">
        <f t="shared" si="41"/>
        <v>0</v>
      </c>
    </row>
    <row r="70" spans="2:60" ht="15.75" customHeight="1">
      <c r="B70" s="20">
        <v>15</v>
      </c>
      <c r="C70" s="90" t="str">
        <f>'4 жастағы балалар Ф'!C70</f>
        <v>Сапар Әли</v>
      </c>
      <c r="D70" s="78" t="s">
        <v>667</v>
      </c>
      <c r="E70" s="16"/>
      <c r="F70" s="17"/>
      <c r="G70" s="16"/>
      <c r="H70" s="16"/>
      <c r="I70" s="17"/>
      <c r="J70" s="16"/>
      <c r="K70" s="16"/>
      <c r="L70" s="17"/>
      <c r="M70" s="16">
        <v>1</v>
      </c>
      <c r="N70" s="16"/>
      <c r="O70" s="17"/>
      <c r="P70" s="78" t="s">
        <v>667</v>
      </c>
      <c r="Q70" s="16"/>
      <c r="R70" s="17"/>
      <c r="S70" s="78" t="s">
        <v>667</v>
      </c>
      <c r="T70" s="16"/>
      <c r="U70" s="17"/>
      <c r="V70" s="78" t="s">
        <v>1053</v>
      </c>
      <c r="W70" s="16"/>
      <c r="X70" s="17"/>
      <c r="Y70" s="16"/>
      <c r="Z70" s="78" t="s">
        <v>667</v>
      </c>
      <c r="AA70" s="17"/>
      <c r="AB70" s="78" t="s">
        <v>667</v>
      </c>
      <c r="AC70" s="16"/>
      <c r="AD70" s="17"/>
      <c r="AE70" s="78" t="s">
        <v>667</v>
      </c>
      <c r="AF70" s="16"/>
      <c r="AG70" s="17"/>
      <c r="AH70" s="78" t="s">
        <v>667</v>
      </c>
      <c r="AI70" s="16"/>
      <c r="AJ70" s="17"/>
      <c r="AK70" s="78" t="s">
        <v>667</v>
      </c>
      <c r="AL70" s="16"/>
      <c r="AM70" s="17"/>
      <c r="AN70" s="78" t="s">
        <v>667</v>
      </c>
      <c r="AO70" s="16"/>
      <c r="AP70" s="17"/>
      <c r="AQ70" s="78" t="s">
        <v>667</v>
      </c>
      <c r="AR70" s="16"/>
      <c r="AS70" s="17"/>
      <c r="AT70" s="78" t="s">
        <v>667</v>
      </c>
      <c r="AU70" s="16"/>
      <c r="AV70" s="17"/>
      <c r="AW70" s="16"/>
      <c r="AX70" s="16"/>
      <c r="AY70" s="17"/>
      <c r="AZ70" s="16"/>
      <c r="BA70" s="16"/>
      <c r="BB70" s="17"/>
      <c r="BC70" s="16"/>
      <c r="BD70" s="16"/>
      <c r="BE70" s="17"/>
      <c r="BF70" s="10">
        <f t="shared" ref="BF70:BH70" si="42">COUNTA(AK70,AE70,AB70,Y70,V70,S70,G70,D70,J70,M70,P70,AH70,AN70,AQ70,AT70,AW70,AZ70,BC70)</f>
        <v>12</v>
      </c>
      <c r="BG70" s="10">
        <f t="shared" si="42"/>
        <v>1</v>
      </c>
      <c r="BH70" s="11">
        <f t="shared" si="42"/>
        <v>0</v>
      </c>
    </row>
    <row r="71" spans="2:60" ht="15.75" customHeight="1">
      <c r="B71" s="20">
        <v>16</v>
      </c>
      <c r="C71" s="90" t="str">
        <f>'4 жастағы балалар Ф'!C71</f>
        <v>Ситан Айша Нұрланқызы</v>
      </c>
      <c r="D71" s="78" t="s">
        <v>667</v>
      </c>
      <c r="E71" s="16"/>
      <c r="F71" s="17"/>
      <c r="G71" s="16"/>
      <c r="H71" s="16"/>
      <c r="I71" s="17"/>
      <c r="J71" s="16"/>
      <c r="K71" s="16"/>
      <c r="L71" s="17"/>
      <c r="M71" s="16">
        <v>1</v>
      </c>
      <c r="N71" s="16"/>
      <c r="O71" s="17"/>
      <c r="P71" s="78" t="s">
        <v>667</v>
      </c>
      <c r="Q71" s="16"/>
      <c r="R71" s="17"/>
      <c r="S71" s="78" t="s">
        <v>667</v>
      </c>
      <c r="T71" s="16"/>
      <c r="U71" s="17"/>
      <c r="V71" s="78" t="s">
        <v>667</v>
      </c>
      <c r="W71" s="16"/>
      <c r="X71" s="17"/>
      <c r="Y71" s="16"/>
      <c r="Z71" s="78" t="s">
        <v>667</v>
      </c>
      <c r="AA71" s="17"/>
      <c r="AB71" s="78" t="s">
        <v>667</v>
      </c>
      <c r="AC71" s="16"/>
      <c r="AD71" s="17"/>
      <c r="AE71" s="78" t="s">
        <v>667</v>
      </c>
      <c r="AF71" s="16"/>
      <c r="AG71" s="17"/>
      <c r="AH71" s="78" t="s">
        <v>667</v>
      </c>
      <c r="AI71" s="16"/>
      <c r="AJ71" s="17"/>
      <c r="AK71" s="78" t="s">
        <v>667</v>
      </c>
      <c r="AL71" s="16"/>
      <c r="AM71" s="17"/>
      <c r="AN71" s="78" t="s">
        <v>667</v>
      </c>
      <c r="AO71" s="16"/>
      <c r="AP71" s="17"/>
      <c r="AQ71" s="78" t="s">
        <v>667</v>
      </c>
      <c r="AR71" s="16"/>
      <c r="AS71" s="17"/>
      <c r="AT71" s="78" t="s">
        <v>667</v>
      </c>
      <c r="AU71" s="16"/>
      <c r="AV71" s="17"/>
      <c r="AW71" s="16"/>
      <c r="AX71" s="16"/>
      <c r="AY71" s="17"/>
      <c r="AZ71" s="16"/>
      <c r="BA71" s="16"/>
      <c r="BB71" s="17"/>
      <c r="BC71" s="16"/>
      <c r="BD71" s="16"/>
      <c r="BE71" s="17"/>
      <c r="BF71" s="10">
        <f t="shared" ref="BF71:BH71" si="43">COUNTA(AK71,AE71,AB71,Y71,V71,S71,G71,D71,J71,M71,P71,AH71,AN71,AQ71,AT71,AW71,AZ71,BC71)</f>
        <v>12</v>
      </c>
      <c r="BG71" s="10">
        <f t="shared" si="43"/>
        <v>1</v>
      </c>
      <c r="BH71" s="11">
        <f t="shared" si="43"/>
        <v>0</v>
      </c>
    </row>
    <row r="72" spans="2:60" ht="15.75" customHeight="1">
      <c r="B72" s="20">
        <v>17</v>
      </c>
      <c r="C72" s="90" t="str">
        <f>'4 жастағы балалар Ф'!C72</f>
        <v>Темір Жанасыл Даниярұлы</v>
      </c>
      <c r="D72" s="78" t="s">
        <v>667</v>
      </c>
      <c r="E72" s="16"/>
      <c r="F72" s="17"/>
      <c r="G72" s="16"/>
      <c r="H72" s="16"/>
      <c r="I72" s="17"/>
      <c r="J72" s="16"/>
      <c r="K72" s="16"/>
      <c r="L72" s="17"/>
      <c r="M72" s="16">
        <v>1</v>
      </c>
      <c r="N72" s="16"/>
      <c r="O72" s="17"/>
      <c r="P72" s="78" t="s">
        <v>667</v>
      </c>
      <c r="Q72" s="16"/>
      <c r="R72" s="17"/>
      <c r="S72" s="78" t="s">
        <v>667</v>
      </c>
      <c r="T72" s="16"/>
      <c r="U72" s="17"/>
      <c r="V72" s="78" t="s">
        <v>667</v>
      </c>
      <c r="W72" s="16"/>
      <c r="X72" s="17"/>
      <c r="Y72" s="16"/>
      <c r="Z72" s="78" t="s">
        <v>667</v>
      </c>
      <c r="AA72" s="17"/>
      <c r="AB72" s="78" t="s">
        <v>667</v>
      </c>
      <c r="AC72" s="16"/>
      <c r="AD72" s="17"/>
      <c r="AE72" s="78" t="s">
        <v>667</v>
      </c>
      <c r="AF72" s="16"/>
      <c r="AG72" s="17"/>
      <c r="AH72" s="78" t="s">
        <v>667</v>
      </c>
      <c r="AI72" s="16"/>
      <c r="AJ72" s="17"/>
      <c r="AK72" s="78" t="s">
        <v>667</v>
      </c>
      <c r="AL72" s="16"/>
      <c r="AM72" s="17"/>
      <c r="AN72" s="78" t="s">
        <v>667</v>
      </c>
      <c r="AO72" s="16"/>
      <c r="AP72" s="17"/>
      <c r="AQ72" s="78" t="s">
        <v>667</v>
      </c>
      <c r="AR72" s="16"/>
      <c r="AS72" s="17"/>
      <c r="AT72" s="78" t="s">
        <v>667</v>
      </c>
      <c r="AU72" s="16"/>
      <c r="AV72" s="17"/>
      <c r="AW72" s="16"/>
      <c r="AX72" s="16"/>
      <c r="AY72" s="17"/>
      <c r="AZ72" s="16"/>
      <c r="BA72" s="16"/>
      <c r="BB72" s="17"/>
      <c r="BC72" s="16"/>
      <c r="BD72" s="16"/>
      <c r="BE72" s="17"/>
      <c r="BF72" s="10">
        <f t="shared" ref="BF72:BH72" si="44">COUNTA(AK72,AE72,AB72,Y72,V72,S72,G72,D72,J72,M72,P72,AH72,AN72,AQ72,AT72,AW72,AZ72,BC72)</f>
        <v>12</v>
      </c>
      <c r="BG72" s="10">
        <f t="shared" si="44"/>
        <v>1</v>
      </c>
      <c r="BH72" s="11">
        <f t="shared" si="44"/>
        <v>0</v>
      </c>
    </row>
    <row r="73" spans="2:60" ht="15.75" customHeight="1">
      <c r="B73" s="20">
        <v>18</v>
      </c>
      <c r="C73" s="90" t="str">
        <f>'4 жастағы балалар Ф'!C73</f>
        <v>Қайрат Айару Нұрболқызы</v>
      </c>
      <c r="D73" s="78" t="s">
        <v>667</v>
      </c>
      <c r="E73" s="16"/>
      <c r="F73" s="17"/>
      <c r="G73" s="16"/>
      <c r="H73" s="16"/>
      <c r="I73" s="17"/>
      <c r="J73" s="16"/>
      <c r="K73" s="16"/>
      <c r="L73" s="17"/>
      <c r="M73" s="16">
        <v>1</v>
      </c>
      <c r="N73" s="16"/>
      <c r="O73" s="17"/>
      <c r="P73" s="78" t="s">
        <v>667</v>
      </c>
      <c r="Q73" s="16"/>
      <c r="R73" s="17"/>
      <c r="S73" s="78" t="s">
        <v>667</v>
      </c>
      <c r="T73" s="16"/>
      <c r="U73" s="17"/>
      <c r="V73" s="78" t="s">
        <v>667</v>
      </c>
      <c r="W73" s="16"/>
      <c r="X73" s="17"/>
      <c r="Y73" s="16"/>
      <c r="Z73" s="78" t="s">
        <v>667</v>
      </c>
      <c r="AA73" s="17"/>
      <c r="AB73" s="78" t="s">
        <v>667</v>
      </c>
      <c r="AC73" s="16"/>
      <c r="AD73" s="17"/>
      <c r="AE73" s="78" t="s">
        <v>667</v>
      </c>
      <c r="AF73" s="16"/>
      <c r="AG73" s="17"/>
      <c r="AH73" s="78" t="s">
        <v>667</v>
      </c>
      <c r="AI73" s="16"/>
      <c r="AJ73" s="17"/>
      <c r="AK73" s="78" t="s">
        <v>667</v>
      </c>
      <c r="AL73" s="16"/>
      <c r="AM73" s="17"/>
      <c r="AN73" s="78" t="s">
        <v>667</v>
      </c>
      <c r="AO73" s="16"/>
      <c r="AP73" s="17"/>
      <c r="AQ73" s="78" t="s">
        <v>667</v>
      </c>
      <c r="AR73" s="16"/>
      <c r="AS73" s="17"/>
      <c r="AT73" s="78" t="s">
        <v>667</v>
      </c>
      <c r="AU73" s="16"/>
      <c r="AV73" s="17"/>
      <c r="AW73" s="16"/>
      <c r="AX73" s="16"/>
      <c r="AY73" s="17"/>
      <c r="AZ73" s="16"/>
      <c r="BA73" s="16"/>
      <c r="BB73" s="17"/>
      <c r="BC73" s="16"/>
      <c r="BD73" s="16"/>
      <c r="BE73" s="17"/>
      <c r="BF73" s="10">
        <f t="shared" ref="BF73:BH73" si="45">COUNTA(AK73,AE73,AB73,Y73,V73,S73,G73,D73,J73,M73,P73,AH73,AN73,AQ73,AT73,AW73,AZ73,BC73)</f>
        <v>12</v>
      </c>
      <c r="BG73" s="10">
        <f t="shared" si="45"/>
        <v>1</v>
      </c>
      <c r="BH73" s="11">
        <f t="shared" si="45"/>
        <v>0</v>
      </c>
    </row>
    <row r="74" spans="2:60" ht="15.75" customHeight="1">
      <c r="B74" s="20">
        <v>19</v>
      </c>
      <c r="C74" s="90" t="str">
        <f>'4 жастағы балалар Ф'!C74</f>
        <v>Омарғали Жанел Азаматқызы</v>
      </c>
      <c r="D74" s="78" t="s">
        <v>667</v>
      </c>
      <c r="E74" s="16"/>
      <c r="F74" s="17"/>
      <c r="G74" s="16"/>
      <c r="H74" s="16"/>
      <c r="I74" s="17"/>
      <c r="J74" s="16"/>
      <c r="K74" s="16"/>
      <c r="L74" s="17"/>
      <c r="M74" s="16">
        <v>1</v>
      </c>
      <c r="N74" s="16"/>
      <c r="O74" s="17"/>
      <c r="P74" s="78" t="s">
        <v>667</v>
      </c>
      <c r="Q74" s="16"/>
      <c r="R74" s="17"/>
      <c r="S74" s="78" t="s">
        <v>667</v>
      </c>
      <c r="T74" s="16"/>
      <c r="U74" s="17"/>
      <c r="V74" s="78" t="s">
        <v>667</v>
      </c>
      <c r="W74" s="16"/>
      <c r="X74" s="17"/>
      <c r="Y74" s="16"/>
      <c r="Z74" s="78" t="s">
        <v>667</v>
      </c>
      <c r="AA74" s="17"/>
      <c r="AB74" s="78" t="s">
        <v>667</v>
      </c>
      <c r="AC74" s="16"/>
      <c r="AD74" s="17"/>
      <c r="AE74" s="78" t="s">
        <v>667</v>
      </c>
      <c r="AF74" s="16"/>
      <c r="AG74" s="17"/>
      <c r="AH74" s="78" t="s">
        <v>667</v>
      </c>
      <c r="AI74" s="16"/>
      <c r="AJ74" s="17"/>
      <c r="AK74" s="78" t="s">
        <v>667</v>
      </c>
      <c r="AL74" s="16"/>
      <c r="AM74" s="17"/>
      <c r="AN74" s="78" t="s">
        <v>667</v>
      </c>
      <c r="AO74" s="16"/>
      <c r="AP74" s="17"/>
      <c r="AQ74" s="78" t="s">
        <v>1053</v>
      </c>
      <c r="AR74" s="16"/>
      <c r="AS74" s="17"/>
      <c r="AT74" s="78" t="s">
        <v>667</v>
      </c>
      <c r="AU74" s="16"/>
      <c r="AV74" s="17"/>
      <c r="AW74" s="16"/>
      <c r="AX74" s="16"/>
      <c r="AY74" s="17"/>
      <c r="AZ74" s="16"/>
      <c r="BA74" s="16"/>
      <c r="BB74" s="17"/>
      <c r="BC74" s="16"/>
      <c r="BD74" s="16"/>
      <c r="BE74" s="17"/>
      <c r="BF74" s="10">
        <f t="shared" ref="BF74:BH74" si="46">COUNTA(AK74,AE74,AB74,Y74,V74,S74,G74,D74,J74,M74,P74,AH74,AN74,AQ74,AT74,AW74,AZ74,BC74)</f>
        <v>12</v>
      </c>
      <c r="BG74" s="10">
        <f t="shared" si="46"/>
        <v>1</v>
      </c>
      <c r="BH74" s="11">
        <f t="shared" si="46"/>
        <v>0</v>
      </c>
    </row>
    <row r="75" spans="2:60" ht="15.75" customHeight="1">
      <c r="B75" s="20">
        <v>20</v>
      </c>
      <c r="C75" s="90" t="str">
        <f>'4 жастағы балалар Ф'!C75</f>
        <v>Шындос Жанайым Төлегенқызы</v>
      </c>
      <c r="D75" s="78" t="s">
        <v>667</v>
      </c>
      <c r="E75" s="16"/>
      <c r="F75" s="17"/>
      <c r="G75" s="16"/>
      <c r="H75" s="16"/>
      <c r="I75" s="17"/>
      <c r="J75" s="16"/>
      <c r="K75" s="16"/>
      <c r="L75" s="17"/>
      <c r="M75" s="16">
        <v>1</v>
      </c>
      <c r="N75" s="16"/>
      <c r="O75" s="17"/>
      <c r="P75" s="78" t="s">
        <v>667</v>
      </c>
      <c r="Q75" s="16"/>
      <c r="R75" s="17"/>
      <c r="S75" s="78" t="s">
        <v>667</v>
      </c>
      <c r="T75" s="16"/>
      <c r="U75" s="17"/>
      <c r="V75" s="78" t="s">
        <v>667</v>
      </c>
      <c r="W75" s="16"/>
      <c r="X75" s="17"/>
      <c r="Y75" s="16"/>
      <c r="Z75" s="78" t="s">
        <v>667</v>
      </c>
      <c r="AA75" s="17"/>
      <c r="AB75" s="78" t="s">
        <v>667</v>
      </c>
      <c r="AC75" s="16"/>
      <c r="AD75" s="17"/>
      <c r="AE75" s="78" t="s">
        <v>667</v>
      </c>
      <c r="AF75" s="16"/>
      <c r="AG75" s="17"/>
      <c r="AH75" s="78" t="s">
        <v>667</v>
      </c>
      <c r="AI75" s="16"/>
      <c r="AJ75" s="17"/>
      <c r="AK75" s="78" t="s">
        <v>667</v>
      </c>
      <c r="AL75" s="16"/>
      <c r="AM75" s="17"/>
      <c r="AN75" s="78" t="s">
        <v>667</v>
      </c>
      <c r="AO75" s="16"/>
      <c r="AP75" s="17"/>
      <c r="AQ75" s="78" t="s">
        <v>667</v>
      </c>
      <c r="AR75" s="16"/>
      <c r="AS75" s="17"/>
      <c r="AT75" s="78" t="s">
        <v>667</v>
      </c>
      <c r="AU75" s="16"/>
      <c r="AV75" s="17"/>
      <c r="AW75" s="16"/>
      <c r="AX75" s="16"/>
      <c r="AY75" s="17"/>
      <c r="AZ75" s="16"/>
      <c r="BA75" s="16"/>
      <c r="BB75" s="17"/>
      <c r="BC75" s="16"/>
      <c r="BD75" s="16"/>
      <c r="BE75" s="17"/>
      <c r="BF75" s="10">
        <f t="shared" ref="BF75:BH75" si="47">COUNTA(AK75,AE75,AB75,Y75,V75,S75,G75,D75,J75,M75,P75,AH75,AN75,AQ75,AT75,AW75,AZ75,BC75)</f>
        <v>12</v>
      </c>
      <c r="BG75" s="10">
        <f t="shared" si="47"/>
        <v>1</v>
      </c>
      <c r="BH75" s="11">
        <f t="shared" si="47"/>
        <v>0</v>
      </c>
    </row>
    <row r="76" spans="2:60" ht="15.75" customHeight="1">
      <c r="B76" s="20">
        <v>21</v>
      </c>
      <c r="C76" s="90">
        <f>'4 жастағы балалар Ф'!C76</f>
        <v>0</v>
      </c>
      <c r="D76" s="16"/>
      <c r="E76" s="16"/>
      <c r="F76" s="17"/>
      <c r="G76" s="16"/>
      <c r="H76" s="16"/>
      <c r="I76" s="17"/>
      <c r="J76" s="16"/>
      <c r="K76" s="16"/>
      <c r="L76" s="17"/>
      <c r="M76" s="16"/>
      <c r="N76" s="16"/>
      <c r="O76" s="17"/>
      <c r="P76" s="16"/>
      <c r="Q76" s="16"/>
      <c r="R76" s="17"/>
      <c r="S76" s="16"/>
      <c r="T76" s="16"/>
      <c r="U76" s="17"/>
      <c r="V76" s="16"/>
      <c r="W76" s="16"/>
      <c r="X76" s="17"/>
      <c r="Y76" s="16"/>
      <c r="Z76" s="16"/>
      <c r="AA76" s="17"/>
      <c r="AB76" s="16"/>
      <c r="AC76" s="16"/>
      <c r="AD76" s="17"/>
      <c r="AE76" s="16"/>
      <c r="AF76" s="16"/>
      <c r="AG76" s="17"/>
      <c r="AH76" s="16"/>
      <c r="AI76" s="16"/>
      <c r="AJ76" s="17"/>
      <c r="AK76" s="16"/>
      <c r="AL76" s="16"/>
      <c r="AM76" s="17"/>
      <c r="AN76" s="16"/>
      <c r="AO76" s="16"/>
      <c r="AP76" s="17"/>
      <c r="AQ76" s="16"/>
      <c r="AR76" s="16"/>
      <c r="AS76" s="17"/>
      <c r="AT76" s="16"/>
      <c r="AU76" s="16"/>
      <c r="AV76" s="17"/>
      <c r="AW76" s="16"/>
      <c r="AX76" s="16"/>
      <c r="AY76" s="17"/>
      <c r="AZ76" s="16"/>
      <c r="BA76" s="16"/>
      <c r="BB76" s="17"/>
      <c r="BC76" s="16"/>
      <c r="BD76" s="16"/>
      <c r="BE76" s="17"/>
      <c r="BF76" s="10">
        <f t="shared" ref="BF76:BH76" si="48">COUNTA(AK76,AE76,AB76,Y76,V76,S76,G76,D76,J76,M76,P76,AH76,AN76,AQ76,AT76,AW76,AZ76,BC76)</f>
        <v>0</v>
      </c>
      <c r="BG76" s="10">
        <f t="shared" si="48"/>
        <v>0</v>
      </c>
      <c r="BH76" s="11">
        <f t="shared" si="48"/>
        <v>0</v>
      </c>
    </row>
    <row r="77" spans="2:60" ht="15.75" customHeight="1">
      <c r="B77" s="20">
        <v>22</v>
      </c>
      <c r="C77" s="90">
        <f>'4 жастағы балалар Ф'!C77</f>
        <v>0</v>
      </c>
      <c r="D77" s="16"/>
      <c r="E77" s="16"/>
      <c r="F77" s="17"/>
      <c r="G77" s="16"/>
      <c r="H77" s="16"/>
      <c r="I77" s="17"/>
      <c r="J77" s="16"/>
      <c r="K77" s="16"/>
      <c r="L77" s="17"/>
      <c r="M77" s="16"/>
      <c r="N77" s="16"/>
      <c r="O77" s="17"/>
      <c r="P77" s="16"/>
      <c r="Q77" s="16"/>
      <c r="R77" s="17"/>
      <c r="S77" s="16"/>
      <c r="T77" s="16"/>
      <c r="U77" s="17"/>
      <c r="V77" s="16"/>
      <c r="W77" s="16"/>
      <c r="X77" s="17"/>
      <c r="Y77" s="16"/>
      <c r="Z77" s="16"/>
      <c r="AA77" s="17"/>
      <c r="AB77" s="16"/>
      <c r="AC77" s="16"/>
      <c r="AD77" s="17"/>
      <c r="AE77" s="16"/>
      <c r="AF77" s="16"/>
      <c r="AG77" s="17"/>
      <c r="AH77" s="16"/>
      <c r="AI77" s="16"/>
      <c r="AJ77" s="17"/>
      <c r="AK77" s="16"/>
      <c r="AL77" s="16"/>
      <c r="AM77" s="17"/>
      <c r="AN77" s="16"/>
      <c r="AO77" s="16"/>
      <c r="AP77" s="17"/>
      <c r="AQ77" s="16"/>
      <c r="AR77" s="16"/>
      <c r="AS77" s="17"/>
      <c r="AT77" s="16"/>
      <c r="AU77" s="16"/>
      <c r="AV77" s="17"/>
      <c r="AW77" s="16"/>
      <c r="AX77" s="16"/>
      <c r="AY77" s="17"/>
      <c r="AZ77" s="16"/>
      <c r="BA77" s="16"/>
      <c r="BB77" s="17"/>
      <c r="BC77" s="16"/>
      <c r="BD77" s="16"/>
      <c r="BE77" s="17"/>
      <c r="BF77" s="10">
        <f t="shared" ref="BF77:BH77" si="49">COUNTA(AK77,AE77,AB77,Y77,V77,S77,G77,D77,J77,M77,P77,AH77,AN77,AQ77,AT77,AW77,AZ77,BC77)</f>
        <v>0</v>
      </c>
      <c r="BG77" s="10">
        <f t="shared" si="49"/>
        <v>0</v>
      </c>
      <c r="BH77" s="11">
        <f t="shared" si="49"/>
        <v>0</v>
      </c>
    </row>
    <row r="78" spans="2:60" ht="15.75" customHeight="1">
      <c r="B78" s="20">
        <v>23</v>
      </c>
      <c r="C78" s="90">
        <f>'4 жастағы балалар Ф'!C78</f>
        <v>0</v>
      </c>
      <c r="D78" s="16"/>
      <c r="E78" s="16"/>
      <c r="F78" s="17"/>
      <c r="G78" s="16"/>
      <c r="H78" s="16"/>
      <c r="I78" s="17"/>
      <c r="J78" s="16"/>
      <c r="K78" s="16"/>
      <c r="L78" s="17"/>
      <c r="M78" s="16"/>
      <c r="N78" s="16"/>
      <c r="O78" s="17"/>
      <c r="P78" s="16"/>
      <c r="Q78" s="16"/>
      <c r="R78" s="17"/>
      <c r="S78" s="16"/>
      <c r="T78" s="16"/>
      <c r="U78" s="17"/>
      <c r="V78" s="16"/>
      <c r="W78" s="16"/>
      <c r="X78" s="17"/>
      <c r="Y78" s="16"/>
      <c r="Z78" s="16"/>
      <c r="AA78" s="17"/>
      <c r="AB78" s="16"/>
      <c r="AC78" s="16"/>
      <c r="AD78" s="17"/>
      <c r="AE78" s="16"/>
      <c r="AF78" s="16"/>
      <c r="AG78" s="17"/>
      <c r="AH78" s="16"/>
      <c r="AI78" s="16"/>
      <c r="AJ78" s="17"/>
      <c r="AK78" s="16"/>
      <c r="AL78" s="16"/>
      <c r="AM78" s="17"/>
      <c r="AN78" s="16"/>
      <c r="AO78" s="16"/>
      <c r="AP78" s="17"/>
      <c r="AQ78" s="16"/>
      <c r="AR78" s="16"/>
      <c r="AS78" s="17"/>
      <c r="AT78" s="16"/>
      <c r="AU78" s="16"/>
      <c r="AV78" s="17"/>
      <c r="AW78" s="16"/>
      <c r="AX78" s="16"/>
      <c r="AY78" s="17"/>
      <c r="AZ78" s="16"/>
      <c r="BA78" s="16"/>
      <c r="BB78" s="17"/>
      <c r="BC78" s="16"/>
      <c r="BD78" s="16"/>
      <c r="BE78" s="17"/>
      <c r="BF78" s="10">
        <f t="shared" ref="BF78:BH78" si="50">COUNTA(AK78,AE78,AB78,Y78,V78,S78,G78,D78,J78,M78,P78,AH78,AN78,AQ78,AT78,AW78,AZ78,BC78)</f>
        <v>0</v>
      </c>
      <c r="BG78" s="10">
        <f t="shared" si="50"/>
        <v>0</v>
      </c>
      <c r="BH78" s="11">
        <f t="shared" si="50"/>
        <v>0</v>
      </c>
    </row>
    <row r="79" spans="2:60" ht="15.75" customHeight="1">
      <c r="B79" s="20">
        <v>24</v>
      </c>
      <c r="C79" s="90">
        <f>'4 жастағы балалар Ф'!C79</f>
        <v>0</v>
      </c>
      <c r="D79" s="16"/>
      <c r="E79" s="16"/>
      <c r="F79" s="17"/>
      <c r="G79" s="16"/>
      <c r="H79" s="16"/>
      <c r="I79" s="17"/>
      <c r="J79" s="16"/>
      <c r="K79" s="16"/>
      <c r="L79" s="17"/>
      <c r="M79" s="16"/>
      <c r="N79" s="16"/>
      <c r="O79" s="17"/>
      <c r="P79" s="16"/>
      <c r="Q79" s="16"/>
      <c r="R79" s="17"/>
      <c r="S79" s="16"/>
      <c r="T79" s="16"/>
      <c r="U79" s="17"/>
      <c r="V79" s="16"/>
      <c r="W79" s="16"/>
      <c r="X79" s="17"/>
      <c r="Y79" s="16"/>
      <c r="Z79" s="16"/>
      <c r="AA79" s="17"/>
      <c r="AB79" s="16"/>
      <c r="AC79" s="16"/>
      <c r="AD79" s="17"/>
      <c r="AE79" s="16"/>
      <c r="AF79" s="16"/>
      <c r="AG79" s="17"/>
      <c r="AH79" s="16"/>
      <c r="AI79" s="16"/>
      <c r="AJ79" s="17"/>
      <c r="AK79" s="16"/>
      <c r="AL79" s="16"/>
      <c r="AM79" s="17"/>
      <c r="AN79" s="16"/>
      <c r="AO79" s="16"/>
      <c r="AP79" s="17"/>
      <c r="AQ79" s="16"/>
      <c r="AR79" s="16"/>
      <c r="AS79" s="17"/>
      <c r="AT79" s="16"/>
      <c r="AU79" s="16"/>
      <c r="AV79" s="17"/>
      <c r="AW79" s="16"/>
      <c r="AX79" s="16"/>
      <c r="AY79" s="17"/>
      <c r="AZ79" s="16"/>
      <c r="BA79" s="16"/>
      <c r="BB79" s="17"/>
      <c r="BC79" s="16"/>
      <c r="BD79" s="16"/>
      <c r="BE79" s="17"/>
      <c r="BF79" s="10">
        <f t="shared" ref="BF79:BH79" si="51">COUNTA(AK79,AE79,AB79,Y79,V79,S79,G79,D79,J79,M79,P79,AH79,AN79,AQ79,AT79,AW79,AZ79,BC79)</f>
        <v>0</v>
      </c>
      <c r="BG79" s="10">
        <f t="shared" si="51"/>
        <v>0</v>
      </c>
      <c r="BH79" s="11">
        <f t="shared" si="51"/>
        <v>0</v>
      </c>
    </row>
    <row r="80" spans="2:60" ht="15.75" customHeight="1">
      <c r="B80" s="20">
        <v>25</v>
      </c>
      <c r="C80" s="90">
        <f>'4 жастағы балалар Ф'!C80</f>
        <v>0</v>
      </c>
      <c r="D80" s="16"/>
      <c r="E80" s="16"/>
      <c r="F80" s="17"/>
      <c r="G80" s="16"/>
      <c r="H80" s="16"/>
      <c r="I80" s="17"/>
      <c r="J80" s="16"/>
      <c r="K80" s="16"/>
      <c r="L80" s="17"/>
      <c r="M80" s="16"/>
      <c r="N80" s="16"/>
      <c r="O80" s="17"/>
      <c r="P80" s="16"/>
      <c r="Q80" s="16"/>
      <c r="R80" s="17"/>
      <c r="S80" s="16"/>
      <c r="T80" s="16"/>
      <c r="U80" s="17"/>
      <c r="V80" s="16"/>
      <c r="W80" s="16"/>
      <c r="X80" s="17"/>
      <c r="Y80" s="16"/>
      <c r="Z80" s="16"/>
      <c r="AA80" s="17"/>
      <c r="AB80" s="16"/>
      <c r="AC80" s="16"/>
      <c r="AD80" s="17"/>
      <c r="AE80" s="16"/>
      <c r="AF80" s="16"/>
      <c r="AG80" s="17"/>
      <c r="AH80" s="16"/>
      <c r="AI80" s="16"/>
      <c r="AJ80" s="17"/>
      <c r="AK80" s="16"/>
      <c r="AL80" s="16"/>
      <c r="AM80" s="17"/>
      <c r="AN80" s="16"/>
      <c r="AO80" s="16"/>
      <c r="AP80" s="17"/>
      <c r="AQ80" s="16"/>
      <c r="AR80" s="16"/>
      <c r="AS80" s="17"/>
      <c r="AT80" s="16"/>
      <c r="AU80" s="16"/>
      <c r="AV80" s="17"/>
      <c r="AW80" s="16"/>
      <c r="AX80" s="16"/>
      <c r="AY80" s="17"/>
      <c r="AZ80" s="16"/>
      <c r="BA80" s="16"/>
      <c r="BB80" s="17"/>
      <c r="BC80" s="16"/>
      <c r="BD80" s="16"/>
      <c r="BE80" s="17"/>
      <c r="BF80" s="10">
        <f t="shared" ref="BF80:BH80" si="52">COUNTA(AK80,AE80,AB80,Y80,V80,S80,G80,D80,J80,M80,P80,AH80,AN80,AQ80,AT80,AW80,AZ80,BC80)</f>
        <v>0</v>
      </c>
      <c r="BG80" s="10">
        <f t="shared" si="52"/>
        <v>0</v>
      </c>
      <c r="BH80" s="11">
        <f t="shared" si="52"/>
        <v>0</v>
      </c>
    </row>
    <row r="81" spans="2:60" ht="15.75" customHeight="1">
      <c r="B81" s="58">
        <v>26</v>
      </c>
      <c r="C81" s="90">
        <f>'4 жастағы балалар Ф'!C81</f>
        <v>0</v>
      </c>
      <c r="D81" s="16"/>
      <c r="E81" s="16"/>
      <c r="F81" s="17"/>
      <c r="G81" s="16"/>
      <c r="H81" s="16"/>
      <c r="I81" s="17"/>
      <c r="J81" s="16"/>
      <c r="K81" s="16"/>
      <c r="L81" s="17"/>
      <c r="M81" s="16"/>
      <c r="N81" s="16"/>
      <c r="O81" s="17"/>
      <c r="P81" s="16"/>
      <c r="Q81" s="16"/>
      <c r="R81" s="17"/>
      <c r="S81" s="16"/>
      <c r="T81" s="16"/>
      <c r="U81" s="17"/>
      <c r="V81" s="16"/>
      <c r="W81" s="16"/>
      <c r="X81" s="17"/>
      <c r="Y81" s="16"/>
      <c r="Z81" s="16"/>
      <c r="AA81" s="17"/>
      <c r="AB81" s="16"/>
      <c r="AC81" s="16"/>
      <c r="AD81" s="17"/>
      <c r="AE81" s="16"/>
      <c r="AF81" s="16"/>
      <c r="AG81" s="17"/>
      <c r="AH81" s="16"/>
      <c r="AI81" s="16"/>
      <c r="AJ81" s="17"/>
      <c r="AK81" s="16"/>
      <c r="AL81" s="16"/>
      <c r="AM81" s="17"/>
      <c r="AN81" s="16"/>
      <c r="AO81" s="16"/>
      <c r="AP81" s="17"/>
      <c r="AQ81" s="16"/>
      <c r="AR81" s="16"/>
      <c r="AS81" s="17"/>
      <c r="AT81" s="16"/>
      <c r="AU81" s="16"/>
      <c r="AV81" s="17"/>
      <c r="AW81" s="16"/>
      <c r="AX81" s="16"/>
      <c r="AY81" s="17"/>
      <c r="AZ81" s="16"/>
      <c r="BA81" s="16"/>
      <c r="BB81" s="17"/>
      <c r="BC81" s="16"/>
      <c r="BD81" s="16"/>
      <c r="BE81" s="17"/>
      <c r="BF81" s="10">
        <f t="shared" ref="BF81:BH81" si="53">COUNTA(AK81,AE81,AB81,Y81,V81,S81,G81,D81,J81,M81,P81,AH81,AN81,AQ81,AT81,AW81,AZ81,BC81)</f>
        <v>0</v>
      </c>
      <c r="BG81" s="10">
        <f t="shared" si="53"/>
        <v>0</v>
      </c>
      <c r="BH81" s="11">
        <f t="shared" si="53"/>
        <v>0</v>
      </c>
    </row>
    <row r="82" spans="2:60" ht="15.75" customHeight="1">
      <c r="B82" s="58">
        <v>27</v>
      </c>
      <c r="C82" s="90">
        <f>'4 жастағы балалар Ф'!C82</f>
        <v>0</v>
      </c>
      <c r="D82" s="16"/>
      <c r="E82" s="16"/>
      <c r="F82" s="17"/>
      <c r="G82" s="16"/>
      <c r="H82" s="16"/>
      <c r="I82" s="17"/>
      <c r="J82" s="16"/>
      <c r="K82" s="16"/>
      <c r="L82" s="17"/>
      <c r="M82" s="16"/>
      <c r="N82" s="16"/>
      <c r="O82" s="17"/>
      <c r="P82" s="16"/>
      <c r="Q82" s="16"/>
      <c r="R82" s="17"/>
      <c r="S82" s="16"/>
      <c r="T82" s="16"/>
      <c r="U82" s="17"/>
      <c r="V82" s="16"/>
      <c r="W82" s="16"/>
      <c r="X82" s="17"/>
      <c r="Y82" s="16"/>
      <c r="Z82" s="16"/>
      <c r="AA82" s="17"/>
      <c r="AB82" s="16"/>
      <c r="AC82" s="16"/>
      <c r="AD82" s="17"/>
      <c r="AE82" s="16"/>
      <c r="AF82" s="16"/>
      <c r="AG82" s="17"/>
      <c r="AH82" s="16"/>
      <c r="AI82" s="16"/>
      <c r="AJ82" s="17"/>
      <c r="AK82" s="16"/>
      <c r="AL82" s="16"/>
      <c r="AM82" s="17"/>
      <c r="AN82" s="16"/>
      <c r="AO82" s="16"/>
      <c r="AP82" s="17"/>
      <c r="AQ82" s="16"/>
      <c r="AR82" s="16"/>
      <c r="AS82" s="17"/>
      <c r="AT82" s="16"/>
      <c r="AU82" s="16"/>
      <c r="AV82" s="17"/>
      <c r="AW82" s="16"/>
      <c r="AX82" s="16"/>
      <c r="AY82" s="17"/>
      <c r="AZ82" s="16"/>
      <c r="BA82" s="16"/>
      <c r="BB82" s="17"/>
      <c r="BC82" s="16"/>
      <c r="BD82" s="16"/>
      <c r="BE82" s="17"/>
      <c r="BF82" s="10">
        <f t="shared" ref="BF82:BH82" si="54">COUNTA(AK82,AE82,AB82,Y82,V82,S82,G82,D82,J82,M82,P82,AH82,AN82,AQ82,AT82,AW82,AZ82,BC82)</f>
        <v>0</v>
      </c>
      <c r="BG82" s="10">
        <f t="shared" si="54"/>
        <v>0</v>
      </c>
      <c r="BH82" s="11">
        <f t="shared" si="54"/>
        <v>0</v>
      </c>
    </row>
    <row r="83" spans="2:60" ht="15.75" customHeight="1">
      <c r="B83" s="60">
        <v>28</v>
      </c>
      <c r="C83" s="99">
        <f>'4 жастағы балалар Ф'!C83</f>
        <v>0</v>
      </c>
      <c r="D83" s="62"/>
      <c r="E83" s="62"/>
      <c r="F83" s="63"/>
      <c r="G83" s="62"/>
      <c r="H83" s="62"/>
      <c r="I83" s="63"/>
      <c r="J83" s="62"/>
      <c r="K83" s="62"/>
      <c r="L83" s="63"/>
      <c r="M83" s="62"/>
      <c r="N83" s="62"/>
      <c r="O83" s="63"/>
      <c r="P83" s="62"/>
      <c r="Q83" s="62"/>
      <c r="R83" s="63"/>
      <c r="S83" s="62"/>
      <c r="T83" s="62"/>
      <c r="U83" s="63"/>
      <c r="V83" s="62"/>
      <c r="W83" s="62"/>
      <c r="X83" s="63"/>
      <c r="Y83" s="62"/>
      <c r="Z83" s="62"/>
      <c r="AA83" s="63"/>
      <c r="AB83" s="62"/>
      <c r="AC83" s="62"/>
      <c r="AD83" s="63"/>
      <c r="AE83" s="62"/>
      <c r="AF83" s="62"/>
      <c r="AG83" s="63"/>
      <c r="AH83" s="62"/>
      <c r="AI83" s="62"/>
      <c r="AJ83" s="63"/>
      <c r="AK83" s="62"/>
      <c r="AL83" s="62"/>
      <c r="AM83" s="63"/>
      <c r="AN83" s="62"/>
      <c r="AO83" s="62"/>
      <c r="AP83" s="63"/>
      <c r="AQ83" s="62"/>
      <c r="AR83" s="62"/>
      <c r="AS83" s="63"/>
      <c r="AT83" s="62"/>
      <c r="AU83" s="62"/>
      <c r="AV83" s="63"/>
      <c r="AW83" s="62"/>
      <c r="AX83" s="62"/>
      <c r="AY83" s="63"/>
      <c r="AZ83" s="62"/>
      <c r="BA83" s="62"/>
      <c r="BB83" s="63"/>
      <c r="BC83" s="62"/>
      <c r="BD83" s="62"/>
      <c r="BE83" s="63"/>
      <c r="BF83" s="10">
        <f t="shared" ref="BF83:BH83" si="55">COUNTA(AK83,AE83,AB83,Y83,V83,S83,G83,D83,J83,M83,P83,AH83,AN83,AQ83,AT83,AW83,AZ83,BC83)</f>
        <v>0</v>
      </c>
      <c r="BG83" s="10">
        <f t="shared" si="55"/>
        <v>0</v>
      </c>
      <c r="BH83" s="11">
        <f t="shared" si="55"/>
        <v>0</v>
      </c>
    </row>
    <row r="84" spans="2:60" ht="15.75" customHeight="1">
      <c r="B84" s="60">
        <v>29</v>
      </c>
      <c r="C84" s="99">
        <f>'4 жастағы балалар Ф'!C84</f>
        <v>0</v>
      </c>
      <c r="D84" s="62"/>
      <c r="E84" s="62"/>
      <c r="F84" s="63"/>
      <c r="G84" s="62"/>
      <c r="H84" s="62"/>
      <c r="I84" s="63"/>
      <c r="J84" s="62"/>
      <c r="K84" s="62"/>
      <c r="L84" s="63"/>
      <c r="M84" s="62"/>
      <c r="N84" s="62"/>
      <c r="O84" s="63"/>
      <c r="P84" s="62"/>
      <c r="Q84" s="62"/>
      <c r="R84" s="63"/>
      <c r="S84" s="62"/>
      <c r="T84" s="62"/>
      <c r="U84" s="63"/>
      <c r="V84" s="62"/>
      <c r="W84" s="62"/>
      <c r="X84" s="63"/>
      <c r="Y84" s="62"/>
      <c r="Z84" s="62"/>
      <c r="AA84" s="63"/>
      <c r="AB84" s="62"/>
      <c r="AC84" s="62"/>
      <c r="AD84" s="63"/>
      <c r="AE84" s="62"/>
      <c r="AF84" s="62"/>
      <c r="AG84" s="63"/>
      <c r="AH84" s="62"/>
      <c r="AI84" s="62"/>
      <c r="AJ84" s="63"/>
      <c r="AK84" s="62"/>
      <c r="AL84" s="62"/>
      <c r="AM84" s="63"/>
      <c r="AN84" s="62"/>
      <c r="AO84" s="62"/>
      <c r="AP84" s="63"/>
      <c r="AQ84" s="62"/>
      <c r="AR84" s="62"/>
      <c r="AS84" s="63"/>
      <c r="AT84" s="62"/>
      <c r="AU84" s="62"/>
      <c r="AV84" s="63"/>
      <c r="AW84" s="62"/>
      <c r="AX84" s="62"/>
      <c r="AY84" s="63"/>
      <c r="AZ84" s="62"/>
      <c r="BA84" s="62"/>
      <c r="BB84" s="63"/>
      <c r="BC84" s="62"/>
      <c r="BD84" s="62"/>
      <c r="BE84" s="63"/>
      <c r="BF84" s="10">
        <f t="shared" ref="BF84:BH84" si="56">COUNTA(AK84,AE84,AB84,Y84,V84,S84,G84,D84,J84,M84,P84,AH84,AN84,AQ84,AT84,AW84,AZ84,BC84)</f>
        <v>0</v>
      </c>
      <c r="BG84" s="10">
        <f t="shared" si="56"/>
        <v>0</v>
      </c>
      <c r="BH84" s="11">
        <f t="shared" si="56"/>
        <v>0</v>
      </c>
    </row>
    <row r="85" spans="2:60" ht="15.75" customHeight="1">
      <c r="B85" s="60">
        <v>30</v>
      </c>
      <c r="C85" s="99">
        <f>'4 жастағы балалар Ф'!C85</f>
        <v>0</v>
      </c>
      <c r="D85" s="62"/>
      <c r="E85" s="62"/>
      <c r="F85" s="63"/>
      <c r="G85" s="62"/>
      <c r="H85" s="62"/>
      <c r="I85" s="63"/>
      <c r="J85" s="62"/>
      <c r="K85" s="62"/>
      <c r="L85" s="63"/>
      <c r="M85" s="62"/>
      <c r="N85" s="62"/>
      <c r="O85" s="63"/>
      <c r="P85" s="62"/>
      <c r="Q85" s="62"/>
      <c r="R85" s="63"/>
      <c r="S85" s="62"/>
      <c r="T85" s="62"/>
      <c r="U85" s="63"/>
      <c r="V85" s="62"/>
      <c r="W85" s="62"/>
      <c r="X85" s="63"/>
      <c r="Y85" s="62"/>
      <c r="Z85" s="62"/>
      <c r="AA85" s="63"/>
      <c r="AB85" s="62"/>
      <c r="AC85" s="62"/>
      <c r="AD85" s="63"/>
      <c r="AE85" s="62"/>
      <c r="AF85" s="62"/>
      <c r="AG85" s="63"/>
      <c r="AH85" s="62"/>
      <c r="AI85" s="62"/>
      <c r="AJ85" s="63"/>
      <c r="AK85" s="62"/>
      <c r="AL85" s="62"/>
      <c r="AM85" s="63"/>
      <c r="AN85" s="62"/>
      <c r="AO85" s="62"/>
      <c r="AP85" s="63"/>
      <c r="AQ85" s="62"/>
      <c r="AR85" s="62"/>
      <c r="AS85" s="63"/>
      <c r="AT85" s="62"/>
      <c r="AU85" s="62"/>
      <c r="AV85" s="63"/>
      <c r="AW85" s="62"/>
      <c r="AX85" s="62"/>
      <c r="AY85" s="63"/>
      <c r="AZ85" s="62"/>
      <c r="BA85" s="62"/>
      <c r="BB85" s="63"/>
      <c r="BC85" s="62"/>
      <c r="BD85" s="62"/>
      <c r="BE85" s="63"/>
      <c r="BF85" s="10">
        <f t="shared" ref="BF85:BH85" si="57">COUNTA(AK85,AE85,AB85,Y85,V85,S85,G85,D85,J85,M85,P85,AH85,AN85,AQ85,AT85,AW85,AZ85,BC85)</f>
        <v>0</v>
      </c>
      <c r="BG85" s="10">
        <f t="shared" si="57"/>
        <v>0</v>
      </c>
      <c r="BH85" s="11">
        <f t="shared" si="57"/>
        <v>0</v>
      </c>
    </row>
    <row r="86" spans="2:60" ht="15.75" customHeight="1">
      <c r="B86" s="60">
        <v>31</v>
      </c>
      <c r="C86" s="99">
        <f>'4 жастағы балалар Ф'!C86</f>
        <v>0</v>
      </c>
      <c r="D86" s="62"/>
      <c r="E86" s="62"/>
      <c r="F86" s="63"/>
      <c r="G86" s="62"/>
      <c r="H86" s="62"/>
      <c r="I86" s="63"/>
      <c r="J86" s="62"/>
      <c r="K86" s="62"/>
      <c r="L86" s="63"/>
      <c r="M86" s="62"/>
      <c r="N86" s="62"/>
      <c r="O86" s="63"/>
      <c r="P86" s="62"/>
      <c r="Q86" s="62"/>
      <c r="R86" s="63"/>
      <c r="S86" s="62"/>
      <c r="T86" s="62"/>
      <c r="U86" s="63"/>
      <c r="V86" s="62"/>
      <c r="W86" s="62"/>
      <c r="X86" s="63"/>
      <c r="Y86" s="62"/>
      <c r="Z86" s="62"/>
      <c r="AA86" s="63"/>
      <c r="AB86" s="62"/>
      <c r="AC86" s="62"/>
      <c r="AD86" s="63"/>
      <c r="AE86" s="62"/>
      <c r="AF86" s="62"/>
      <c r="AG86" s="63"/>
      <c r="AH86" s="62"/>
      <c r="AI86" s="62"/>
      <c r="AJ86" s="63"/>
      <c r="AK86" s="62"/>
      <c r="AL86" s="62"/>
      <c r="AM86" s="63"/>
      <c r="AN86" s="62"/>
      <c r="AO86" s="62"/>
      <c r="AP86" s="63"/>
      <c r="AQ86" s="62"/>
      <c r="AR86" s="62"/>
      <c r="AS86" s="63"/>
      <c r="AT86" s="62"/>
      <c r="AU86" s="62"/>
      <c r="AV86" s="63"/>
      <c r="AW86" s="62"/>
      <c r="AX86" s="62"/>
      <c r="AY86" s="63"/>
      <c r="AZ86" s="62"/>
      <c r="BA86" s="62"/>
      <c r="BB86" s="63"/>
      <c r="BC86" s="62"/>
      <c r="BD86" s="62"/>
      <c r="BE86" s="63"/>
      <c r="BF86" s="10">
        <f t="shared" ref="BF86:BH86" si="58">COUNTA(AK86,AE86,AB86,Y86,V86,S86,G86,D86,J86,M86,P86,AH86,AN86,AQ86,AT86,AW86,AZ86,BC86)</f>
        <v>0</v>
      </c>
      <c r="BG86" s="10">
        <f t="shared" si="58"/>
        <v>0</v>
      </c>
      <c r="BH86" s="11">
        <f t="shared" si="58"/>
        <v>0</v>
      </c>
    </row>
    <row r="87" spans="2:60" ht="15.75" customHeight="1">
      <c r="B87" s="60">
        <v>32</v>
      </c>
      <c r="C87" s="99">
        <f>'4 жастағы балалар Ф'!C87</f>
        <v>0</v>
      </c>
      <c r="D87" s="62"/>
      <c r="E87" s="62"/>
      <c r="F87" s="63"/>
      <c r="G87" s="62"/>
      <c r="H87" s="62"/>
      <c r="I87" s="63"/>
      <c r="J87" s="62"/>
      <c r="K87" s="62"/>
      <c r="L87" s="63"/>
      <c r="M87" s="62"/>
      <c r="N87" s="62"/>
      <c r="O87" s="63"/>
      <c r="P87" s="62"/>
      <c r="Q87" s="62"/>
      <c r="R87" s="63"/>
      <c r="S87" s="62"/>
      <c r="T87" s="62"/>
      <c r="U87" s="63"/>
      <c r="V87" s="62"/>
      <c r="W87" s="62"/>
      <c r="X87" s="63"/>
      <c r="Y87" s="62"/>
      <c r="Z87" s="62"/>
      <c r="AA87" s="63"/>
      <c r="AB87" s="62"/>
      <c r="AC87" s="62"/>
      <c r="AD87" s="63"/>
      <c r="AE87" s="62"/>
      <c r="AF87" s="62"/>
      <c r="AG87" s="63"/>
      <c r="AH87" s="62"/>
      <c r="AI87" s="62"/>
      <c r="AJ87" s="63"/>
      <c r="AK87" s="62"/>
      <c r="AL87" s="62"/>
      <c r="AM87" s="63"/>
      <c r="AN87" s="62"/>
      <c r="AO87" s="62"/>
      <c r="AP87" s="63"/>
      <c r="AQ87" s="62"/>
      <c r="AR87" s="62"/>
      <c r="AS87" s="63"/>
      <c r="AT87" s="62"/>
      <c r="AU87" s="62"/>
      <c r="AV87" s="63"/>
      <c r="AW87" s="62"/>
      <c r="AX87" s="62"/>
      <c r="AY87" s="63"/>
      <c r="AZ87" s="62"/>
      <c r="BA87" s="62"/>
      <c r="BB87" s="63"/>
      <c r="BC87" s="62"/>
      <c r="BD87" s="62"/>
      <c r="BE87" s="63"/>
      <c r="BF87" s="10">
        <f t="shared" ref="BF87:BH87" si="59">COUNTA(AK87,AE87,AB87,Y87,V87,S87,G87,D87,J87,M87,P87,AH87,AN87,AQ87,AT87,AW87,AZ87,BC87)</f>
        <v>0</v>
      </c>
      <c r="BG87" s="10">
        <f t="shared" si="59"/>
        <v>0</v>
      </c>
      <c r="BH87" s="11">
        <f t="shared" si="59"/>
        <v>0</v>
      </c>
    </row>
    <row r="88" spans="2:60" ht="15.75" customHeight="1">
      <c r="B88" s="60">
        <v>33</v>
      </c>
      <c r="C88" s="99">
        <f>'4 жастағы балалар Ф'!C88</f>
        <v>0</v>
      </c>
      <c r="D88" s="62"/>
      <c r="E88" s="62"/>
      <c r="F88" s="63"/>
      <c r="G88" s="62"/>
      <c r="H88" s="62"/>
      <c r="I88" s="63"/>
      <c r="J88" s="62"/>
      <c r="K88" s="62"/>
      <c r="L88" s="63"/>
      <c r="M88" s="62"/>
      <c r="N88" s="62"/>
      <c r="O88" s="63"/>
      <c r="P88" s="62"/>
      <c r="Q88" s="62"/>
      <c r="R88" s="63"/>
      <c r="S88" s="62"/>
      <c r="T88" s="62"/>
      <c r="U88" s="63"/>
      <c r="V88" s="62"/>
      <c r="W88" s="62"/>
      <c r="X88" s="63"/>
      <c r="Y88" s="62"/>
      <c r="Z88" s="62"/>
      <c r="AA88" s="63"/>
      <c r="AB88" s="62"/>
      <c r="AC88" s="62"/>
      <c r="AD88" s="63"/>
      <c r="AE88" s="62"/>
      <c r="AF88" s="62"/>
      <c r="AG88" s="63"/>
      <c r="AH88" s="62"/>
      <c r="AI88" s="62"/>
      <c r="AJ88" s="63"/>
      <c r="AK88" s="62"/>
      <c r="AL88" s="62"/>
      <c r="AM88" s="63"/>
      <c r="AN88" s="62"/>
      <c r="AO88" s="62"/>
      <c r="AP88" s="63"/>
      <c r="AQ88" s="62"/>
      <c r="AR88" s="62"/>
      <c r="AS88" s="63"/>
      <c r="AT88" s="62"/>
      <c r="AU88" s="62"/>
      <c r="AV88" s="63"/>
      <c r="AW88" s="62"/>
      <c r="AX88" s="62"/>
      <c r="AY88" s="63"/>
      <c r="AZ88" s="62"/>
      <c r="BA88" s="62"/>
      <c r="BB88" s="63"/>
      <c r="BC88" s="62"/>
      <c r="BD88" s="62"/>
      <c r="BE88" s="63"/>
      <c r="BF88" s="10">
        <f t="shared" ref="BF88:BH88" si="60">COUNTA(AK88,AE88,AB88,Y88,V88,S88,G88,D88,J88,M88,P88,AH88,AN88,AQ88,AT88,AW88,AZ88,BC88)</f>
        <v>0</v>
      </c>
      <c r="BG88" s="10">
        <f t="shared" si="60"/>
        <v>0</v>
      </c>
      <c r="BH88" s="11">
        <f t="shared" si="60"/>
        <v>0</v>
      </c>
    </row>
    <row r="89" spans="2:60" ht="15.75" customHeight="1">
      <c r="B89" s="60">
        <v>34</v>
      </c>
      <c r="C89" s="99">
        <f>'4 жастағы балалар Ф'!C89</f>
        <v>0</v>
      </c>
      <c r="D89" s="62"/>
      <c r="E89" s="62"/>
      <c r="F89" s="63"/>
      <c r="G89" s="62"/>
      <c r="H89" s="62"/>
      <c r="I89" s="63"/>
      <c r="J89" s="62"/>
      <c r="K89" s="62"/>
      <c r="L89" s="63"/>
      <c r="M89" s="62"/>
      <c r="N89" s="62"/>
      <c r="O89" s="63"/>
      <c r="P89" s="62"/>
      <c r="Q89" s="62"/>
      <c r="R89" s="63"/>
      <c r="S89" s="62"/>
      <c r="T89" s="62"/>
      <c r="U89" s="63"/>
      <c r="V89" s="62"/>
      <c r="W89" s="62"/>
      <c r="X89" s="63"/>
      <c r="Y89" s="62"/>
      <c r="Z89" s="62"/>
      <c r="AA89" s="63"/>
      <c r="AB89" s="62"/>
      <c r="AC89" s="62"/>
      <c r="AD89" s="63"/>
      <c r="AE89" s="62"/>
      <c r="AF89" s="62"/>
      <c r="AG89" s="63"/>
      <c r="AH89" s="62"/>
      <c r="AI89" s="62"/>
      <c r="AJ89" s="63"/>
      <c r="AK89" s="62"/>
      <c r="AL89" s="62"/>
      <c r="AM89" s="63"/>
      <c r="AN89" s="62"/>
      <c r="AO89" s="62"/>
      <c r="AP89" s="63"/>
      <c r="AQ89" s="62"/>
      <c r="AR89" s="62"/>
      <c r="AS89" s="63"/>
      <c r="AT89" s="62"/>
      <c r="AU89" s="62"/>
      <c r="AV89" s="63"/>
      <c r="AW89" s="62"/>
      <c r="AX89" s="62"/>
      <c r="AY89" s="63"/>
      <c r="AZ89" s="62"/>
      <c r="BA89" s="62"/>
      <c r="BB89" s="63"/>
      <c r="BC89" s="62"/>
      <c r="BD89" s="62"/>
      <c r="BE89" s="63"/>
      <c r="BF89" s="10">
        <f t="shared" ref="BF89:BH89" si="61">COUNTA(AK89,AE89,AB89,Y89,V89,S89,G89,D89,J89,M89,P89,AH89,AN89,AQ89,AT89,AW89,AZ89,BC89)</f>
        <v>0</v>
      </c>
      <c r="BG89" s="10">
        <f t="shared" si="61"/>
        <v>0</v>
      </c>
      <c r="BH89" s="11">
        <f t="shared" si="61"/>
        <v>0</v>
      </c>
    </row>
    <row r="90" spans="2:60" ht="15.75" customHeight="1">
      <c r="B90" s="60">
        <v>35</v>
      </c>
      <c r="C90" s="99">
        <f>'4 жастағы балалар Ф'!C90</f>
        <v>0</v>
      </c>
      <c r="D90" s="62"/>
      <c r="E90" s="62"/>
      <c r="F90" s="63"/>
      <c r="G90" s="62"/>
      <c r="H90" s="62"/>
      <c r="I90" s="63"/>
      <c r="J90" s="62"/>
      <c r="K90" s="62"/>
      <c r="L90" s="63"/>
      <c r="M90" s="62"/>
      <c r="N90" s="62"/>
      <c r="O90" s="63"/>
      <c r="P90" s="62"/>
      <c r="Q90" s="62"/>
      <c r="R90" s="63"/>
      <c r="S90" s="62"/>
      <c r="T90" s="62"/>
      <c r="U90" s="63"/>
      <c r="V90" s="62"/>
      <c r="W90" s="62"/>
      <c r="X90" s="63"/>
      <c r="Y90" s="62"/>
      <c r="Z90" s="62"/>
      <c r="AA90" s="63"/>
      <c r="AB90" s="62"/>
      <c r="AC90" s="62"/>
      <c r="AD90" s="63"/>
      <c r="AE90" s="62"/>
      <c r="AF90" s="62"/>
      <c r="AG90" s="63"/>
      <c r="AH90" s="62"/>
      <c r="AI90" s="62"/>
      <c r="AJ90" s="63"/>
      <c r="AK90" s="62"/>
      <c r="AL90" s="62"/>
      <c r="AM90" s="63"/>
      <c r="AN90" s="62"/>
      <c r="AO90" s="62"/>
      <c r="AP90" s="63"/>
      <c r="AQ90" s="62"/>
      <c r="AR90" s="62"/>
      <c r="AS90" s="63"/>
      <c r="AT90" s="62"/>
      <c r="AU90" s="62"/>
      <c r="AV90" s="63"/>
      <c r="AW90" s="62"/>
      <c r="AX90" s="62"/>
      <c r="AY90" s="63"/>
      <c r="AZ90" s="62"/>
      <c r="BA90" s="62"/>
      <c r="BB90" s="63"/>
      <c r="BC90" s="62"/>
      <c r="BD90" s="62"/>
      <c r="BE90" s="63"/>
      <c r="BF90" s="10">
        <f t="shared" ref="BF90:BH90" si="62">COUNTA(AK90,AE90,AB90,Y90,V90,S90,G90,D90,J90,M90,P90,AH90,AN90,AQ90,AT90,AW90,AZ90,BC90)</f>
        <v>0</v>
      </c>
      <c r="BG90" s="10">
        <f t="shared" si="62"/>
        <v>0</v>
      </c>
      <c r="BH90" s="11">
        <f t="shared" si="62"/>
        <v>0</v>
      </c>
    </row>
    <row r="91" spans="2:60" ht="15.75" customHeight="1">
      <c r="B91" s="60">
        <v>36</v>
      </c>
      <c r="C91" s="99">
        <f>'4 жастағы балалар Ф'!C91</f>
        <v>0</v>
      </c>
      <c r="D91" s="62"/>
      <c r="E91" s="62"/>
      <c r="F91" s="63"/>
      <c r="G91" s="62"/>
      <c r="H91" s="62"/>
      <c r="I91" s="63"/>
      <c r="J91" s="62"/>
      <c r="K91" s="62"/>
      <c r="L91" s="63"/>
      <c r="M91" s="62"/>
      <c r="N91" s="62"/>
      <c r="O91" s="63"/>
      <c r="P91" s="62"/>
      <c r="Q91" s="62"/>
      <c r="R91" s="63"/>
      <c r="S91" s="62"/>
      <c r="T91" s="62"/>
      <c r="U91" s="63"/>
      <c r="V91" s="62"/>
      <c r="W91" s="62"/>
      <c r="X91" s="63"/>
      <c r="Y91" s="62"/>
      <c r="Z91" s="62"/>
      <c r="AA91" s="63"/>
      <c r="AB91" s="62"/>
      <c r="AC91" s="62"/>
      <c r="AD91" s="63"/>
      <c r="AE91" s="62"/>
      <c r="AF91" s="62"/>
      <c r="AG91" s="63"/>
      <c r="AH91" s="62"/>
      <c r="AI91" s="62"/>
      <c r="AJ91" s="63"/>
      <c r="AK91" s="62"/>
      <c r="AL91" s="62"/>
      <c r="AM91" s="63"/>
      <c r="AN91" s="62"/>
      <c r="AO91" s="62"/>
      <c r="AP91" s="63"/>
      <c r="AQ91" s="62"/>
      <c r="AR91" s="62"/>
      <c r="AS91" s="63"/>
      <c r="AT91" s="62"/>
      <c r="AU91" s="62"/>
      <c r="AV91" s="63"/>
      <c r="AW91" s="62"/>
      <c r="AX91" s="62"/>
      <c r="AY91" s="63"/>
      <c r="AZ91" s="62"/>
      <c r="BA91" s="62"/>
      <c r="BB91" s="63"/>
      <c r="BC91" s="62"/>
      <c r="BD91" s="62"/>
      <c r="BE91" s="63"/>
      <c r="BF91" s="10">
        <f t="shared" ref="BF91:BH91" si="63">COUNTA(AK91,AE91,AB91,Y91,V91,S91,G91,D91,J91,M91,P91,AH91,AN91,AQ91,AT91,AW91,AZ91,BC91)</f>
        <v>0</v>
      </c>
      <c r="BG91" s="10">
        <f t="shared" si="63"/>
        <v>0</v>
      </c>
      <c r="BH91" s="11">
        <f t="shared" si="63"/>
        <v>0</v>
      </c>
    </row>
    <row r="92" spans="2:60" ht="15.75" customHeight="1">
      <c r="B92" s="60">
        <v>37</v>
      </c>
      <c r="C92" s="99">
        <f>'4 жастағы балалар Ф'!C92</f>
        <v>0</v>
      </c>
      <c r="D92" s="62"/>
      <c r="E92" s="62"/>
      <c r="F92" s="63"/>
      <c r="G92" s="62"/>
      <c r="H92" s="62"/>
      <c r="I92" s="63"/>
      <c r="J92" s="62"/>
      <c r="K92" s="62"/>
      <c r="L92" s="63"/>
      <c r="M92" s="62"/>
      <c r="N92" s="62"/>
      <c r="O92" s="63"/>
      <c r="P92" s="62"/>
      <c r="Q92" s="62"/>
      <c r="R92" s="63"/>
      <c r="S92" s="62"/>
      <c r="T92" s="62"/>
      <c r="U92" s="63"/>
      <c r="V92" s="62"/>
      <c r="W92" s="62"/>
      <c r="X92" s="63"/>
      <c r="Y92" s="62"/>
      <c r="Z92" s="62"/>
      <c r="AA92" s="63"/>
      <c r="AB92" s="62"/>
      <c r="AC92" s="62"/>
      <c r="AD92" s="63"/>
      <c r="AE92" s="62"/>
      <c r="AF92" s="62"/>
      <c r="AG92" s="63"/>
      <c r="AH92" s="62"/>
      <c r="AI92" s="62"/>
      <c r="AJ92" s="63"/>
      <c r="AK92" s="62"/>
      <c r="AL92" s="62"/>
      <c r="AM92" s="63"/>
      <c r="AN92" s="62"/>
      <c r="AO92" s="62"/>
      <c r="AP92" s="63"/>
      <c r="AQ92" s="62"/>
      <c r="AR92" s="62"/>
      <c r="AS92" s="63"/>
      <c r="AT92" s="62"/>
      <c r="AU92" s="62"/>
      <c r="AV92" s="63"/>
      <c r="AW92" s="62"/>
      <c r="AX92" s="62"/>
      <c r="AY92" s="63"/>
      <c r="AZ92" s="62"/>
      <c r="BA92" s="62"/>
      <c r="BB92" s="63"/>
      <c r="BC92" s="62"/>
      <c r="BD92" s="62"/>
      <c r="BE92" s="63"/>
      <c r="BF92" s="10">
        <f t="shared" ref="BF92:BH92" si="64">COUNTA(AK92,AE92,AB92,Y92,V92,S92,G92,D92,J92,M92,P92,AH92,AN92,AQ92,AT92,AW92,AZ92,BC92)</f>
        <v>0</v>
      </c>
      <c r="BG92" s="10">
        <f t="shared" si="64"/>
        <v>0</v>
      </c>
      <c r="BH92" s="11">
        <f t="shared" si="64"/>
        <v>0</v>
      </c>
    </row>
    <row r="93" spans="2:60" ht="15.75" customHeight="1">
      <c r="B93" s="60">
        <v>38</v>
      </c>
      <c r="C93" s="99">
        <f>'4 жастағы балалар Ф'!C93</f>
        <v>0</v>
      </c>
      <c r="D93" s="62"/>
      <c r="E93" s="62"/>
      <c r="F93" s="63"/>
      <c r="G93" s="62"/>
      <c r="H93" s="62"/>
      <c r="I93" s="63"/>
      <c r="J93" s="62"/>
      <c r="K93" s="62"/>
      <c r="L93" s="63"/>
      <c r="M93" s="62"/>
      <c r="N93" s="62"/>
      <c r="O93" s="63"/>
      <c r="P93" s="62"/>
      <c r="Q93" s="62"/>
      <c r="R93" s="63"/>
      <c r="S93" s="62"/>
      <c r="T93" s="62"/>
      <c r="U93" s="63"/>
      <c r="V93" s="62"/>
      <c r="W93" s="62"/>
      <c r="X93" s="63"/>
      <c r="Y93" s="62"/>
      <c r="Z93" s="62"/>
      <c r="AA93" s="63"/>
      <c r="AB93" s="62"/>
      <c r="AC93" s="62"/>
      <c r="AD93" s="63"/>
      <c r="AE93" s="62"/>
      <c r="AF93" s="62"/>
      <c r="AG93" s="63"/>
      <c r="AH93" s="62"/>
      <c r="AI93" s="62"/>
      <c r="AJ93" s="63"/>
      <c r="AK93" s="62"/>
      <c r="AL93" s="62"/>
      <c r="AM93" s="63"/>
      <c r="AN93" s="62"/>
      <c r="AO93" s="62"/>
      <c r="AP93" s="63"/>
      <c r="AQ93" s="62"/>
      <c r="AR93" s="62"/>
      <c r="AS93" s="63"/>
      <c r="AT93" s="62"/>
      <c r="AU93" s="62"/>
      <c r="AV93" s="63"/>
      <c r="AW93" s="62"/>
      <c r="AX93" s="62"/>
      <c r="AY93" s="63"/>
      <c r="AZ93" s="62"/>
      <c r="BA93" s="62"/>
      <c r="BB93" s="63"/>
      <c r="BC93" s="62"/>
      <c r="BD93" s="62"/>
      <c r="BE93" s="63"/>
      <c r="BF93" s="10">
        <f t="shared" ref="BF93:BH93" si="65">COUNTA(AK93,AE93,AB93,Y93,V93,S93,G93,D93,J93,M93,P93,AH93,AN93,AQ93,AT93,AW93,AZ93,BC93)</f>
        <v>0</v>
      </c>
      <c r="BG93" s="10">
        <f t="shared" si="65"/>
        <v>0</v>
      </c>
      <c r="BH93" s="11">
        <f t="shared" si="65"/>
        <v>0</v>
      </c>
    </row>
    <row r="94" spans="2:60" ht="15.75" customHeight="1">
      <c r="B94" s="60">
        <v>39</v>
      </c>
      <c r="C94" s="99">
        <f>'4 жастағы балалар Ф'!C94</f>
        <v>0</v>
      </c>
      <c r="D94" s="62"/>
      <c r="E94" s="62"/>
      <c r="F94" s="63"/>
      <c r="G94" s="62"/>
      <c r="H94" s="62"/>
      <c r="I94" s="63"/>
      <c r="J94" s="62"/>
      <c r="K94" s="62"/>
      <c r="L94" s="63"/>
      <c r="M94" s="62"/>
      <c r="N94" s="62"/>
      <c r="O94" s="63"/>
      <c r="P94" s="62"/>
      <c r="Q94" s="62"/>
      <c r="R94" s="63"/>
      <c r="S94" s="62"/>
      <c r="T94" s="62"/>
      <c r="U94" s="63"/>
      <c r="V94" s="62"/>
      <c r="W94" s="62"/>
      <c r="X94" s="63"/>
      <c r="Y94" s="62"/>
      <c r="Z94" s="62"/>
      <c r="AA94" s="63"/>
      <c r="AB94" s="62"/>
      <c r="AC94" s="62"/>
      <c r="AD94" s="63"/>
      <c r="AE94" s="62"/>
      <c r="AF94" s="62"/>
      <c r="AG94" s="63"/>
      <c r="AH94" s="62"/>
      <c r="AI94" s="62"/>
      <c r="AJ94" s="63"/>
      <c r="AK94" s="62"/>
      <c r="AL94" s="62"/>
      <c r="AM94" s="63"/>
      <c r="AN94" s="62"/>
      <c r="AO94" s="62"/>
      <c r="AP94" s="63"/>
      <c r="AQ94" s="62"/>
      <c r="AR94" s="62"/>
      <c r="AS94" s="63"/>
      <c r="AT94" s="62"/>
      <c r="AU94" s="62"/>
      <c r="AV94" s="63"/>
      <c r="AW94" s="62"/>
      <c r="AX94" s="62"/>
      <c r="AY94" s="63"/>
      <c r="AZ94" s="62"/>
      <c r="BA94" s="62"/>
      <c r="BB94" s="63"/>
      <c r="BC94" s="62"/>
      <c r="BD94" s="62"/>
      <c r="BE94" s="63"/>
      <c r="BF94" s="10">
        <f t="shared" ref="BF94:BH94" si="66">COUNTA(AK94,AE94,AB94,Y94,V94,S94,G94,D94,J94,M94,P94,AH94,AN94,AQ94,AT94,AW94,AZ94,BC94)</f>
        <v>0</v>
      </c>
      <c r="BG94" s="10">
        <f t="shared" si="66"/>
        <v>0</v>
      </c>
      <c r="BH94" s="11">
        <f t="shared" si="66"/>
        <v>0</v>
      </c>
    </row>
    <row r="95" spans="2:60" ht="15.75" customHeight="1">
      <c r="B95" s="60">
        <v>40</v>
      </c>
      <c r="C95" s="99">
        <f>'4 жастағы балалар Ф'!C95</f>
        <v>0</v>
      </c>
      <c r="D95" s="62"/>
      <c r="E95" s="62"/>
      <c r="F95" s="63"/>
      <c r="G95" s="62"/>
      <c r="H95" s="62"/>
      <c r="I95" s="63"/>
      <c r="J95" s="62"/>
      <c r="K95" s="62"/>
      <c r="L95" s="63"/>
      <c r="M95" s="62"/>
      <c r="N95" s="62"/>
      <c r="O95" s="63"/>
      <c r="P95" s="62"/>
      <c r="Q95" s="62"/>
      <c r="R95" s="63"/>
      <c r="S95" s="62"/>
      <c r="T95" s="62"/>
      <c r="U95" s="63"/>
      <c r="V95" s="62"/>
      <c r="W95" s="62"/>
      <c r="X95" s="63"/>
      <c r="Y95" s="62"/>
      <c r="Z95" s="62"/>
      <c r="AA95" s="63"/>
      <c r="AB95" s="62"/>
      <c r="AC95" s="62"/>
      <c r="AD95" s="63"/>
      <c r="AE95" s="62"/>
      <c r="AF95" s="62"/>
      <c r="AG95" s="63"/>
      <c r="AH95" s="62"/>
      <c r="AI95" s="62"/>
      <c r="AJ95" s="63"/>
      <c r="AK95" s="62"/>
      <c r="AL95" s="62"/>
      <c r="AM95" s="63"/>
      <c r="AN95" s="62"/>
      <c r="AO95" s="62"/>
      <c r="AP95" s="63"/>
      <c r="AQ95" s="62"/>
      <c r="AR95" s="62"/>
      <c r="AS95" s="63"/>
      <c r="AT95" s="62"/>
      <c r="AU95" s="62"/>
      <c r="AV95" s="63"/>
      <c r="AW95" s="62"/>
      <c r="AX95" s="62"/>
      <c r="AY95" s="63"/>
      <c r="AZ95" s="62"/>
      <c r="BA95" s="62"/>
      <c r="BB95" s="63"/>
      <c r="BC95" s="62"/>
      <c r="BD95" s="62"/>
      <c r="BE95" s="63"/>
      <c r="BF95" s="10">
        <f t="shared" ref="BF95:BH95" si="67">COUNTA(AK95,AE95,AB95,Y95,V95,S95,G95,D95,J95,M95,P95,AH95,AN95,AQ95,AT95,AW95,AZ95,BC95)</f>
        <v>0</v>
      </c>
      <c r="BG95" s="10">
        <f t="shared" si="67"/>
        <v>0</v>
      </c>
      <c r="BH95" s="11">
        <f t="shared" si="67"/>
        <v>0</v>
      </c>
    </row>
    <row r="96" spans="2:60" ht="15.75" customHeight="1">
      <c r="B96" s="60">
        <v>41</v>
      </c>
      <c r="C96" s="99">
        <f>'4 жастағы балалар Ф'!C96</f>
        <v>0</v>
      </c>
      <c r="D96" s="62"/>
      <c r="E96" s="62"/>
      <c r="F96" s="63"/>
      <c r="G96" s="62"/>
      <c r="H96" s="62"/>
      <c r="I96" s="63"/>
      <c r="J96" s="62"/>
      <c r="K96" s="62"/>
      <c r="L96" s="63"/>
      <c r="M96" s="62"/>
      <c r="N96" s="62"/>
      <c r="O96" s="63"/>
      <c r="P96" s="62"/>
      <c r="Q96" s="62"/>
      <c r="R96" s="63"/>
      <c r="S96" s="62"/>
      <c r="T96" s="62"/>
      <c r="U96" s="63"/>
      <c r="V96" s="62"/>
      <c r="W96" s="62"/>
      <c r="X96" s="63"/>
      <c r="Y96" s="62"/>
      <c r="Z96" s="62"/>
      <c r="AA96" s="63"/>
      <c r="AB96" s="62"/>
      <c r="AC96" s="62"/>
      <c r="AD96" s="63"/>
      <c r="AE96" s="62"/>
      <c r="AF96" s="62"/>
      <c r="AG96" s="63"/>
      <c r="AH96" s="62"/>
      <c r="AI96" s="62"/>
      <c r="AJ96" s="63"/>
      <c r="AK96" s="62"/>
      <c r="AL96" s="62"/>
      <c r="AM96" s="63"/>
      <c r="AN96" s="62"/>
      <c r="AO96" s="62"/>
      <c r="AP96" s="63"/>
      <c r="AQ96" s="62"/>
      <c r="AR96" s="62"/>
      <c r="AS96" s="63"/>
      <c r="AT96" s="62"/>
      <c r="AU96" s="62"/>
      <c r="AV96" s="63"/>
      <c r="AW96" s="62"/>
      <c r="AX96" s="62"/>
      <c r="AY96" s="63"/>
      <c r="AZ96" s="62"/>
      <c r="BA96" s="62"/>
      <c r="BB96" s="63"/>
      <c r="BC96" s="62"/>
      <c r="BD96" s="62"/>
      <c r="BE96" s="63"/>
      <c r="BF96" s="10">
        <f t="shared" ref="BF96:BH96" si="68">COUNTA(AK96,AE96,AB96,Y96,V96,S96,G96,D96,J96,M96,P96,AH96,AN96,AQ96,AT96,AW96,AZ96,BC96)</f>
        <v>0</v>
      </c>
      <c r="BG96" s="10">
        <f t="shared" si="68"/>
        <v>0</v>
      </c>
      <c r="BH96" s="11">
        <f t="shared" si="68"/>
        <v>0</v>
      </c>
    </row>
    <row r="97" spans="1:60" ht="15.75" customHeight="1">
      <c r="B97" s="60">
        <v>42</v>
      </c>
      <c r="C97" s="99">
        <f>'4 жастағы балалар Ф'!C97</f>
        <v>0</v>
      </c>
      <c r="D97" s="62"/>
      <c r="E97" s="62"/>
      <c r="F97" s="63"/>
      <c r="G97" s="62"/>
      <c r="H97" s="62"/>
      <c r="I97" s="63"/>
      <c r="J97" s="62"/>
      <c r="K97" s="62"/>
      <c r="L97" s="63"/>
      <c r="M97" s="62"/>
      <c r="N97" s="62"/>
      <c r="O97" s="63"/>
      <c r="P97" s="62"/>
      <c r="Q97" s="62"/>
      <c r="R97" s="63"/>
      <c r="S97" s="62"/>
      <c r="T97" s="62"/>
      <c r="U97" s="63"/>
      <c r="V97" s="62"/>
      <c r="W97" s="62"/>
      <c r="X97" s="63"/>
      <c r="Y97" s="62"/>
      <c r="Z97" s="62"/>
      <c r="AA97" s="63"/>
      <c r="AB97" s="62"/>
      <c r="AC97" s="62"/>
      <c r="AD97" s="63"/>
      <c r="AE97" s="62"/>
      <c r="AF97" s="62"/>
      <c r="AG97" s="63"/>
      <c r="AH97" s="62"/>
      <c r="AI97" s="62"/>
      <c r="AJ97" s="63"/>
      <c r="AK97" s="62"/>
      <c r="AL97" s="62"/>
      <c r="AM97" s="63"/>
      <c r="AN97" s="62"/>
      <c r="AO97" s="62"/>
      <c r="AP97" s="63"/>
      <c r="AQ97" s="62"/>
      <c r="AR97" s="62"/>
      <c r="AS97" s="63"/>
      <c r="AT97" s="62"/>
      <c r="AU97" s="62"/>
      <c r="AV97" s="63"/>
      <c r="AW97" s="62"/>
      <c r="AX97" s="62"/>
      <c r="AY97" s="63"/>
      <c r="AZ97" s="62"/>
      <c r="BA97" s="62"/>
      <c r="BB97" s="63"/>
      <c r="BC97" s="62"/>
      <c r="BD97" s="62"/>
      <c r="BE97" s="63"/>
      <c r="BF97" s="10">
        <f t="shared" ref="BF97:BH97" si="69">COUNTA(AK97,AE97,AB97,Y97,V97,S97,G97,D97,J97,M97,P97,AH97,AN97,AQ97,AT97,AW97,AZ97,BC97)</f>
        <v>0</v>
      </c>
      <c r="BG97" s="10">
        <f t="shared" si="69"/>
        <v>0</v>
      </c>
      <c r="BH97" s="11">
        <f t="shared" si="69"/>
        <v>0</v>
      </c>
    </row>
    <row r="98" spans="1:60" ht="15.75" customHeight="1">
      <c r="B98" s="340" t="s">
        <v>34</v>
      </c>
      <c r="C98" s="333"/>
      <c r="D98" s="22">
        <f t="shared" ref="D98:BE98" si="70">SUM(D51:D97)</f>
        <v>0</v>
      </c>
      <c r="E98" s="22">
        <f t="shared" si="70"/>
        <v>0</v>
      </c>
      <c r="F98" s="23">
        <f t="shared" si="70"/>
        <v>0</v>
      </c>
      <c r="G98" s="22">
        <f t="shared" si="70"/>
        <v>0</v>
      </c>
      <c r="H98" s="22">
        <f t="shared" si="70"/>
        <v>0</v>
      </c>
      <c r="I98" s="23">
        <f t="shared" si="70"/>
        <v>0</v>
      </c>
      <c r="J98" s="22">
        <f t="shared" si="70"/>
        <v>0</v>
      </c>
      <c r="K98" s="22">
        <f t="shared" si="70"/>
        <v>0</v>
      </c>
      <c r="L98" s="23">
        <f t="shared" si="70"/>
        <v>0</v>
      </c>
      <c r="M98" s="21">
        <f t="shared" si="70"/>
        <v>20</v>
      </c>
      <c r="N98" s="22">
        <f t="shared" si="70"/>
        <v>0</v>
      </c>
      <c r="O98" s="23">
        <f t="shared" si="70"/>
        <v>0</v>
      </c>
      <c r="P98" s="21">
        <f t="shared" si="70"/>
        <v>0</v>
      </c>
      <c r="Q98" s="22">
        <f t="shared" si="70"/>
        <v>0</v>
      </c>
      <c r="R98" s="23">
        <f t="shared" si="70"/>
        <v>0</v>
      </c>
      <c r="S98" s="22">
        <f t="shared" si="70"/>
        <v>0</v>
      </c>
      <c r="T98" s="22">
        <f t="shared" si="70"/>
        <v>0</v>
      </c>
      <c r="U98" s="23">
        <f t="shared" si="70"/>
        <v>0</v>
      </c>
      <c r="V98" s="22">
        <f t="shared" si="70"/>
        <v>0</v>
      </c>
      <c r="W98" s="22">
        <f t="shared" si="70"/>
        <v>0</v>
      </c>
      <c r="X98" s="23">
        <f t="shared" si="70"/>
        <v>0</v>
      </c>
      <c r="Y98" s="22">
        <f t="shared" si="70"/>
        <v>0</v>
      </c>
      <c r="Z98" s="22">
        <f t="shared" si="70"/>
        <v>0</v>
      </c>
      <c r="AA98" s="23">
        <f t="shared" si="70"/>
        <v>0</v>
      </c>
      <c r="AB98" s="22">
        <f t="shared" si="70"/>
        <v>0</v>
      </c>
      <c r="AC98" s="22">
        <f t="shared" si="70"/>
        <v>0</v>
      </c>
      <c r="AD98" s="23">
        <f t="shared" si="70"/>
        <v>0</v>
      </c>
      <c r="AE98" s="22">
        <f t="shared" si="70"/>
        <v>0</v>
      </c>
      <c r="AF98" s="22">
        <f t="shared" si="70"/>
        <v>0</v>
      </c>
      <c r="AG98" s="23">
        <f t="shared" si="70"/>
        <v>0</v>
      </c>
      <c r="AH98" s="22">
        <f t="shared" si="70"/>
        <v>0</v>
      </c>
      <c r="AI98" s="22">
        <f t="shared" si="70"/>
        <v>0</v>
      </c>
      <c r="AJ98" s="23">
        <f t="shared" si="70"/>
        <v>0</v>
      </c>
      <c r="AK98" s="22">
        <f t="shared" si="70"/>
        <v>0</v>
      </c>
      <c r="AL98" s="22">
        <f t="shared" si="70"/>
        <v>0</v>
      </c>
      <c r="AM98" s="23">
        <f t="shared" si="70"/>
        <v>0</v>
      </c>
      <c r="AN98" s="22">
        <f t="shared" si="70"/>
        <v>0</v>
      </c>
      <c r="AO98" s="22">
        <f t="shared" si="70"/>
        <v>0</v>
      </c>
      <c r="AP98" s="23">
        <f t="shared" si="70"/>
        <v>0</v>
      </c>
      <c r="AQ98" s="21">
        <f t="shared" si="70"/>
        <v>0</v>
      </c>
      <c r="AR98" s="22">
        <f t="shared" si="70"/>
        <v>0</v>
      </c>
      <c r="AS98" s="23">
        <f t="shared" si="70"/>
        <v>0</v>
      </c>
      <c r="AT98" s="21">
        <f t="shared" si="70"/>
        <v>0</v>
      </c>
      <c r="AU98" s="22">
        <f t="shared" si="70"/>
        <v>0</v>
      </c>
      <c r="AV98" s="23">
        <f t="shared" si="70"/>
        <v>0</v>
      </c>
      <c r="AW98" s="100">
        <f t="shared" si="70"/>
        <v>0</v>
      </c>
      <c r="AX98" s="24">
        <f t="shared" si="70"/>
        <v>0</v>
      </c>
      <c r="AY98" s="23">
        <f t="shared" si="70"/>
        <v>0</v>
      </c>
      <c r="AZ98" s="100">
        <f t="shared" si="70"/>
        <v>0</v>
      </c>
      <c r="BA98" s="24">
        <f t="shared" si="70"/>
        <v>0</v>
      </c>
      <c r="BB98" s="23">
        <f t="shared" si="70"/>
        <v>0</v>
      </c>
      <c r="BC98" s="100">
        <f t="shared" si="70"/>
        <v>0</v>
      </c>
      <c r="BD98" s="24">
        <f t="shared" si="70"/>
        <v>0</v>
      </c>
      <c r="BE98" s="23">
        <f t="shared" si="70"/>
        <v>0</v>
      </c>
      <c r="BF98" s="34"/>
      <c r="BG98" s="35"/>
      <c r="BH98" s="35"/>
    </row>
    <row r="99" spans="1:60" ht="47.25" customHeight="1">
      <c r="B99" s="341" t="s">
        <v>35</v>
      </c>
      <c r="C99" s="333"/>
      <c r="D99" s="91">
        <f>D98*100/BG101</f>
        <v>0</v>
      </c>
      <c r="E99" s="91">
        <f>E98*100/BG101</f>
        <v>0</v>
      </c>
      <c r="F99" s="92">
        <f>F98*100/BG101</f>
        <v>0</v>
      </c>
      <c r="G99" s="91">
        <f>G98*100/BG101</f>
        <v>0</v>
      </c>
      <c r="H99" s="91">
        <f>H98*100/BG101</f>
        <v>0</v>
      </c>
      <c r="I99" s="92">
        <f>I98*100/BG101</f>
        <v>0</v>
      </c>
      <c r="J99" s="91">
        <f>J98*100/BG101</f>
        <v>0</v>
      </c>
      <c r="K99" s="91">
        <f>K98*100/BG101</f>
        <v>0</v>
      </c>
      <c r="L99" s="92">
        <f>L98*100/BG101</f>
        <v>0</v>
      </c>
      <c r="M99" s="93">
        <f>M98*100/BG101</f>
        <v>100</v>
      </c>
      <c r="N99" s="91">
        <f>N98*100/BG101</f>
        <v>0</v>
      </c>
      <c r="O99" s="92">
        <f>O98*100/BG101</f>
        <v>0</v>
      </c>
      <c r="P99" s="93">
        <f>P98*100/BG101</f>
        <v>0</v>
      </c>
      <c r="Q99" s="91">
        <f>Q98*100/BG101</f>
        <v>0</v>
      </c>
      <c r="R99" s="92">
        <f>R98*100/BG101</f>
        <v>0</v>
      </c>
      <c r="S99" s="91">
        <f>S98*100/BG101</f>
        <v>0</v>
      </c>
      <c r="T99" s="91">
        <f>T98*100/BG101</f>
        <v>0</v>
      </c>
      <c r="U99" s="92">
        <f>U98*100/BG101</f>
        <v>0</v>
      </c>
      <c r="V99" s="91">
        <f>V98*100/BG101</f>
        <v>0</v>
      </c>
      <c r="W99" s="91">
        <f>W98*100/BG101</f>
        <v>0</v>
      </c>
      <c r="X99" s="92">
        <f>X98*100/BG101</f>
        <v>0</v>
      </c>
      <c r="Y99" s="91">
        <f>Y98*100/BG101</f>
        <v>0</v>
      </c>
      <c r="Z99" s="91">
        <f>Z98*100/BG101</f>
        <v>0</v>
      </c>
      <c r="AA99" s="92">
        <f>AA98*100/BG101</f>
        <v>0</v>
      </c>
      <c r="AB99" s="91">
        <f>AB98*100/BG101</f>
        <v>0</v>
      </c>
      <c r="AC99" s="91">
        <f>AC98*100/BG101</f>
        <v>0</v>
      </c>
      <c r="AD99" s="92">
        <f>AD98*100/BG101</f>
        <v>0</v>
      </c>
      <c r="AE99" s="91">
        <f>AE98*100/BG101</f>
        <v>0</v>
      </c>
      <c r="AF99" s="91">
        <f>AF98*100/BG101</f>
        <v>0</v>
      </c>
      <c r="AG99" s="92">
        <f>AG98*100/BG101</f>
        <v>0</v>
      </c>
      <c r="AH99" s="91">
        <f>AH98*100/BG101</f>
        <v>0</v>
      </c>
      <c r="AI99" s="91">
        <f>AI98*100/BG101</f>
        <v>0</v>
      </c>
      <c r="AJ99" s="92">
        <f>AJ98*100/BG101</f>
        <v>0</v>
      </c>
      <c r="AK99" s="91">
        <f>AK98*100/BG101</f>
        <v>0</v>
      </c>
      <c r="AL99" s="91">
        <f>AL98*100/BG101</f>
        <v>0</v>
      </c>
      <c r="AM99" s="92">
        <f>AM98*100/BG101</f>
        <v>0</v>
      </c>
      <c r="AN99" s="91">
        <f>AN98*100/BG101</f>
        <v>0</v>
      </c>
      <c r="AO99" s="91">
        <f>AO98*100/BG101</f>
        <v>0</v>
      </c>
      <c r="AP99" s="92">
        <f>AP98*100/BG101</f>
        <v>0</v>
      </c>
      <c r="AQ99" s="93">
        <f>AQ98*100/BG101</f>
        <v>0</v>
      </c>
      <c r="AR99" s="91">
        <f>AR98*100/BG101</f>
        <v>0</v>
      </c>
      <c r="AS99" s="92">
        <f>AS98*100/BG101</f>
        <v>0</v>
      </c>
      <c r="AT99" s="93">
        <f>AT98*100/BG101</f>
        <v>0</v>
      </c>
      <c r="AU99" s="91">
        <f>AU98*100/BG101</f>
        <v>0</v>
      </c>
      <c r="AV99" s="92">
        <f>AV98*100/BG101</f>
        <v>0</v>
      </c>
      <c r="AW99" s="101">
        <f>AW98*100/BG101</f>
        <v>0</v>
      </c>
      <c r="AX99" s="102">
        <f>AX98*100/BG101</f>
        <v>0</v>
      </c>
      <c r="AY99" s="103">
        <f>AY98*100/BG101</f>
        <v>0</v>
      </c>
      <c r="AZ99" s="104">
        <f>AZ98*100/BG101</f>
        <v>0</v>
      </c>
      <c r="BA99" s="105">
        <f>BA98*100/BG101</f>
        <v>0</v>
      </c>
      <c r="BB99" s="106">
        <f>BB98*100/BG101</f>
        <v>0</v>
      </c>
      <c r="BC99" s="104">
        <f>BC98*100/BG101</f>
        <v>0</v>
      </c>
      <c r="BD99" s="105">
        <f>BD98*100/BG101</f>
        <v>0</v>
      </c>
      <c r="BE99" s="106">
        <f>BE98*100/BG101</f>
        <v>0</v>
      </c>
      <c r="BF99" s="34"/>
      <c r="BG99" s="35"/>
      <c r="BH99" s="35"/>
    </row>
    <row r="100" spans="1:60" ht="15.75" customHeight="1">
      <c r="B100" s="325"/>
      <c r="C100" s="326"/>
      <c r="D100" s="326"/>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48"/>
      <c r="AZ100" s="354"/>
      <c r="BA100" s="332"/>
      <c r="BB100" s="332"/>
      <c r="BC100" s="332"/>
      <c r="BD100" s="332"/>
      <c r="BE100" s="332"/>
      <c r="BF100" s="333"/>
      <c r="BG100" s="39" t="s">
        <v>144</v>
      </c>
      <c r="BH100" s="39" t="s">
        <v>37</v>
      </c>
    </row>
    <row r="101" spans="1:60" ht="15.75" customHeight="1">
      <c r="B101" s="327"/>
      <c r="C101" s="328"/>
      <c r="D101" s="328"/>
      <c r="E101" s="328"/>
      <c r="F101" s="328"/>
      <c r="G101" s="328"/>
      <c r="H101" s="328"/>
      <c r="I101" s="328"/>
      <c r="J101" s="328"/>
      <c r="K101" s="328"/>
      <c r="L101" s="328"/>
      <c r="M101" s="328"/>
      <c r="N101" s="328"/>
      <c r="O101" s="328"/>
      <c r="P101" s="328"/>
      <c r="Q101" s="328"/>
      <c r="R101" s="328"/>
      <c r="S101" s="328"/>
      <c r="T101" s="328"/>
      <c r="U101" s="328"/>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49"/>
      <c r="AZ101" s="359" t="s">
        <v>34</v>
      </c>
      <c r="BA101" s="332"/>
      <c r="BB101" s="332"/>
      <c r="BC101" s="332"/>
      <c r="BD101" s="332"/>
      <c r="BE101" s="332"/>
      <c r="BF101" s="333"/>
      <c r="BG101" s="94">
        <f>'4 жастағы балалар Ф'!W101</f>
        <v>20</v>
      </c>
      <c r="BH101" s="94">
        <v>100</v>
      </c>
    </row>
    <row r="102" spans="1:60" ht="15.75" customHeight="1">
      <c r="B102" s="327"/>
      <c r="C102" s="328"/>
      <c r="D102" s="328"/>
      <c r="E102" s="328"/>
      <c r="F102" s="328"/>
      <c r="G102" s="328"/>
      <c r="H102" s="328"/>
      <c r="I102" s="328"/>
      <c r="J102" s="328"/>
      <c r="K102" s="328"/>
      <c r="L102" s="328"/>
      <c r="M102" s="328"/>
      <c r="N102" s="328"/>
      <c r="O102" s="328"/>
      <c r="P102" s="328"/>
      <c r="Q102" s="328"/>
      <c r="R102" s="328"/>
      <c r="S102" s="328"/>
      <c r="T102" s="328"/>
      <c r="U102" s="328"/>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49"/>
      <c r="AZ102" s="358" t="s">
        <v>5</v>
      </c>
      <c r="BA102" s="332"/>
      <c r="BB102" s="332"/>
      <c r="BC102" s="332"/>
      <c r="BD102" s="332"/>
      <c r="BE102" s="332"/>
      <c r="BF102" s="333"/>
      <c r="BG102" s="95">
        <f>COUNTIF(BF51:BF97,"&gt;0")</f>
        <v>20</v>
      </c>
      <c r="BH102" s="49">
        <f>(AK99+AE99+AB99+Y99+V99+S99+G99+D99+J99+M99+P99+AH99+AQ99+AN99+AT99+AW99+AZ99+BC99)/18</f>
        <v>5.5555555555555554</v>
      </c>
    </row>
    <row r="103" spans="1:60" ht="15.75" customHeight="1">
      <c r="B103" s="327"/>
      <c r="C103" s="328"/>
      <c r="D103" s="328"/>
      <c r="E103" s="328"/>
      <c r="F103" s="328"/>
      <c r="G103" s="328"/>
      <c r="H103" s="328"/>
      <c r="I103" s="328"/>
      <c r="J103" s="328"/>
      <c r="K103" s="328"/>
      <c r="L103" s="328"/>
      <c r="M103" s="328"/>
      <c r="N103" s="328"/>
      <c r="O103" s="328"/>
      <c r="P103" s="328"/>
      <c r="Q103" s="328"/>
      <c r="R103" s="328"/>
      <c r="S103" s="328"/>
      <c r="T103" s="328"/>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49"/>
      <c r="AZ103" s="358" t="s">
        <v>6</v>
      </c>
      <c r="BA103" s="332"/>
      <c r="BB103" s="332"/>
      <c r="BC103" s="332"/>
      <c r="BD103" s="332"/>
      <c r="BE103" s="332"/>
      <c r="BF103" s="333"/>
      <c r="BG103" s="95">
        <f>COUNTIF(BG51:BG97,"&gt;0")</f>
        <v>20</v>
      </c>
      <c r="BH103" s="49"/>
    </row>
    <row r="104" spans="1:60" ht="15.75" customHeight="1">
      <c r="B104" s="329"/>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c r="AI104" s="330"/>
      <c r="AJ104" s="330"/>
      <c r="AK104" s="330"/>
      <c r="AL104" s="330"/>
      <c r="AM104" s="330"/>
      <c r="AN104" s="330"/>
      <c r="AO104" s="330"/>
      <c r="AP104" s="330"/>
      <c r="AQ104" s="330"/>
      <c r="AR104" s="330"/>
      <c r="AS104" s="330"/>
      <c r="AT104" s="330"/>
      <c r="AU104" s="330"/>
      <c r="AV104" s="330"/>
      <c r="AW104" s="330"/>
      <c r="AX104" s="330"/>
      <c r="AY104" s="350"/>
      <c r="AZ104" s="360" t="s">
        <v>7</v>
      </c>
      <c r="BA104" s="332"/>
      <c r="BB104" s="332"/>
      <c r="BC104" s="332"/>
      <c r="BD104" s="332"/>
      <c r="BE104" s="332"/>
      <c r="BF104" s="333"/>
      <c r="BG104" s="95">
        <f>COUNTIF(BH51:BH97,"&gt;0")</f>
        <v>0</v>
      </c>
      <c r="BH104" s="49"/>
    </row>
    <row r="105" spans="1:60" ht="15.75" customHeight="1"/>
    <row r="106" spans="1:60" ht="15.75" customHeight="1"/>
    <row r="107" spans="1:60" ht="15.75" customHeight="1">
      <c r="B107" s="98"/>
      <c r="C107" s="355" t="s">
        <v>0</v>
      </c>
      <c r="D107" s="328"/>
      <c r="E107" s="328"/>
      <c r="F107" s="328"/>
      <c r="G107" s="328"/>
      <c r="H107" s="328"/>
      <c r="I107" s="328"/>
      <c r="J107" s="328"/>
      <c r="K107" s="328"/>
      <c r="L107" s="328"/>
      <c r="M107" s="328"/>
      <c r="N107" s="328"/>
      <c r="O107" s="328"/>
      <c r="P107" s="328"/>
      <c r="Q107" s="328"/>
      <c r="R107" s="328"/>
      <c r="S107" s="328"/>
      <c r="T107" s="328"/>
      <c r="U107" s="328"/>
      <c r="V107" s="328"/>
      <c r="W107" s="328"/>
      <c r="X107" s="328"/>
      <c r="Y107" s="328"/>
      <c r="Z107" s="328"/>
      <c r="AA107" s="328"/>
      <c r="AB107" s="328"/>
      <c r="AC107" s="328"/>
      <c r="AD107" s="328"/>
      <c r="AE107" s="328"/>
      <c r="AF107" s="328"/>
      <c r="AG107" s="328"/>
      <c r="AH107" s="328"/>
      <c r="AI107" s="328"/>
      <c r="AJ107" s="98"/>
      <c r="AK107" s="98"/>
      <c r="AL107" s="98"/>
      <c r="AM107" s="98"/>
      <c r="AN107" s="98"/>
      <c r="AO107" s="98"/>
      <c r="AP107" s="98"/>
      <c r="AQ107" s="98"/>
      <c r="AR107" s="98"/>
      <c r="AS107" s="98"/>
      <c r="AT107" s="98"/>
      <c r="AU107" s="98"/>
      <c r="AV107" s="98"/>
      <c r="AW107" s="98"/>
      <c r="AX107" s="98"/>
      <c r="AY107" s="98"/>
      <c r="AZ107" s="98"/>
      <c r="BA107" s="98"/>
      <c r="BB107" s="98"/>
      <c r="BC107" s="98"/>
      <c r="BD107" s="98"/>
      <c r="BE107" s="98"/>
      <c r="BF107" s="98"/>
      <c r="BG107" s="98"/>
    </row>
    <row r="108" spans="1:60" ht="15.75" customHeight="1">
      <c r="A108" s="98"/>
      <c r="B108" s="98"/>
      <c r="C108" s="355" t="str">
        <f>'4 жастағы балалар Ф'!C108:W108</f>
        <v>Нұрәсем шағын орталығы</v>
      </c>
      <c r="D108" s="328"/>
      <c r="E108" s="328"/>
      <c r="F108" s="328"/>
      <c r="G108" s="328"/>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98"/>
      <c r="AK108" s="98"/>
      <c r="AL108" s="98"/>
      <c r="AM108" s="98"/>
      <c r="AN108" s="98"/>
      <c r="AO108" s="98"/>
      <c r="AP108" s="98"/>
      <c r="AQ108" s="98"/>
      <c r="AR108" s="98"/>
      <c r="AS108" s="98"/>
      <c r="AT108" s="98"/>
      <c r="AU108" s="98"/>
      <c r="AV108" s="98"/>
      <c r="AW108" s="98"/>
      <c r="AX108" s="98"/>
      <c r="AY108" s="98"/>
      <c r="AZ108" s="98"/>
      <c r="BA108" s="98"/>
      <c r="BB108" s="98"/>
      <c r="BC108" s="98"/>
      <c r="BD108" s="98"/>
      <c r="BE108" s="98"/>
      <c r="BF108" s="98"/>
      <c r="BG108" s="98"/>
    </row>
    <row r="109" spans="1:60" ht="15.75" customHeight="1">
      <c r="A109" s="355"/>
      <c r="B109" s="328"/>
      <c r="C109" s="328"/>
      <c r="D109" s="328"/>
      <c r="E109" s="328"/>
      <c r="F109" s="328"/>
      <c r="G109" s="328"/>
      <c r="H109" s="328"/>
      <c r="I109" s="328"/>
      <c r="J109" s="328"/>
      <c r="K109" s="328"/>
      <c r="L109" s="328"/>
      <c r="M109" s="328"/>
      <c r="N109" s="328"/>
      <c r="O109" s="328"/>
      <c r="P109" s="328"/>
      <c r="Q109" s="328"/>
      <c r="R109" s="328"/>
      <c r="S109" s="328"/>
      <c r="T109" s="328"/>
      <c r="U109" s="328"/>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row>
    <row r="110" spans="1:60" ht="15.75" customHeight="1">
      <c r="A110" s="89"/>
      <c r="B110" s="339" t="s">
        <v>2</v>
      </c>
      <c r="C110" s="339" t="s">
        <v>3</v>
      </c>
      <c r="D110" s="356" t="s">
        <v>71</v>
      </c>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332"/>
      <c r="BF110" s="334" t="s">
        <v>5</v>
      </c>
      <c r="BG110" s="334" t="s">
        <v>6</v>
      </c>
      <c r="BH110" s="337" t="s">
        <v>7</v>
      </c>
    </row>
    <row r="111" spans="1:60" ht="15.75" customHeight="1">
      <c r="B111" s="335"/>
      <c r="C111" s="335"/>
      <c r="D111" s="346" t="s">
        <v>72</v>
      </c>
      <c r="E111" s="332"/>
      <c r="F111" s="332"/>
      <c r="G111" s="332"/>
      <c r="H111" s="332"/>
      <c r="I111" s="332"/>
      <c r="J111" s="332"/>
      <c r="K111" s="332"/>
      <c r="L111" s="332"/>
      <c r="M111" s="332"/>
      <c r="N111" s="332"/>
      <c r="O111" s="332"/>
      <c r="P111" s="332"/>
      <c r="Q111" s="332"/>
      <c r="R111" s="332"/>
      <c r="S111" s="332"/>
      <c r="T111" s="332"/>
      <c r="U111" s="333"/>
      <c r="V111" s="346" t="s">
        <v>73</v>
      </c>
      <c r="W111" s="332"/>
      <c r="X111" s="332"/>
      <c r="Y111" s="332"/>
      <c r="Z111" s="332"/>
      <c r="AA111" s="332"/>
      <c r="AB111" s="332"/>
      <c r="AC111" s="332"/>
      <c r="AD111" s="332"/>
      <c r="AE111" s="332"/>
      <c r="AF111" s="332"/>
      <c r="AG111" s="332"/>
      <c r="AH111" s="332"/>
      <c r="AI111" s="332"/>
      <c r="AJ111" s="332"/>
      <c r="AK111" s="332"/>
      <c r="AL111" s="332"/>
      <c r="AM111" s="333"/>
      <c r="AN111" s="346" t="s">
        <v>74</v>
      </c>
      <c r="AO111" s="332"/>
      <c r="AP111" s="332"/>
      <c r="AQ111" s="332"/>
      <c r="AR111" s="332"/>
      <c r="AS111" s="332"/>
      <c r="AT111" s="332"/>
      <c r="AU111" s="332"/>
      <c r="AV111" s="332"/>
      <c r="AW111" s="332"/>
      <c r="AX111" s="332"/>
      <c r="AY111" s="332"/>
      <c r="AZ111" s="332"/>
      <c r="BA111" s="332"/>
      <c r="BB111" s="332"/>
      <c r="BC111" s="332"/>
      <c r="BD111" s="332"/>
      <c r="BE111" s="333"/>
      <c r="BF111" s="335"/>
      <c r="BG111" s="335"/>
      <c r="BH111" s="335"/>
    </row>
    <row r="112" spans="1:60" ht="15.75" customHeight="1">
      <c r="B112" s="335"/>
      <c r="C112" s="335"/>
      <c r="D112" s="342" t="s">
        <v>145</v>
      </c>
      <c r="E112" s="332"/>
      <c r="F112" s="333"/>
      <c r="G112" s="342" t="s">
        <v>146</v>
      </c>
      <c r="H112" s="332"/>
      <c r="I112" s="333"/>
      <c r="J112" s="342" t="s">
        <v>147</v>
      </c>
      <c r="K112" s="332"/>
      <c r="L112" s="333"/>
      <c r="M112" s="342" t="s">
        <v>148</v>
      </c>
      <c r="N112" s="332"/>
      <c r="O112" s="333"/>
      <c r="P112" s="342" t="s">
        <v>149</v>
      </c>
      <c r="Q112" s="332"/>
      <c r="R112" s="333"/>
      <c r="S112" s="342" t="s">
        <v>150</v>
      </c>
      <c r="T112" s="332"/>
      <c r="U112" s="333"/>
      <c r="V112" s="353" t="s">
        <v>151</v>
      </c>
      <c r="W112" s="332"/>
      <c r="X112" s="333"/>
      <c r="Y112" s="342" t="s">
        <v>152</v>
      </c>
      <c r="Z112" s="332"/>
      <c r="AA112" s="333"/>
      <c r="AB112" s="342" t="s">
        <v>153</v>
      </c>
      <c r="AC112" s="332"/>
      <c r="AD112" s="333"/>
      <c r="AE112" s="342" t="s">
        <v>154</v>
      </c>
      <c r="AF112" s="332"/>
      <c r="AG112" s="333"/>
      <c r="AH112" s="342" t="s">
        <v>155</v>
      </c>
      <c r="AI112" s="332"/>
      <c r="AJ112" s="333"/>
      <c r="AK112" s="342" t="s">
        <v>156</v>
      </c>
      <c r="AL112" s="332"/>
      <c r="AM112" s="333"/>
      <c r="AN112" s="353" t="s">
        <v>157</v>
      </c>
      <c r="AO112" s="332"/>
      <c r="AP112" s="333"/>
      <c r="AQ112" s="353" t="s">
        <v>158</v>
      </c>
      <c r="AR112" s="332"/>
      <c r="AS112" s="333"/>
      <c r="AT112" s="342" t="s">
        <v>159</v>
      </c>
      <c r="AU112" s="332"/>
      <c r="AV112" s="333"/>
      <c r="AW112" s="342" t="s">
        <v>160</v>
      </c>
      <c r="AX112" s="332"/>
      <c r="AY112" s="333"/>
      <c r="AZ112" s="353" t="s">
        <v>161</v>
      </c>
      <c r="BA112" s="332"/>
      <c r="BB112" s="333"/>
      <c r="BC112" s="342" t="s">
        <v>162</v>
      </c>
      <c r="BD112" s="332"/>
      <c r="BE112" s="333"/>
      <c r="BF112" s="335"/>
      <c r="BG112" s="335"/>
      <c r="BH112" s="335"/>
    </row>
    <row r="113" spans="2:60" ht="113.25" customHeight="1">
      <c r="B113" s="335"/>
      <c r="C113" s="335"/>
      <c r="D113" s="342" t="s">
        <v>163</v>
      </c>
      <c r="E113" s="332"/>
      <c r="F113" s="333"/>
      <c r="G113" s="342" t="s">
        <v>164</v>
      </c>
      <c r="H113" s="332"/>
      <c r="I113" s="333"/>
      <c r="J113" s="342" t="s">
        <v>165</v>
      </c>
      <c r="K113" s="332"/>
      <c r="L113" s="333"/>
      <c r="M113" s="342" t="s">
        <v>166</v>
      </c>
      <c r="N113" s="332"/>
      <c r="O113" s="333"/>
      <c r="P113" s="342" t="s">
        <v>167</v>
      </c>
      <c r="Q113" s="332"/>
      <c r="R113" s="333"/>
      <c r="S113" s="342" t="s">
        <v>168</v>
      </c>
      <c r="T113" s="332"/>
      <c r="U113" s="333"/>
      <c r="V113" s="342" t="s">
        <v>169</v>
      </c>
      <c r="W113" s="332"/>
      <c r="X113" s="333"/>
      <c r="Y113" s="342" t="s">
        <v>170</v>
      </c>
      <c r="Z113" s="332"/>
      <c r="AA113" s="333"/>
      <c r="AB113" s="342" t="s">
        <v>171</v>
      </c>
      <c r="AC113" s="332"/>
      <c r="AD113" s="333"/>
      <c r="AE113" s="342" t="s">
        <v>172</v>
      </c>
      <c r="AF113" s="332"/>
      <c r="AG113" s="333"/>
      <c r="AH113" s="342" t="s">
        <v>173</v>
      </c>
      <c r="AI113" s="332"/>
      <c r="AJ113" s="333"/>
      <c r="AK113" s="342" t="s">
        <v>174</v>
      </c>
      <c r="AL113" s="332"/>
      <c r="AM113" s="333"/>
      <c r="AN113" s="342" t="s">
        <v>175</v>
      </c>
      <c r="AO113" s="332"/>
      <c r="AP113" s="333"/>
      <c r="AQ113" s="342" t="s">
        <v>176</v>
      </c>
      <c r="AR113" s="332"/>
      <c r="AS113" s="333"/>
      <c r="AT113" s="342" t="s">
        <v>177</v>
      </c>
      <c r="AU113" s="332"/>
      <c r="AV113" s="333"/>
      <c r="AW113" s="342" t="s">
        <v>178</v>
      </c>
      <c r="AX113" s="332"/>
      <c r="AY113" s="333"/>
      <c r="AZ113" s="342" t="s">
        <v>179</v>
      </c>
      <c r="BA113" s="332"/>
      <c r="BB113" s="333"/>
      <c r="BC113" s="342" t="s">
        <v>180</v>
      </c>
      <c r="BD113" s="332"/>
      <c r="BE113" s="333"/>
      <c r="BF113" s="335"/>
      <c r="BG113" s="335"/>
      <c r="BH113" s="335"/>
    </row>
    <row r="114" spans="2:60" ht="134.25" customHeight="1">
      <c r="B114" s="336"/>
      <c r="C114" s="336"/>
      <c r="D114" s="3" t="s">
        <v>181</v>
      </c>
      <c r="E114" s="3" t="s">
        <v>182</v>
      </c>
      <c r="F114" s="3" t="s">
        <v>183</v>
      </c>
      <c r="G114" s="3" t="s">
        <v>184</v>
      </c>
      <c r="H114" s="3" t="s">
        <v>185</v>
      </c>
      <c r="I114" s="3" t="s">
        <v>186</v>
      </c>
      <c r="J114" s="3" t="s">
        <v>187</v>
      </c>
      <c r="K114" s="3" t="s">
        <v>188</v>
      </c>
      <c r="L114" s="3" t="s">
        <v>189</v>
      </c>
      <c r="M114" s="3" t="s">
        <v>190</v>
      </c>
      <c r="N114" s="3" t="s">
        <v>191</v>
      </c>
      <c r="O114" s="3" t="s">
        <v>192</v>
      </c>
      <c r="P114" s="3" t="s">
        <v>193</v>
      </c>
      <c r="Q114" s="3" t="s">
        <v>194</v>
      </c>
      <c r="R114" s="3" t="s">
        <v>195</v>
      </c>
      <c r="S114" s="3" t="s">
        <v>128</v>
      </c>
      <c r="T114" s="3" t="s">
        <v>196</v>
      </c>
      <c r="U114" s="3" t="s">
        <v>197</v>
      </c>
      <c r="V114" s="3" t="s">
        <v>198</v>
      </c>
      <c r="W114" s="3" t="s">
        <v>199</v>
      </c>
      <c r="X114" s="3" t="s">
        <v>200</v>
      </c>
      <c r="Y114" s="3" t="s">
        <v>201</v>
      </c>
      <c r="Z114" s="3" t="s">
        <v>202</v>
      </c>
      <c r="AA114" s="3" t="s">
        <v>203</v>
      </c>
      <c r="AB114" s="3" t="s">
        <v>204</v>
      </c>
      <c r="AC114" s="3" t="s">
        <v>205</v>
      </c>
      <c r="AD114" s="3" t="s">
        <v>206</v>
      </c>
      <c r="AE114" s="3" t="s">
        <v>207</v>
      </c>
      <c r="AF114" s="3" t="s">
        <v>208</v>
      </c>
      <c r="AG114" s="3" t="s">
        <v>209</v>
      </c>
      <c r="AH114" s="3" t="s">
        <v>210</v>
      </c>
      <c r="AI114" s="3" t="s">
        <v>211</v>
      </c>
      <c r="AJ114" s="3" t="s">
        <v>212</v>
      </c>
      <c r="AK114" s="3" t="s">
        <v>213</v>
      </c>
      <c r="AL114" s="3" t="s">
        <v>214</v>
      </c>
      <c r="AM114" s="3" t="s">
        <v>215</v>
      </c>
      <c r="AN114" s="3" t="s">
        <v>105</v>
      </c>
      <c r="AO114" s="3" t="s">
        <v>216</v>
      </c>
      <c r="AP114" s="3" t="s">
        <v>107</v>
      </c>
      <c r="AQ114" s="3" t="s">
        <v>217</v>
      </c>
      <c r="AR114" s="3" t="s">
        <v>218</v>
      </c>
      <c r="AS114" s="3" t="s">
        <v>219</v>
      </c>
      <c r="AT114" s="3" t="s">
        <v>220</v>
      </c>
      <c r="AU114" s="3" t="s">
        <v>221</v>
      </c>
      <c r="AV114" s="3" t="s">
        <v>222</v>
      </c>
      <c r="AW114" s="3" t="s">
        <v>223</v>
      </c>
      <c r="AX114" s="3" t="s">
        <v>224</v>
      </c>
      <c r="AY114" s="3" t="s">
        <v>225</v>
      </c>
      <c r="AZ114" s="3" t="s">
        <v>226</v>
      </c>
      <c r="BA114" s="3" t="s">
        <v>227</v>
      </c>
      <c r="BB114" s="3" t="s">
        <v>228</v>
      </c>
      <c r="BC114" s="3" t="s">
        <v>229</v>
      </c>
      <c r="BD114" s="3" t="s">
        <v>230</v>
      </c>
      <c r="BE114" s="3" t="s">
        <v>231</v>
      </c>
      <c r="BF114" s="336"/>
      <c r="BG114" s="336"/>
      <c r="BH114" s="336"/>
    </row>
    <row r="115" spans="2:60" ht="15.75" customHeight="1">
      <c r="B115" s="20">
        <v>1</v>
      </c>
      <c r="C115" s="90">
        <f>'4 жастағы балалар Ф'!C115</f>
        <v>0</v>
      </c>
      <c r="D115" s="7"/>
      <c r="E115" s="8"/>
      <c r="F115" s="7"/>
      <c r="G115" s="7"/>
      <c r="H115" s="8"/>
      <c r="I115" s="7"/>
      <c r="J115" s="7"/>
      <c r="K115" s="8"/>
      <c r="L115" s="7"/>
      <c r="M115" s="7"/>
      <c r="N115" s="8"/>
      <c r="O115" s="7"/>
      <c r="P115" s="7"/>
      <c r="Q115" s="8"/>
      <c r="R115" s="7"/>
      <c r="S115" s="7"/>
      <c r="T115" s="8"/>
      <c r="U115" s="7"/>
      <c r="V115" s="7"/>
      <c r="W115" s="8"/>
      <c r="X115" s="7"/>
      <c r="Y115" s="7"/>
      <c r="Z115" s="8"/>
      <c r="AA115" s="7"/>
      <c r="AB115" s="7"/>
      <c r="AC115" s="7"/>
      <c r="AD115" s="8"/>
      <c r="AE115" s="7"/>
      <c r="AF115" s="8"/>
      <c r="AG115" s="7"/>
      <c r="AH115" s="7"/>
      <c r="AI115" s="8"/>
      <c r="AJ115" s="7"/>
      <c r="AK115" s="7"/>
      <c r="AL115" s="8"/>
      <c r="AM115" s="7"/>
      <c r="AN115" s="7"/>
      <c r="AO115" s="8"/>
      <c r="AP115" s="7"/>
      <c r="AQ115" s="7"/>
      <c r="AR115" s="8"/>
      <c r="AS115" s="7"/>
      <c r="AT115" s="7"/>
      <c r="AU115" s="8"/>
      <c r="AV115" s="7"/>
      <c r="AW115" s="7"/>
      <c r="AX115" s="8"/>
      <c r="AY115" s="7"/>
      <c r="AZ115" s="7"/>
      <c r="BA115" s="8"/>
      <c r="BB115" s="7"/>
      <c r="BC115" s="7"/>
      <c r="BD115" s="8"/>
      <c r="BE115" s="7"/>
      <c r="BF115" s="10">
        <f t="shared" ref="BF115:BH115" si="71">COUNTA(AK115,AE115,AB115,Y115,V115,S115,G115,D115,J115,M115,P115,AH115,AN115,AQ115,AT115,AW115,AZ115,BC115)</f>
        <v>0</v>
      </c>
      <c r="BG115" s="10">
        <f t="shared" si="71"/>
        <v>0</v>
      </c>
      <c r="BH115" s="11">
        <f t="shared" si="71"/>
        <v>0</v>
      </c>
    </row>
    <row r="116" spans="2:60" ht="15.75" customHeight="1">
      <c r="B116" s="20">
        <v>2</v>
      </c>
      <c r="C116" s="90">
        <f>'4 жастағы балалар Ф'!C116</f>
        <v>0</v>
      </c>
      <c r="D116" s="7"/>
      <c r="E116" s="8"/>
      <c r="F116" s="7"/>
      <c r="G116" s="7"/>
      <c r="H116" s="8"/>
      <c r="I116" s="7"/>
      <c r="J116" s="7"/>
      <c r="K116" s="8"/>
      <c r="L116" s="7"/>
      <c r="M116" s="7"/>
      <c r="N116" s="8"/>
      <c r="O116" s="7"/>
      <c r="P116" s="7"/>
      <c r="Q116" s="8"/>
      <c r="R116" s="7"/>
      <c r="S116" s="7"/>
      <c r="T116" s="8"/>
      <c r="U116" s="7"/>
      <c r="V116" s="7"/>
      <c r="W116" s="8"/>
      <c r="X116" s="7"/>
      <c r="Y116" s="7"/>
      <c r="Z116" s="8"/>
      <c r="AA116" s="7"/>
      <c r="AB116" s="7"/>
      <c r="AC116" s="7"/>
      <c r="AD116" s="8"/>
      <c r="AE116" s="7"/>
      <c r="AF116" s="8"/>
      <c r="AG116" s="7"/>
      <c r="AH116" s="7"/>
      <c r="AI116" s="8"/>
      <c r="AJ116" s="7"/>
      <c r="AK116" s="7"/>
      <c r="AL116" s="8"/>
      <c r="AM116" s="7"/>
      <c r="AN116" s="7"/>
      <c r="AO116" s="8"/>
      <c r="AP116" s="7"/>
      <c r="AQ116" s="7"/>
      <c r="AR116" s="8"/>
      <c r="AS116" s="7"/>
      <c r="AT116" s="7"/>
      <c r="AU116" s="8"/>
      <c r="AV116" s="7"/>
      <c r="AW116" s="7"/>
      <c r="AX116" s="8"/>
      <c r="AY116" s="7"/>
      <c r="AZ116" s="7"/>
      <c r="BA116" s="8"/>
      <c r="BB116" s="7"/>
      <c r="BC116" s="7"/>
      <c r="BD116" s="8"/>
      <c r="BE116" s="7"/>
      <c r="BF116" s="10">
        <f t="shared" ref="BF116:BH116" si="72">COUNTA(AK116,AE116,AB116,Y116,V116,S116,G116,D116,J116,M116,P116,AH116,AN116,AQ116,AT116,AW116,AZ116,BC116)</f>
        <v>0</v>
      </c>
      <c r="BG116" s="10">
        <f t="shared" si="72"/>
        <v>0</v>
      </c>
      <c r="BH116" s="11">
        <f t="shared" si="72"/>
        <v>0</v>
      </c>
    </row>
    <row r="117" spans="2:60" ht="15.75" customHeight="1">
      <c r="B117" s="20">
        <v>3</v>
      </c>
      <c r="C117" s="90">
        <f>'4 жастағы балалар Ф'!C117</f>
        <v>0</v>
      </c>
      <c r="D117" s="7"/>
      <c r="E117" s="8"/>
      <c r="F117" s="7"/>
      <c r="G117" s="7"/>
      <c r="H117" s="8"/>
      <c r="I117" s="7"/>
      <c r="J117" s="7"/>
      <c r="K117" s="8"/>
      <c r="L117" s="7"/>
      <c r="M117" s="7"/>
      <c r="N117" s="8"/>
      <c r="O117" s="7"/>
      <c r="P117" s="7"/>
      <c r="Q117" s="8"/>
      <c r="R117" s="7"/>
      <c r="S117" s="7"/>
      <c r="T117" s="8"/>
      <c r="U117" s="7"/>
      <c r="V117" s="7"/>
      <c r="W117" s="8"/>
      <c r="X117" s="7"/>
      <c r="Y117" s="7"/>
      <c r="Z117" s="8"/>
      <c r="AA117" s="7"/>
      <c r="AB117" s="7"/>
      <c r="AC117" s="7"/>
      <c r="AD117" s="8"/>
      <c r="AE117" s="7"/>
      <c r="AF117" s="8"/>
      <c r="AG117" s="7"/>
      <c r="AH117" s="7"/>
      <c r="AI117" s="8"/>
      <c r="AJ117" s="7"/>
      <c r="AK117" s="7"/>
      <c r="AL117" s="8"/>
      <c r="AM117" s="7"/>
      <c r="AN117" s="7"/>
      <c r="AO117" s="8"/>
      <c r="AP117" s="7"/>
      <c r="AQ117" s="7"/>
      <c r="AR117" s="8"/>
      <c r="AS117" s="7"/>
      <c r="AT117" s="7"/>
      <c r="AU117" s="8"/>
      <c r="AV117" s="7"/>
      <c r="AW117" s="7"/>
      <c r="AX117" s="8"/>
      <c r="AY117" s="7"/>
      <c r="AZ117" s="7"/>
      <c r="BA117" s="8"/>
      <c r="BB117" s="7"/>
      <c r="BC117" s="7"/>
      <c r="BD117" s="8"/>
      <c r="BE117" s="7"/>
      <c r="BF117" s="10">
        <f t="shared" ref="BF117:BH117" si="73">COUNTA(AK117,AE117,AB117,Y117,V117,S117,G117,D117,J117,M117,P117,AH117,AN117,AQ117,AT117,AW117,AZ117,BC117)</f>
        <v>0</v>
      </c>
      <c r="BG117" s="10">
        <f t="shared" si="73"/>
        <v>0</v>
      </c>
      <c r="BH117" s="11">
        <f t="shared" si="73"/>
        <v>0</v>
      </c>
    </row>
    <row r="118" spans="2:60" ht="15.75" customHeight="1">
      <c r="B118" s="20">
        <v>4</v>
      </c>
      <c r="C118" s="90">
        <f>'4 жастағы балалар Ф'!C118</f>
        <v>0</v>
      </c>
      <c r="D118" s="7"/>
      <c r="E118" s="8"/>
      <c r="F118" s="7"/>
      <c r="G118" s="7"/>
      <c r="H118" s="8"/>
      <c r="I118" s="7"/>
      <c r="J118" s="7"/>
      <c r="K118" s="8"/>
      <c r="L118" s="7"/>
      <c r="M118" s="7"/>
      <c r="N118" s="8"/>
      <c r="O118" s="7"/>
      <c r="P118" s="7"/>
      <c r="Q118" s="8"/>
      <c r="R118" s="7"/>
      <c r="S118" s="7"/>
      <c r="T118" s="8"/>
      <c r="U118" s="7"/>
      <c r="V118" s="7"/>
      <c r="W118" s="8"/>
      <c r="X118" s="7"/>
      <c r="Y118" s="7"/>
      <c r="Z118" s="8"/>
      <c r="AA118" s="7"/>
      <c r="AB118" s="7"/>
      <c r="AC118" s="7"/>
      <c r="AD118" s="8"/>
      <c r="AE118" s="7"/>
      <c r="AF118" s="8"/>
      <c r="AG118" s="7"/>
      <c r="AH118" s="7"/>
      <c r="AI118" s="8"/>
      <c r="AJ118" s="7"/>
      <c r="AK118" s="7"/>
      <c r="AL118" s="8"/>
      <c r="AM118" s="7"/>
      <c r="AN118" s="7"/>
      <c r="AO118" s="8"/>
      <c r="AP118" s="7"/>
      <c r="AQ118" s="7"/>
      <c r="AR118" s="8"/>
      <c r="AS118" s="7"/>
      <c r="AT118" s="7"/>
      <c r="AU118" s="8"/>
      <c r="AV118" s="7"/>
      <c r="AW118" s="7"/>
      <c r="AX118" s="8"/>
      <c r="AY118" s="7"/>
      <c r="AZ118" s="7"/>
      <c r="BA118" s="8"/>
      <c r="BB118" s="7"/>
      <c r="BC118" s="7"/>
      <c r="BD118" s="8"/>
      <c r="BE118" s="7"/>
      <c r="BF118" s="10">
        <f t="shared" ref="BF118:BH118" si="74">COUNTA(AK118,AE118,AB118,Y118,V118,S118,G118,D118,J118,M118,P118,AH118,AN118,AQ118,AT118,AW118,AZ118,BC118)</f>
        <v>0</v>
      </c>
      <c r="BG118" s="10">
        <f t="shared" si="74"/>
        <v>0</v>
      </c>
      <c r="BH118" s="11">
        <f t="shared" si="74"/>
        <v>0</v>
      </c>
    </row>
    <row r="119" spans="2:60" ht="15.75" customHeight="1">
      <c r="B119" s="20">
        <v>5</v>
      </c>
      <c r="C119" s="90">
        <f>'4 жастағы балалар Ф'!C119</f>
        <v>0</v>
      </c>
      <c r="D119" s="54"/>
      <c r="E119" s="55"/>
      <c r="F119" s="54"/>
      <c r="G119" s="54"/>
      <c r="H119" s="55"/>
      <c r="I119" s="54"/>
      <c r="J119" s="54"/>
      <c r="K119" s="55"/>
      <c r="L119" s="54"/>
      <c r="M119" s="54"/>
      <c r="N119" s="55"/>
      <c r="O119" s="54"/>
      <c r="P119" s="54"/>
      <c r="Q119" s="55"/>
      <c r="R119" s="54"/>
      <c r="S119" s="54"/>
      <c r="T119" s="55"/>
      <c r="U119" s="54"/>
      <c r="V119" s="54"/>
      <c r="W119" s="55"/>
      <c r="X119" s="54"/>
      <c r="Y119" s="54"/>
      <c r="Z119" s="55"/>
      <c r="AA119" s="54"/>
      <c r="AB119" s="54"/>
      <c r="AC119" s="54"/>
      <c r="AD119" s="55"/>
      <c r="AE119" s="54"/>
      <c r="AF119" s="55"/>
      <c r="AG119" s="54"/>
      <c r="AH119" s="54"/>
      <c r="AI119" s="55"/>
      <c r="AJ119" s="54"/>
      <c r="AK119" s="54"/>
      <c r="AL119" s="55"/>
      <c r="AM119" s="54"/>
      <c r="AN119" s="54"/>
      <c r="AO119" s="55"/>
      <c r="AP119" s="54"/>
      <c r="AQ119" s="54"/>
      <c r="AR119" s="55"/>
      <c r="AS119" s="54"/>
      <c r="AT119" s="54"/>
      <c r="AU119" s="55"/>
      <c r="AV119" s="54"/>
      <c r="AW119" s="54"/>
      <c r="AX119" s="55"/>
      <c r="AY119" s="54"/>
      <c r="AZ119" s="54"/>
      <c r="BA119" s="55"/>
      <c r="BB119" s="54"/>
      <c r="BC119" s="54"/>
      <c r="BD119" s="55"/>
      <c r="BE119" s="54"/>
      <c r="BF119" s="10">
        <f t="shared" ref="BF119:BH119" si="75">COUNTA(AK119,AE119,AB119,Y119,V119,S119,G119,D119,J119,M119,P119,AH119,AN119,AQ119,AT119,AW119,AZ119,BC119)</f>
        <v>0</v>
      </c>
      <c r="BG119" s="10">
        <f t="shared" si="75"/>
        <v>0</v>
      </c>
      <c r="BH119" s="11">
        <f t="shared" si="75"/>
        <v>0</v>
      </c>
    </row>
    <row r="120" spans="2:60" ht="15.75" customHeight="1">
      <c r="B120" s="20">
        <v>6</v>
      </c>
      <c r="C120" s="90">
        <f>'4 жастағы балалар Ф'!C120</f>
        <v>0</v>
      </c>
      <c r="D120" s="56"/>
      <c r="E120" s="57"/>
      <c r="F120" s="56"/>
      <c r="G120" s="56"/>
      <c r="H120" s="57"/>
      <c r="I120" s="56"/>
      <c r="J120" s="56"/>
      <c r="K120" s="57"/>
      <c r="L120" s="56"/>
      <c r="M120" s="56"/>
      <c r="N120" s="57"/>
      <c r="O120" s="56"/>
      <c r="P120" s="56"/>
      <c r="Q120" s="57"/>
      <c r="R120" s="56"/>
      <c r="S120" s="56"/>
      <c r="T120" s="57"/>
      <c r="U120" s="56"/>
      <c r="V120" s="56"/>
      <c r="W120" s="57"/>
      <c r="X120" s="56"/>
      <c r="Y120" s="56"/>
      <c r="Z120" s="57"/>
      <c r="AA120" s="56"/>
      <c r="AB120" s="56"/>
      <c r="AC120" s="56"/>
      <c r="AD120" s="57"/>
      <c r="AE120" s="56"/>
      <c r="AF120" s="57"/>
      <c r="AG120" s="56"/>
      <c r="AH120" s="56"/>
      <c r="AI120" s="57"/>
      <c r="AJ120" s="56"/>
      <c r="AK120" s="56"/>
      <c r="AL120" s="57"/>
      <c r="AM120" s="56"/>
      <c r="AN120" s="56"/>
      <c r="AO120" s="57"/>
      <c r="AP120" s="56"/>
      <c r="AQ120" s="56"/>
      <c r="AR120" s="57"/>
      <c r="AS120" s="56"/>
      <c r="AT120" s="56"/>
      <c r="AU120" s="57"/>
      <c r="AV120" s="56"/>
      <c r="AW120" s="56"/>
      <c r="AX120" s="57"/>
      <c r="AY120" s="56"/>
      <c r="AZ120" s="56"/>
      <c r="BA120" s="57"/>
      <c r="BB120" s="56"/>
      <c r="BC120" s="56"/>
      <c r="BD120" s="57"/>
      <c r="BE120" s="56"/>
      <c r="BF120" s="10">
        <f t="shared" ref="BF120:BH120" si="76">COUNTA(AK120,AE120,AB120,Y120,V120,S120,G120,D120,J120,M120,P120,AH120,AN120,AQ120,AT120,AW120,AZ120,BC120)</f>
        <v>0</v>
      </c>
      <c r="BG120" s="10">
        <f t="shared" si="76"/>
        <v>0</v>
      </c>
      <c r="BH120" s="11">
        <f t="shared" si="76"/>
        <v>0</v>
      </c>
    </row>
    <row r="121" spans="2:60" ht="15.75" customHeight="1">
      <c r="B121" s="20">
        <v>7</v>
      </c>
      <c r="C121" s="90">
        <f>'4 жастағы балалар Ф'!C121</f>
        <v>0</v>
      </c>
      <c r="D121" s="16"/>
      <c r="E121" s="16"/>
      <c r="F121" s="17"/>
      <c r="G121" s="16"/>
      <c r="H121" s="16"/>
      <c r="I121" s="17"/>
      <c r="J121" s="16"/>
      <c r="K121" s="16"/>
      <c r="L121" s="17"/>
      <c r="M121" s="16"/>
      <c r="N121" s="16"/>
      <c r="O121" s="17"/>
      <c r="P121" s="16"/>
      <c r="Q121" s="16"/>
      <c r="R121" s="17"/>
      <c r="S121" s="16"/>
      <c r="T121" s="16"/>
      <c r="U121" s="17"/>
      <c r="V121" s="16"/>
      <c r="W121" s="16"/>
      <c r="X121" s="17"/>
      <c r="Y121" s="16"/>
      <c r="Z121" s="16"/>
      <c r="AA121" s="17"/>
      <c r="AB121" s="16"/>
      <c r="AC121" s="16"/>
      <c r="AD121" s="17"/>
      <c r="AE121" s="16"/>
      <c r="AF121" s="16"/>
      <c r="AG121" s="17"/>
      <c r="AH121" s="16"/>
      <c r="AI121" s="16"/>
      <c r="AJ121" s="17"/>
      <c r="AK121" s="16"/>
      <c r="AL121" s="16"/>
      <c r="AM121" s="17"/>
      <c r="AN121" s="16"/>
      <c r="AO121" s="16"/>
      <c r="AP121" s="17"/>
      <c r="AQ121" s="16"/>
      <c r="AR121" s="16"/>
      <c r="AS121" s="17"/>
      <c r="AT121" s="16"/>
      <c r="AU121" s="16"/>
      <c r="AV121" s="17"/>
      <c r="AW121" s="16"/>
      <c r="AX121" s="16"/>
      <c r="AY121" s="17"/>
      <c r="AZ121" s="16"/>
      <c r="BA121" s="16"/>
      <c r="BB121" s="17"/>
      <c r="BC121" s="16"/>
      <c r="BD121" s="16"/>
      <c r="BE121" s="17"/>
      <c r="BF121" s="10">
        <f t="shared" ref="BF121:BH121" si="77">COUNTA(AK121,AE121,AB121,Y121,V121,S121,G121,D121,J121,M121,P121,AH121,AN121,AQ121,AT121,AW121,AZ121,BC121)</f>
        <v>0</v>
      </c>
      <c r="BG121" s="10">
        <f t="shared" si="77"/>
        <v>0</v>
      </c>
      <c r="BH121" s="11">
        <f t="shared" si="77"/>
        <v>0</v>
      </c>
    </row>
    <row r="122" spans="2:60" ht="15.75" customHeight="1">
      <c r="B122" s="20">
        <v>8</v>
      </c>
      <c r="C122" s="90">
        <f>'4 жастағы балалар Ф'!C122</f>
        <v>0</v>
      </c>
      <c r="D122" s="16"/>
      <c r="E122" s="16"/>
      <c r="F122" s="17"/>
      <c r="G122" s="16"/>
      <c r="H122" s="16"/>
      <c r="I122" s="17"/>
      <c r="J122" s="16"/>
      <c r="K122" s="16"/>
      <c r="L122" s="17"/>
      <c r="M122" s="16"/>
      <c r="N122" s="16"/>
      <c r="O122" s="17"/>
      <c r="P122" s="16"/>
      <c r="Q122" s="16"/>
      <c r="R122" s="17"/>
      <c r="S122" s="16"/>
      <c r="T122" s="16"/>
      <c r="U122" s="17"/>
      <c r="V122" s="16"/>
      <c r="W122" s="16"/>
      <c r="X122" s="17"/>
      <c r="Y122" s="16"/>
      <c r="Z122" s="16"/>
      <c r="AA122" s="17"/>
      <c r="AB122" s="16"/>
      <c r="AC122" s="16"/>
      <c r="AD122" s="17"/>
      <c r="AE122" s="16"/>
      <c r="AF122" s="16"/>
      <c r="AG122" s="17"/>
      <c r="AH122" s="16"/>
      <c r="AI122" s="16"/>
      <c r="AJ122" s="17"/>
      <c r="AK122" s="16"/>
      <c r="AL122" s="16"/>
      <c r="AM122" s="17"/>
      <c r="AN122" s="16"/>
      <c r="AO122" s="16"/>
      <c r="AP122" s="17"/>
      <c r="AQ122" s="16"/>
      <c r="AR122" s="16"/>
      <c r="AS122" s="17"/>
      <c r="AT122" s="16"/>
      <c r="AU122" s="16"/>
      <c r="AV122" s="17"/>
      <c r="AW122" s="16"/>
      <c r="AX122" s="16"/>
      <c r="AY122" s="17"/>
      <c r="AZ122" s="16"/>
      <c r="BA122" s="16"/>
      <c r="BB122" s="17"/>
      <c r="BC122" s="16"/>
      <c r="BD122" s="16"/>
      <c r="BE122" s="17"/>
      <c r="BF122" s="10">
        <f t="shared" ref="BF122:BH122" si="78">COUNTA(AK122,AE122,AB122,Y122,V122,S122,G122,D122,J122,M122,P122,AH122,AN122,AQ122,AT122,AW122,AZ122,BC122)</f>
        <v>0</v>
      </c>
      <c r="BG122" s="10">
        <f t="shared" si="78"/>
        <v>0</v>
      </c>
      <c r="BH122" s="11">
        <f t="shared" si="78"/>
        <v>0</v>
      </c>
    </row>
    <row r="123" spans="2:60" ht="15.75" customHeight="1">
      <c r="B123" s="20">
        <v>9</v>
      </c>
      <c r="C123" s="90">
        <f>'4 жастағы балалар Ф'!C123</f>
        <v>0</v>
      </c>
      <c r="D123" s="16"/>
      <c r="E123" s="16"/>
      <c r="F123" s="17"/>
      <c r="G123" s="16"/>
      <c r="H123" s="16"/>
      <c r="I123" s="17"/>
      <c r="J123" s="16"/>
      <c r="K123" s="16"/>
      <c r="L123" s="17"/>
      <c r="M123" s="16"/>
      <c r="N123" s="16"/>
      <c r="O123" s="17"/>
      <c r="P123" s="16"/>
      <c r="Q123" s="16"/>
      <c r="R123" s="17"/>
      <c r="S123" s="16"/>
      <c r="T123" s="16"/>
      <c r="U123" s="17"/>
      <c r="V123" s="16"/>
      <c r="W123" s="16"/>
      <c r="X123" s="17"/>
      <c r="Y123" s="16"/>
      <c r="Z123" s="16"/>
      <c r="AA123" s="17"/>
      <c r="AB123" s="16"/>
      <c r="AC123" s="16"/>
      <c r="AD123" s="17"/>
      <c r="AE123" s="16"/>
      <c r="AF123" s="16"/>
      <c r="AG123" s="17"/>
      <c r="AH123" s="16"/>
      <c r="AI123" s="16"/>
      <c r="AJ123" s="17"/>
      <c r="AK123" s="16"/>
      <c r="AL123" s="16"/>
      <c r="AM123" s="17"/>
      <c r="AN123" s="16"/>
      <c r="AO123" s="16"/>
      <c r="AP123" s="17"/>
      <c r="AQ123" s="16"/>
      <c r="AR123" s="16"/>
      <c r="AS123" s="17"/>
      <c r="AT123" s="16"/>
      <c r="AU123" s="16"/>
      <c r="AV123" s="17"/>
      <c r="AW123" s="16"/>
      <c r="AX123" s="16"/>
      <c r="AY123" s="17"/>
      <c r="AZ123" s="16"/>
      <c r="BA123" s="16"/>
      <c r="BB123" s="17"/>
      <c r="BC123" s="16"/>
      <c r="BD123" s="16"/>
      <c r="BE123" s="17"/>
      <c r="BF123" s="10">
        <f t="shared" ref="BF123:BH123" si="79">COUNTA(AK123,AE123,AB123,Y123,V123,S123,G123,D123,J123,M123,P123,AH123,AN123,AQ123,AT123,AW123,AZ123,BC123)</f>
        <v>0</v>
      </c>
      <c r="BG123" s="10">
        <f t="shared" si="79"/>
        <v>0</v>
      </c>
      <c r="BH123" s="11">
        <f t="shared" si="79"/>
        <v>0</v>
      </c>
    </row>
    <row r="124" spans="2:60" ht="15.75" customHeight="1">
      <c r="B124" s="20">
        <v>10</v>
      </c>
      <c r="C124" s="90">
        <f>'4 жастағы балалар Ф'!C124</f>
        <v>0</v>
      </c>
      <c r="D124" s="16"/>
      <c r="E124" s="16"/>
      <c r="F124" s="17"/>
      <c r="G124" s="16"/>
      <c r="H124" s="16"/>
      <c r="I124" s="17"/>
      <c r="J124" s="16"/>
      <c r="K124" s="16"/>
      <c r="L124" s="17"/>
      <c r="M124" s="16"/>
      <c r="N124" s="16"/>
      <c r="O124" s="17"/>
      <c r="P124" s="16"/>
      <c r="Q124" s="16"/>
      <c r="R124" s="17"/>
      <c r="S124" s="16"/>
      <c r="T124" s="16"/>
      <c r="U124" s="17"/>
      <c r="V124" s="16"/>
      <c r="W124" s="16"/>
      <c r="X124" s="17"/>
      <c r="Y124" s="16"/>
      <c r="Z124" s="16"/>
      <c r="AA124" s="17"/>
      <c r="AB124" s="16"/>
      <c r="AC124" s="16"/>
      <c r="AD124" s="17"/>
      <c r="AE124" s="16"/>
      <c r="AF124" s="16"/>
      <c r="AG124" s="17"/>
      <c r="AH124" s="16"/>
      <c r="AI124" s="16"/>
      <c r="AJ124" s="17"/>
      <c r="AK124" s="16"/>
      <c r="AL124" s="16"/>
      <c r="AM124" s="17"/>
      <c r="AN124" s="16"/>
      <c r="AO124" s="16"/>
      <c r="AP124" s="17"/>
      <c r="AQ124" s="16"/>
      <c r="AR124" s="16"/>
      <c r="AS124" s="17"/>
      <c r="AT124" s="16"/>
      <c r="AU124" s="16"/>
      <c r="AV124" s="17"/>
      <c r="AW124" s="16"/>
      <c r="AX124" s="16"/>
      <c r="AY124" s="17"/>
      <c r="AZ124" s="16"/>
      <c r="BA124" s="16"/>
      <c r="BB124" s="17"/>
      <c r="BC124" s="16"/>
      <c r="BD124" s="16"/>
      <c r="BE124" s="17"/>
      <c r="BF124" s="10">
        <f t="shared" ref="BF124:BH124" si="80">COUNTA(AK124,AE124,AB124,Y124,V124,S124,G124,D124,J124,M124,P124,AH124,AN124,AQ124,AT124,AW124,AZ124,BC124)</f>
        <v>0</v>
      </c>
      <c r="BG124" s="10">
        <f t="shared" si="80"/>
        <v>0</v>
      </c>
      <c r="BH124" s="11">
        <f t="shared" si="80"/>
        <v>0</v>
      </c>
    </row>
    <row r="125" spans="2:60" ht="15.75" customHeight="1">
      <c r="B125" s="20">
        <v>11</v>
      </c>
      <c r="C125" s="90">
        <f>'4 жастағы балалар Ф'!C125</f>
        <v>0</v>
      </c>
      <c r="D125" s="16"/>
      <c r="E125" s="16"/>
      <c r="F125" s="17"/>
      <c r="G125" s="16"/>
      <c r="H125" s="16"/>
      <c r="I125" s="17"/>
      <c r="J125" s="16"/>
      <c r="K125" s="16"/>
      <c r="L125" s="17"/>
      <c r="M125" s="16"/>
      <c r="N125" s="16"/>
      <c r="O125" s="17"/>
      <c r="P125" s="16"/>
      <c r="Q125" s="16"/>
      <c r="R125" s="17"/>
      <c r="S125" s="16"/>
      <c r="T125" s="16"/>
      <c r="U125" s="17"/>
      <c r="V125" s="16"/>
      <c r="W125" s="16"/>
      <c r="X125" s="17"/>
      <c r="Y125" s="16"/>
      <c r="Z125" s="16"/>
      <c r="AA125" s="17"/>
      <c r="AB125" s="16"/>
      <c r="AC125" s="16"/>
      <c r="AD125" s="17"/>
      <c r="AE125" s="16"/>
      <c r="AF125" s="16"/>
      <c r="AG125" s="17"/>
      <c r="AH125" s="16"/>
      <c r="AI125" s="16"/>
      <c r="AJ125" s="17"/>
      <c r="AK125" s="16"/>
      <c r="AL125" s="16"/>
      <c r="AM125" s="17"/>
      <c r="AN125" s="16"/>
      <c r="AO125" s="16"/>
      <c r="AP125" s="17"/>
      <c r="AQ125" s="16"/>
      <c r="AR125" s="16"/>
      <c r="AS125" s="17"/>
      <c r="AT125" s="16"/>
      <c r="AU125" s="16"/>
      <c r="AV125" s="17"/>
      <c r="AW125" s="16"/>
      <c r="AX125" s="16"/>
      <c r="AY125" s="17"/>
      <c r="AZ125" s="16"/>
      <c r="BA125" s="16"/>
      <c r="BB125" s="17"/>
      <c r="BC125" s="16"/>
      <c r="BD125" s="16"/>
      <c r="BE125" s="17"/>
      <c r="BF125" s="10">
        <f t="shared" ref="BF125:BH125" si="81">COUNTA(AK125,AE125,AB125,Y125,V125,S125,G125,D125,J125,M125,P125,AH125,AN125,AQ125,AT125,AW125,AZ125,BC125)</f>
        <v>0</v>
      </c>
      <c r="BG125" s="10">
        <f t="shared" si="81"/>
        <v>0</v>
      </c>
      <c r="BH125" s="11">
        <f t="shared" si="81"/>
        <v>0</v>
      </c>
    </row>
    <row r="126" spans="2:60" ht="15.75" customHeight="1">
      <c r="B126" s="20">
        <v>12</v>
      </c>
      <c r="C126" s="90">
        <f>'4 жастағы балалар Ф'!C126</f>
        <v>0</v>
      </c>
      <c r="D126" s="16"/>
      <c r="E126" s="16"/>
      <c r="F126" s="17"/>
      <c r="G126" s="16"/>
      <c r="H126" s="16"/>
      <c r="I126" s="17"/>
      <c r="J126" s="16"/>
      <c r="K126" s="16"/>
      <c r="L126" s="17"/>
      <c r="M126" s="16"/>
      <c r="N126" s="16"/>
      <c r="O126" s="17"/>
      <c r="P126" s="16"/>
      <c r="Q126" s="16"/>
      <c r="R126" s="17"/>
      <c r="S126" s="16"/>
      <c r="T126" s="16"/>
      <c r="U126" s="17"/>
      <c r="V126" s="16"/>
      <c r="W126" s="16"/>
      <c r="X126" s="17"/>
      <c r="Y126" s="16"/>
      <c r="Z126" s="16"/>
      <c r="AA126" s="17"/>
      <c r="AB126" s="16"/>
      <c r="AC126" s="16"/>
      <c r="AD126" s="17"/>
      <c r="AE126" s="16"/>
      <c r="AF126" s="16"/>
      <c r="AG126" s="17"/>
      <c r="AH126" s="16"/>
      <c r="AI126" s="16"/>
      <c r="AJ126" s="17"/>
      <c r="AK126" s="16"/>
      <c r="AL126" s="16"/>
      <c r="AM126" s="17"/>
      <c r="AN126" s="16"/>
      <c r="AO126" s="16"/>
      <c r="AP126" s="17"/>
      <c r="AQ126" s="16"/>
      <c r="AR126" s="16"/>
      <c r="AS126" s="17"/>
      <c r="AT126" s="16"/>
      <c r="AU126" s="16"/>
      <c r="AV126" s="17"/>
      <c r="AW126" s="16"/>
      <c r="AX126" s="16"/>
      <c r="AY126" s="17"/>
      <c r="AZ126" s="16"/>
      <c r="BA126" s="16"/>
      <c r="BB126" s="17"/>
      <c r="BC126" s="16"/>
      <c r="BD126" s="16"/>
      <c r="BE126" s="17"/>
      <c r="BF126" s="10">
        <f t="shared" ref="BF126:BH126" si="82">COUNTA(AK126,AE126,AB126,Y126,V126,S126,G126,D126,J126,M126,P126,AH126,AN126,AQ126,AT126,AW126,AZ126,BC126)</f>
        <v>0</v>
      </c>
      <c r="BG126" s="10">
        <f t="shared" si="82"/>
        <v>0</v>
      </c>
      <c r="BH126" s="11">
        <f t="shared" si="82"/>
        <v>0</v>
      </c>
    </row>
    <row r="127" spans="2:60" ht="15.75" customHeight="1">
      <c r="B127" s="20">
        <v>13</v>
      </c>
      <c r="C127" s="90">
        <f>'4 жастағы балалар Ф'!C127</f>
        <v>0</v>
      </c>
      <c r="D127" s="16"/>
      <c r="E127" s="16"/>
      <c r="F127" s="17"/>
      <c r="G127" s="16"/>
      <c r="H127" s="16"/>
      <c r="I127" s="17"/>
      <c r="J127" s="16"/>
      <c r="K127" s="16"/>
      <c r="L127" s="17"/>
      <c r="M127" s="16"/>
      <c r="N127" s="16"/>
      <c r="O127" s="17"/>
      <c r="P127" s="16"/>
      <c r="Q127" s="16"/>
      <c r="R127" s="17"/>
      <c r="S127" s="16"/>
      <c r="T127" s="16"/>
      <c r="U127" s="17"/>
      <c r="V127" s="16"/>
      <c r="W127" s="16"/>
      <c r="X127" s="17"/>
      <c r="Y127" s="16"/>
      <c r="Z127" s="16"/>
      <c r="AA127" s="17"/>
      <c r="AB127" s="16"/>
      <c r="AC127" s="16"/>
      <c r="AD127" s="17"/>
      <c r="AE127" s="16"/>
      <c r="AF127" s="16"/>
      <c r="AG127" s="17"/>
      <c r="AH127" s="16"/>
      <c r="AI127" s="16"/>
      <c r="AJ127" s="17"/>
      <c r="AK127" s="16"/>
      <c r="AL127" s="16"/>
      <c r="AM127" s="17"/>
      <c r="AN127" s="16"/>
      <c r="AO127" s="16"/>
      <c r="AP127" s="17"/>
      <c r="AQ127" s="16"/>
      <c r="AR127" s="16"/>
      <c r="AS127" s="17"/>
      <c r="AT127" s="16"/>
      <c r="AU127" s="16"/>
      <c r="AV127" s="17"/>
      <c r="AW127" s="16"/>
      <c r="AX127" s="16"/>
      <c r="AY127" s="17"/>
      <c r="AZ127" s="16"/>
      <c r="BA127" s="16"/>
      <c r="BB127" s="17"/>
      <c r="BC127" s="16"/>
      <c r="BD127" s="16"/>
      <c r="BE127" s="17"/>
      <c r="BF127" s="10">
        <f t="shared" ref="BF127:BH127" si="83">COUNTA(AK127,AE127,AB127,Y127,V127,S127,G127,D127,J127,M127,P127,AH127,AN127,AQ127,AT127,AW127,AZ127,BC127)</f>
        <v>0</v>
      </c>
      <c r="BG127" s="10">
        <f t="shared" si="83"/>
        <v>0</v>
      </c>
      <c r="BH127" s="11">
        <f t="shared" si="83"/>
        <v>0</v>
      </c>
    </row>
    <row r="128" spans="2:60" ht="15.75" customHeight="1">
      <c r="B128" s="20">
        <v>14</v>
      </c>
      <c r="C128" s="90">
        <f>'4 жастағы балалар Ф'!C128</f>
        <v>0</v>
      </c>
      <c r="D128" s="16"/>
      <c r="E128" s="16"/>
      <c r="F128" s="17"/>
      <c r="G128" s="16"/>
      <c r="H128" s="16"/>
      <c r="I128" s="17"/>
      <c r="J128" s="16"/>
      <c r="K128" s="16"/>
      <c r="L128" s="17"/>
      <c r="M128" s="16"/>
      <c r="N128" s="16"/>
      <c r="O128" s="17"/>
      <c r="P128" s="16"/>
      <c r="Q128" s="16"/>
      <c r="R128" s="17"/>
      <c r="S128" s="16"/>
      <c r="T128" s="16"/>
      <c r="U128" s="17"/>
      <c r="V128" s="16"/>
      <c r="W128" s="16"/>
      <c r="X128" s="17"/>
      <c r="Y128" s="16"/>
      <c r="Z128" s="16"/>
      <c r="AA128" s="17"/>
      <c r="AB128" s="16"/>
      <c r="AC128" s="16"/>
      <c r="AD128" s="17"/>
      <c r="AE128" s="16"/>
      <c r="AF128" s="16"/>
      <c r="AG128" s="17"/>
      <c r="AH128" s="16"/>
      <c r="AI128" s="16"/>
      <c r="AJ128" s="17"/>
      <c r="AK128" s="16"/>
      <c r="AL128" s="16"/>
      <c r="AM128" s="17"/>
      <c r="AN128" s="16"/>
      <c r="AO128" s="16"/>
      <c r="AP128" s="17"/>
      <c r="AQ128" s="16"/>
      <c r="AR128" s="16"/>
      <c r="AS128" s="17"/>
      <c r="AT128" s="16"/>
      <c r="AU128" s="16"/>
      <c r="AV128" s="17"/>
      <c r="AW128" s="16"/>
      <c r="AX128" s="16"/>
      <c r="AY128" s="17"/>
      <c r="AZ128" s="16"/>
      <c r="BA128" s="16"/>
      <c r="BB128" s="17"/>
      <c r="BC128" s="16"/>
      <c r="BD128" s="16"/>
      <c r="BE128" s="17"/>
      <c r="BF128" s="10">
        <f t="shared" ref="BF128:BH128" si="84">COUNTA(AK128,AE128,AB128,Y128,V128,S128,G128,D128,J128,M128,P128,AH128,AN128,AQ128,AT128,AW128,AZ128,BC128)</f>
        <v>0</v>
      </c>
      <c r="BG128" s="10">
        <f t="shared" si="84"/>
        <v>0</v>
      </c>
      <c r="BH128" s="11">
        <f t="shared" si="84"/>
        <v>0</v>
      </c>
    </row>
    <row r="129" spans="2:60" ht="15.75" customHeight="1">
      <c r="B129" s="20">
        <v>15</v>
      </c>
      <c r="C129" s="90">
        <f>'4 жастағы балалар Ф'!C129</f>
        <v>0</v>
      </c>
      <c r="D129" s="16"/>
      <c r="E129" s="16"/>
      <c r="F129" s="17"/>
      <c r="G129" s="16"/>
      <c r="H129" s="16"/>
      <c r="I129" s="17"/>
      <c r="J129" s="16"/>
      <c r="K129" s="16"/>
      <c r="L129" s="17"/>
      <c r="M129" s="16"/>
      <c r="N129" s="16"/>
      <c r="O129" s="17"/>
      <c r="P129" s="16"/>
      <c r="Q129" s="16"/>
      <c r="R129" s="17"/>
      <c r="S129" s="16"/>
      <c r="T129" s="16"/>
      <c r="U129" s="17"/>
      <c r="V129" s="16"/>
      <c r="W129" s="16"/>
      <c r="X129" s="17"/>
      <c r="Y129" s="16"/>
      <c r="Z129" s="16"/>
      <c r="AA129" s="17"/>
      <c r="AB129" s="16"/>
      <c r="AC129" s="16"/>
      <c r="AD129" s="17"/>
      <c r="AE129" s="16"/>
      <c r="AF129" s="16"/>
      <c r="AG129" s="17"/>
      <c r="AH129" s="16"/>
      <c r="AI129" s="16"/>
      <c r="AJ129" s="17"/>
      <c r="AK129" s="16"/>
      <c r="AL129" s="16"/>
      <c r="AM129" s="17"/>
      <c r="AN129" s="16"/>
      <c r="AO129" s="16"/>
      <c r="AP129" s="17"/>
      <c r="AQ129" s="16"/>
      <c r="AR129" s="16"/>
      <c r="AS129" s="17"/>
      <c r="AT129" s="16"/>
      <c r="AU129" s="16"/>
      <c r="AV129" s="17"/>
      <c r="AW129" s="16"/>
      <c r="AX129" s="16"/>
      <c r="AY129" s="17"/>
      <c r="AZ129" s="16"/>
      <c r="BA129" s="16"/>
      <c r="BB129" s="17"/>
      <c r="BC129" s="16"/>
      <c r="BD129" s="16"/>
      <c r="BE129" s="17"/>
      <c r="BF129" s="10">
        <f t="shared" ref="BF129:BH129" si="85">COUNTA(AK129,AE129,AB129,Y129,V129,S129,G129,D129,J129,M129,P129,AH129,AN129,AQ129,AT129,AW129,AZ129,BC129)</f>
        <v>0</v>
      </c>
      <c r="BG129" s="10">
        <f t="shared" si="85"/>
        <v>0</v>
      </c>
      <c r="BH129" s="11">
        <f t="shared" si="85"/>
        <v>0</v>
      </c>
    </row>
    <row r="130" spans="2:60" ht="15.75" customHeight="1">
      <c r="B130" s="20">
        <v>16</v>
      </c>
      <c r="C130" s="90">
        <f>'4 жастағы балалар Ф'!C130</f>
        <v>0</v>
      </c>
      <c r="D130" s="16"/>
      <c r="E130" s="16"/>
      <c r="F130" s="17"/>
      <c r="G130" s="16"/>
      <c r="H130" s="16"/>
      <c r="I130" s="17"/>
      <c r="J130" s="16"/>
      <c r="K130" s="16"/>
      <c r="L130" s="17"/>
      <c r="M130" s="16"/>
      <c r="N130" s="16"/>
      <c r="O130" s="17"/>
      <c r="P130" s="16"/>
      <c r="Q130" s="16"/>
      <c r="R130" s="17"/>
      <c r="S130" s="16"/>
      <c r="T130" s="16"/>
      <c r="U130" s="17"/>
      <c r="V130" s="16"/>
      <c r="W130" s="16"/>
      <c r="X130" s="17"/>
      <c r="Y130" s="16"/>
      <c r="Z130" s="16"/>
      <c r="AA130" s="17"/>
      <c r="AB130" s="16"/>
      <c r="AC130" s="16"/>
      <c r="AD130" s="17"/>
      <c r="AE130" s="16"/>
      <c r="AF130" s="16"/>
      <c r="AG130" s="17"/>
      <c r="AH130" s="16"/>
      <c r="AI130" s="16"/>
      <c r="AJ130" s="17"/>
      <c r="AK130" s="16"/>
      <c r="AL130" s="16"/>
      <c r="AM130" s="17"/>
      <c r="AN130" s="16"/>
      <c r="AO130" s="16"/>
      <c r="AP130" s="17"/>
      <c r="AQ130" s="16"/>
      <c r="AR130" s="16"/>
      <c r="AS130" s="17"/>
      <c r="AT130" s="16"/>
      <c r="AU130" s="16"/>
      <c r="AV130" s="17"/>
      <c r="AW130" s="16"/>
      <c r="AX130" s="16"/>
      <c r="AY130" s="17"/>
      <c r="AZ130" s="16"/>
      <c r="BA130" s="16"/>
      <c r="BB130" s="17"/>
      <c r="BC130" s="16"/>
      <c r="BD130" s="16"/>
      <c r="BE130" s="17"/>
      <c r="BF130" s="10">
        <f t="shared" ref="BF130:BH130" si="86">COUNTA(AK130,AE130,AB130,Y130,V130,S130,G130,D130,J130,M130,P130,AH130,AN130,AQ130,AT130,AW130,AZ130,BC130)</f>
        <v>0</v>
      </c>
      <c r="BG130" s="10">
        <f t="shared" si="86"/>
        <v>0</v>
      </c>
      <c r="BH130" s="11">
        <f t="shared" si="86"/>
        <v>0</v>
      </c>
    </row>
    <row r="131" spans="2:60" ht="15.75" customHeight="1">
      <c r="B131" s="20">
        <v>17</v>
      </c>
      <c r="C131" s="90">
        <f>'4 жастағы балалар Ф'!C131</f>
        <v>0</v>
      </c>
      <c r="D131" s="16"/>
      <c r="E131" s="16"/>
      <c r="F131" s="17"/>
      <c r="G131" s="16"/>
      <c r="H131" s="16"/>
      <c r="I131" s="17"/>
      <c r="J131" s="16"/>
      <c r="K131" s="16"/>
      <c r="L131" s="17"/>
      <c r="M131" s="16"/>
      <c r="N131" s="16"/>
      <c r="O131" s="17"/>
      <c r="P131" s="16"/>
      <c r="Q131" s="16"/>
      <c r="R131" s="17"/>
      <c r="S131" s="16"/>
      <c r="T131" s="16"/>
      <c r="U131" s="17"/>
      <c r="V131" s="16"/>
      <c r="W131" s="16"/>
      <c r="X131" s="17"/>
      <c r="Y131" s="16"/>
      <c r="Z131" s="16"/>
      <c r="AA131" s="17"/>
      <c r="AB131" s="16"/>
      <c r="AC131" s="16"/>
      <c r="AD131" s="17"/>
      <c r="AE131" s="16"/>
      <c r="AF131" s="16"/>
      <c r="AG131" s="17"/>
      <c r="AH131" s="16"/>
      <c r="AI131" s="16"/>
      <c r="AJ131" s="17"/>
      <c r="AK131" s="16"/>
      <c r="AL131" s="16"/>
      <c r="AM131" s="17"/>
      <c r="AN131" s="16"/>
      <c r="AO131" s="16"/>
      <c r="AP131" s="17"/>
      <c r="AQ131" s="16"/>
      <c r="AR131" s="16"/>
      <c r="AS131" s="17"/>
      <c r="AT131" s="16"/>
      <c r="AU131" s="16"/>
      <c r="AV131" s="17"/>
      <c r="AW131" s="16"/>
      <c r="AX131" s="16"/>
      <c r="AY131" s="17"/>
      <c r="AZ131" s="16"/>
      <c r="BA131" s="16"/>
      <c r="BB131" s="17"/>
      <c r="BC131" s="16"/>
      <c r="BD131" s="16"/>
      <c r="BE131" s="17"/>
      <c r="BF131" s="10">
        <f t="shared" ref="BF131:BH131" si="87">COUNTA(AK131,AE131,AB131,Y131,V131,S131,G131,D131,J131,M131,P131,AH131,AN131,AQ131,AT131,AW131,AZ131,BC131)</f>
        <v>0</v>
      </c>
      <c r="BG131" s="10">
        <f t="shared" si="87"/>
        <v>0</v>
      </c>
      <c r="BH131" s="11">
        <f t="shared" si="87"/>
        <v>0</v>
      </c>
    </row>
    <row r="132" spans="2:60" ht="15.75" customHeight="1">
      <c r="B132" s="20">
        <v>18</v>
      </c>
      <c r="C132" s="90">
        <f>'4 жастағы балалар Ф'!C132</f>
        <v>0</v>
      </c>
      <c r="D132" s="16"/>
      <c r="E132" s="16"/>
      <c r="F132" s="17"/>
      <c r="G132" s="16"/>
      <c r="H132" s="16"/>
      <c r="I132" s="17"/>
      <c r="J132" s="16"/>
      <c r="K132" s="16"/>
      <c r="L132" s="17"/>
      <c r="M132" s="16"/>
      <c r="N132" s="16"/>
      <c r="O132" s="17"/>
      <c r="P132" s="16"/>
      <c r="Q132" s="16"/>
      <c r="R132" s="17"/>
      <c r="S132" s="16"/>
      <c r="T132" s="16"/>
      <c r="U132" s="17"/>
      <c r="V132" s="16"/>
      <c r="W132" s="16"/>
      <c r="X132" s="17"/>
      <c r="Y132" s="16"/>
      <c r="Z132" s="16"/>
      <c r="AA132" s="17"/>
      <c r="AB132" s="16"/>
      <c r="AC132" s="16"/>
      <c r="AD132" s="17"/>
      <c r="AE132" s="16"/>
      <c r="AF132" s="16"/>
      <c r="AG132" s="17"/>
      <c r="AH132" s="16"/>
      <c r="AI132" s="16"/>
      <c r="AJ132" s="17"/>
      <c r="AK132" s="16"/>
      <c r="AL132" s="16"/>
      <c r="AM132" s="17"/>
      <c r="AN132" s="16"/>
      <c r="AO132" s="16"/>
      <c r="AP132" s="17"/>
      <c r="AQ132" s="16"/>
      <c r="AR132" s="16"/>
      <c r="AS132" s="17"/>
      <c r="AT132" s="16"/>
      <c r="AU132" s="16"/>
      <c r="AV132" s="17"/>
      <c r="AW132" s="16"/>
      <c r="AX132" s="16"/>
      <c r="AY132" s="17"/>
      <c r="AZ132" s="16"/>
      <c r="BA132" s="16"/>
      <c r="BB132" s="17"/>
      <c r="BC132" s="16"/>
      <c r="BD132" s="16"/>
      <c r="BE132" s="17"/>
      <c r="BF132" s="10">
        <f t="shared" ref="BF132:BH132" si="88">COUNTA(AK132,AE132,AB132,Y132,V132,S132,G132,D132,J132,M132,P132,AH132,AN132,AQ132,AT132,AW132,AZ132,BC132)</f>
        <v>0</v>
      </c>
      <c r="BG132" s="10">
        <f t="shared" si="88"/>
        <v>0</v>
      </c>
      <c r="BH132" s="11">
        <f t="shared" si="88"/>
        <v>0</v>
      </c>
    </row>
    <row r="133" spans="2:60" ht="15.75" customHeight="1">
      <c r="B133" s="20">
        <v>19</v>
      </c>
      <c r="C133" s="90">
        <f>'4 жастағы балалар Ф'!C133</f>
        <v>0</v>
      </c>
      <c r="D133" s="16"/>
      <c r="E133" s="16"/>
      <c r="F133" s="17"/>
      <c r="G133" s="16"/>
      <c r="H133" s="16"/>
      <c r="I133" s="17"/>
      <c r="J133" s="16"/>
      <c r="K133" s="16"/>
      <c r="L133" s="17"/>
      <c r="M133" s="16"/>
      <c r="N133" s="16"/>
      <c r="O133" s="17"/>
      <c r="P133" s="16"/>
      <c r="Q133" s="16"/>
      <c r="R133" s="17"/>
      <c r="S133" s="16"/>
      <c r="T133" s="16"/>
      <c r="U133" s="17"/>
      <c r="V133" s="16"/>
      <c r="W133" s="16"/>
      <c r="X133" s="17"/>
      <c r="Y133" s="16"/>
      <c r="Z133" s="16"/>
      <c r="AA133" s="17"/>
      <c r="AB133" s="16"/>
      <c r="AC133" s="16"/>
      <c r="AD133" s="17"/>
      <c r="AE133" s="16"/>
      <c r="AF133" s="16"/>
      <c r="AG133" s="17"/>
      <c r="AH133" s="16"/>
      <c r="AI133" s="16"/>
      <c r="AJ133" s="17"/>
      <c r="AK133" s="16"/>
      <c r="AL133" s="16"/>
      <c r="AM133" s="17"/>
      <c r="AN133" s="16"/>
      <c r="AO133" s="16"/>
      <c r="AP133" s="17"/>
      <c r="AQ133" s="16"/>
      <c r="AR133" s="16"/>
      <c r="AS133" s="17"/>
      <c r="AT133" s="16"/>
      <c r="AU133" s="16"/>
      <c r="AV133" s="17"/>
      <c r="AW133" s="16"/>
      <c r="AX133" s="16"/>
      <c r="AY133" s="17"/>
      <c r="AZ133" s="16"/>
      <c r="BA133" s="16"/>
      <c r="BB133" s="17"/>
      <c r="BC133" s="16"/>
      <c r="BD133" s="16"/>
      <c r="BE133" s="17"/>
      <c r="BF133" s="10">
        <f t="shared" ref="BF133:BH133" si="89">COUNTA(AK133,AE133,AB133,Y133,V133,S133,G133,D133,J133,M133,P133,AH133,AN133,AQ133,AT133,AW133,AZ133,BC133)</f>
        <v>0</v>
      </c>
      <c r="BG133" s="10">
        <f t="shared" si="89"/>
        <v>0</v>
      </c>
      <c r="BH133" s="11">
        <f t="shared" si="89"/>
        <v>0</v>
      </c>
    </row>
    <row r="134" spans="2:60" ht="15.75" customHeight="1">
      <c r="B134" s="20">
        <v>20</v>
      </c>
      <c r="C134" s="90">
        <f>'4 жастағы балалар Ф'!C134</f>
        <v>0</v>
      </c>
      <c r="D134" s="16"/>
      <c r="E134" s="16"/>
      <c r="F134" s="17"/>
      <c r="G134" s="16"/>
      <c r="H134" s="16"/>
      <c r="I134" s="17"/>
      <c r="J134" s="16"/>
      <c r="K134" s="16"/>
      <c r="L134" s="17"/>
      <c r="M134" s="16"/>
      <c r="N134" s="16"/>
      <c r="O134" s="17"/>
      <c r="P134" s="16"/>
      <c r="Q134" s="16"/>
      <c r="R134" s="17"/>
      <c r="S134" s="16"/>
      <c r="T134" s="16"/>
      <c r="U134" s="17"/>
      <c r="V134" s="16"/>
      <c r="W134" s="16"/>
      <c r="X134" s="17"/>
      <c r="Y134" s="16"/>
      <c r="Z134" s="16"/>
      <c r="AA134" s="17"/>
      <c r="AB134" s="16"/>
      <c r="AC134" s="16"/>
      <c r="AD134" s="17"/>
      <c r="AE134" s="16"/>
      <c r="AF134" s="16"/>
      <c r="AG134" s="17"/>
      <c r="AH134" s="16"/>
      <c r="AI134" s="16"/>
      <c r="AJ134" s="17"/>
      <c r="AK134" s="16"/>
      <c r="AL134" s="16"/>
      <c r="AM134" s="17"/>
      <c r="AN134" s="16"/>
      <c r="AO134" s="16"/>
      <c r="AP134" s="17"/>
      <c r="AQ134" s="16"/>
      <c r="AR134" s="16"/>
      <c r="AS134" s="17"/>
      <c r="AT134" s="16"/>
      <c r="AU134" s="16"/>
      <c r="AV134" s="17"/>
      <c r="AW134" s="16"/>
      <c r="AX134" s="16"/>
      <c r="AY134" s="17"/>
      <c r="AZ134" s="16"/>
      <c r="BA134" s="16"/>
      <c r="BB134" s="17"/>
      <c r="BC134" s="16"/>
      <c r="BD134" s="16"/>
      <c r="BE134" s="17"/>
      <c r="BF134" s="10">
        <f t="shared" ref="BF134:BH134" si="90">COUNTA(AK134,AE134,AB134,Y134,V134,S134,G134,D134,J134,M134,P134,AH134,AN134,AQ134,AT134,AW134,AZ134,BC134)</f>
        <v>0</v>
      </c>
      <c r="BG134" s="10">
        <f t="shared" si="90"/>
        <v>0</v>
      </c>
      <c r="BH134" s="11">
        <f t="shared" si="90"/>
        <v>0</v>
      </c>
    </row>
    <row r="135" spans="2:60" ht="15.75" customHeight="1">
      <c r="B135" s="20">
        <v>21</v>
      </c>
      <c r="C135" s="90">
        <f>'4 жастағы балалар Ф'!C135</f>
        <v>0</v>
      </c>
      <c r="D135" s="16"/>
      <c r="E135" s="16"/>
      <c r="F135" s="17"/>
      <c r="G135" s="16"/>
      <c r="H135" s="16"/>
      <c r="I135" s="17"/>
      <c r="J135" s="16"/>
      <c r="K135" s="16"/>
      <c r="L135" s="17"/>
      <c r="M135" s="16"/>
      <c r="N135" s="16"/>
      <c r="O135" s="17"/>
      <c r="P135" s="16"/>
      <c r="Q135" s="16"/>
      <c r="R135" s="17"/>
      <c r="S135" s="16"/>
      <c r="T135" s="16"/>
      <c r="U135" s="17"/>
      <c r="V135" s="16"/>
      <c r="W135" s="16"/>
      <c r="X135" s="17"/>
      <c r="Y135" s="16"/>
      <c r="Z135" s="16"/>
      <c r="AA135" s="17"/>
      <c r="AB135" s="16"/>
      <c r="AC135" s="16"/>
      <c r="AD135" s="17"/>
      <c r="AE135" s="16"/>
      <c r="AF135" s="16"/>
      <c r="AG135" s="17"/>
      <c r="AH135" s="16"/>
      <c r="AI135" s="16"/>
      <c r="AJ135" s="17"/>
      <c r="AK135" s="16"/>
      <c r="AL135" s="16"/>
      <c r="AM135" s="17"/>
      <c r="AN135" s="16"/>
      <c r="AO135" s="16"/>
      <c r="AP135" s="17"/>
      <c r="AQ135" s="16"/>
      <c r="AR135" s="16"/>
      <c r="AS135" s="17"/>
      <c r="AT135" s="16"/>
      <c r="AU135" s="16"/>
      <c r="AV135" s="17"/>
      <c r="AW135" s="16"/>
      <c r="AX135" s="16"/>
      <c r="AY135" s="17"/>
      <c r="AZ135" s="16"/>
      <c r="BA135" s="16"/>
      <c r="BB135" s="17"/>
      <c r="BC135" s="16"/>
      <c r="BD135" s="16"/>
      <c r="BE135" s="17"/>
      <c r="BF135" s="10">
        <f t="shared" ref="BF135:BH135" si="91">COUNTA(AK135,AE135,AB135,Y135,V135,S135,G135,D135,J135,M135,P135,AH135,AN135,AQ135,AT135,AW135,AZ135,BC135)</f>
        <v>0</v>
      </c>
      <c r="BG135" s="10">
        <f t="shared" si="91"/>
        <v>0</v>
      </c>
      <c r="BH135" s="11">
        <f t="shared" si="91"/>
        <v>0</v>
      </c>
    </row>
    <row r="136" spans="2:60" ht="15.75" customHeight="1">
      <c r="B136" s="20">
        <v>22</v>
      </c>
      <c r="C136" s="90">
        <f>'4 жастағы балалар Ф'!C136</f>
        <v>0</v>
      </c>
      <c r="D136" s="16"/>
      <c r="E136" s="16"/>
      <c r="F136" s="17"/>
      <c r="G136" s="16"/>
      <c r="H136" s="16"/>
      <c r="I136" s="17"/>
      <c r="J136" s="16"/>
      <c r="K136" s="16"/>
      <c r="L136" s="17"/>
      <c r="M136" s="16"/>
      <c r="N136" s="16"/>
      <c r="O136" s="17"/>
      <c r="P136" s="16"/>
      <c r="Q136" s="16"/>
      <c r="R136" s="17"/>
      <c r="S136" s="16"/>
      <c r="T136" s="16"/>
      <c r="U136" s="17"/>
      <c r="V136" s="16"/>
      <c r="W136" s="16"/>
      <c r="X136" s="17"/>
      <c r="Y136" s="16"/>
      <c r="Z136" s="16"/>
      <c r="AA136" s="17"/>
      <c r="AB136" s="16"/>
      <c r="AC136" s="16"/>
      <c r="AD136" s="17"/>
      <c r="AE136" s="16"/>
      <c r="AF136" s="16"/>
      <c r="AG136" s="17"/>
      <c r="AH136" s="16"/>
      <c r="AI136" s="16"/>
      <c r="AJ136" s="17"/>
      <c r="AK136" s="16"/>
      <c r="AL136" s="16"/>
      <c r="AM136" s="17"/>
      <c r="AN136" s="16"/>
      <c r="AO136" s="16"/>
      <c r="AP136" s="17"/>
      <c r="AQ136" s="16"/>
      <c r="AR136" s="16"/>
      <c r="AS136" s="17"/>
      <c r="AT136" s="16"/>
      <c r="AU136" s="16"/>
      <c r="AV136" s="17"/>
      <c r="AW136" s="16"/>
      <c r="AX136" s="16"/>
      <c r="AY136" s="17"/>
      <c r="AZ136" s="16"/>
      <c r="BA136" s="16"/>
      <c r="BB136" s="17"/>
      <c r="BC136" s="16"/>
      <c r="BD136" s="16"/>
      <c r="BE136" s="17"/>
      <c r="BF136" s="10">
        <f t="shared" ref="BF136:BH136" si="92">COUNTA(AK136,AE136,AB136,Y136,V136,S136,G136,D136,J136,M136,P136,AH136,AN136,AQ136,AT136,AW136,AZ136,BC136)</f>
        <v>0</v>
      </c>
      <c r="BG136" s="10">
        <f t="shared" si="92"/>
        <v>0</v>
      </c>
      <c r="BH136" s="11">
        <f t="shared" si="92"/>
        <v>0</v>
      </c>
    </row>
    <row r="137" spans="2:60" ht="15.75" customHeight="1">
      <c r="B137" s="20">
        <v>23</v>
      </c>
      <c r="C137" s="90">
        <f>'4 жастағы балалар Ф'!C137</f>
        <v>0</v>
      </c>
      <c r="D137" s="16"/>
      <c r="E137" s="16"/>
      <c r="F137" s="17"/>
      <c r="G137" s="16"/>
      <c r="H137" s="16"/>
      <c r="I137" s="17"/>
      <c r="J137" s="16"/>
      <c r="K137" s="16"/>
      <c r="L137" s="17"/>
      <c r="M137" s="16"/>
      <c r="N137" s="16"/>
      <c r="O137" s="17"/>
      <c r="P137" s="16"/>
      <c r="Q137" s="16"/>
      <c r="R137" s="17"/>
      <c r="S137" s="16"/>
      <c r="T137" s="16"/>
      <c r="U137" s="17"/>
      <c r="V137" s="16"/>
      <c r="W137" s="16"/>
      <c r="X137" s="17"/>
      <c r="Y137" s="16"/>
      <c r="Z137" s="16"/>
      <c r="AA137" s="17"/>
      <c r="AB137" s="16"/>
      <c r="AC137" s="16"/>
      <c r="AD137" s="17"/>
      <c r="AE137" s="16"/>
      <c r="AF137" s="16"/>
      <c r="AG137" s="17"/>
      <c r="AH137" s="16"/>
      <c r="AI137" s="16"/>
      <c r="AJ137" s="17"/>
      <c r="AK137" s="16"/>
      <c r="AL137" s="16"/>
      <c r="AM137" s="17"/>
      <c r="AN137" s="16"/>
      <c r="AO137" s="16"/>
      <c r="AP137" s="17"/>
      <c r="AQ137" s="16"/>
      <c r="AR137" s="16"/>
      <c r="AS137" s="17"/>
      <c r="AT137" s="16"/>
      <c r="AU137" s="16"/>
      <c r="AV137" s="17"/>
      <c r="AW137" s="16"/>
      <c r="AX137" s="16"/>
      <c r="AY137" s="17"/>
      <c r="AZ137" s="16"/>
      <c r="BA137" s="16"/>
      <c r="BB137" s="17"/>
      <c r="BC137" s="16"/>
      <c r="BD137" s="16"/>
      <c r="BE137" s="17"/>
      <c r="BF137" s="10">
        <f t="shared" ref="BF137:BH137" si="93">COUNTA(AK137,AE137,AB137,Y137,V137,S137,G137,D137,J137,M137,P137,AH137,AN137,AQ137,AT137,AW137,AZ137,BC137)</f>
        <v>0</v>
      </c>
      <c r="BG137" s="10">
        <f t="shared" si="93"/>
        <v>0</v>
      </c>
      <c r="BH137" s="11">
        <f t="shared" si="93"/>
        <v>0</v>
      </c>
    </row>
    <row r="138" spans="2:60" ht="15.75" customHeight="1">
      <c r="B138" s="20">
        <v>24</v>
      </c>
      <c r="C138" s="90">
        <f>'4 жастағы балалар Ф'!C138</f>
        <v>0</v>
      </c>
      <c r="D138" s="16"/>
      <c r="E138" s="16"/>
      <c r="F138" s="17"/>
      <c r="G138" s="16"/>
      <c r="H138" s="16"/>
      <c r="I138" s="17"/>
      <c r="J138" s="16"/>
      <c r="K138" s="16"/>
      <c r="L138" s="17"/>
      <c r="M138" s="16"/>
      <c r="N138" s="16"/>
      <c r="O138" s="17"/>
      <c r="P138" s="16"/>
      <c r="Q138" s="16"/>
      <c r="R138" s="17"/>
      <c r="S138" s="16"/>
      <c r="T138" s="16"/>
      <c r="U138" s="17"/>
      <c r="V138" s="16"/>
      <c r="W138" s="16"/>
      <c r="X138" s="17"/>
      <c r="Y138" s="16"/>
      <c r="Z138" s="16"/>
      <c r="AA138" s="17"/>
      <c r="AB138" s="16"/>
      <c r="AC138" s="16"/>
      <c r="AD138" s="17"/>
      <c r="AE138" s="16"/>
      <c r="AF138" s="16"/>
      <c r="AG138" s="17"/>
      <c r="AH138" s="16"/>
      <c r="AI138" s="16"/>
      <c r="AJ138" s="17"/>
      <c r="AK138" s="16"/>
      <c r="AL138" s="16"/>
      <c r="AM138" s="17"/>
      <c r="AN138" s="16"/>
      <c r="AO138" s="16"/>
      <c r="AP138" s="17"/>
      <c r="AQ138" s="16"/>
      <c r="AR138" s="16"/>
      <c r="AS138" s="17"/>
      <c r="AT138" s="16"/>
      <c r="AU138" s="16"/>
      <c r="AV138" s="17"/>
      <c r="AW138" s="16"/>
      <c r="AX138" s="16"/>
      <c r="AY138" s="17"/>
      <c r="AZ138" s="16"/>
      <c r="BA138" s="16"/>
      <c r="BB138" s="17"/>
      <c r="BC138" s="16"/>
      <c r="BD138" s="16"/>
      <c r="BE138" s="17"/>
      <c r="BF138" s="10">
        <f t="shared" ref="BF138:BH138" si="94">COUNTA(AK138,AE138,AB138,Y138,V138,S138,G138,D138,J138,M138,P138,AH138,AN138,AQ138,AT138,AW138,AZ138,BC138)</f>
        <v>0</v>
      </c>
      <c r="BG138" s="10">
        <f t="shared" si="94"/>
        <v>0</v>
      </c>
      <c r="BH138" s="11">
        <f t="shared" si="94"/>
        <v>0</v>
      </c>
    </row>
    <row r="139" spans="2:60" ht="15.75" customHeight="1">
      <c r="B139" s="20">
        <v>25</v>
      </c>
      <c r="C139" s="90">
        <f>'4 жастағы балалар Ф'!C139</f>
        <v>0</v>
      </c>
      <c r="D139" s="16"/>
      <c r="E139" s="16"/>
      <c r="F139" s="17"/>
      <c r="G139" s="16"/>
      <c r="H139" s="16"/>
      <c r="I139" s="17"/>
      <c r="J139" s="16"/>
      <c r="K139" s="16"/>
      <c r="L139" s="17"/>
      <c r="M139" s="16"/>
      <c r="N139" s="16"/>
      <c r="O139" s="17"/>
      <c r="P139" s="16"/>
      <c r="Q139" s="16"/>
      <c r="R139" s="17"/>
      <c r="S139" s="16"/>
      <c r="T139" s="16"/>
      <c r="U139" s="17"/>
      <c r="V139" s="16"/>
      <c r="W139" s="16"/>
      <c r="X139" s="17"/>
      <c r="Y139" s="16"/>
      <c r="Z139" s="16"/>
      <c r="AA139" s="17"/>
      <c r="AB139" s="16"/>
      <c r="AC139" s="16"/>
      <c r="AD139" s="17"/>
      <c r="AE139" s="16"/>
      <c r="AF139" s="16"/>
      <c r="AG139" s="17"/>
      <c r="AH139" s="16"/>
      <c r="AI139" s="16"/>
      <c r="AJ139" s="17"/>
      <c r="AK139" s="16"/>
      <c r="AL139" s="16"/>
      <c r="AM139" s="17"/>
      <c r="AN139" s="16"/>
      <c r="AO139" s="16"/>
      <c r="AP139" s="17"/>
      <c r="AQ139" s="16"/>
      <c r="AR139" s="16"/>
      <c r="AS139" s="17"/>
      <c r="AT139" s="16"/>
      <c r="AU139" s="16"/>
      <c r="AV139" s="17"/>
      <c r="AW139" s="16"/>
      <c r="AX139" s="16"/>
      <c r="AY139" s="17"/>
      <c r="AZ139" s="16"/>
      <c r="BA139" s="16"/>
      <c r="BB139" s="17"/>
      <c r="BC139" s="16"/>
      <c r="BD139" s="16"/>
      <c r="BE139" s="17"/>
      <c r="BF139" s="10">
        <f t="shared" ref="BF139:BH139" si="95">COUNTA(AK139,AE139,AB139,Y139,V139,S139,G139,D139,J139,M139,P139,AH139,AN139,AQ139,AT139,AW139,AZ139,BC139)</f>
        <v>0</v>
      </c>
      <c r="BG139" s="10">
        <f t="shared" si="95"/>
        <v>0</v>
      </c>
      <c r="BH139" s="11">
        <f t="shared" si="95"/>
        <v>0</v>
      </c>
    </row>
    <row r="140" spans="2:60" ht="15.75" customHeight="1">
      <c r="B140" s="58">
        <v>26</v>
      </c>
      <c r="C140" s="90">
        <f>'4 жастағы балалар Ф'!C140</f>
        <v>0</v>
      </c>
      <c r="D140" s="16"/>
      <c r="E140" s="16"/>
      <c r="F140" s="17"/>
      <c r="G140" s="16"/>
      <c r="H140" s="16"/>
      <c r="I140" s="17"/>
      <c r="J140" s="16"/>
      <c r="K140" s="16"/>
      <c r="L140" s="17"/>
      <c r="M140" s="16"/>
      <c r="N140" s="16"/>
      <c r="O140" s="17"/>
      <c r="P140" s="16"/>
      <c r="Q140" s="16"/>
      <c r="R140" s="17"/>
      <c r="S140" s="16"/>
      <c r="T140" s="16"/>
      <c r="U140" s="17"/>
      <c r="V140" s="16"/>
      <c r="W140" s="16"/>
      <c r="X140" s="17"/>
      <c r="Y140" s="16"/>
      <c r="Z140" s="16"/>
      <c r="AA140" s="17"/>
      <c r="AB140" s="16"/>
      <c r="AC140" s="16"/>
      <c r="AD140" s="17"/>
      <c r="AE140" s="16"/>
      <c r="AF140" s="16"/>
      <c r="AG140" s="17"/>
      <c r="AH140" s="16"/>
      <c r="AI140" s="16"/>
      <c r="AJ140" s="17"/>
      <c r="AK140" s="16"/>
      <c r="AL140" s="16"/>
      <c r="AM140" s="17"/>
      <c r="AN140" s="16"/>
      <c r="AO140" s="16"/>
      <c r="AP140" s="17"/>
      <c r="AQ140" s="16"/>
      <c r="AR140" s="16"/>
      <c r="AS140" s="17"/>
      <c r="AT140" s="16"/>
      <c r="AU140" s="16"/>
      <c r="AV140" s="17"/>
      <c r="AW140" s="16"/>
      <c r="AX140" s="16"/>
      <c r="AY140" s="17"/>
      <c r="AZ140" s="16"/>
      <c r="BA140" s="16"/>
      <c r="BB140" s="17"/>
      <c r="BC140" s="16"/>
      <c r="BD140" s="16"/>
      <c r="BE140" s="17"/>
      <c r="BF140" s="10">
        <f t="shared" ref="BF140:BH140" si="96">COUNTA(AK140,AE140,AB140,Y140,V140,S140,G140,D140,J140,M140,P140,AH140,AN140,AQ140,AT140,AW140,AZ140,BC140)</f>
        <v>0</v>
      </c>
      <c r="BG140" s="10">
        <f t="shared" si="96"/>
        <v>0</v>
      </c>
      <c r="BH140" s="11">
        <f t="shared" si="96"/>
        <v>0</v>
      </c>
    </row>
    <row r="141" spans="2:60" ht="15.75" customHeight="1">
      <c r="B141" s="58">
        <v>27</v>
      </c>
      <c r="C141" s="90">
        <f>'4 жастағы балалар Ф'!C141</f>
        <v>0</v>
      </c>
      <c r="D141" s="16"/>
      <c r="E141" s="16"/>
      <c r="F141" s="17"/>
      <c r="G141" s="16"/>
      <c r="H141" s="16"/>
      <c r="I141" s="17"/>
      <c r="J141" s="16"/>
      <c r="K141" s="16"/>
      <c r="L141" s="17"/>
      <c r="M141" s="16"/>
      <c r="N141" s="16"/>
      <c r="O141" s="17"/>
      <c r="P141" s="16"/>
      <c r="Q141" s="16"/>
      <c r="R141" s="17"/>
      <c r="S141" s="16"/>
      <c r="T141" s="16"/>
      <c r="U141" s="17"/>
      <c r="V141" s="16"/>
      <c r="W141" s="16"/>
      <c r="X141" s="17"/>
      <c r="Y141" s="16"/>
      <c r="Z141" s="16"/>
      <c r="AA141" s="17"/>
      <c r="AB141" s="16"/>
      <c r="AC141" s="16"/>
      <c r="AD141" s="17"/>
      <c r="AE141" s="16"/>
      <c r="AF141" s="16"/>
      <c r="AG141" s="17"/>
      <c r="AH141" s="16"/>
      <c r="AI141" s="16"/>
      <c r="AJ141" s="17"/>
      <c r="AK141" s="16"/>
      <c r="AL141" s="16"/>
      <c r="AM141" s="17"/>
      <c r="AN141" s="16"/>
      <c r="AO141" s="16"/>
      <c r="AP141" s="17"/>
      <c r="AQ141" s="16"/>
      <c r="AR141" s="16"/>
      <c r="AS141" s="17"/>
      <c r="AT141" s="16"/>
      <c r="AU141" s="16"/>
      <c r="AV141" s="17"/>
      <c r="AW141" s="16"/>
      <c r="AX141" s="16"/>
      <c r="AY141" s="17"/>
      <c r="AZ141" s="16"/>
      <c r="BA141" s="16"/>
      <c r="BB141" s="17"/>
      <c r="BC141" s="16"/>
      <c r="BD141" s="16"/>
      <c r="BE141" s="17"/>
      <c r="BF141" s="10">
        <f t="shared" ref="BF141:BH141" si="97">COUNTA(AK141,AE141,AB141,Y141,V141,S141,G141,D141,J141,M141,P141,AH141,AN141,AQ141,AT141,AW141,AZ141,BC141)</f>
        <v>0</v>
      </c>
      <c r="BG141" s="10">
        <f t="shared" si="97"/>
        <v>0</v>
      </c>
      <c r="BH141" s="11">
        <f t="shared" si="97"/>
        <v>0</v>
      </c>
    </row>
    <row r="142" spans="2:60" ht="15.75" customHeight="1">
      <c r="B142" s="60">
        <v>28</v>
      </c>
      <c r="C142" s="99">
        <f>'4 жастағы балалар Ф'!C142</f>
        <v>0</v>
      </c>
      <c r="D142" s="62"/>
      <c r="E142" s="62"/>
      <c r="F142" s="63"/>
      <c r="G142" s="62"/>
      <c r="H142" s="62"/>
      <c r="I142" s="63"/>
      <c r="J142" s="62"/>
      <c r="K142" s="62"/>
      <c r="L142" s="63"/>
      <c r="M142" s="62"/>
      <c r="N142" s="62"/>
      <c r="O142" s="63"/>
      <c r="P142" s="62"/>
      <c r="Q142" s="62"/>
      <c r="R142" s="63"/>
      <c r="S142" s="62"/>
      <c r="T142" s="62"/>
      <c r="U142" s="63"/>
      <c r="V142" s="62"/>
      <c r="W142" s="62"/>
      <c r="X142" s="63"/>
      <c r="Y142" s="62"/>
      <c r="Z142" s="62"/>
      <c r="AA142" s="63"/>
      <c r="AB142" s="62"/>
      <c r="AC142" s="62"/>
      <c r="AD142" s="63"/>
      <c r="AE142" s="62"/>
      <c r="AF142" s="62"/>
      <c r="AG142" s="63"/>
      <c r="AH142" s="62"/>
      <c r="AI142" s="62"/>
      <c r="AJ142" s="63"/>
      <c r="AK142" s="62"/>
      <c r="AL142" s="62"/>
      <c r="AM142" s="63"/>
      <c r="AN142" s="62"/>
      <c r="AO142" s="62"/>
      <c r="AP142" s="63"/>
      <c r="AQ142" s="62"/>
      <c r="AR142" s="62"/>
      <c r="AS142" s="63"/>
      <c r="AT142" s="62"/>
      <c r="AU142" s="62"/>
      <c r="AV142" s="63"/>
      <c r="AW142" s="62"/>
      <c r="AX142" s="62"/>
      <c r="AY142" s="63"/>
      <c r="AZ142" s="62"/>
      <c r="BA142" s="62"/>
      <c r="BB142" s="63"/>
      <c r="BC142" s="62"/>
      <c r="BD142" s="62"/>
      <c r="BE142" s="63"/>
      <c r="BF142" s="10">
        <f t="shared" ref="BF142:BH142" si="98">COUNTA(AK142,AE142,AB142,Y142,V142,S142,G142,D142,J142,M142,P142,AH142,AN142,AQ142,AT142,AW142,AZ142,BC142)</f>
        <v>0</v>
      </c>
      <c r="BG142" s="10">
        <f t="shared" si="98"/>
        <v>0</v>
      </c>
      <c r="BH142" s="11">
        <f t="shared" si="98"/>
        <v>0</v>
      </c>
    </row>
    <row r="143" spans="2:60" ht="15.75" customHeight="1">
      <c r="B143" s="60">
        <v>29</v>
      </c>
      <c r="C143" s="99">
        <f>'4 жастағы балалар Ф'!C143</f>
        <v>0</v>
      </c>
      <c r="D143" s="62"/>
      <c r="E143" s="62"/>
      <c r="F143" s="63"/>
      <c r="G143" s="62"/>
      <c r="H143" s="62"/>
      <c r="I143" s="63"/>
      <c r="J143" s="62"/>
      <c r="K143" s="62"/>
      <c r="L143" s="63"/>
      <c r="M143" s="62"/>
      <c r="N143" s="62"/>
      <c r="O143" s="63"/>
      <c r="P143" s="62"/>
      <c r="Q143" s="62"/>
      <c r="R143" s="63"/>
      <c r="S143" s="62"/>
      <c r="T143" s="62"/>
      <c r="U143" s="63"/>
      <c r="V143" s="62"/>
      <c r="W143" s="62"/>
      <c r="X143" s="63"/>
      <c r="Y143" s="62"/>
      <c r="Z143" s="62"/>
      <c r="AA143" s="63"/>
      <c r="AB143" s="62"/>
      <c r="AC143" s="62"/>
      <c r="AD143" s="63"/>
      <c r="AE143" s="62"/>
      <c r="AF143" s="62"/>
      <c r="AG143" s="63"/>
      <c r="AH143" s="62"/>
      <c r="AI143" s="62"/>
      <c r="AJ143" s="63"/>
      <c r="AK143" s="62"/>
      <c r="AL143" s="62"/>
      <c r="AM143" s="63"/>
      <c r="AN143" s="62"/>
      <c r="AO143" s="62"/>
      <c r="AP143" s="63"/>
      <c r="AQ143" s="62"/>
      <c r="AR143" s="62"/>
      <c r="AS143" s="63"/>
      <c r="AT143" s="62"/>
      <c r="AU143" s="62"/>
      <c r="AV143" s="63"/>
      <c r="AW143" s="62"/>
      <c r="AX143" s="62"/>
      <c r="AY143" s="63"/>
      <c r="AZ143" s="62"/>
      <c r="BA143" s="62"/>
      <c r="BB143" s="63"/>
      <c r="BC143" s="62"/>
      <c r="BD143" s="62"/>
      <c r="BE143" s="63"/>
      <c r="BF143" s="10">
        <f t="shared" ref="BF143:BH143" si="99">COUNTA(AK143,AE143,AB143,Y143,V143,S143,G143,D143,J143,M143,P143,AH143,AN143,AQ143,AT143,AW143,AZ143,BC143)</f>
        <v>0</v>
      </c>
      <c r="BG143" s="10">
        <f t="shared" si="99"/>
        <v>0</v>
      </c>
      <c r="BH143" s="11">
        <f t="shared" si="99"/>
        <v>0</v>
      </c>
    </row>
    <row r="144" spans="2:60" ht="15.75" customHeight="1">
      <c r="B144" s="60">
        <v>30</v>
      </c>
      <c r="C144" s="99">
        <f>'4 жастағы балалар Ф'!C144</f>
        <v>0</v>
      </c>
      <c r="D144" s="62"/>
      <c r="E144" s="62"/>
      <c r="F144" s="63"/>
      <c r="G144" s="62"/>
      <c r="H144" s="62"/>
      <c r="I144" s="63"/>
      <c r="J144" s="62"/>
      <c r="K144" s="62"/>
      <c r="L144" s="63"/>
      <c r="M144" s="62"/>
      <c r="N144" s="62"/>
      <c r="O144" s="63"/>
      <c r="P144" s="62"/>
      <c r="Q144" s="62"/>
      <c r="R144" s="63"/>
      <c r="S144" s="62"/>
      <c r="T144" s="62"/>
      <c r="U144" s="63"/>
      <c r="V144" s="62"/>
      <c r="W144" s="62"/>
      <c r="X144" s="63"/>
      <c r="Y144" s="62"/>
      <c r="Z144" s="62"/>
      <c r="AA144" s="63"/>
      <c r="AB144" s="62"/>
      <c r="AC144" s="62"/>
      <c r="AD144" s="63"/>
      <c r="AE144" s="62"/>
      <c r="AF144" s="62"/>
      <c r="AG144" s="63"/>
      <c r="AH144" s="62"/>
      <c r="AI144" s="62"/>
      <c r="AJ144" s="63"/>
      <c r="AK144" s="62"/>
      <c r="AL144" s="62"/>
      <c r="AM144" s="63"/>
      <c r="AN144" s="62"/>
      <c r="AO144" s="62"/>
      <c r="AP144" s="63"/>
      <c r="AQ144" s="62"/>
      <c r="AR144" s="62"/>
      <c r="AS144" s="63"/>
      <c r="AT144" s="62"/>
      <c r="AU144" s="62"/>
      <c r="AV144" s="63"/>
      <c r="AW144" s="62"/>
      <c r="AX144" s="62"/>
      <c r="AY144" s="63"/>
      <c r="AZ144" s="62"/>
      <c r="BA144" s="62"/>
      <c r="BB144" s="63"/>
      <c r="BC144" s="62"/>
      <c r="BD144" s="62"/>
      <c r="BE144" s="63"/>
      <c r="BF144" s="10">
        <f t="shared" ref="BF144:BH144" si="100">COUNTA(AK144,AE144,AB144,Y144,V144,S144,G144,D144,J144,M144,P144,AH144,AN144,AQ144,AT144,AW144,AZ144,BC144)</f>
        <v>0</v>
      </c>
      <c r="BG144" s="10">
        <f t="shared" si="100"/>
        <v>0</v>
      </c>
      <c r="BH144" s="11">
        <f t="shared" si="100"/>
        <v>0</v>
      </c>
    </row>
    <row r="145" spans="2:60" ht="15.75" customHeight="1">
      <c r="B145" s="60">
        <v>31</v>
      </c>
      <c r="C145" s="99">
        <f>'4 жастағы балалар Ф'!C145</f>
        <v>0</v>
      </c>
      <c r="D145" s="62"/>
      <c r="E145" s="62"/>
      <c r="F145" s="63"/>
      <c r="G145" s="62"/>
      <c r="H145" s="62"/>
      <c r="I145" s="63"/>
      <c r="J145" s="62"/>
      <c r="K145" s="62"/>
      <c r="L145" s="63"/>
      <c r="M145" s="62"/>
      <c r="N145" s="62"/>
      <c r="O145" s="63"/>
      <c r="P145" s="62"/>
      <c r="Q145" s="62"/>
      <c r="R145" s="63"/>
      <c r="S145" s="62"/>
      <c r="T145" s="62"/>
      <c r="U145" s="63"/>
      <c r="V145" s="62"/>
      <c r="W145" s="62"/>
      <c r="X145" s="63"/>
      <c r="Y145" s="62"/>
      <c r="Z145" s="62"/>
      <c r="AA145" s="63"/>
      <c r="AB145" s="62"/>
      <c r="AC145" s="62"/>
      <c r="AD145" s="63"/>
      <c r="AE145" s="62"/>
      <c r="AF145" s="62"/>
      <c r="AG145" s="63"/>
      <c r="AH145" s="62"/>
      <c r="AI145" s="62"/>
      <c r="AJ145" s="63"/>
      <c r="AK145" s="62"/>
      <c r="AL145" s="62"/>
      <c r="AM145" s="63"/>
      <c r="AN145" s="62"/>
      <c r="AO145" s="62"/>
      <c r="AP145" s="63"/>
      <c r="AQ145" s="62"/>
      <c r="AR145" s="62"/>
      <c r="AS145" s="63"/>
      <c r="AT145" s="62"/>
      <c r="AU145" s="62"/>
      <c r="AV145" s="63"/>
      <c r="AW145" s="62"/>
      <c r="AX145" s="62"/>
      <c r="AY145" s="63"/>
      <c r="AZ145" s="62"/>
      <c r="BA145" s="62"/>
      <c r="BB145" s="63"/>
      <c r="BC145" s="62"/>
      <c r="BD145" s="62"/>
      <c r="BE145" s="63"/>
      <c r="BF145" s="10">
        <f t="shared" ref="BF145:BH145" si="101">COUNTA(AK145,AE145,AB145,Y145,V145,S145,G145,D145,J145,M145,P145,AH145,AN145,AQ145,AT145,AW145,AZ145,BC145)</f>
        <v>0</v>
      </c>
      <c r="BG145" s="10">
        <f t="shared" si="101"/>
        <v>0</v>
      </c>
      <c r="BH145" s="11">
        <f t="shared" si="101"/>
        <v>0</v>
      </c>
    </row>
    <row r="146" spans="2:60" ht="15.75" customHeight="1">
      <c r="B146" s="60">
        <v>32</v>
      </c>
      <c r="C146" s="99">
        <f>'4 жастағы балалар Ф'!C146</f>
        <v>0</v>
      </c>
      <c r="D146" s="62"/>
      <c r="E146" s="62"/>
      <c r="F146" s="63"/>
      <c r="G146" s="62"/>
      <c r="H146" s="62"/>
      <c r="I146" s="63"/>
      <c r="J146" s="62"/>
      <c r="K146" s="62"/>
      <c r="L146" s="63"/>
      <c r="M146" s="62"/>
      <c r="N146" s="62"/>
      <c r="O146" s="63"/>
      <c r="P146" s="62"/>
      <c r="Q146" s="62"/>
      <c r="R146" s="63"/>
      <c r="S146" s="62"/>
      <c r="T146" s="62"/>
      <c r="U146" s="63"/>
      <c r="V146" s="62"/>
      <c r="W146" s="62"/>
      <c r="X146" s="63"/>
      <c r="Y146" s="62"/>
      <c r="Z146" s="62"/>
      <c r="AA146" s="63"/>
      <c r="AB146" s="62"/>
      <c r="AC146" s="62"/>
      <c r="AD146" s="63"/>
      <c r="AE146" s="62"/>
      <c r="AF146" s="62"/>
      <c r="AG146" s="63"/>
      <c r="AH146" s="62"/>
      <c r="AI146" s="62"/>
      <c r="AJ146" s="63"/>
      <c r="AK146" s="62"/>
      <c r="AL146" s="62"/>
      <c r="AM146" s="63"/>
      <c r="AN146" s="62"/>
      <c r="AO146" s="62"/>
      <c r="AP146" s="63"/>
      <c r="AQ146" s="62"/>
      <c r="AR146" s="62"/>
      <c r="AS146" s="63"/>
      <c r="AT146" s="62"/>
      <c r="AU146" s="62"/>
      <c r="AV146" s="63"/>
      <c r="AW146" s="62"/>
      <c r="AX146" s="62"/>
      <c r="AY146" s="63"/>
      <c r="AZ146" s="62"/>
      <c r="BA146" s="62"/>
      <c r="BB146" s="63"/>
      <c r="BC146" s="62"/>
      <c r="BD146" s="62"/>
      <c r="BE146" s="63"/>
      <c r="BF146" s="10">
        <f t="shared" ref="BF146:BH146" si="102">COUNTA(AK146,AE146,AB146,Y146,V146,S146,G146,D146,J146,M146,P146,AH146,AN146,AQ146,AT146,AW146,AZ146,BC146)</f>
        <v>0</v>
      </c>
      <c r="BG146" s="10">
        <f t="shared" si="102"/>
        <v>0</v>
      </c>
      <c r="BH146" s="11">
        <f t="shared" si="102"/>
        <v>0</v>
      </c>
    </row>
    <row r="147" spans="2:60" ht="15.75" customHeight="1">
      <c r="B147" s="60">
        <v>33</v>
      </c>
      <c r="C147" s="99">
        <f>'4 жастағы балалар Ф'!C147</f>
        <v>0</v>
      </c>
      <c r="D147" s="62"/>
      <c r="E147" s="62"/>
      <c r="F147" s="63"/>
      <c r="G147" s="62"/>
      <c r="H147" s="62"/>
      <c r="I147" s="63"/>
      <c r="J147" s="62"/>
      <c r="K147" s="62"/>
      <c r="L147" s="63"/>
      <c r="M147" s="62"/>
      <c r="N147" s="62"/>
      <c r="O147" s="63"/>
      <c r="P147" s="62"/>
      <c r="Q147" s="62"/>
      <c r="R147" s="63"/>
      <c r="S147" s="62"/>
      <c r="T147" s="62"/>
      <c r="U147" s="63"/>
      <c r="V147" s="62"/>
      <c r="W147" s="62"/>
      <c r="X147" s="63"/>
      <c r="Y147" s="62"/>
      <c r="Z147" s="62"/>
      <c r="AA147" s="63"/>
      <c r="AB147" s="62"/>
      <c r="AC147" s="62"/>
      <c r="AD147" s="63"/>
      <c r="AE147" s="62"/>
      <c r="AF147" s="62"/>
      <c r="AG147" s="63"/>
      <c r="AH147" s="62"/>
      <c r="AI147" s="62"/>
      <c r="AJ147" s="63"/>
      <c r="AK147" s="62"/>
      <c r="AL147" s="62"/>
      <c r="AM147" s="63"/>
      <c r="AN147" s="62"/>
      <c r="AO147" s="62"/>
      <c r="AP147" s="63"/>
      <c r="AQ147" s="62"/>
      <c r="AR147" s="62"/>
      <c r="AS147" s="63"/>
      <c r="AT147" s="62"/>
      <c r="AU147" s="62"/>
      <c r="AV147" s="63"/>
      <c r="AW147" s="62"/>
      <c r="AX147" s="62"/>
      <c r="AY147" s="63"/>
      <c r="AZ147" s="62"/>
      <c r="BA147" s="62"/>
      <c r="BB147" s="63"/>
      <c r="BC147" s="62"/>
      <c r="BD147" s="62"/>
      <c r="BE147" s="63"/>
      <c r="BF147" s="10">
        <f t="shared" ref="BF147:BH147" si="103">COUNTA(AK147,AE147,AB147,Y147,V147,S147,G147,D147,J147,M147,P147,AH147,AN147,AQ147,AT147,AW147,AZ147,BC147)</f>
        <v>0</v>
      </c>
      <c r="BG147" s="10">
        <f t="shared" si="103"/>
        <v>0</v>
      </c>
      <c r="BH147" s="11">
        <f t="shared" si="103"/>
        <v>0</v>
      </c>
    </row>
    <row r="148" spans="2:60" ht="15.75" customHeight="1">
      <c r="B148" s="60">
        <v>34</v>
      </c>
      <c r="C148" s="99">
        <f>'4 жастағы балалар Ф'!C148</f>
        <v>0</v>
      </c>
      <c r="D148" s="62"/>
      <c r="E148" s="62"/>
      <c r="F148" s="63"/>
      <c r="G148" s="62"/>
      <c r="H148" s="62"/>
      <c r="I148" s="63"/>
      <c r="J148" s="62"/>
      <c r="K148" s="62"/>
      <c r="L148" s="63"/>
      <c r="M148" s="62"/>
      <c r="N148" s="62"/>
      <c r="O148" s="63"/>
      <c r="P148" s="62"/>
      <c r="Q148" s="62"/>
      <c r="R148" s="63"/>
      <c r="S148" s="62"/>
      <c r="T148" s="62"/>
      <c r="U148" s="63"/>
      <c r="V148" s="62"/>
      <c r="W148" s="62"/>
      <c r="X148" s="63"/>
      <c r="Y148" s="62"/>
      <c r="Z148" s="62"/>
      <c r="AA148" s="63"/>
      <c r="AB148" s="62"/>
      <c r="AC148" s="62"/>
      <c r="AD148" s="63"/>
      <c r="AE148" s="62"/>
      <c r="AF148" s="62"/>
      <c r="AG148" s="63"/>
      <c r="AH148" s="62"/>
      <c r="AI148" s="62"/>
      <c r="AJ148" s="63"/>
      <c r="AK148" s="62"/>
      <c r="AL148" s="62"/>
      <c r="AM148" s="63"/>
      <c r="AN148" s="62"/>
      <c r="AO148" s="62"/>
      <c r="AP148" s="63"/>
      <c r="AQ148" s="62"/>
      <c r="AR148" s="62"/>
      <c r="AS148" s="63"/>
      <c r="AT148" s="62"/>
      <c r="AU148" s="62"/>
      <c r="AV148" s="63"/>
      <c r="AW148" s="62"/>
      <c r="AX148" s="62"/>
      <c r="AY148" s="63"/>
      <c r="AZ148" s="62"/>
      <c r="BA148" s="62"/>
      <c r="BB148" s="63"/>
      <c r="BC148" s="62"/>
      <c r="BD148" s="62"/>
      <c r="BE148" s="63"/>
      <c r="BF148" s="10">
        <f t="shared" ref="BF148:BH148" si="104">COUNTA(AK148,AE148,AB148,Y148,V148,S148,G148,D148,J148,M148,P148,AH148,AN148,AQ148,AT148,AW148,AZ148,BC148)</f>
        <v>0</v>
      </c>
      <c r="BG148" s="10">
        <f t="shared" si="104"/>
        <v>0</v>
      </c>
      <c r="BH148" s="11">
        <f t="shared" si="104"/>
        <v>0</v>
      </c>
    </row>
    <row r="149" spans="2:60" ht="15.75" customHeight="1">
      <c r="B149" s="60">
        <v>35</v>
      </c>
      <c r="C149" s="99">
        <f>'4 жастағы балалар Ф'!C149</f>
        <v>0</v>
      </c>
      <c r="D149" s="62"/>
      <c r="E149" s="62"/>
      <c r="F149" s="63"/>
      <c r="G149" s="62"/>
      <c r="H149" s="62"/>
      <c r="I149" s="63"/>
      <c r="J149" s="62"/>
      <c r="K149" s="62"/>
      <c r="L149" s="63"/>
      <c r="M149" s="62"/>
      <c r="N149" s="62"/>
      <c r="O149" s="63"/>
      <c r="P149" s="62"/>
      <c r="Q149" s="62"/>
      <c r="R149" s="63"/>
      <c r="S149" s="62"/>
      <c r="T149" s="62"/>
      <c r="U149" s="63"/>
      <c r="V149" s="62"/>
      <c r="W149" s="62"/>
      <c r="X149" s="63"/>
      <c r="Y149" s="62"/>
      <c r="Z149" s="62"/>
      <c r="AA149" s="63"/>
      <c r="AB149" s="62"/>
      <c r="AC149" s="62"/>
      <c r="AD149" s="63"/>
      <c r="AE149" s="62"/>
      <c r="AF149" s="62"/>
      <c r="AG149" s="63"/>
      <c r="AH149" s="62"/>
      <c r="AI149" s="62"/>
      <c r="AJ149" s="63"/>
      <c r="AK149" s="62"/>
      <c r="AL149" s="62"/>
      <c r="AM149" s="63"/>
      <c r="AN149" s="62"/>
      <c r="AO149" s="62"/>
      <c r="AP149" s="63"/>
      <c r="AQ149" s="62"/>
      <c r="AR149" s="62"/>
      <c r="AS149" s="63"/>
      <c r="AT149" s="62"/>
      <c r="AU149" s="62"/>
      <c r="AV149" s="63"/>
      <c r="AW149" s="62"/>
      <c r="AX149" s="62"/>
      <c r="AY149" s="63"/>
      <c r="AZ149" s="62"/>
      <c r="BA149" s="62"/>
      <c r="BB149" s="63"/>
      <c r="BC149" s="62"/>
      <c r="BD149" s="62"/>
      <c r="BE149" s="63"/>
      <c r="BF149" s="10">
        <f t="shared" ref="BF149:BH149" si="105">COUNTA(AK149,AE149,AB149,Y149,V149,S149,G149,D149,J149,M149,P149,AH149,AN149,AQ149,AT149,AW149,AZ149,BC149)</f>
        <v>0</v>
      </c>
      <c r="BG149" s="10">
        <f t="shared" si="105"/>
        <v>0</v>
      </c>
      <c r="BH149" s="11">
        <f t="shared" si="105"/>
        <v>0</v>
      </c>
    </row>
    <row r="150" spans="2:60" ht="15.75" customHeight="1">
      <c r="B150" s="60">
        <v>36</v>
      </c>
      <c r="C150" s="99">
        <f>'4 жастағы балалар Ф'!C150</f>
        <v>0</v>
      </c>
      <c r="D150" s="62"/>
      <c r="E150" s="62"/>
      <c r="F150" s="63"/>
      <c r="G150" s="62"/>
      <c r="H150" s="62"/>
      <c r="I150" s="63"/>
      <c r="J150" s="62"/>
      <c r="K150" s="62"/>
      <c r="L150" s="63"/>
      <c r="M150" s="62"/>
      <c r="N150" s="62"/>
      <c r="O150" s="63"/>
      <c r="P150" s="62"/>
      <c r="Q150" s="62"/>
      <c r="R150" s="63"/>
      <c r="S150" s="62"/>
      <c r="T150" s="62"/>
      <c r="U150" s="63"/>
      <c r="V150" s="62"/>
      <c r="W150" s="62"/>
      <c r="X150" s="63"/>
      <c r="Y150" s="62"/>
      <c r="Z150" s="62"/>
      <c r="AA150" s="63"/>
      <c r="AB150" s="62"/>
      <c r="AC150" s="62"/>
      <c r="AD150" s="63"/>
      <c r="AE150" s="62"/>
      <c r="AF150" s="62"/>
      <c r="AG150" s="63"/>
      <c r="AH150" s="62"/>
      <c r="AI150" s="62"/>
      <c r="AJ150" s="63"/>
      <c r="AK150" s="62"/>
      <c r="AL150" s="62"/>
      <c r="AM150" s="63"/>
      <c r="AN150" s="62"/>
      <c r="AO150" s="62"/>
      <c r="AP150" s="63"/>
      <c r="AQ150" s="62"/>
      <c r="AR150" s="62"/>
      <c r="AS150" s="63"/>
      <c r="AT150" s="62"/>
      <c r="AU150" s="62"/>
      <c r="AV150" s="63"/>
      <c r="AW150" s="62"/>
      <c r="AX150" s="62"/>
      <c r="AY150" s="63"/>
      <c r="AZ150" s="62"/>
      <c r="BA150" s="62"/>
      <c r="BB150" s="63"/>
      <c r="BC150" s="62"/>
      <c r="BD150" s="62"/>
      <c r="BE150" s="63"/>
      <c r="BF150" s="10">
        <f t="shared" ref="BF150:BH150" si="106">COUNTA(AK150,AE150,AB150,Y150,V150,S150,G150,D150,J150,M150,P150,AH150,AN150,AQ150,AT150,AW150,AZ150,BC150)</f>
        <v>0</v>
      </c>
      <c r="BG150" s="10">
        <f t="shared" si="106"/>
        <v>0</v>
      </c>
      <c r="BH150" s="11">
        <f t="shared" si="106"/>
        <v>0</v>
      </c>
    </row>
    <row r="151" spans="2:60" ht="15.75" customHeight="1">
      <c r="B151" s="60">
        <v>37</v>
      </c>
      <c r="C151" s="99">
        <f>'4 жастағы балалар Ф'!C151</f>
        <v>0</v>
      </c>
      <c r="D151" s="62"/>
      <c r="E151" s="62"/>
      <c r="F151" s="63"/>
      <c r="G151" s="62"/>
      <c r="H151" s="62"/>
      <c r="I151" s="63"/>
      <c r="J151" s="62"/>
      <c r="K151" s="62"/>
      <c r="L151" s="63"/>
      <c r="M151" s="62"/>
      <c r="N151" s="62"/>
      <c r="O151" s="63"/>
      <c r="P151" s="62"/>
      <c r="Q151" s="62"/>
      <c r="R151" s="63"/>
      <c r="S151" s="62"/>
      <c r="T151" s="62"/>
      <c r="U151" s="63"/>
      <c r="V151" s="62"/>
      <c r="W151" s="62"/>
      <c r="X151" s="63"/>
      <c r="Y151" s="62"/>
      <c r="Z151" s="62"/>
      <c r="AA151" s="63"/>
      <c r="AB151" s="62"/>
      <c r="AC151" s="62"/>
      <c r="AD151" s="63"/>
      <c r="AE151" s="62"/>
      <c r="AF151" s="62"/>
      <c r="AG151" s="63"/>
      <c r="AH151" s="62"/>
      <c r="AI151" s="62"/>
      <c r="AJ151" s="63"/>
      <c r="AK151" s="62"/>
      <c r="AL151" s="62"/>
      <c r="AM151" s="63"/>
      <c r="AN151" s="62"/>
      <c r="AO151" s="62"/>
      <c r="AP151" s="63"/>
      <c r="AQ151" s="62"/>
      <c r="AR151" s="62"/>
      <c r="AS151" s="63"/>
      <c r="AT151" s="62"/>
      <c r="AU151" s="62"/>
      <c r="AV151" s="63"/>
      <c r="AW151" s="62"/>
      <c r="AX151" s="62"/>
      <c r="AY151" s="63"/>
      <c r="AZ151" s="62"/>
      <c r="BA151" s="62"/>
      <c r="BB151" s="63"/>
      <c r="BC151" s="62"/>
      <c r="BD151" s="62"/>
      <c r="BE151" s="63"/>
      <c r="BF151" s="10">
        <f t="shared" ref="BF151:BH151" si="107">COUNTA(AK151,AE151,AB151,Y151,V151,S151,G151,D151,J151,M151,P151,AH151,AN151,AQ151,AT151,AW151,AZ151,BC151)</f>
        <v>0</v>
      </c>
      <c r="BG151" s="10">
        <f t="shared" si="107"/>
        <v>0</v>
      </c>
      <c r="BH151" s="11">
        <f t="shared" si="107"/>
        <v>0</v>
      </c>
    </row>
    <row r="152" spans="2:60" ht="15.75" customHeight="1">
      <c r="B152" s="60">
        <v>38</v>
      </c>
      <c r="C152" s="99">
        <f>'4 жастағы балалар Ф'!C152</f>
        <v>0</v>
      </c>
      <c r="D152" s="62"/>
      <c r="E152" s="62"/>
      <c r="F152" s="63"/>
      <c r="G152" s="62"/>
      <c r="H152" s="62"/>
      <c r="I152" s="63"/>
      <c r="J152" s="62"/>
      <c r="K152" s="62"/>
      <c r="L152" s="63"/>
      <c r="M152" s="62"/>
      <c r="N152" s="62"/>
      <c r="O152" s="63"/>
      <c r="P152" s="62"/>
      <c r="Q152" s="62"/>
      <c r="R152" s="63"/>
      <c r="S152" s="62"/>
      <c r="T152" s="62"/>
      <c r="U152" s="63"/>
      <c r="V152" s="62"/>
      <c r="W152" s="62"/>
      <c r="X152" s="63"/>
      <c r="Y152" s="62"/>
      <c r="Z152" s="62"/>
      <c r="AA152" s="63"/>
      <c r="AB152" s="62"/>
      <c r="AC152" s="62"/>
      <c r="AD152" s="63"/>
      <c r="AE152" s="62"/>
      <c r="AF152" s="62"/>
      <c r="AG152" s="63"/>
      <c r="AH152" s="62"/>
      <c r="AI152" s="62"/>
      <c r="AJ152" s="63"/>
      <c r="AK152" s="62"/>
      <c r="AL152" s="62"/>
      <c r="AM152" s="63"/>
      <c r="AN152" s="62"/>
      <c r="AO152" s="62"/>
      <c r="AP152" s="63"/>
      <c r="AQ152" s="62"/>
      <c r="AR152" s="62"/>
      <c r="AS152" s="63"/>
      <c r="AT152" s="62"/>
      <c r="AU152" s="62"/>
      <c r="AV152" s="63"/>
      <c r="AW152" s="62"/>
      <c r="AX152" s="62"/>
      <c r="AY152" s="63"/>
      <c r="AZ152" s="62"/>
      <c r="BA152" s="62"/>
      <c r="BB152" s="63"/>
      <c r="BC152" s="62"/>
      <c r="BD152" s="62"/>
      <c r="BE152" s="63"/>
      <c r="BF152" s="10">
        <f t="shared" ref="BF152:BH152" si="108">COUNTA(AK152,AE152,AB152,Y152,V152,S152,G152,D152,J152,M152,P152,AH152,AN152,AQ152,AT152,AW152,AZ152,BC152)</f>
        <v>0</v>
      </c>
      <c r="BG152" s="10">
        <f t="shared" si="108"/>
        <v>0</v>
      </c>
      <c r="BH152" s="11">
        <f t="shared" si="108"/>
        <v>0</v>
      </c>
    </row>
    <row r="153" spans="2:60" ht="15.75" customHeight="1">
      <c r="B153" s="60">
        <v>39</v>
      </c>
      <c r="C153" s="99">
        <f>'4 жастағы балалар Ф'!C153</f>
        <v>0</v>
      </c>
      <c r="D153" s="62"/>
      <c r="E153" s="62"/>
      <c r="F153" s="63"/>
      <c r="G153" s="62"/>
      <c r="H153" s="62"/>
      <c r="I153" s="63"/>
      <c r="J153" s="62"/>
      <c r="K153" s="62"/>
      <c r="L153" s="63"/>
      <c r="M153" s="62"/>
      <c r="N153" s="62"/>
      <c r="O153" s="63"/>
      <c r="P153" s="62"/>
      <c r="Q153" s="62"/>
      <c r="R153" s="63"/>
      <c r="S153" s="62"/>
      <c r="T153" s="62"/>
      <c r="U153" s="63"/>
      <c r="V153" s="62"/>
      <c r="W153" s="62"/>
      <c r="X153" s="63"/>
      <c r="Y153" s="62"/>
      <c r="Z153" s="62"/>
      <c r="AA153" s="63"/>
      <c r="AB153" s="62"/>
      <c r="AC153" s="62"/>
      <c r="AD153" s="63"/>
      <c r="AE153" s="62"/>
      <c r="AF153" s="62"/>
      <c r="AG153" s="63"/>
      <c r="AH153" s="62"/>
      <c r="AI153" s="62"/>
      <c r="AJ153" s="63"/>
      <c r="AK153" s="62"/>
      <c r="AL153" s="62"/>
      <c r="AM153" s="63"/>
      <c r="AN153" s="62"/>
      <c r="AO153" s="62"/>
      <c r="AP153" s="63"/>
      <c r="AQ153" s="62"/>
      <c r="AR153" s="62"/>
      <c r="AS153" s="63"/>
      <c r="AT153" s="62"/>
      <c r="AU153" s="62"/>
      <c r="AV153" s="63"/>
      <c r="AW153" s="62"/>
      <c r="AX153" s="62"/>
      <c r="AY153" s="63"/>
      <c r="AZ153" s="62"/>
      <c r="BA153" s="62"/>
      <c r="BB153" s="63"/>
      <c r="BC153" s="62"/>
      <c r="BD153" s="62"/>
      <c r="BE153" s="63"/>
      <c r="BF153" s="10">
        <f t="shared" ref="BF153:BH153" si="109">COUNTA(AK153,AE153,AB153,Y153,V153,S153,G153,D153,J153,M153,P153,AH153,AN153,AQ153,AT153,AW153,AZ153,BC153)</f>
        <v>0</v>
      </c>
      <c r="BG153" s="10">
        <f t="shared" si="109"/>
        <v>0</v>
      </c>
      <c r="BH153" s="11">
        <f t="shared" si="109"/>
        <v>0</v>
      </c>
    </row>
    <row r="154" spans="2:60" ht="15.75" customHeight="1">
      <c r="B154" s="60">
        <v>40</v>
      </c>
      <c r="C154" s="99">
        <f>'4 жастағы балалар Ф'!C154</f>
        <v>0</v>
      </c>
      <c r="D154" s="62"/>
      <c r="E154" s="62"/>
      <c r="F154" s="63"/>
      <c r="G154" s="62"/>
      <c r="H154" s="62"/>
      <c r="I154" s="63"/>
      <c r="J154" s="62"/>
      <c r="K154" s="62"/>
      <c r="L154" s="63"/>
      <c r="M154" s="62"/>
      <c r="N154" s="62"/>
      <c r="O154" s="63"/>
      <c r="P154" s="62"/>
      <c r="Q154" s="62"/>
      <c r="R154" s="63"/>
      <c r="S154" s="62"/>
      <c r="T154" s="62"/>
      <c r="U154" s="63"/>
      <c r="V154" s="62"/>
      <c r="W154" s="62"/>
      <c r="X154" s="63"/>
      <c r="Y154" s="62"/>
      <c r="Z154" s="62"/>
      <c r="AA154" s="63"/>
      <c r="AB154" s="62"/>
      <c r="AC154" s="62"/>
      <c r="AD154" s="63"/>
      <c r="AE154" s="62"/>
      <c r="AF154" s="62"/>
      <c r="AG154" s="63"/>
      <c r="AH154" s="62"/>
      <c r="AI154" s="62"/>
      <c r="AJ154" s="63"/>
      <c r="AK154" s="62"/>
      <c r="AL154" s="62"/>
      <c r="AM154" s="63"/>
      <c r="AN154" s="62"/>
      <c r="AO154" s="62"/>
      <c r="AP154" s="63"/>
      <c r="AQ154" s="62"/>
      <c r="AR154" s="62"/>
      <c r="AS154" s="63"/>
      <c r="AT154" s="62"/>
      <c r="AU154" s="62"/>
      <c r="AV154" s="63"/>
      <c r="AW154" s="62"/>
      <c r="AX154" s="62"/>
      <c r="AY154" s="63"/>
      <c r="AZ154" s="62"/>
      <c r="BA154" s="62"/>
      <c r="BB154" s="63"/>
      <c r="BC154" s="62"/>
      <c r="BD154" s="62"/>
      <c r="BE154" s="63"/>
      <c r="BF154" s="10">
        <f t="shared" ref="BF154:BH154" si="110">COUNTA(AK154,AE154,AB154,Y154,V154,S154,G154,D154,J154,M154,P154,AH154,AN154,AQ154,AT154,AW154,AZ154,BC154)</f>
        <v>0</v>
      </c>
      <c r="BG154" s="10">
        <f t="shared" si="110"/>
        <v>0</v>
      </c>
      <c r="BH154" s="11">
        <f t="shared" si="110"/>
        <v>0</v>
      </c>
    </row>
    <row r="155" spans="2:60" ht="15.75" customHeight="1">
      <c r="B155" s="60">
        <v>41</v>
      </c>
      <c r="C155" s="99">
        <f>'4 жастағы балалар Ф'!C155</f>
        <v>0</v>
      </c>
      <c r="D155" s="62"/>
      <c r="E155" s="62"/>
      <c r="F155" s="63"/>
      <c r="G155" s="62"/>
      <c r="H155" s="62"/>
      <c r="I155" s="63"/>
      <c r="J155" s="62"/>
      <c r="K155" s="62"/>
      <c r="L155" s="63"/>
      <c r="M155" s="62"/>
      <c r="N155" s="62"/>
      <c r="O155" s="63"/>
      <c r="P155" s="62"/>
      <c r="Q155" s="62"/>
      <c r="R155" s="63"/>
      <c r="S155" s="62"/>
      <c r="T155" s="62"/>
      <c r="U155" s="63"/>
      <c r="V155" s="62"/>
      <c r="W155" s="62"/>
      <c r="X155" s="63"/>
      <c r="Y155" s="62"/>
      <c r="Z155" s="62"/>
      <c r="AA155" s="63"/>
      <c r="AB155" s="62"/>
      <c r="AC155" s="62"/>
      <c r="AD155" s="63"/>
      <c r="AE155" s="62"/>
      <c r="AF155" s="62"/>
      <c r="AG155" s="63"/>
      <c r="AH155" s="62"/>
      <c r="AI155" s="62"/>
      <c r="AJ155" s="63"/>
      <c r="AK155" s="62"/>
      <c r="AL155" s="62"/>
      <c r="AM155" s="63"/>
      <c r="AN155" s="62"/>
      <c r="AO155" s="62"/>
      <c r="AP155" s="63"/>
      <c r="AQ155" s="62"/>
      <c r="AR155" s="62"/>
      <c r="AS155" s="63"/>
      <c r="AT155" s="62"/>
      <c r="AU155" s="62"/>
      <c r="AV155" s="63"/>
      <c r="AW155" s="62"/>
      <c r="AX155" s="62"/>
      <c r="AY155" s="63"/>
      <c r="AZ155" s="62"/>
      <c r="BA155" s="62"/>
      <c r="BB155" s="63"/>
      <c r="BC155" s="62"/>
      <c r="BD155" s="62"/>
      <c r="BE155" s="63"/>
      <c r="BF155" s="10">
        <f t="shared" ref="BF155:BH155" si="111">COUNTA(AK155,AE155,AB155,Y155,V155,S155,G155,D155,J155,M155,P155,AH155,AN155,AQ155,AT155,AW155,AZ155,BC155)</f>
        <v>0</v>
      </c>
      <c r="BG155" s="10">
        <f t="shared" si="111"/>
        <v>0</v>
      </c>
      <c r="BH155" s="11">
        <f t="shared" si="111"/>
        <v>0</v>
      </c>
    </row>
    <row r="156" spans="2:60" ht="15.75" customHeight="1">
      <c r="B156" s="60">
        <v>42</v>
      </c>
      <c r="C156" s="99">
        <f>'4 жастағы балалар Ф'!C156</f>
        <v>0</v>
      </c>
      <c r="D156" s="62"/>
      <c r="E156" s="62"/>
      <c r="F156" s="63"/>
      <c r="G156" s="62"/>
      <c r="H156" s="62"/>
      <c r="I156" s="63"/>
      <c r="J156" s="62"/>
      <c r="K156" s="62"/>
      <c r="L156" s="63"/>
      <c r="M156" s="62"/>
      <c r="N156" s="62"/>
      <c r="O156" s="63"/>
      <c r="P156" s="62"/>
      <c r="Q156" s="62"/>
      <c r="R156" s="63"/>
      <c r="S156" s="62"/>
      <c r="T156" s="62"/>
      <c r="U156" s="63"/>
      <c r="V156" s="62"/>
      <c r="W156" s="62"/>
      <c r="X156" s="63"/>
      <c r="Y156" s="62"/>
      <c r="Z156" s="62"/>
      <c r="AA156" s="63"/>
      <c r="AB156" s="62"/>
      <c r="AC156" s="62"/>
      <c r="AD156" s="63"/>
      <c r="AE156" s="62"/>
      <c r="AF156" s="62"/>
      <c r="AG156" s="63"/>
      <c r="AH156" s="62"/>
      <c r="AI156" s="62"/>
      <c r="AJ156" s="63"/>
      <c r="AK156" s="62"/>
      <c r="AL156" s="62"/>
      <c r="AM156" s="63"/>
      <c r="AN156" s="62"/>
      <c r="AO156" s="62"/>
      <c r="AP156" s="63"/>
      <c r="AQ156" s="62"/>
      <c r="AR156" s="62"/>
      <c r="AS156" s="63"/>
      <c r="AT156" s="62"/>
      <c r="AU156" s="62"/>
      <c r="AV156" s="63"/>
      <c r="AW156" s="62"/>
      <c r="AX156" s="62"/>
      <c r="AY156" s="63"/>
      <c r="AZ156" s="62"/>
      <c r="BA156" s="62"/>
      <c r="BB156" s="63"/>
      <c r="BC156" s="62"/>
      <c r="BD156" s="62"/>
      <c r="BE156" s="63"/>
      <c r="BF156" s="10">
        <f t="shared" ref="BF156:BH156" si="112">COUNTA(AK156,AE156,AB156,Y156,V156,S156,G156,D156,J156,M156,P156,AH156,AN156,AQ156,AT156,AW156,AZ156,BC156)</f>
        <v>0</v>
      </c>
      <c r="BG156" s="10">
        <f t="shared" si="112"/>
        <v>0</v>
      </c>
      <c r="BH156" s="11">
        <f t="shared" si="112"/>
        <v>0</v>
      </c>
    </row>
    <row r="157" spans="2:60" ht="15.75" customHeight="1">
      <c r="B157" s="80">
        <v>43</v>
      </c>
      <c r="C157" s="107">
        <f>'4 жастағы балалар Ф'!C157</f>
        <v>0</v>
      </c>
      <c r="D157" s="82"/>
      <c r="E157" s="83"/>
      <c r="F157" s="84"/>
      <c r="G157" s="82"/>
      <c r="H157" s="83"/>
      <c r="I157" s="84"/>
      <c r="J157" s="82"/>
      <c r="K157" s="83"/>
      <c r="L157" s="84"/>
      <c r="M157" s="82"/>
      <c r="N157" s="83"/>
      <c r="O157" s="84"/>
      <c r="P157" s="82"/>
      <c r="Q157" s="83"/>
      <c r="R157" s="84"/>
      <c r="S157" s="82"/>
      <c r="T157" s="83"/>
      <c r="U157" s="84"/>
      <c r="V157" s="82"/>
      <c r="W157" s="83"/>
      <c r="X157" s="84"/>
      <c r="Y157" s="82"/>
      <c r="Z157" s="83"/>
      <c r="AA157" s="84"/>
      <c r="AB157" s="82"/>
      <c r="AC157" s="83"/>
      <c r="AD157" s="84"/>
      <c r="AE157" s="82"/>
      <c r="AF157" s="83"/>
      <c r="AG157" s="84"/>
      <c r="AH157" s="82"/>
      <c r="AI157" s="83"/>
      <c r="AJ157" s="84"/>
      <c r="AK157" s="82"/>
      <c r="AL157" s="83"/>
      <c r="AM157" s="84"/>
      <c r="AN157" s="82"/>
      <c r="AO157" s="83"/>
      <c r="AP157" s="84"/>
      <c r="AQ157" s="82"/>
      <c r="AR157" s="83"/>
      <c r="AS157" s="84"/>
      <c r="AT157" s="82"/>
      <c r="AU157" s="83"/>
      <c r="AV157" s="84"/>
      <c r="AW157" s="82"/>
      <c r="AX157" s="83"/>
      <c r="AY157" s="84"/>
      <c r="AZ157" s="82"/>
      <c r="BA157" s="83"/>
      <c r="BB157" s="84"/>
      <c r="BC157" s="82"/>
      <c r="BD157" s="83"/>
      <c r="BE157" s="84"/>
      <c r="BF157" s="10">
        <f t="shared" ref="BF157:BH157" si="113">COUNTA(AK157,AE157,AB157,Y157,V157,S157,G157,D157,J157,M157,P157,AH157,AN157,AQ157,AT157,AW157,AZ157,BC157)</f>
        <v>0</v>
      </c>
      <c r="BG157" s="10">
        <f t="shared" si="113"/>
        <v>0</v>
      </c>
      <c r="BH157" s="11">
        <f t="shared" si="113"/>
        <v>0</v>
      </c>
    </row>
    <row r="158" spans="2:60" ht="15.75" customHeight="1">
      <c r="B158" s="80">
        <v>44</v>
      </c>
      <c r="C158" s="107">
        <f>'4 жастағы балалар Ф'!C158</f>
        <v>0</v>
      </c>
      <c r="D158" s="82"/>
      <c r="E158" s="83"/>
      <c r="F158" s="84"/>
      <c r="G158" s="82"/>
      <c r="H158" s="83"/>
      <c r="I158" s="84"/>
      <c r="J158" s="82"/>
      <c r="K158" s="83"/>
      <c r="L158" s="84"/>
      <c r="M158" s="82"/>
      <c r="N158" s="83"/>
      <c r="O158" s="84"/>
      <c r="P158" s="82"/>
      <c r="Q158" s="83"/>
      <c r="R158" s="84"/>
      <c r="S158" s="82"/>
      <c r="T158" s="83"/>
      <c r="U158" s="84"/>
      <c r="V158" s="82"/>
      <c r="W158" s="83"/>
      <c r="X158" s="84"/>
      <c r="Y158" s="82"/>
      <c r="Z158" s="83"/>
      <c r="AA158" s="84"/>
      <c r="AB158" s="82"/>
      <c r="AC158" s="83"/>
      <c r="AD158" s="84"/>
      <c r="AE158" s="82"/>
      <c r="AF158" s="83"/>
      <c r="AG158" s="84"/>
      <c r="AH158" s="82"/>
      <c r="AI158" s="83"/>
      <c r="AJ158" s="84"/>
      <c r="AK158" s="82"/>
      <c r="AL158" s="83"/>
      <c r="AM158" s="84"/>
      <c r="AN158" s="82"/>
      <c r="AO158" s="83"/>
      <c r="AP158" s="84"/>
      <c r="AQ158" s="82"/>
      <c r="AR158" s="83"/>
      <c r="AS158" s="84"/>
      <c r="AT158" s="82"/>
      <c r="AU158" s="83"/>
      <c r="AV158" s="84"/>
      <c r="AW158" s="82"/>
      <c r="AX158" s="83"/>
      <c r="AY158" s="84"/>
      <c r="AZ158" s="82"/>
      <c r="BA158" s="83"/>
      <c r="BB158" s="84"/>
      <c r="BC158" s="82"/>
      <c r="BD158" s="83"/>
      <c r="BE158" s="84"/>
      <c r="BF158" s="10">
        <f t="shared" ref="BF158:BH158" si="114">COUNTA(AK158,AE158,AB158,Y158,V158,S158,G158,D158,J158,M158,P158,AH158,AN158,AQ158,AT158,AW158,AZ158,BC158)</f>
        <v>0</v>
      </c>
      <c r="BG158" s="10">
        <f t="shared" si="114"/>
        <v>0</v>
      </c>
      <c r="BH158" s="11">
        <f t="shared" si="114"/>
        <v>0</v>
      </c>
    </row>
    <row r="159" spans="2:60" ht="15.75" customHeight="1">
      <c r="B159" s="80">
        <v>45</v>
      </c>
      <c r="C159" s="107">
        <f>'4 жастағы балалар Ф'!C159</f>
        <v>0</v>
      </c>
      <c r="D159" s="82"/>
      <c r="E159" s="83"/>
      <c r="F159" s="84"/>
      <c r="G159" s="82"/>
      <c r="H159" s="83"/>
      <c r="I159" s="84"/>
      <c r="J159" s="82"/>
      <c r="K159" s="83"/>
      <c r="L159" s="84"/>
      <c r="M159" s="82"/>
      <c r="N159" s="83"/>
      <c r="O159" s="84"/>
      <c r="P159" s="82"/>
      <c r="Q159" s="83"/>
      <c r="R159" s="84"/>
      <c r="S159" s="82"/>
      <c r="T159" s="83"/>
      <c r="U159" s="84"/>
      <c r="V159" s="82"/>
      <c r="W159" s="83"/>
      <c r="X159" s="84"/>
      <c r="Y159" s="82"/>
      <c r="Z159" s="83"/>
      <c r="AA159" s="84"/>
      <c r="AB159" s="82"/>
      <c r="AC159" s="83"/>
      <c r="AD159" s="84"/>
      <c r="AE159" s="82"/>
      <c r="AF159" s="83"/>
      <c r="AG159" s="84"/>
      <c r="AH159" s="82"/>
      <c r="AI159" s="83"/>
      <c r="AJ159" s="84"/>
      <c r="AK159" s="82"/>
      <c r="AL159" s="83"/>
      <c r="AM159" s="84"/>
      <c r="AN159" s="82"/>
      <c r="AO159" s="83"/>
      <c r="AP159" s="84"/>
      <c r="AQ159" s="82"/>
      <c r="AR159" s="83"/>
      <c r="AS159" s="84"/>
      <c r="AT159" s="82"/>
      <c r="AU159" s="83"/>
      <c r="AV159" s="84"/>
      <c r="AW159" s="82"/>
      <c r="AX159" s="83"/>
      <c r="AY159" s="84"/>
      <c r="AZ159" s="82"/>
      <c r="BA159" s="83"/>
      <c r="BB159" s="84"/>
      <c r="BC159" s="82"/>
      <c r="BD159" s="83"/>
      <c r="BE159" s="84"/>
      <c r="BF159" s="10">
        <f t="shared" ref="BF159:BH159" si="115">COUNTA(AK159,AE159,AB159,Y159,V159,S159,G159,D159,J159,M159,P159,AH159,AN159,AQ159,AT159,AW159,AZ159,BC159)</f>
        <v>0</v>
      </c>
      <c r="BG159" s="10">
        <f t="shared" si="115"/>
        <v>0</v>
      </c>
      <c r="BH159" s="11">
        <f t="shared" si="115"/>
        <v>0</v>
      </c>
    </row>
    <row r="160" spans="2:60" ht="15.75" customHeight="1">
      <c r="B160" s="80">
        <v>46</v>
      </c>
      <c r="C160" s="107">
        <f>'4 жастағы балалар Ф'!C160</f>
        <v>0</v>
      </c>
      <c r="D160" s="82"/>
      <c r="E160" s="83"/>
      <c r="F160" s="84"/>
      <c r="G160" s="82"/>
      <c r="H160" s="83"/>
      <c r="I160" s="84"/>
      <c r="J160" s="82"/>
      <c r="K160" s="83"/>
      <c r="L160" s="84"/>
      <c r="M160" s="82"/>
      <c r="N160" s="83"/>
      <c r="O160" s="84"/>
      <c r="P160" s="82"/>
      <c r="Q160" s="83"/>
      <c r="R160" s="84"/>
      <c r="S160" s="82"/>
      <c r="T160" s="83"/>
      <c r="U160" s="84"/>
      <c r="V160" s="82"/>
      <c r="W160" s="83"/>
      <c r="X160" s="84"/>
      <c r="Y160" s="82"/>
      <c r="Z160" s="83"/>
      <c r="AA160" s="84"/>
      <c r="AB160" s="82"/>
      <c r="AC160" s="83"/>
      <c r="AD160" s="84"/>
      <c r="AE160" s="82"/>
      <c r="AF160" s="83"/>
      <c r="AG160" s="84"/>
      <c r="AH160" s="82"/>
      <c r="AI160" s="83"/>
      <c r="AJ160" s="84"/>
      <c r="AK160" s="82"/>
      <c r="AL160" s="83"/>
      <c r="AM160" s="84"/>
      <c r="AN160" s="82"/>
      <c r="AO160" s="83"/>
      <c r="AP160" s="84"/>
      <c r="AQ160" s="82"/>
      <c r="AR160" s="83"/>
      <c r="AS160" s="84"/>
      <c r="AT160" s="82"/>
      <c r="AU160" s="83"/>
      <c r="AV160" s="84"/>
      <c r="AW160" s="82"/>
      <c r="AX160" s="83"/>
      <c r="AY160" s="84"/>
      <c r="AZ160" s="82"/>
      <c r="BA160" s="83"/>
      <c r="BB160" s="84"/>
      <c r="BC160" s="82"/>
      <c r="BD160" s="83"/>
      <c r="BE160" s="84"/>
      <c r="BF160" s="10">
        <f t="shared" ref="BF160:BH160" si="116">COUNTA(AK160,AE160,AB160,Y160,V160,S160,G160,D160,J160,M160,P160,AH160,AN160,AQ160,AT160,AW160,AZ160,BC160)</f>
        <v>0</v>
      </c>
      <c r="BG160" s="10">
        <f t="shared" si="116"/>
        <v>0</v>
      </c>
      <c r="BH160" s="11">
        <f t="shared" si="116"/>
        <v>0</v>
      </c>
    </row>
    <row r="161" spans="2:60" ht="15.75" customHeight="1">
      <c r="B161" s="80">
        <v>47</v>
      </c>
      <c r="C161" s="107">
        <f>'4 жастағы балалар Ф'!C161</f>
        <v>0</v>
      </c>
      <c r="D161" s="82"/>
      <c r="E161" s="83"/>
      <c r="F161" s="84"/>
      <c r="G161" s="82"/>
      <c r="H161" s="83"/>
      <c r="I161" s="84"/>
      <c r="J161" s="82"/>
      <c r="K161" s="83"/>
      <c r="L161" s="84"/>
      <c r="M161" s="82"/>
      <c r="N161" s="83"/>
      <c r="O161" s="84"/>
      <c r="P161" s="82"/>
      <c r="Q161" s="83"/>
      <c r="R161" s="84"/>
      <c r="S161" s="82"/>
      <c r="T161" s="83"/>
      <c r="U161" s="84"/>
      <c r="V161" s="82"/>
      <c r="W161" s="83"/>
      <c r="X161" s="84"/>
      <c r="Y161" s="82"/>
      <c r="Z161" s="83"/>
      <c r="AA161" s="84"/>
      <c r="AB161" s="82"/>
      <c r="AC161" s="83"/>
      <c r="AD161" s="84"/>
      <c r="AE161" s="82"/>
      <c r="AF161" s="83"/>
      <c r="AG161" s="84"/>
      <c r="AH161" s="82"/>
      <c r="AI161" s="83"/>
      <c r="AJ161" s="84"/>
      <c r="AK161" s="82"/>
      <c r="AL161" s="83"/>
      <c r="AM161" s="84"/>
      <c r="AN161" s="82"/>
      <c r="AO161" s="83"/>
      <c r="AP161" s="84"/>
      <c r="AQ161" s="82"/>
      <c r="AR161" s="83"/>
      <c r="AS161" s="84"/>
      <c r="AT161" s="82"/>
      <c r="AU161" s="83"/>
      <c r="AV161" s="84"/>
      <c r="AW161" s="82"/>
      <c r="AX161" s="83"/>
      <c r="AY161" s="84"/>
      <c r="AZ161" s="82"/>
      <c r="BA161" s="83"/>
      <c r="BB161" s="84"/>
      <c r="BC161" s="82"/>
      <c r="BD161" s="83"/>
      <c r="BE161" s="84"/>
      <c r="BF161" s="10">
        <f t="shared" ref="BF161:BH161" si="117">COUNTA(AK161,AE161,AB161,Y161,V161,S161,G161,D161,J161,M161,P161,AH161,AN161,AQ161,AT161,AW161,AZ161,BC161)</f>
        <v>0</v>
      </c>
      <c r="BG161" s="10">
        <f t="shared" si="117"/>
        <v>0</v>
      </c>
      <c r="BH161" s="11">
        <f t="shared" si="117"/>
        <v>0</v>
      </c>
    </row>
    <row r="162" spans="2:60" ht="15.75" customHeight="1">
      <c r="B162" s="80">
        <v>48</v>
      </c>
      <c r="C162" s="107">
        <f>'4 жастағы балалар Ф'!C162</f>
        <v>0</v>
      </c>
      <c r="D162" s="82"/>
      <c r="E162" s="83"/>
      <c r="F162" s="84"/>
      <c r="G162" s="82"/>
      <c r="H162" s="83"/>
      <c r="I162" s="84"/>
      <c r="J162" s="82"/>
      <c r="K162" s="83"/>
      <c r="L162" s="84"/>
      <c r="M162" s="82"/>
      <c r="N162" s="83"/>
      <c r="O162" s="84"/>
      <c r="P162" s="82"/>
      <c r="Q162" s="83"/>
      <c r="R162" s="84"/>
      <c r="S162" s="82"/>
      <c r="T162" s="83"/>
      <c r="U162" s="84"/>
      <c r="V162" s="82"/>
      <c r="W162" s="83"/>
      <c r="X162" s="84"/>
      <c r="Y162" s="82"/>
      <c r="Z162" s="83"/>
      <c r="AA162" s="84"/>
      <c r="AB162" s="82"/>
      <c r="AC162" s="83"/>
      <c r="AD162" s="84"/>
      <c r="AE162" s="82"/>
      <c r="AF162" s="83"/>
      <c r="AG162" s="84"/>
      <c r="AH162" s="82"/>
      <c r="AI162" s="83"/>
      <c r="AJ162" s="84"/>
      <c r="AK162" s="82"/>
      <c r="AL162" s="83"/>
      <c r="AM162" s="84"/>
      <c r="AN162" s="82"/>
      <c r="AO162" s="83"/>
      <c r="AP162" s="84"/>
      <c r="AQ162" s="82"/>
      <c r="AR162" s="83"/>
      <c r="AS162" s="84"/>
      <c r="AT162" s="82"/>
      <c r="AU162" s="83"/>
      <c r="AV162" s="84"/>
      <c r="AW162" s="82"/>
      <c r="AX162" s="83"/>
      <c r="AY162" s="84"/>
      <c r="AZ162" s="82"/>
      <c r="BA162" s="83"/>
      <c r="BB162" s="84"/>
      <c r="BC162" s="82"/>
      <c r="BD162" s="83"/>
      <c r="BE162" s="84"/>
      <c r="BF162" s="10">
        <f t="shared" ref="BF162:BH162" si="118">COUNTA(AK162,AE162,AB162,Y162,V162,S162,G162,D162,J162,M162,P162,AH162,AN162,AQ162,AT162,AW162,AZ162,BC162)</f>
        <v>0</v>
      </c>
      <c r="BG162" s="10">
        <f t="shared" si="118"/>
        <v>0</v>
      </c>
      <c r="BH162" s="11">
        <f t="shared" si="118"/>
        <v>0</v>
      </c>
    </row>
    <row r="163" spans="2:60" ht="15.75" customHeight="1">
      <c r="B163" s="80">
        <v>49</v>
      </c>
      <c r="C163" s="107">
        <f>'4 жастағы балалар Ф'!C163</f>
        <v>0</v>
      </c>
      <c r="D163" s="82"/>
      <c r="E163" s="83"/>
      <c r="F163" s="84"/>
      <c r="G163" s="82"/>
      <c r="H163" s="83"/>
      <c r="I163" s="84"/>
      <c r="J163" s="82"/>
      <c r="K163" s="83"/>
      <c r="L163" s="84"/>
      <c r="M163" s="82"/>
      <c r="N163" s="83"/>
      <c r="O163" s="84"/>
      <c r="P163" s="82"/>
      <c r="Q163" s="83"/>
      <c r="R163" s="84"/>
      <c r="S163" s="82"/>
      <c r="T163" s="83"/>
      <c r="U163" s="84"/>
      <c r="V163" s="82"/>
      <c r="W163" s="83"/>
      <c r="X163" s="84"/>
      <c r="Y163" s="82"/>
      <c r="Z163" s="83"/>
      <c r="AA163" s="84"/>
      <c r="AB163" s="82"/>
      <c r="AC163" s="83"/>
      <c r="AD163" s="84"/>
      <c r="AE163" s="82"/>
      <c r="AF163" s="83"/>
      <c r="AG163" s="84"/>
      <c r="AH163" s="82"/>
      <c r="AI163" s="83"/>
      <c r="AJ163" s="84"/>
      <c r="AK163" s="82"/>
      <c r="AL163" s="83"/>
      <c r="AM163" s="84"/>
      <c r="AN163" s="82"/>
      <c r="AO163" s="83"/>
      <c r="AP163" s="84"/>
      <c r="AQ163" s="82"/>
      <c r="AR163" s="83"/>
      <c r="AS163" s="84"/>
      <c r="AT163" s="82"/>
      <c r="AU163" s="83"/>
      <c r="AV163" s="84"/>
      <c r="AW163" s="82"/>
      <c r="AX163" s="83"/>
      <c r="AY163" s="84"/>
      <c r="AZ163" s="82"/>
      <c r="BA163" s="83"/>
      <c r="BB163" s="84"/>
      <c r="BC163" s="82"/>
      <c r="BD163" s="83"/>
      <c r="BE163" s="84"/>
      <c r="BF163" s="10">
        <f t="shared" ref="BF163:BH163" si="119">COUNTA(AK163,AE163,AB163,Y163,V163,S163,G163,D163,J163,M163,P163,AH163,AN163,AQ163,AT163,AW163,AZ163,BC163)</f>
        <v>0</v>
      </c>
      <c r="BG163" s="10">
        <f t="shared" si="119"/>
        <v>0</v>
      </c>
      <c r="BH163" s="11">
        <f t="shared" si="119"/>
        <v>0</v>
      </c>
    </row>
    <row r="164" spans="2:60" ht="15.75" customHeight="1">
      <c r="B164" s="340" t="s">
        <v>34</v>
      </c>
      <c r="C164" s="333"/>
      <c r="D164" s="22">
        <f t="shared" ref="D164:BE164" si="120">SUM(D115:D163)</f>
        <v>0</v>
      </c>
      <c r="E164" s="22">
        <f t="shared" si="120"/>
        <v>0</v>
      </c>
      <c r="F164" s="23">
        <f t="shared" si="120"/>
        <v>0</v>
      </c>
      <c r="G164" s="22">
        <f t="shared" si="120"/>
        <v>0</v>
      </c>
      <c r="H164" s="22">
        <f t="shared" si="120"/>
        <v>0</v>
      </c>
      <c r="I164" s="23">
        <f t="shared" si="120"/>
        <v>0</v>
      </c>
      <c r="J164" s="21">
        <f t="shared" si="120"/>
        <v>0</v>
      </c>
      <c r="K164" s="22">
        <f t="shared" si="120"/>
        <v>0</v>
      </c>
      <c r="L164" s="23">
        <f t="shared" si="120"/>
        <v>0</v>
      </c>
      <c r="M164" s="21">
        <f t="shared" si="120"/>
        <v>0</v>
      </c>
      <c r="N164" s="22">
        <f t="shared" si="120"/>
        <v>0</v>
      </c>
      <c r="O164" s="23">
        <f t="shared" si="120"/>
        <v>0</v>
      </c>
      <c r="P164" s="21">
        <f t="shared" si="120"/>
        <v>0</v>
      </c>
      <c r="Q164" s="22">
        <f t="shared" si="120"/>
        <v>0</v>
      </c>
      <c r="R164" s="23">
        <f t="shared" si="120"/>
        <v>0</v>
      </c>
      <c r="S164" s="22">
        <f t="shared" si="120"/>
        <v>0</v>
      </c>
      <c r="T164" s="22">
        <f t="shared" si="120"/>
        <v>0</v>
      </c>
      <c r="U164" s="23">
        <f t="shared" si="120"/>
        <v>0</v>
      </c>
      <c r="V164" s="22">
        <f t="shared" si="120"/>
        <v>0</v>
      </c>
      <c r="W164" s="22">
        <f t="shared" si="120"/>
        <v>0</v>
      </c>
      <c r="X164" s="23">
        <f t="shared" si="120"/>
        <v>0</v>
      </c>
      <c r="Y164" s="22">
        <f t="shared" si="120"/>
        <v>0</v>
      </c>
      <c r="Z164" s="22">
        <f t="shared" si="120"/>
        <v>0</v>
      </c>
      <c r="AA164" s="23">
        <f t="shared" si="120"/>
        <v>0</v>
      </c>
      <c r="AB164" s="22">
        <f t="shared" si="120"/>
        <v>0</v>
      </c>
      <c r="AC164" s="22">
        <f t="shared" si="120"/>
        <v>0</v>
      </c>
      <c r="AD164" s="23">
        <f t="shared" si="120"/>
        <v>0</v>
      </c>
      <c r="AE164" s="22">
        <f t="shared" si="120"/>
        <v>0</v>
      </c>
      <c r="AF164" s="22">
        <f t="shared" si="120"/>
        <v>0</v>
      </c>
      <c r="AG164" s="23">
        <f t="shared" si="120"/>
        <v>0</v>
      </c>
      <c r="AH164" s="21">
        <f t="shared" si="120"/>
        <v>0</v>
      </c>
      <c r="AI164" s="22">
        <f t="shared" si="120"/>
        <v>0</v>
      </c>
      <c r="AJ164" s="23">
        <f t="shared" si="120"/>
        <v>0</v>
      </c>
      <c r="AK164" s="22">
        <f t="shared" si="120"/>
        <v>0</v>
      </c>
      <c r="AL164" s="22">
        <f t="shared" si="120"/>
        <v>0</v>
      </c>
      <c r="AM164" s="23">
        <f t="shared" si="120"/>
        <v>0</v>
      </c>
      <c r="AN164" s="21">
        <f t="shared" si="120"/>
        <v>0</v>
      </c>
      <c r="AO164" s="22">
        <f t="shared" si="120"/>
        <v>0</v>
      </c>
      <c r="AP164" s="23">
        <f t="shared" si="120"/>
        <v>0</v>
      </c>
      <c r="AQ164" s="21">
        <f t="shared" si="120"/>
        <v>0</v>
      </c>
      <c r="AR164" s="22">
        <f t="shared" si="120"/>
        <v>0</v>
      </c>
      <c r="AS164" s="23">
        <f t="shared" si="120"/>
        <v>0</v>
      </c>
      <c r="AT164" s="21">
        <f t="shared" si="120"/>
        <v>0</v>
      </c>
      <c r="AU164" s="22">
        <f t="shared" si="120"/>
        <v>0</v>
      </c>
      <c r="AV164" s="23">
        <f t="shared" si="120"/>
        <v>0</v>
      </c>
      <c r="AW164" s="100">
        <f t="shared" si="120"/>
        <v>0</v>
      </c>
      <c r="AX164" s="24">
        <f t="shared" si="120"/>
        <v>0</v>
      </c>
      <c r="AY164" s="23">
        <f t="shared" si="120"/>
        <v>0</v>
      </c>
      <c r="AZ164" s="100">
        <f t="shared" si="120"/>
        <v>0</v>
      </c>
      <c r="BA164" s="24">
        <f t="shared" si="120"/>
        <v>0</v>
      </c>
      <c r="BB164" s="23">
        <f t="shared" si="120"/>
        <v>0</v>
      </c>
      <c r="BC164" s="100">
        <f t="shared" si="120"/>
        <v>0</v>
      </c>
      <c r="BD164" s="24">
        <f t="shared" si="120"/>
        <v>0</v>
      </c>
      <c r="BE164" s="23">
        <f t="shared" si="120"/>
        <v>0</v>
      </c>
      <c r="BF164" s="34"/>
      <c r="BG164" s="35"/>
      <c r="BH164" s="35"/>
    </row>
    <row r="165" spans="2:60" ht="54.75" customHeight="1">
      <c r="B165" s="341" t="s">
        <v>35</v>
      </c>
      <c r="C165" s="333"/>
      <c r="D165" s="91" t="e">
        <f>D164*100/BG167</f>
        <v>#DIV/0!</v>
      </c>
      <c r="E165" s="91" t="e">
        <f>E164*100/BG167</f>
        <v>#DIV/0!</v>
      </c>
      <c r="F165" s="92" t="e">
        <f>F164*100/BG167</f>
        <v>#DIV/0!</v>
      </c>
      <c r="G165" s="91" t="e">
        <f>G164*100/BG167</f>
        <v>#DIV/0!</v>
      </c>
      <c r="H165" s="91" t="e">
        <f>H164*100/BG167</f>
        <v>#DIV/0!</v>
      </c>
      <c r="I165" s="92" t="e">
        <f>I164*100/BG167</f>
        <v>#DIV/0!</v>
      </c>
      <c r="J165" s="93" t="e">
        <f>J164*100/BG167</f>
        <v>#DIV/0!</v>
      </c>
      <c r="K165" s="91" t="e">
        <f>K164*100/BG167</f>
        <v>#DIV/0!</v>
      </c>
      <c r="L165" s="92" t="e">
        <f>L164*100/BG167</f>
        <v>#DIV/0!</v>
      </c>
      <c r="M165" s="93" t="e">
        <f>M164*100/BG167</f>
        <v>#DIV/0!</v>
      </c>
      <c r="N165" s="91" t="e">
        <f>N164*100/BG167</f>
        <v>#DIV/0!</v>
      </c>
      <c r="O165" s="92" t="e">
        <f>O164*100/BG167</f>
        <v>#DIV/0!</v>
      </c>
      <c r="P165" s="93" t="e">
        <f>P164*100/BG167</f>
        <v>#DIV/0!</v>
      </c>
      <c r="Q165" s="91" t="e">
        <f>Q164*100/BG167</f>
        <v>#DIV/0!</v>
      </c>
      <c r="R165" s="92" t="e">
        <f>R164*100/BG167</f>
        <v>#DIV/0!</v>
      </c>
      <c r="S165" s="91" t="e">
        <f>S164*100/BG167</f>
        <v>#DIV/0!</v>
      </c>
      <c r="T165" s="91" t="e">
        <f>T164*100/BG167</f>
        <v>#DIV/0!</v>
      </c>
      <c r="U165" s="92" t="e">
        <f>U164*100/BG167</f>
        <v>#DIV/0!</v>
      </c>
      <c r="V165" s="91" t="e">
        <f>V164*100/BG167</f>
        <v>#DIV/0!</v>
      </c>
      <c r="W165" s="91" t="e">
        <f>W164*100/BG167</f>
        <v>#DIV/0!</v>
      </c>
      <c r="X165" s="92" t="e">
        <f>X164*100/BG167</f>
        <v>#DIV/0!</v>
      </c>
      <c r="Y165" s="91" t="e">
        <f>Y164*100/BG167</f>
        <v>#DIV/0!</v>
      </c>
      <c r="Z165" s="91" t="e">
        <f>Z164*100/BG167</f>
        <v>#DIV/0!</v>
      </c>
      <c r="AA165" s="92" t="e">
        <f>AA164*100/BG167</f>
        <v>#DIV/0!</v>
      </c>
      <c r="AB165" s="91" t="e">
        <f>AB164*100/BG167</f>
        <v>#DIV/0!</v>
      </c>
      <c r="AC165" s="91" t="e">
        <f>AC164*100/BG167</f>
        <v>#DIV/0!</v>
      </c>
      <c r="AD165" s="92" t="e">
        <f>AD164*100/BG167</f>
        <v>#DIV/0!</v>
      </c>
      <c r="AE165" s="91" t="e">
        <f>AE164*100/BG167</f>
        <v>#DIV/0!</v>
      </c>
      <c r="AF165" s="91" t="e">
        <f>AF164*100/BG167</f>
        <v>#DIV/0!</v>
      </c>
      <c r="AG165" s="92" t="e">
        <f>AG164*100/BG167</f>
        <v>#DIV/0!</v>
      </c>
      <c r="AH165" s="93" t="e">
        <f>AH164*100/BG167</f>
        <v>#DIV/0!</v>
      </c>
      <c r="AI165" s="91" t="e">
        <f>AI164*100/BG167</f>
        <v>#DIV/0!</v>
      </c>
      <c r="AJ165" s="92" t="e">
        <f>AJ164*100/BG167</f>
        <v>#DIV/0!</v>
      </c>
      <c r="AK165" s="91" t="e">
        <f>AK164*100/BG167</f>
        <v>#DIV/0!</v>
      </c>
      <c r="AL165" s="91" t="e">
        <f>AL164*100/BG167</f>
        <v>#DIV/0!</v>
      </c>
      <c r="AM165" s="92" t="e">
        <f>AM164*100/BG167</f>
        <v>#DIV/0!</v>
      </c>
      <c r="AN165" s="93" t="e">
        <f>AN164*100/BG167</f>
        <v>#DIV/0!</v>
      </c>
      <c r="AO165" s="91" t="e">
        <f>AO164*100/BG167</f>
        <v>#DIV/0!</v>
      </c>
      <c r="AP165" s="92" t="e">
        <f>AP164*100/BG167</f>
        <v>#DIV/0!</v>
      </c>
      <c r="AQ165" s="93" t="e">
        <f>AQ164*100/BG167</f>
        <v>#DIV/0!</v>
      </c>
      <c r="AR165" s="91" t="e">
        <f>AR164*100/BG167</f>
        <v>#DIV/0!</v>
      </c>
      <c r="AS165" s="92" t="e">
        <f>AS164*100/BG167</f>
        <v>#DIV/0!</v>
      </c>
      <c r="AT165" s="93" t="e">
        <f>AT164*100/BG167</f>
        <v>#DIV/0!</v>
      </c>
      <c r="AU165" s="91" t="e">
        <f>AU164*100/BG167</f>
        <v>#DIV/0!</v>
      </c>
      <c r="AV165" s="92" t="e">
        <f>AV164*100/BG167</f>
        <v>#DIV/0!</v>
      </c>
      <c r="AW165" s="108" t="e">
        <f>AW164*100/BG167</f>
        <v>#DIV/0!</v>
      </c>
      <c r="AX165" s="109" t="e">
        <f>AX164*100/BG167</f>
        <v>#DIV/0!</v>
      </c>
      <c r="AY165" s="110" t="e">
        <f>AY164*100/BG167</f>
        <v>#DIV/0!</v>
      </c>
      <c r="AZ165" s="111" t="e">
        <f>AZ164*100/BG167</f>
        <v>#DIV/0!</v>
      </c>
      <c r="BA165" s="112" t="e">
        <f>BA164*100/BG167</f>
        <v>#DIV/0!</v>
      </c>
      <c r="BB165" s="113" t="e">
        <f>BB164*100/BG167</f>
        <v>#DIV/0!</v>
      </c>
      <c r="BC165" s="111" t="e">
        <f>BC164*100/BG167</f>
        <v>#DIV/0!</v>
      </c>
      <c r="BD165" s="112" t="e">
        <f>BD164*100/BG167</f>
        <v>#DIV/0!</v>
      </c>
      <c r="BE165" s="113" t="e">
        <f>BE164*100/BG167</f>
        <v>#DIV/0!</v>
      </c>
      <c r="BF165" s="34"/>
      <c r="BG165" s="35"/>
      <c r="BH165" s="35"/>
    </row>
    <row r="166" spans="2:60" ht="15.75" customHeight="1">
      <c r="B166" s="325"/>
      <c r="C166" s="326"/>
      <c r="D166" s="326"/>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c r="AB166" s="326"/>
      <c r="AC166" s="326"/>
      <c r="AD166" s="326"/>
      <c r="AE166" s="326"/>
      <c r="AF166" s="326"/>
      <c r="AG166" s="326"/>
      <c r="AH166" s="326"/>
      <c r="AI166" s="326"/>
      <c r="AJ166" s="326"/>
      <c r="AK166" s="326"/>
      <c r="AL166" s="326"/>
      <c r="AM166" s="326"/>
      <c r="AN166" s="326"/>
      <c r="AO166" s="326"/>
      <c r="AP166" s="326"/>
      <c r="AQ166" s="326"/>
      <c r="AR166" s="326"/>
      <c r="AS166" s="326"/>
      <c r="AT166" s="326"/>
      <c r="AU166" s="326"/>
      <c r="AV166" s="326"/>
      <c r="AW166" s="326"/>
      <c r="AX166" s="326"/>
      <c r="AY166" s="348"/>
      <c r="AZ166" s="354"/>
      <c r="BA166" s="332"/>
      <c r="BB166" s="332"/>
      <c r="BC166" s="332"/>
      <c r="BD166" s="332"/>
      <c r="BE166" s="332"/>
      <c r="BF166" s="333"/>
      <c r="BG166" s="39" t="s">
        <v>144</v>
      </c>
      <c r="BH166" s="39" t="s">
        <v>37</v>
      </c>
    </row>
    <row r="167" spans="2:60" ht="15.75" customHeight="1">
      <c r="B167" s="327"/>
      <c r="C167" s="328"/>
      <c r="D167" s="328"/>
      <c r="E167" s="328"/>
      <c r="F167" s="328"/>
      <c r="G167" s="328"/>
      <c r="H167" s="328"/>
      <c r="I167" s="328"/>
      <c r="J167" s="328"/>
      <c r="K167" s="328"/>
      <c r="L167" s="328"/>
      <c r="M167" s="328"/>
      <c r="N167" s="328"/>
      <c r="O167" s="328"/>
      <c r="P167" s="328"/>
      <c r="Q167" s="328"/>
      <c r="R167" s="328"/>
      <c r="S167" s="328"/>
      <c r="T167" s="328"/>
      <c r="U167" s="328"/>
      <c r="V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49"/>
      <c r="AZ167" s="359" t="s">
        <v>34</v>
      </c>
      <c r="BA167" s="332"/>
      <c r="BB167" s="332"/>
      <c r="BC167" s="332"/>
      <c r="BD167" s="332"/>
      <c r="BE167" s="332"/>
      <c r="BF167" s="333"/>
      <c r="BG167" s="94">
        <f>'4 жастағы балалар Ф'!W167</f>
        <v>0</v>
      </c>
      <c r="BH167" s="94">
        <v>100</v>
      </c>
    </row>
    <row r="168" spans="2:60" ht="15.75" customHeight="1">
      <c r="B168" s="327"/>
      <c r="C168" s="328"/>
      <c r="D168" s="328"/>
      <c r="E168" s="328"/>
      <c r="F168" s="328"/>
      <c r="G168" s="328"/>
      <c r="H168" s="328"/>
      <c r="I168" s="328"/>
      <c r="J168" s="328"/>
      <c r="K168" s="328"/>
      <c r="L168" s="328"/>
      <c r="M168" s="328"/>
      <c r="N168" s="328"/>
      <c r="O168" s="328"/>
      <c r="P168" s="328"/>
      <c r="Q168" s="328"/>
      <c r="R168" s="328"/>
      <c r="S168" s="328"/>
      <c r="T168" s="328"/>
      <c r="U168" s="328"/>
      <c r="V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49"/>
      <c r="AZ168" s="358" t="s">
        <v>5</v>
      </c>
      <c r="BA168" s="332"/>
      <c r="BB168" s="332"/>
      <c r="BC168" s="332"/>
      <c r="BD168" s="332"/>
      <c r="BE168" s="332"/>
      <c r="BF168" s="333"/>
      <c r="BG168" s="95">
        <f>COUNTIF(BF115:BF163,"&gt;0")</f>
        <v>0</v>
      </c>
      <c r="BH168" s="49" t="e">
        <f>(AK165+S165+V165+AB165+AE165+Y165+G165+D165+J165+M165+P165+AH165+AQ165+AN165+AT165+AW165+AZ165+BC165)/18</f>
        <v>#DIV/0!</v>
      </c>
    </row>
    <row r="169" spans="2:60" ht="15.75" customHeight="1">
      <c r="B169" s="327"/>
      <c r="C169" s="328"/>
      <c r="D169" s="328"/>
      <c r="E169" s="328"/>
      <c r="F169" s="328"/>
      <c r="G169" s="328"/>
      <c r="H169" s="328"/>
      <c r="I169" s="328"/>
      <c r="J169" s="328"/>
      <c r="K169" s="328"/>
      <c r="L169" s="328"/>
      <c r="M169" s="328"/>
      <c r="N169" s="328"/>
      <c r="O169" s="328"/>
      <c r="P169" s="328"/>
      <c r="Q169" s="328"/>
      <c r="R169" s="328"/>
      <c r="S169" s="328"/>
      <c r="T169" s="328"/>
      <c r="U169" s="328"/>
      <c r="V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49"/>
      <c r="AZ169" s="358" t="s">
        <v>6</v>
      </c>
      <c r="BA169" s="332"/>
      <c r="BB169" s="332"/>
      <c r="BC169" s="332"/>
      <c r="BD169" s="332"/>
      <c r="BE169" s="332"/>
      <c r="BF169" s="333"/>
      <c r="BG169" s="95">
        <f>COUNTIF(BG115:BG163,"&gt;0")</f>
        <v>0</v>
      </c>
      <c r="BH169" s="49" t="e">
        <f>(AL165+T165+W165+Z165+AC165+AF165+H165+E165+K165+N165+Q165+AI165+AR165+AO165+AU165+AX165+BA165+BD165)/18</f>
        <v>#DIV/0!</v>
      </c>
    </row>
    <row r="170" spans="2:60" ht="15.75" customHeight="1">
      <c r="B170" s="329"/>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c r="AI170" s="330"/>
      <c r="AJ170" s="330"/>
      <c r="AK170" s="330"/>
      <c r="AL170" s="330"/>
      <c r="AM170" s="330"/>
      <c r="AN170" s="330"/>
      <c r="AO170" s="330"/>
      <c r="AP170" s="330"/>
      <c r="AQ170" s="330"/>
      <c r="AR170" s="330"/>
      <c r="AS170" s="330"/>
      <c r="AT170" s="330"/>
      <c r="AU170" s="330"/>
      <c r="AV170" s="330"/>
      <c r="AW170" s="330"/>
      <c r="AX170" s="330"/>
      <c r="AY170" s="350"/>
      <c r="AZ170" s="360" t="s">
        <v>7</v>
      </c>
      <c r="BA170" s="332"/>
      <c r="BB170" s="332"/>
      <c r="BC170" s="332"/>
      <c r="BD170" s="332"/>
      <c r="BE170" s="332"/>
      <c r="BF170" s="333"/>
      <c r="BG170" s="95">
        <f>COUNTIF(BH115:BH163,"&gt;0")</f>
        <v>0</v>
      </c>
      <c r="BH170" s="49" t="e">
        <f>(AM165+AG165+AD165+AA165+X165+U165+I165+F165+L165+O165+R165+AJ165+AP165+AS165+AV165+AY165+BB165+BE165)/18</f>
        <v>#DIV/0!</v>
      </c>
    </row>
    <row r="171" spans="2:60" ht="15.75" customHeight="1">
      <c r="AT171" s="114"/>
      <c r="AU171" s="114"/>
      <c r="AV171" s="114"/>
      <c r="AW171" s="114"/>
      <c r="AX171" s="114"/>
    </row>
    <row r="172" spans="2:60" ht="15.75" customHeight="1">
      <c r="AT172" s="114"/>
      <c r="AU172" s="114"/>
      <c r="AV172" s="114"/>
      <c r="AW172" s="114"/>
      <c r="AX172" s="114"/>
    </row>
    <row r="173" spans="2:60" ht="15.75" customHeight="1"/>
    <row r="174" spans="2:60" ht="15.75" customHeight="1"/>
    <row r="175" spans="2:60" ht="15.75" customHeight="1"/>
    <row r="176" spans="2:60"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8">
    <mergeCell ref="B98:C98"/>
    <mergeCell ref="B99:C99"/>
    <mergeCell ref="AZ100:BF100"/>
    <mergeCell ref="AZ101:BF101"/>
    <mergeCell ref="AH54:AJ54"/>
    <mergeCell ref="AK54:AM54"/>
    <mergeCell ref="AN54:AP54"/>
    <mergeCell ref="AQ54:AS54"/>
    <mergeCell ref="AT54:AV54"/>
    <mergeCell ref="AW54:AY54"/>
    <mergeCell ref="AZ54:BB54"/>
    <mergeCell ref="BC54:BE54"/>
    <mergeCell ref="BF51:BF55"/>
    <mergeCell ref="J53:L53"/>
    <mergeCell ref="M53:O53"/>
    <mergeCell ref="P53:R53"/>
    <mergeCell ref="S53:U53"/>
    <mergeCell ref="V53:X53"/>
    <mergeCell ref="Y53:AA53"/>
    <mergeCell ref="AB53:AD53"/>
    <mergeCell ref="AE53:AG53"/>
    <mergeCell ref="AH53:AJ53"/>
    <mergeCell ref="B100:AY104"/>
    <mergeCell ref="AZ102:BF102"/>
    <mergeCell ref="BC112:BE112"/>
    <mergeCell ref="AZ104:BF104"/>
    <mergeCell ref="AE112:AG112"/>
    <mergeCell ref="AH112:AJ112"/>
    <mergeCell ref="AK112:AM112"/>
    <mergeCell ref="AN112:AP112"/>
    <mergeCell ref="AQ112:AS112"/>
    <mergeCell ref="AT112:AV112"/>
    <mergeCell ref="AW112:AY112"/>
    <mergeCell ref="AZ112:BB112"/>
    <mergeCell ref="AZ103:BF103"/>
    <mergeCell ref="B164:C164"/>
    <mergeCell ref="B165:C165"/>
    <mergeCell ref="B166:AY170"/>
    <mergeCell ref="AZ166:BF166"/>
    <mergeCell ref="AZ167:BF167"/>
    <mergeCell ref="AZ168:BF168"/>
    <mergeCell ref="AZ169:BF169"/>
    <mergeCell ref="AZ170:BF170"/>
    <mergeCell ref="B110:B114"/>
    <mergeCell ref="D113:F113"/>
    <mergeCell ref="G113:I113"/>
    <mergeCell ref="J113:L113"/>
    <mergeCell ref="M113:O113"/>
    <mergeCell ref="P113:R113"/>
    <mergeCell ref="S113:U113"/>
    <mergeCell ref="BF110:BF114"/>
    <mergeCell ref="AW113:AY113"/>
    <mergeCell ref="AZ113:BB113"/>
    <mergeCell ref="BC113:BE113"/>
    <mergeCell ref="C107:AI107"/>
    <mergeCell ref="C108:AI108"/>
    <mergeCell ref="A109:AZ109"/>
    <mergeCell ref="D110:BE110"/>
    <mergeCell ref="AE7:AG7"/>
    <mergeCell ref="AH7:AJ7"/>
    <mergeCell ref="AH8:AJ8"/>
    <mergeCell ref="AK8:AM8"/>
    <mergeCell ref="AN8:AP8"/>
    <mergeCell ref="AQ8:AS8"/>
    <mergeCell ref="AT8:AV8"/>
    <mergeCell ref="D6:R6"/>
    <mergeCell ref="S6:AG6"/>
    <mergeCell ref="D7:F7"/>
    <mergeCell ref="G7:I7"/>
    <mergeCell ref="J7:L7"/>
    <mergeCell ref="M7:O7"/>
    <mergeCell ref="P7:R7"/>
    <mergeCell ref="S7:U7"/>
    <mergeCell ref="V7:X7"/>
    <mergeCell ref="Y7:AA7"/>
    <mergeCell ref="AB7:AD7"/>
    <mergeCell ref="C2:AI2"/>
    <mergeCell ref="C3:AI3"/>
    <mergeCell ref="A4:AZ4"/>
    <mergeCell ref="B5:B9"/>
    <mergeCell ref="D5:AV5"/>
    <mergeCell ref="AW5:AW9"/>
    <mergeCell ref="AH6:AV6"/>
    <mergeCell ref="AK7:AM7"/>
    <mergeCell ref="AN7:AP7"/>
    <mergeCell ref="AQ7:AS7"/>
    <mergeCell ref="AT7:AV7"/>
    <mergeCell ref="J8:L8"/>
    <mergeCell ref="M8:O8"/>
    <mergeCell ref="P8:R8"/>
    <mergeCell ref="S8:U8"/>
    <mergeCell ref="V8:X8"/>
    <mergeCell ref="Y8:AA8"/>
    <mergeCell ref="AB8:AD8"/>
    <mergeCell ref="AE8:AG8"/>
    <mergeCell ref="D8:F8"/>
    <mergeCell ref="G8:I8"/>
    <mergeCell ref="AX5:AX9"/>
    <mergeCell ref="AY5:AY9"/>
    <mergeCell ref="C5:C9"/>
    <mergeCell ref="B37:C37"/>
    <mergeCell ref="B38:C38"/>
    <mergeCell ref="B39:AS43"/>
    <mergeCell ref="AT39:AW39"/>
    <mergeCell ref="C48:AI48"/>
    <mergeCell ref="D51:BE51"/>
    <mergeCell ref="D52:U52"/>
    <mergeCell ref="V52:AM52"/>
    <mergeCell ref="AN52:BE52"/>
    <mergeCell ref="C49:AI49"/>
    <mergeCell ref="A50:AZ50"/>
    <mergeCell ref="B51:B55"/>
    <mergeCell ref="C51:C55"/>
    <mergeCell ref="AK53:AM53"/>
    <mergeCell ref="AN53:AP53"/>
    <mergeCell ref="AQ53:AS53"/>
    <mergeCell ref="D53:F53"/>
    <mergeCell ref="G53:I53"/>
    <mergeCell ref="BG51:BG55"/>
    <mergeCell ref="BH51:BH55"/>
    <mergeCell ref="AT53:AV53"/>
    <mergeCell ref="AW53:AY53"/>
    <mergeCell ref="AZ53:BB53"/>
    <mergeCell ref="BC53:BE53"/>
    <mergeCell ref="D54:F54"/>
    <mergeCell ref="G54:I54"/>
    <mergeCell ref="J54:L54"/>
    <mergeCell ref="M54:O54"/>
    <mergeCell ref="P54:R54"/>
    <mergeCell ref="S54:U54"/>
    <mergeCell ref="V54:X54"/>
    <mergeCell ref="Y54:AA54"/>
    <mergeCell ref="AB54:AD54"/>
    <mergeCell ref="AE54:AG54"/>
    <mergeCell ref="BG110:BG114"/>
    <mergeCell ref="BH110:BH114"/>
    <mergeCell ref="D111:U111"/>
    <mergeCell ref="V111:AM111"/>
    <mergeCell ref="C110:C114"/>
    <mergeCell ref="D112:F112"/>
    <mergeCell ref="G112:I112"/>
    <mergeCell ref="J112:L112"/>
    <mergeCell ref="M112:O112"/>
    <mergeCell ref="P112:R112"/>
    <mergeCell ref="S112:U112"/>
    <mergeCell ref="V112:X112"/>
    <mergeCell ref="Y112:AA112"/>
    <mergeCell ref="AB112:AD112"/>
    <mergeCell ref="AQ113:AS113"/>
    <mergeCell ref="AT113:AV113"/>
    <mergeCell ref="V113:X113"/>
    <mergeCell ref="Y113:AA113"/>
    <mergeCell ref="AB113:AD113"/>
    <mergeCell ref="AE113:AG113"/>
    <mergeCell ref="AH113:AJ113"/>
    <mergeCell ref="AK113:AM113"/>
    <mergeCell ref="AN113:AP113"/>
    <mergeCell ref="AN111:BE111"/>
  </mergeCells>
  <pageMargins left="0.7" right="0.7" top="0.75" bottom="0.75" header="0" footer="0"/>
  <pageSetup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f>'4 жастағы балалар Ф'!C30</f>
        <v>0</v>
      </c>
      <c r="E4" s="236"/>
      <c r="F4" s="236"/>
      <c r="G4" s="232"/>
      <c r="H4" s="232"/>
    </row>
    <row r="5" spans="2:12" ht="18.75" customHeight="1">
      <c r="B5" s="401" t="s">
        <v>1</v>
      </c>
      <c r="C5" s="328"/>
      <c r="D5" s="237">
        <f>'4 жастағы балалар Ф'!A30</f>
        <v>0</v>
      </c>
      <c r="E5" s="237"/>
      <c r="F5" s="237"/>
      <c r="G5" s="232"/>
      <c r="H5" s="232"/>
    </row>
    <row r="6" spans="2:12" ht="8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3.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Ф'!D30</f>
        <v>0</v>
      </c>
      <c r="D101" s="164">
        <f>'4 жастағы балалар К'!D30</f>
        <v>0</v>
      </c>
      <c r="E101" s="164">
        <f>'4 жастағы балалар П'!D30</f>
        <v>0</v>
      </c>
      <c r="F101" s="164">
        <f>'4 жастағы балалар Т'!D30</f>
        <v>0</v>
      </c>
      <c r="G101" s="164">
        <f>'4 жастағы балалар С'!D30</f>
        <v>0</v>
      </c>
    </row>
    <row r="102" spans="2:7" ht="15.75" customHeight="1">
      <c r="B102" s="335"/>
      <c r="C102" s="164">
        <f>'4 жастағы балалар Ф'!E30</f>
        <v>0</v>
      </c>
      <c r="D102" s="164">
        <f>'4 жастағы балалар К'!E30</f>
        <v>0</v>
      </c>
      <c r="E102" s="164">
        <f>'4 жастағы балалар П'!E30</f>
        <v>0</v>
      </c>
      <c r="F102" s="164">
        <f>'4 жастағы балалар Т'!E30</f>
        <v>0</v>
      </c>
      <c r="G102" s="164">
        <f>'4 жастағы балалар С'!E30</f>
        <v>0</v>
      </c>
    </row>
    <row r="103" spans="2:7" ht="15.75" customHeight="1">
      <c r="B103" s="336"/>
      <c r="C103" s="164">
        <f>'4 жастағы балалар Ф'!F30</f>
        <v>0</v>
      </c>
      <c r="D103" s="164">
        <f>'4 жастағы балалар К'!F30</f>
        <v>0</v>
      </c>
      <c r="E103" s="164">
        <f>'4 жастағы балалар П'!F30</f>
        <v>0</v>
      </c>
      <c r="F103" s="164">
        <f>'4 жастағы балалар Т'!F30</f>
        <v>0</v>
      </c>
      <c r="G103" s="164">
        <f>'4 жастағы балалар С'!F30</f>
        <v>0</v>
      </c>
    </row>
    <row r="104" spans="2:7" ht="15.75" customHeight="1">
      <c r="B104" s="339">
        <v>3</v>
      </c>
      <c r="C104" s="164">
        <f>'4 жастағы балалар Ф'!G30</f>
        <v>0</v>
      </c>
      <c r="D104" s="164">
        <f>'4 жастағы балалар К'!G30</f>
        <v>0</v>
      </c>
      <c r="E104" s="164">
        <f>'4 жастағы балалар П'!G30</f>
        <v>0</v>
      </c>
      <c r="F104" s="164">
        <f>'4 жастағы балалар Т'!G30</f>
        <v>0</v>
      </c>
      <c r="G104" s="164">
        <f>'4 жастағы балалар С'!G30</f>
        <v>0</v>
      </c>
    </row>
    <row r="105" spans="2:7" ht="15.75" customHeight="1">
      <c r="B105" s="335"/>
      <c r="C105" s="164">
        <f>'4 жастағы балалар Ф'!H30</f>
        <v>0</v>
      </c>
      <c r="D105" s="164">
        <f>'4 жастағы балалар К'!H30</f>
        <v>0</v>
      </c>
      <c r="E105" s="164">
        <f>'4 жастағы балалар П'!H30</f>
        <v>0</v>
      </c>
      <c r="F105" s="164">
        <f>'4 жастағы балалар Т'!H30</f>
        <v>0</v>
      </c>
      <c r="G105" s="164">
        <f>'4 жастағы балалар С'!H30</f>
        <v>0</v>
      </c>
    </row>
    <row r="106" spans="2:7" ht="15.75" customHeight="1">
      <c r="B106" s="336"/>
      <c r="C106" s="164">
        <f>'4 жастағы балалар Ф'!I30</f>
        <v>0</v>
      </c>
      <c r="D106" s="164">
        <f>'4 жастағы балалар К'!I30</f>
        <v>0</v>
      </c>
      <c r="E106" s="164">
        <f>'4 жастағы балалар П'!I30</f>
        <v>0</v>
      </c>
      <c r="F106" s="164">
        <f>'4 жастағы балалар Т'!I30</f>
        <v>0</v>
      </c>
      <c r="G106" s="164">
        <f>'4 жастағы балалар С'!I30</f>
        <v>0</v>
      </c>
    </row>
    <row r="107" spans="2:7" ht="15.75" customHeight="1">
      <c r="B107" s="339">
        <v>4</v>
      </c>
      <c r="C107" s="164">
        <f>'4 жастағы балалар Ф'!J30</f>
        <v>0</v>
      </c>
      <c r="D107" s="164">
        <f>'4 жастағы балалар К'!J30</f>
        <v>0</v>
      </c>
      <c r="E107" s="164">
        <f>'4 жастағы балалар П'!J30</f>
        <v>0</v>
      </c>
      <c r="F107" s="164">
        <f>'4 жастағы балалар Т'!J30</f>
        <v>0</v>
      </c>
      <c r="G107" s="164">
        <f>'4 жастағы балалар С'!J30</f>
        <v>0</v>
      </c>
    </row>
    <row r="108" spans="2:7" ht="15.75" customHeight="1">
      <c r="B108" s="335"/>
      <c r="C108" s="164">
        <f>'4 жастағы балалар Ф'!K30</f>
        <v>0</v>
      </c>
      <c r="D108" s="164">
        <f>'4 жастағы балалар К'!K30</f>
        <v>0</v>
      </c>
      <c r="E108" s="164">
        <f>'4 жастағы балалар П'!K30</f>
        <v>0</v>
      </c>
      <c r="F108" s="164">
        <f>'4 жастағы балалар Т'!K30</f>
        <v>0</v>
      </c>
      <c r="G108" s="164">
        <f>'4 жастағы балалар С'!K30</f>
        <v>0</v>
      </c>
    </row>
    <row r="109" spans="2:7" ht="15.75" customHeight="1">
      <c r="B109" s="336"/>
      <c r="C109" s="164">
        <f>'4 жастағы балалар Ф'!L30</f>
        <v>0</v>
      </c>
      <c r="D109" s="164">
        <f>'4 жастағы балалар К'!L30</f>
        <v>0</v>
      </c>
      <c r="E109" s="164">
        <f>'4 жастағы балалар П'!L30</f>
        <v>0</v>
      </c>
      <c r="F109" s="164">
        <f>'4 жастағы балалар Т'!L30</f>
        <v>0</v>
      </c>
      <c r="G109" s="164">
        <f>'4 жастағы балалар С'!L30</f>
        <v>0</v>
      </c>
    </row>
    <row r="110" spans="2:7" ht="15.75" customHeight="1">
      <c r="B110" s="339">
        <v>5</v>
      </c>
      <c r="C110" s="164">
        <f>'4 жастағы балалар Ф'!M30</f>
        <v>0</v>
      </c>
      <c r="D110" s="164">
        <f>'4 жастағы балалар К'!M30</f>
        <v>0</v>
      </c>
      <c r="E110" s="164">
        <f>'4 жастағы балалар П'!M30</f>
        <v>0</v>
      </c>
      <c r="F110" s="164">
        <f>'4 жастағы балалар Т'!M30</f>
        <v>0</v>
      </c>
      <c r="G110" s="164">
        <f>'4 жастағы балалар С'!M30</f>
        <v>0</v>
      </c>
    </row>
    <row r="111" spans="2:7" ht="15.75" customHeight="1">
      <c r="B111" s="335"/>
      <c r="C111" s="164">
        <f>'4 жастағы балалар Ф'!N30</f>
        <v>0</v>
      </c>
      <c r="D111" s="164">
        <f>'4 жастағы балалар К'!N30</f>
        <v>0</v>
      </c>
      <c r="E111" s="164">
        <f>'4 жастағы балалар П'!N30</f>
        <v>0</v>
      </c>
      <c r="F111" s="164">
        <f>'4 жастағы балалар Т'!N30</f>
        <v>0</v>
      </c>
      <c r="G111" s="164">
        <f>'4 жастағы балалар С'!N30</f>
        <v>0</v>
      </c>
    </row>
    <row r="112" spans="2:7" ht="15.75" customHeight="1">
      <c r="B112" s="336"/>
      <c r="C112" s="164">
        <f>'4 жастағы балалар Ф'!O30</f>
        <v>0</v>
      </c>
      <c r="D112" s="164">
        <f>'4 жастағы балалар К'!O30</f>
        <v>0</v>
      </c>
      <c r="E112" s="164">
        <f>'4 жастағы балалар П'!O30</f>
        <v>0</v>
      </c>
      <c r="F112" s="164">
        <f>'4 жастағы балалар Т'!O30</f>
        <v>0</v>
      </c>
      <c r="G112" s="164">
        <f>'4 жастағы балалар С'!O30</f>
        <v>0</v>
      </c>
    </row>
    <row r="113" spans="2:7" ht="15.75" customHeight="1">
      <c r="B113" s="339">
        <v>6</v>
      </c>
      <c r="C113" s="164">
        <f>'4 жастағы балалар Ф'!P30</f>
        <v>0</v>
      </c>
      <c r="D113" s="164">
        <f>'4 жастағы балалар К'!P30</f>
        <v>0</v>
      </c>
      <c r="E113" s="164">
        <f>'4 жастағы балалар П'!P30</f>
        <v>0</v>
      </c>
      <c r="F113" s="164">
        <f>'4 жастағы балалар Т'!P30</f>
        <v>0</v>
      </c>
      <c r="G113" s="164">
        <f>'4 жастағы балалар С'!P30</f>
        <v>0</v>
      </c>
    </row>
    <row r="114" spans="2:7" ht="15.75" customHeight="1">
      <c r="B114" s="335"/>
      <c r="C114" s="164">
        <f>'4 жастағы балалар Ф'!Q30</f>
        <v>0</v>
      </c>
      <c r="D114" s="164">
        <f>'4 жастағы балалар К'!Q30</f>
        <v>0</v>
      </c>
      <c r="E114" s="164">
        <f>'4 жастағы балалар П'!Q30</f>
        <v>0</v>
      </c>
      <c r="F114" s="164">
        <f>'4 жастағы балалар Т'!Q30</f>
        <v>0</v>
      </c>
      <c r="G114" s="164">
        <f>'4 жастағы балалар С'!Q30</f>
        <v>0</v>
      </c>
    </row>
    <row r="115" spans="2:7" ht="15.75" customHeight="1">
      <c r="B115" s="336"/>
      <c r="C115" s="164">
        <f>'4 жастағы балалар Ф'!R30</f>
        <v>0</v>
      </c>
      <c r="D115" s="164">
        <f>'4 жастағы балалар К'!R30</f>
        <v>0</v>
      </c>
      <c r="E115" s="164">
        <f>'4 жастағы балалар П'!R30</f>
        <v>0</v>
      </c>
      <c r="F115" s="164">
        <f>'4 жастағы балалар Т'!R30</f>
        <v>0</v>
      </c>
      <c r="G115" s="164">
        <f>'4 жастағы балалар С'!R30</f>
        <v>0</v>
      </c>
    </row>
    <row r="116" spans="2:7" ht="15.75" customHeight="1">
      <c r="B116" s="339">
        <v>7</v>
      </c>
      <c r="C116" s="397"/>
      <c r="D116" s="164">
        <f>'4 жастағы балалар К'!S30</f>
        <v>0</v>
      </c>
      <c r="E116" s="397"/>
      <c r="F116" s="164">
        <f>'4 жастағы балалар Т'!S30</f>
        <v>0</v>
      </c>
      <c r="G116" s="397"/>
    </row>
    <row r="117" spans="2:7" ht="15.75" customHeight="1">
      <c r="B117" s="335"/>
      <c r="C117" s="335"/>
      <c r="D117" s="164">
        <f>'4 жастағы балалар Т'!T30</f>
        <v>0</v>
      </c>
      <c r="E117" s="335"/>
      <c r="F117" s="164">
        <f>'4 жастағы балалар Т'!T30</f>
        <v>0</v>
      </c>
      <c r="G117" s="335"/>
    </row>
    <row r="118" spans="2:7" ht="15.75" customHeight="1">
      <c r="B118" s="336"/>
      <c r="C118" s="335"/>
      <c r="D118" s="164">
        <f>'4 жастағы балалар К'!U30</f>
        <v>0</v>
      </c>
      <c r="E118" s="335"/>
      <c r="F118" s="164">
        <f>'4 жастағы балалар Т'!U30</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К'!V30</f>
        <v>0</v>
      </c>
      <c r="E122" s="335"/>
      <c r="F122" s="164">
        <f>'4 жастағы балалар Т'!V30</f>
        <v>0</v>
      </c>
      <c r="G122" s="335"/>
    </row>
    <row r="123" spans="2:7" ht="15.75" customHeight="1">
      <c r="B123" s="335"/>
      <c r="C123" s="335"/>
      <c r="D123" s="164">
        <f>'4 жастағы балалар К'!W30</f>
        <v>0</v>
      </c>
      <c r="E123" s="335"/>
      <c r="F123" s="164">
        <f>'4 жастағы балалар Т'!W30</f>
        <v>0</v>
      </c>
      <c r="G123" s="335"/>
    </row>
    <row r="124" spans="2:7" ht="15.75" customHeight="1">
      <c r="B124" s="336"/>
      <c r="C124" s="335"/>
      <c r="D124" s="164">
        <f>'4 жастағы балалар К'!X30</f>
        <v>0</v>
      </c>
      <c r="E124" s="335"/>
      <c r="F124" s="164">
        <f>'4 жастағы балалар Т'!X30</f>
        <v>0</v>
      </c>
      <c r="G124" s="335"/>
    </row>
    <row r="125" spans="2:7" ht="15.75" customHeight="1">
      <c r="B125" s="339">
        <v>10</v>
      </c>
      <c r="C125" s="335"/>
      <c r="D125" s="164">
        <f>'4 жастағы балалар К'!Y30</f>
        <v>0</v>
      </c>
      <c r="E125" s="335"/>
      <c r="F125" s="164">
        <f>'4 жастағы балалар Т'!Y30</f>
        <v>0</v>
      </c>
      <c r="G125" s="335"/>
    </row>
    <row r="126" spans="2:7" ht="15.75" customHeight="1">
      <c r="B126" s="335"/>
      <c r="C126" s="335"/>
      <c r="D126" s="164">
        <f>'4 жастағы балалар К'!Z30</f>
        <v>0</v>
      </c>
      <c r="E126" s="335"/>
      <c r="F126" s="164">
        <f>'4 жастағы балалар Т'!Z30</f>
        <v>0</v>
      </c>
      <c r="G126" s="335"/>
    </row>
    <row r="127" spans="2:7" ht="15.75" customHeight="1">
      <c r="B127" s="336"/>
      <c r="C127" s="335"/>
      <c r="D127" s="164">
        <f>'4 жастағы балалар К'!AA30</f>
        <v>0</v>
      </c>
      <c r="E127" s="335"/>
      <c r="F127" s="164">
        <f>'4 жастағы балалар Т'!AA30</f>
        <v>0</v>
      </c>
      <c r="G127" s="335"/>
    </row>
    <row r="128" spans="2:7" ht="15.75" customHeight="1">
      <c r="B128" s="339">
        <v>11</v>
      </c>
      <c r="C128" s="335"/>
      <c r="D128" s="164">
        <f>'4 жастағы балалар К'!AB30</f>
        <v>0</v>
      </c>
      <c r="E128" s="335"/>
      <c r="F128" s="164">
        <f>'4 жастағы балалар Т'!AB30</f>
        <v>0</v>
      </c>
      <c r="G128" s="335"/>
    </row>
    <row r="129" spans="2:7" ht="15.75" customHeight="1">
      <c r="B129" s="335"/>
      <c r="C129" s="335"/>
      <c r="D129" s="164">
        <f>'4 жастағы балалар К'!AC30</f>
        <v>0</v>
      </c>
      <c r="E129" s="335"/>
      <c r="F129" s="164">
        <f>'4 жастағы балалар Т'!AC30</f>
        <v>0</v>
      </c>
      <c r="G129" s="335"/>
    </row>
    <row r="130" spans="2:7" ht="15.75" customHeight="1">
      <c r="B130" s="336"/>
      <c r="C130" s="335"/>
      <c r="D130" s="164">
        <f>'4 жастағы балалар К'!AD30</f>
        <v>0</v>
      </c>
      <c r="E130" s="335"/>
      <c r="F130" s="164">
        <f>'4 жастағы балалар Т'!AD30</f>
        <v>0</v>
      </c>
      <c r="G130" s="335"/>
    </row>
    <row r="131" spans="2:7" ht="15.75" customHeight="1">
      <c r="B131" s="339">
        <v>12</v>
      </c>
      <c r="C131" s="335"/>
      <c r="D131" s="164">
        <f>'4 жастағы балалар К'!AE30</f>
        <v>0</v>
      </c>
      <c r="E131" s="335"/>
      <c r="F131" s="164">
        <f>'4 жастағы балалар Т'!AE30</f>
        <v>0</v>
      </c>
      <c r="G131" s="335"/>
    </row>
    <row r="132" spans="2:7" ht="15.75" customHeight="1">
      <c r="B132" s="335"/>
      <c r="C132" s="335"/>
      <c r="D132" s="164">
        <f>'4 жастағы балалар К'!AF30</f>
        <v>0</v>
      </c>
      <c r="E132" s="335"/>
      <c r="F132" s="164">
        <f>'4 жастағы балалар Т'!AF30</f>
        <v>0</v>
      </c>
      <c r="G132" s="335"/>
    </row>
    <row r="133" spans="2:7" ht="15.75" customHeight="1">
      <c r="B133" s="336"/>
      <c r="C133" s="335"/>
      <c r="D133" s="164">
        <f>'4 жастағы балалар К'!AG30</f>
        <v>0</v>
      </c>
      <c r="E133" s="335"/>
      <c r="F133" s="164">
        <f>'4 жастағы балалар Т'!AG30</f>
        <v>0</v>
      </c>
      <c r="G133" s="335"/>
    </row>
    <row r="134" spans="2:7" ht="15.75" customHeight="1">
      <c r="B134" s="339">
        <v>13</v>
      </c>
      <c r="C134" s="335"/>
      <c r="D134" s="164">
        <f>'4 жастағы балалар К'!AH30</f>
        <v>0</v>
      </c>
      <c r="E134" s="335"/>
      <c r="F134" s="164">
        <f>'4 жастағы балалар Т'!AH30</f>
        <v>0</v>
      </c>
      <c r="G134" s="335"/>
    </row>
    <row r="135" spans="2:7" ht="15.75" customHeight="1">
      <c r="B135" s="335"/>
      <c r="C135" s="335"/>
      <c r="D135" s="164">
        <f>'4 жастағы балалар К'!AI30</f>
        <v>0</v>
      </c>
      <c r="E135" s="335"/>
      <c r="F135" s="164">
        <f>'4 жастағы балалар Т'!AI30</f>
        <v>0</v>
      </c>
      <c r="G135" s="335"/>
    </row>
    <row r="136" spans="2:7" ht="15.75" customHeight="1">
      <c r="B136" s="336"/>
      <c r="C136" s="335"/>
      <c r="D136" s="164">
        <f>'4 жастағы балалар К'!AJ30</f>
        <v>0</v>
      </c>
      <c r="E136" s="335"/>
      <c r="F136" s="164">
        <f>'4 жастағы балалар Т'!AJ30</f>
        <v>0</v>
      </c>
      <c r="G136" s="335"/>
    </row>
    <row r="137" spans="2:7" ht="15.75" customHeight="1">
      <c r="B137" s="339">
        <v>14</v>
      </c>
      <c r="C137" s="335"/>
      <c r="D137" s="164">
        <f>'4 жастағы балалар К'!AK30</f>
        <v>0</v>
      </c>
      <c r="E137" s="335"/>
      <c r="F137" s="164">
        <f>'4 жастағы балалар Т'!AK30</f>
        <v>0</v>
      </c>
      <c r="G137" s="335"/>
    </row>
    <row r="138" spans="2:7" ht="15.75" customHeight="1">
      <c r="B138" s="335"/>
      <c r="C138" s="335"/>
      <c r="D138" s="164">
        <f>'4 жастағы балалар К'!AL30</f>
        <v>0</v>
      </c>
      <c r="E138" s="335"/>
      <c r="F138" s="164">
        <f>'4 жастағы балалар Т'!AL30</f>
        <v>0</v>
      </c>
      <c r="G138" s="335"/>
    </row>
    <row r="139" spans="2:7" ht="15.75" customHeight="1">
      <c r="B139" s="336"/>
      <c r="C139" s="335"/>
      <c r="D139" s="164">
        <f>'4 жастағы балалар К'!AM30</f>
        <v>0</v>
      </c>
      <c r="E139" s="335"/>
      <c r="F139" s="164">
        <f>'4 жастағы балалар Т'!AM30</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К'!AN30</f>
        <v>0</v>
      </c>
      <c r="E143" s="335"/>
      <c r="F143" s="164">
        <f>'4 жастағы балалар Т'!AN30</f>
        <v>0</v>
      </c>
      <c r="G143" s="335"/>
    </row>
    <row r="144" spans="2:7" ht="15.75" customHeight="1">
      <c r="B144" s="335"/>
      <c r="C144" s="335"/>
      <c r="D144" s="164">
        <f>'4 жастағы балалар К'!AO30</f>
        <v>0</v>
      </c>
      <c r="E144" s="335"/>
      <c r="F144" s="164">
        <f>'4 жастағы балалар Т'!AO30</f>
        <v>0</v>
      </c>
      <c r="G144" s="335"/>
    </row>
    <row r="145" spans="2:7" ht="15.75" customHeight="1">
      <c r="B145" s="336"/>
      <c r="C145" s="335"/>
      <c r="D145" s="164">
        <f>'4 жастағы балалар К'!AP30</f>
        <v>0</v>
      </c>
      <c r="E145" s="335"/>
      <c r="F145" s="164">
        <f>'4 жастағы балалар Т'!AP30</f>
        <v>0</v>
      </c>
      <c r="G145" s="335"/>
    </row>
    <row r="146" spans="2:7" ht="15.75" customHeight="1">
      <c r="B146" s="339">
        <v>17</v>
      </c>
      <c r="C146" s="335"/>
      <c r="D146" s="164">
        <f>'4 жастағы балалар К'!AQ30</f>
        <v>0</v>
      </c>
      <c r="E146" s="335"/>
      <c r="F146" s="164">
        <f>'4 жастағы балалар Т'!AQ30</f>
        <v>0</v>
      </c>
      <c r="G146" s="335"/>
    </row>
    <row r="147" spans="2:7" ht="15.75" customHeight="1">
      <c r="B147" s="335"/>
      <c r="C147" s="335"/>
      <c r="D147" s="164">
        <f>'4 жастағы балалар К'!AR30</f>
        <v>0</v>
      </c>
      <c r="E147" s="335"/>
      <c r="F147" s="164">
        <f>'4 жастағы балалар Т'!AR30</f>
        <v>0</v>
      </c>
      <c r="G147" s="335"/>
    </row>
    <row r="148" spans="2:7" ht="15.75" customHeight="1">
      <c r="B148" s="336"/>
      <c r="C148" s="335"/>
      <c r="D148" s="164">
        <f>'4 жастағы балалар К'!AS30</f>
        <v>0</v>
      </c>
      <c r="E148" s="335"/>
      <c r="F148" s="164">
        <f>'4 жастағы балалар Т'!AS30</f>
        <v>0</v>
      </c>
      <c r="G148" s="335"/>
    </row>
    <row r="149" spans="2:7" ht="15.75" customHeight="1">
      <c r="B149" s="339">
        <v>18</v>
      </c>
      <c r="C149" s="335"/>
      <c r="D149" s="164">
        <f>'4 жастағы балалар К'!AT30</f>
        <v>0</v>
      </c>
      <c r="E149" s="335"/>
      <c r="F149" s="164">
        <f>'4 жастағы балалар Т'!AT30</f>
        <v>0</v>
      </c>
      <c r="G149" s="335"/>
    </row>
    <row r="150" spans="2:7" ht="15.75" customHeight="1">
      <c r="B150" s="335"/>
      <c r="C150" s="335"/>
      <c r="D150" s="164">
        <f>'4 жастағы балалар К'!AU30</f>
        <v>0</v>
      </c>
      <c r="E150" s="335"/>
      <c r="F150" s="164">
        <f>'4 жастағы балалар Т'!AU30</f>
        <v>0</v>
      </c>
      <c r="G150" s="335"/>
    </row>
    <row r="151" spans="2:7" ht="15.75" customHeight="1">
      <c r="B151" s="336"/>
      <c r="C151" s="335"/>
      <c r="D151" s="164">
        <f>'4 жастағы балалар К'!AV30</f>
        <v>0</v>
      </c>
      <c r="E151" s="335"/>
      <c r="F151" s="164">
        <f>'4 жастағы балалар Т'!AV30</f>
        <v>0</v>
      </c>
      <c r="G151" s="335"/>
    </row>
    <row r="152" spans="2:7" ht="15.75" customHeight="1">
      <c r="B152" s="339">
        <v>19</v>
      </c>
      <c r="C152" s="335"/>
      <c r="D152" s="397"/>
      <c r="E152" s="335"/>
      <c r="F152" s="164">
        <f>'4 жастағы балалар Т'!AW30</f>
        <v>0</v>
      </c>
      <c r="G152" s="335"/>
    </row>
    <row r="153" spans="2:7" ht="15.75" customHeight="1">
      <c r="B153" s="335"/>
      <c r="C153" s="335"/>
      <c r="D153" s="335"/>
      <c r="E153" s="335"/>
      <c r="F153" s="164">
        <f>'4 жастағы балалар Т'!AX30</f>
        <v>0</v>
      </c>
      <c r="G153" s="335"/>
    </row>
    <row r="154" spans="2:7" ht="15.75" customHeight="1">
      <c r="B154" s="336"/>
      <c r="C154" s="335"/>
      <c r="D154" s="335"/>
      <c r="E154" s="335"/>
      <c r="F154" s="164">
        <f>'4 жастағы балалар Т'!AY30</f>
        <v>0</v>
      </c>
      <c r="G154" s="335"/>
    </row>
    <row r="155" spans="2:7" ht="15.75" customHeight="1">
      <c r="B155" s="339">
        <v>20</v>
      </c>
      <c r="C155" s="335"/>
      <c r="D155" s="335"/>
      <c r="E155" s="335"/>
      <c r="F155" s="164">
        <f>'4 жастағы балалар Т'!AZ30</f>
        <v>0</v>
      </c>
      <c r="G155" s="335"/>
    </row>
    <row r="156" spans="2:7" ht="15.75" customHeight="1">
      <c r="B156" s="335"/>
      <c r="C156" s="335"/>
      <c r="D156" s="335"/>
      <c r="E156" s="335"/>
      <c r="F156" s="164">
        <f>'4 жастағы балалар Т'!BA30</f>
        <v>0</v>
      </c>
      <c r="G156" s="335"/>
    </row>
    <row r="157" spans="2:7" ht="15.75" customHeight="1">
      <c r="B157" s="336"/>
      <c r="C157" s="335"/>
      <c r="D157" s="335"/>
      <c r="E157" s="335"/>
      <c r="F157" s="164">
        <f>'4 жастағы балалар Т'!BB30</f>
        <v>0</v>
      </c>
      <c r="G157" s="335"/>
    </row>
    <row r="158" spans="2:7" ht="15.75" customHeight="1">
      <c r="B158" s="339">
        <v>21</v>
      </c>
      <c r="C158" s="335"/>
      <c r="D158" s="335"/>
      <c r="E158" s="335"/>
      <c r="F158" s="164">
        <f>'4 жастағы балалар Т'!BC30</f>
        <v>0</v>
      </c>
      <c r="G158" s="335"/>
    </row>
    <row r="159" spans="2:7" ht="15.75" customHeight="1">
      <c r="B159" s="335"/>
      <c r="C159" s="335"/>
      <c r="D159" s="335"/>
      <c r="E159" s="335"/>
      <c r="F159" s="164">
        <f>'4 жастағы балалар Т'!BD30</f>
        <v>0</v>
      </c>
      <c r="G159" s="335"/>
    </row>
    <row r="160" spans="2:7" ht="15.75" customHeight="1">
      <c r="B160" s="336"/>
      <c r="C160" s="335"/>
      <c r="D160" s="335"/>
      <c r="E160" s="335"/>
      <c r="F160" s="164">
        <f>'4 жастағы балалар Т'!BE30</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Т'!BF30</f>
        <v>0</v>
      </c>
      <c r="G164" s="335"/>
    </row>
    <row r="165" spans="2:7" ht="15.75" customHeight="1">
      <c r="B165" s="335"/>
      <c r="C165" s="335"/>
      <c r="D165" s="335"/>
      <c r="E165" s="335"/>
      <c r="F165" s="164">
        <f>'4 жастағы балалар Т'!BG30</f>
        <v>0</v>
      </c>
      <c r="G165" s="335"/>
    </row>
    <row r="166" spans="2:7" ht="15.75" customHeight="1">
      <c r="B166" s="336"/>
      <c r="C166" s="335"/>
      <c r="D166" s="335"/>
      <c r="E166" s="335"/>
      <c r="F166" s="164">
        <f>'4 жастағы балалар Т'!BH30</f>
        <v>0</v>
      </c>
      <c r="G166" s="335"/>
    </row>
    <row r="167" spans="2:7" ht="15.75" customHeight="1">
      <c r="B167" s="339">
        <v>24</v>
      </c>
      <c r="C167" s="335"/>
      <c r="D167" s="335"/>
      <c r="E167" s="335"/>
      <c r="F167" s="164">
        <f>'4 жастағы балалар Т'!BI30</f>
        <v>0</v>
      </c>
      <c r="G167" s="335"/>
    </row>
    <row r="168" spans="2:7" ht="15.75" customHeight="1">
      <c r="B168" s="335"/>
      <c r="C168" s="335"/>
      <c r="D168" s="335"/>
      <c r="E168" s="335"/>
      <c r="F168" s="164">
        <f>'4 жастағы балалар Т'!BJ30</f>
        <v>0</v>
      </c>
      <c r="G168" s="335"/>
    </row>
    <row r="169" spans="2:7" ht="15.75" customHeight="1">
      <c r="B169" s="336"/>
      <c r="C169" s="335"/>
      <c r="D169" s="335"/>
      <c r="E169" s="335"/>
      <c r="F169" s="164">
        <f>'4 жастағы балалар Т'!BK30</f>
        <v>0</v>
      </c>
      <c r="G169" s="335"/>
    </row>
    <row r="170" spans="2:7" ht="15.75" customHeight="1">
      <c r="B170" s="339">
        <v>25</v>
      </c>
      <c r="C170" s="335"/>
      <c r="D170" s="335"/>
      <c r="E170" s="335"/>
      <c r="F170" s="164">
        <f>'4 жастағы балалар Т'!BL30</f>
        <v>0</v>
      </c>
      <c r="G170" s="335"/>
    </row>
    <row r="171" spans="2:7" ht="15.75" customHeight="1">
      <c r="B171" s="335"/>
      <c r="C171" s="335"/>
      <c r="D171" s="335"/>
      <c r="E171" s="335"/>
      <c r="F171" s="164">
        <f>'4 жастағы балалар Т'!BM30</f>
        <v>0</v>
      </c>
      <c r="G171" s="335"/>
    </row>
    <row r="172" spans="2:7" ht="15.75" customHeight="1">
      <c r="B172" s="336"/>
      <c r="C172" s="335"/>
      <c r="D172" s="335"/>
      <c r="E172" s="335"/>
      <c r="F172" s="164">
        <f>'4 жастағы балалар Т'!BN30</f>
        <v>0</v>
      </c>
      <c r="G172" s="335"/>
    </row>
    <row r="173" spans="2:7" ht="15.75" customHeight="1">
      <c r="B173" s="339">
        <v>26</v>
      </c>
      <c r="C173" s="335"/>
      <c r="D173" s="335"/>
      <c r="E173" s="335"/>
      <c r="F173" s="164">
        <f>'4 жастағы балалар Т'!BO30</f>
        <v>0</v>
      </c>
      <c r="G173" s="335"/>
    </row>
    <row r="174" spans="2:7" ht="15.75" customHeight="1">
      <c r="B174" s="335"/>
      <c r="C174" s="335"/>
      <c r="D174" s="335"/>
      <c r="E174" s="335"/>
      <c r="F174" s="164">
        <f>'4 жастағы балалар Т'!BP30</f>
        <v>0</v>
      </c>
      <c r="G174" s="335"/>
    </row>
    <row r="175" spans="2:7" ht="15.75" customHeight="1">
      <c r="B175" s="336"/>
      <c r="C175" s="335"/>
      <c r="D175" s="335"/>
      <c r="E175" s="335"/>
      <c r="F175" s="164">
        <f>'4 жастағы балалар Т'!BQ30</f>
        <v>0</v>
      </c>
      <c r="G175" s="335"/>
    </row>
    <row r="176" spans="2:7" ht="15.75" customHeight="1">
      <c r="B176" s="339">
        <v>27</v>
      </c>
      <c r="C176" s="335"/>
      <c r="D176" s="335"/>
      <c r="E176" s="335"/>
      <c r="F176" s="164">
        <f>'4 жастағы балалар Т'!BR30</f>
        <v>0</v>
      </c>
      <c r="G176" s="335"/>
    </row>
    <row r="177" spans="2:7" ht="15.75" customHeight="1">
      <c r="B177" s="335"/>
      <c r="C177" s="335"/>
      <c r="D177" s="335"/>
      <c r="E177" s="335"/>
      <c r="F177" s="164">
        <f>'4 жастағы балалар Т'!BS30</f>
        <v>0</v>
      </c>
      <c r="G177" s="335"/>
    </row>
    <row r="178" spans="2:7" ht="15.75" customHeight="1">
      <c r="B178" s="336"/>
      <c r="C178" s="335"/>
      <c r="D178" s="335"/>
      <c r="E178" s="335"/>
      <c r="F178" s="164">
        <f>'4 жастағы балалар Т'!BT30</f>
        <v>0</v>
      </c>
      <c r="G178" s="335"/>
    </row>
    <row r="179" spans="2:7" ht="15.75" customHeight="1">
      <c r="B179" s="339">
        <v>28</v>
      </c>
      <c r="C179" s="335"/>
      <c r="D179" s="335"/>
      <c r="E179" s="335"/>
      <c r="F179" s="164">
        <f>'4 жастағы балалар Т'!BU30</f>
        <v>0</v>
      </c>
      <c r="G179" s="335"/>
    </row>
    <row r="180" spans="2:7" ht="15.75" customHeight="1">
      <c r="B180" s="335"/>
      <c r="C180" s="335"/>
      <c r="D180" s="335"/>
      <c r="E180" s="335"/>
      <c r="F180" s="164">
        <f>'4 жастағы балалар Т'!BV30</f>
        <v>0</v>
      </c>
      <c r="G180" s="335"/>
    </row>
    <row r="181" spans="2:7" ht="15.75" customHeight="1">
      <c r="B181" s="336"/>
      <c r="C181" s="335"/>
      <c r="D181" s="335"/>
      <c r="E181" s="335"/>
      <c r="F181" s="164">
        <f>'4 жастағы балалар Т'!BW30</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Т'!BX30</f>
        <v>0</v>
      </c>
      <c r="G185" s="335"/>
    </row>
    <row r="186" spans="2:7" ht="15.75" customHeight="1">
      <c r="B186" s="335"/>
      <c r="C186" s="335"/>
      <c r="D186" s="335"/>
      <c r="E186" s="335"/>
      <c r="F186" s="164">
        <f>'4 жастағы балалар Т'!BY30</f>
        <v>0</v>
      </c>
      <c r="G186" s="335"/>
    </row>
    <row r="187" spans="2:7" ht="15.75" customHeight="1">
      <c r="B187" s="336"/>
      <c r="C187" s="336"/>
      <c r="D187" s="336"/>
      <c r="E187" s="336"/>
      <c r="F187" s="164">
        <f>'4 жастағы балалар Т'!BZ30</f>
        <v>0</v>
      </c>
      <c r="G187" s="336"/>
    </row>
    <row r="188" spans="2:7" ht="15.75" customHeight="1"/>
    <row r="189" spans="2:7" ht="15.75" customHeight="1">
      <c r="B189" s="382" t="s">
        <v>664</v>
      </c>
      <c r="C189" s="332"/>
      <c r="D189" s="332"/>
      <c r="E189" s="332"/>
      <c r="F189" s="332"/>
      <c r="G189" s="333"/>
    </row>
    <row r="190" spans="2:7" ht="36"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Ф'!D76</f>
        <v>0</v>
      </c>
      <c r="D194" s="252">
        <f>'4 жастағы балалар К'!D76</f>
        <v>0</v>
      </c>
      <c r="E194" s="252">
        <f>'4 жастағы балалар П'!D76</f>
        <v>0</v>
      </c>
      <c r="F194" s="252">
        <f>'4 жастағы балалар Т'!D76</f>
        <v>0</v>
      </c>
      <c r="G194" s="252">
        <f>'4 жастағы балалар С'!D76</f>
        <v>0</v>
      </c>
    </row>
    <row r="195" spans="2:7" ht="15.75" customHeight="1">
      <c r="B195" s="335"/>
      <c r="C195" s="252">
        <f>'4 жастағы балалар Ф'!E76</f>
        <v>0</v>
      </c>
      <c r="D195" s="252">
        <f>'4 жастағы балалар К'!E76</f>
        <v>0</v>
      </c>
      <c r="E195" s="252">
        <f>'4 жастағы балалар П'!E76</f>
        <v>0</v>
      </c>
      <c r="F195" s="252">
        <f>'4 жастағы балалар Т'!E76</f>
        <v>0</v>
      </c>
      <c r="G195" s="252">
        <f>'4 жастағы балалар С'!E76</f>
        <v>0</v>
      </c>
    </row>
    <row r="196" spans="2:7" ht="15.75" customHeight="1">
      <c r="B196" s="336"/>
      <c r="C196" s="252">
        <f>'4 жастағы балалар Ф'!F76</f>
        <v>0</v>
      </c>
      <c r="D196" s="252">
        <f>'4 жастағы балалар К'!F76</f>
        <v>0</v>
      </c>
      <c r="E196" s="252">
        <f>'4 жастағы балалар П'!F76</f>
        <v>0</v>
      </c>
      <c r="F196" s="252">
        <f>'4 жастағы балалар Т'!F76</f>
        <v>0</v>
      </c>
      <c r="G196" s="252">
        <f>'4 жастағы балалар С'!F76</f>
        <v>0</v>
      </c>
    </row>
    <row r="197" spans="2:7" ht="15.75" customHeight="1">
      <c r="B197" s="339">
        <v>3</v>
      </c>
      <c r="C197" s="252">
        <f>'4 жастағы балалар Ф'!G76</f>
        <v>0</v>
      </c>
      <c r="D197" s="252">
        <f>'4 жастағы балалар К'!G76</f>
        <v>0</v>
      </c>
      <c r="E197" s="252">
        <f>'4 жастағы балалар П'!G76</f>
        <v>0</v>
      </c>
      <c r="F197" s="252">
        <f>'4 жастағы балалар Т'!G76</f>
        <v>0</v>
      </c>
      <c r="G197" s="252">
        <f>'4 жастағы балалар С'!G76</f>
        <v>0</v>
      </c>
    </row>
    <row r="198" spans="2:7" ht="15.75" customHeight="1">
      <c r="B198" s="335"/>
      <c r="C198" s="252">
        <f>'4 жастағы балалар Ф'!H76</f>
        <v>0</v>
      </c>
      <c r="D198" s="252">
        <f>'4 жастағы балалар К'!H76</f>
        <v>0</v>
      </c>
      <c r="E198" s="252">
        <f>'4 жастағы балалар П'!H76</f>
        <v>0</v>
      </c>
      <c r="F198" s="252">
        <f>'4 жастағы балалар Т'!H76</f>
        <v>0</v>
      </c>
      <c r="G198" s="252">
        <f>'4 жастағы балалар С'!H76</f>
        <v>0</v>
      </c>
    </row>
    <row r="199" spans="2:7" ht="15.75" customHeight="1">
      <c r="B199" s="336"/>
      <c r="C199" s="252">
        <f>'4 жастағы балалар Ф'!I76</f>
        <v>0</v>
      </c>
      <c r="D199" s="252">
        <f>'4 жастағы балалар К'!I76</f>
        <v>0</v>
      </c>
      <c r="E199" s="252">
        <f>'4 жастағы балалар П'!I76</f>
        <v>0</v>
      </c>
      <c r="F199" s="252">
        <f>'4 жастағы балалар Т'!I76</f>
        <v>0</v>
      </c>
      <c r="G199" s="252">
        <f>'4 жастағы балалар С'!I76</f>
        <v>0</v>
      </c>
    </row>
    <row r="200" spans="2:7" ht="15.75" customHeight="1">
      <c r="B200" s="339">
        <v>4</v>
      </c>
      <c r="C200" s="252">
        <f>'4 жастағы балалар Ф'!J76</f>
        <v>0</v>
      </c>
      <c r="D200" s="252">
        <f>'4 жастағы балалар К'!J76</f>
        <v>0</v>
      </c>
      <c r="E200" s="252">
        <f>'4 жастағы балалар П'!J76</f>
        <v>0</v>
      </c>
      <c r="F200" s="252">
        <f>'4 жастағы балалар Т'!J76</f>
        <v>0</v>
      </c>
      <c r="G200" s="252">
        <f>'4 жастағы балалар С'!J76</f>
        <v>0</v>
      </c>
    </row>
    <row r="201" spans="2:7" ht="15.75" customHeight="1">
      <c r="B201" s="335"/>
      <c r="C201" s="252">
        <f>'4 жастағы балалар Ф'!K76</f>
        <v>0</v>
      </c>
      <c r="D201" s="252">
        <f>'4 жастағы балалар К'!K76</f>
        <v>0</v>
      </c>
      <c r="E201" s="252">
        <f>'4 жастағы балалар П'!K76</f>
        <v>0</v>
      </c>
      <c r="F201" s="252">
        <f>'4 жастағы балалар Т'!K76</f>
        <v>0</v>
      </c>
      <c r="G201" s="252">
        <f>'4 жастағы балалар С'!K76</f>
        <v>0</v>
      </c>
    </row>
    <row r="202" spans="2:7" ht="15.75" customHeight="1">
      <c r="B202" s="336"/>
      <c r="C202" s="252">
        <f>'4 жастағы балалар Ф'!L76</f>
        <v>0</v>
      </c>
      <c r="D202" s="252">
        <f>'4 жастағы балалар К'!L76</f>
        <v>0</v>
      </c>
      <c r="E202" s="252">
        <f>'4 жастағы балалар П'!L76</f>
        <v>0</v>
      </c>
      <c r="F202" s="252">
        <f>'4 жастағы балалар Т'!L76</f>
        <v>0</v>
      </c>
      <c r="G202" s="252">
        <f>'4 жастағы балалар С'!L76</f>
        <v>0</v>
      </c>
    </row>
    <row r="203" spans="2:7" ht="15.75" customHeight="1">
      <c r="B203" s="339">
        <v>5</v>
      </c>
      <c r="C203" s="252">
        <f>'4 жастағы балалар Ф'!M76</f>
        <v>0</v>
      </c>
      <c r="D203" s="252">
        <f>'4 жастағы балалар К'!M76</f>
        <v>0</v>
      </c>
      <c r="E203" s="252">
        <f>'4 жастағы балалар П'!M76</f>
        <v>0</v>
      </c>
      <c r="F203" s="252">
        <f>'4 жастағы балалар Т'!M76</f>
        <v>0</v>
      </c>
      <c r="G203" s="252">
        <f>'4 жастағы балалар С'!M76</f>
        <v>0</v>
      </c>
    </row>
    <row r="204" spans="2:7" ht="15.75" customHeight="1">
      <c r="B204" s="335"/>
      <c r="C204" s="252">
        <f>'4 жастағы балалар Ф'!N76</f>
        <v>0</v>
      </c>
      <c r="D204" s="252">
        <f>'4 жастағы балалар К'!N76</f>
        <v>0</v>
      </c>
      <c r="E204" s="252">
        <f>'4 жастағы балалар П'!N76</f>
        <v>0</v>
      </c>
      <c r="F204" s="252">
        <f>'4 жастағы балалар Т'!N76</f>
        <v>0</v>
      </c>
      <c r="G204" s="252">
        <f>'4 жастағы балалар С'!N76</f>
        <v>0</v>
      </c>
    </row>
    <row r="205" spans="2:7" ht="15.75" customHeight="1">
      <c r="B205" s="336"/>
      <c r="C205" s="252">
        <f>'4 жастағы балалар Ф'!O76</f>
        <v>0</v>
      </c>
      <c r="D205" s="252">
        <f>'4 жастағы балалар К'!O76</f>
        <v>0</v>
      </c>
      <c r="E205" s="252">
        <f>'4 жастағы балалар П'!O76</f>
        <v>0</v>
      </c>
      <c r="F205" s="252">
        <f>'4 жастағы балалар Т'!O76</f>
        <v>0</v>
      </c>
      <c r="G205" s="252">
        <f>'4 жастағы балалар С'!O76</f>
        <v>0</v>
      </c>
    </row>
    <row r="206" spans="2:7" ht="15.75" customHeight="1">
      <c r="B206" s="339">
        <v>6</v>
      </c>
      <c r="C206" s="252">
        <f>'4 жастағы балалар Ф'!P76</f>
        <v>0</v>
      </c>
      <c r="D206" s="252">
        <f>'4 жастағы балалар К'!P76</f>
        <v>0</v>
      </c>
      <c r="E206" s="252">
        <f>'4 жастағы балалар П'!P76</f>
        <v>0</v>
      </c>
      <c r="F206" s="252">
        <f>'4 жастағы балалар Т'!P76</f>
        <v>0</v>
      </c>
      <c r="G206" s="252">
        <f>'4 жастағы балалар С'!P76</f>
        <v>0</v>
      </c>
    </row>
    <row r="207" spans="2:7" ht="15.75" customHeight="1">
      <c r="B207" s="335"/>
      <c r="C207" s="252">
        <f>'4 жастағы балалар Ф'!Q76</f>
        <v>0</v>
      </c>
      <c r="D207" s="252">
        <f>'4 жастағы балалар К'!Q76</f>
        <v>0</v>
      </c>
      <c r="E207" s="252">
        <f>'4 жастағы балалар П'!Q76</f>
        <v>0</v>
      </c>
      <c r="F207" s="252">
        <f>'4 жастағы балалар Т'!Q76</f>
        <v>0</v>
      </c>
      <c r="G207" s="252">
        <f>'4 жастағы балалар С'!Q76</f>
        <v>0</v>
      </c>
    </row>
    <row r="208" spans="2:7" ht="15.75" customHeight="1">
      <c r="B208" s="336"/>
      <c r="C208" s="252">
        <f>'4 жастағы балалар Ф'!R76</f>
        <v>0</v>
      </c>
      <c r="D208" s="252">
        <f>'4 жастағы балалар К'!R76</f>
        <v>0</v>
      </c>
      <c r="E208" s="252">
        <f>'4 жастағы балалар П'!R76</f>
        <v>0</v>
      </c>
      <c r="F208" s="252">
        <f>'4 жастағы балалар Т'!R76</f>
        <v>0</v>
      </c>
      <c r="G208" s="252">
        <f>'4 жастағы балалар С'!R76</f>
        <v>0</v>
      </c>
    </row>
    <row r="209" spans="2:7" ht="15.75" customHeight="1">
      <c r="B209" s="339">
        <v>7</v>
      </c>
      <c r="C209" s="252">
        <f>'4 жастағы балалар Ф'!S76</f>
        <v>0</v>
      </c>
      <c r="D209" s="252">
        <f>'4 жастағы балалар К'!S76</f>
        <v>0</v>
      </c>
      <c r="E209" s="252">
        <f>'4 жастағы балалар П'!S76</f>
        <v>0</v>
      </c>
      <c r="F209" s="252">
        <f>'4 жастағы балалар Т'!S76</f>
        <v>0</v>
      </c>
      <c r="G209" s="252">
        <f>'4 жастағы балалар С'!S76</f>
        <v>0</v>
      </c>
    </row>
    <row r="210" spans="2:7" ht="15.75" customHeight="1">
      <c r="B210" s="335"/>
      <c r="C210" s="252">
        <f>'4 жастағы балалар Ф'!T76</f>
        <v>0</v>
      </c>
      <c r="D210" s="252">
        <f>'4 жастағы балалар Т'!T76</f>
        <v>0</v>
      </c>
      <c r="E210" s="252">
        <f>'4 жастағы балалар П'!T76</f>
        <v>0</v>
      </c>
      <c r="F210" s="252">
        <f>'4 жастағы балалар Т'!T76</f>
        <v>0</v>
      </c>
      <c r="G210" s="252">
        <f>'4 жастағы балалар С'!T76</f>
        <v>0</v>
      </c>
    </row>
    <row r="211" spans="2:7" ht="15.75" customHeight="1">
      <c r="B211" s="336"/>
      <c r="C211" s="252">
        <f>'4 жастағы балалар Ф'!U76</f>
        <v>0</v>
      </c>
      <c r="D211" s="252">
        <f>'4 жастағы балалар К'!U76</f>
        <v>0</v>
      </c>
      <c r="E211" s="252">
        <f>'4 жастағы балалар П'!U76</f>
        <v>0</v>
      </c>
      <c r="F211" s="252">
        <f>'4 жастағы балалар Т'!U76</f>
        <v>0</v>
      </c>
      <c r="G211" s="252">
        <f>'4 жастағы балалар С'!U76</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К'!V76</f>
        <v>0</v>
      </c>
      <c r="E215" s="335"/>
      <c r="F215" s="252">
        <f>'4 жастағы балалар Т'!V76</f>
        <v>0</v>
      </c>
      <c r="G215" s="335"/>
    </row>
    <row r="216" spans="2:7" ht="15.75" customHeight="1">
      <c r="B216" s="335"/>
      <c r="C216" s="248"/>
      <c r="D216" s="252">
        <f>'4 жастағы балалар К'!W76</f>
        <v>0</v>
      </c>
      <c r="E216" s="335"/>
      <c r="F216" s="252">
        <f>'4 жастағы балалар Т'!W76</f>
        <v>0</v>
      </c>
      <c r="G216" s="335"/>
    </row>
    <row r="217" spans="2:7" ht="15.75" customHeight="1">
      <c r="B217" s="336"/>
      <c r="C217" s="248"/>
      <c r="D217" s="252">
        <f>'4 жастағы балалар К'!X76</f>
        <v>0</v>
      </c>
      <c r="E217" s="335"/>
      <c r="F217" s="252">
        <f>'4 жастағы балалар Т'!X76</f>
        <v>0</v>
      </c>
      <c r="G217" s="335"/>
    </row>
    <row r="218" spans="2:7" ht="15.75" customHeight="1">
      <c r="B218" s="339">
        <v>10</v>
      </c>
      <c r="C218" s="248"/>
      <c r="D218" s="252">
        <f>'4 жастағы балалар К'!Y76</f>
        <v>0</v>
      </c>
      <c r="E218" s="335"/>
      <c r="F218" s="252">
        <f>'4 жастағы балалар Т'!Y76</f>
        <v>0</v>
      </c>
      <c r="G218" s="335"/>
    </row>
    <row r="219" spans="2:7" ht="15.75" customHeight="1">
      <c r="B219" s="335"/>
      <c r="C219" s="248"/>
      <c r="D219" s="252">
        <f>'4 жастағы балалар К'!Z76</f>
        <v>0</v>
      </c>
      <c r="E219" s="335"/>
      <c r="F219" s="252">
        <f>'4 жастағы балалар Т'!Z76</f>
        <v>0</v>
      </c>
      <c r="G219" s="335"/>
    </row>
    <row r="220" spans="2:7" ht="15.75" customHeight="1">
      <c r="B220" s="336"/>
      <c r="C220" s="248"/>
      <c r="D220" s="252">
        <f>'4 жастағы балалар К'!AA76</f>
        <v>0</v>
      </c>
      <c r="E220" s="335"/>
      <c r="F220" s="252">
        <f>'4 жастағы балалар Т'!AA76</f>
        <v>0</v>
      </c>
      <c r="G220" s="335"/>
    </row>
    <row r="221" spans="2:7" ht="15.75" customHeight="1">
      <c r="B221" s="339">
        <v>11</v>
      </c>
      <c r="C221" s="248"/>
      <c r="D221" s="252">
        <f>'4 жастағы балалар К'!AB76</f>
        <v>0</v>
      </c>
      <c r="E221" s="335"/>
      <c r="F221" s="252">
        <f>'4 жастағы балалар Т'!AB76</f>
        <v>0</v>
      </c>
      <c r="G221" s="335"/>
    </row>
    <row r="222" spans="2:7" ht="15.75" customHeight="1">
      <c r="B222" s="335"/>
      <c r="C222" s="248"/>
      <c r="D222" s="252">
        <f>'4 жастағы балалар К'!AC76</f>
        <v>0</v>
      </c>
      <c r="E222" s="335"/>
      <c r="F222" s="252">
        <f>'4 жастағы балалар Т'!AC76</f>
        <v>0</v>
      </c>
      <c r="G222" s="335"/>
    </row>
    <row r="223" spans="2:7" ht="15.75" customHeight="1">
      <c r="B223" s="336"/>
      <c r="C223" s="248"/>
      <c r="D223" s="252">
        <f>'4 жастағы балалар К'!AD76</f>
        <v>0</v>
      </c>
      <c r="E223" s="335"/>
      <c r="F223" s="252">
        <f>'4 жастағы балалар Т'!AD76</f>
        <v>0</v>
      </c>
      <c r="G223" s="335"/>
    </row>
    <row r="224" spans="2:7" ht="15.75" customHeight="1">
      <c r="B224" s="339">
        <v>12</v>
      </c>
      <c r="C224" s="248"/>
      <c r="D224" s="252">
        <f>'4 жастағы балалар К'!AE76</f>
        <v>0</v>
      </c>
      <c r="E224" s="335"/>
      <c r="F224" s="252">
        <f>'4 жастағы балалар Т'!AE76</f>
        <v>0</v>
      </c>
      <c r="G224" s="335"/>
    </row>
    <row r="225" spans="2:7" ht="15.75" customHeight="1">
      <c r="B225" s="335"/>
      <c r="C225" s="248"/>
      <c r="D225" s="252">
        <f>'4 жастағы балалар К'!AF76</f>
        <v>0</v>
      </c>
      <c r="E225" s="335"/>
      <c r="F225" s="252">
        <f>'4 жастағы балалар Т'!AF76</f>
        <v>0</v>
      </c>
      <c r="G225" s="335"/>
    </row>
    <row r="226" spans="2:7" ht="15.75" customHeight="1">
      <c r="B226" s="336"/>
      <c r="C226" s="248"/>
      <c r="D226" s="252">
        <f>'4 жастағы балалар К'!AG76</f>
        <v>0</v>
      </c>
      <c r="E226" s="335"/>
      <c r="F226" s="252">
        <f>'4 жастағы балалар Т'!AG76</f>
        <v>0</v>
      </c>
      <c r="G226" s="335"/>
    </row>
    <row r="227" spans="2:7" ht="15.75" customHeight="1">
      <c r="B227" s="339">
        <v>13</v>
      </c>
      <c r="C227" s="248"/>
      <c r="D227" s="252">
        <f>'4 жастағы балалар К'!AH76</f>
        <v>0</v>
      </c>
      <c r="E227" s="335"/>
      <c r="F227" s="252">
        <f>'4 жастағы балалар Т'!AH76</f>
        <v>0</v>
      </c>
      <c r="G227" s="335"/>
    </row>
    <row r="228" spans="2:7" ht="15.75" customHeight="1">
      <c r="B228" s="335"/>
      <c r="C228" s="248"/>
      <c r="D228" s="252">
        <f>'4 жастағы балалар К'!AI76</f>
        <v>0</v>
      </c>
      <c r="E228" s="335"/>
      <c r="F228" s="252">
        <f>'4 жастағы балалар Т'!AI76</f>
        <v>0</v>
      </c>
      <c r="G228" s="335"/>
    </row>
    <row r="229" spans="2:7" ht="15.75" customHeight="1">
      <c r="B229" s="336"/>
      <c r="C229" s="248"/>
      <c r="D229" s="252">
        <f>'4 жастағы балалар К'!AJ76</f>
        <v>0</v>
      </c>
      <c r="E229" s="335"/>
      <c r="F229" s="252">
        <f>'4 жастағы балалар Т'!AJ76</f>
        <v>0</v>
      </c>
      <c r="G229" s="335"/>
    </row>
    <row r="230" spans="2:7" ht="15.75" customHeight="1">
      <c r="B230" s="339">
        <v>14</v>
      </c>
      <c r="C230" s="248"/>
      <c r="D230" s="252">
        <f>'4 жастағы балалар К'!AK76</f>
        <v>0</v>
      </c>
      <c r="E230" s="335"/>
      <c r="F230" s="252">
        <f>'4 жастағы балалар Т'!AK76</f>
        <v>0</v>
      </c>
      <c r="G230" s="335"/>
    </row>
    <row r="231" spans="2:7" ht="15.75" customHeight="1">
      <c r="B231" s="335"/>
      <c r="C231" s="248"/>
      <c r="D231" s="252">
        <f>'4 жастағы балалар К'!AL76</f>
        <v>0</v>
      </c>
      <c r="E231" s="335"/>
      <c r="F231" s="252">
        <f>'4 жастағы балалар Т'!AL76</f>
        <v>0</v>
      </c>
      <c r="G231" s="335"/>
    </row>
    <row r="232" spans="2:7" ht="15.75" customHeight="1">
      <c r="B232" s="336"/>
      <c r="C232" s="248"/>
      <c r="D232" s="252">
        <f>'4 жастағы балалар К'!AM76</f>
        <v>0</v>
      </c>
      <c r="E232" s="335"/>
      <c r="F232" s="252">
        <f>'4 жастағы балалар Т'!AM76</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К'!AN76</f>
        <v>0</v>
      </c>
      <c r="E236" s="335"/>
      <c r="F236" s="252">
        <f>'4 жастағы балалар Т'!AN76</f>
        <v>0</v>
      </c>
      <c r="G236" s="335"/>
    </row>
    <row r="237" spans="2:7" ht="15.75" customHeight="1">
      <c r="B237" s="335"/>
      <c r="C237" s="248"/>
      <c r="D237" s="252">
        <f>'4 жастағы балалар К'!AO76</f>
        <v>0</v>
      </c>
      <c r="E237" s="335"/>
      <c r="F237" s="252">
        <f>'4 жастағы балалар Т'!AO76</f>
        <v>0</v>
      </c>
      <c r="G237" s="335"/>
    </row>
    <row r="238" spans="2:7" ht="15.75" customHeight="1">
      <c r="B238" s="336"/>
      <c r="C238" s="248"/>
      <c r="D238" s="252">
        <f>'4 жастағы балалар К'!AP76</f>
        <v>0</v>
      </c>
      <c r="E238" s="335"/>
      <c r="F238" s="252">
        <f>'4 жастағы балалар Т'!AP76</f>
        <v>0</v>
      </c>
      <c r="G238" s="335"/>
    </row>
    <row r="239" spans="2:7" ht="15.75" customHeight="1">
      <c r="B239" s="339">
        <v>17</v>
      </c>
      <c r="C239" s="248"/>
      <c r="D239" s="252">
        <f>'4 жастағы балалар К'!AQ76</f>
        <v>0</v>
      </c>
      <c r="E239" s="335"/>
      <c r="F239" s="252">
        <f>'4 жастағы балалар Т'!AQ76</f>
        <v>0</v>
      </c>
      <c r="G239" s="335"/>
    </row>
    <row r="240" spans="2:7" ht="15.75" customHeight="1">
      <c r="B240" s="335"/>
      <c r="C240" s="248"/>
      <c r="D240" s="252">
        <f>'4 жастағы балалар К'!AR76</f>
        <v>0</v>
      </c>
      <c r="E240" s="335"/>
      <c r="F240" s="252">
        <f>'4 жастағы балалар Т'!AR76</f>
        <v>0</v>
      </c>
      <c r="G240" s="335"/>
    </row>
    <row r="241" spans="2:7" ht="15.75" customHeight="1">
      <c r="B241" s="336"/>
      <c r="C241" s="248"/>
      <c r="D241" s="252">
        <f>'4 жастағы балалар К'!AS76</f>
        <v>0</v>
      </c>
      <c r="E241" s="335"/>
      <c r="F241" s="252">
        <f>'4 жастағы балалар Т'!AS76</f>
        <v>0</v>
      </c>
      <c r="G241" s="335"/>
    </row>
    <row r="242" spans="2:7" ht="15.75" customHeight="1">
      <c r="B242" s="339">
        <v>18</v>
      </c>
      <c r="C242" s="248"/>
      <c r="D242" s="252">
        <f>'4 жастағы балалар К'!AT76</f>
        <v>0</v>
      </c>
      <c r="E242" s="335"/>
      <c r="F242" s="252">
        <f>'4 жастағы балалар Т'!AT76</f>
        <v>0</v>
      </c>
      <c r="G242" s="335"/>
    </row>
    <row r="243" spans="2:7" ht="15.75" customHeight="1">
      <c r="B243" s="335"/>
      <c r="C243" s="248"/>
      <c r="D243" s="252">
        <f>'4 жастағы балалар К'!AU76</f>
        <v>0</v>
      </c>
      <c r="E243" s="335"/>
      <c r="F243" s="252">
        <f>'4 жастағы балалар Т'!AU76</f>
        <v>0</v>
      </c>
      <c r="G243" s="335"/>
    </row>
    <row r="244" spans="2:7" ht="15.75" customHeight="1">
      <c r="B244" s="336"/>
      <c r="C244" s="248"/>
      <c r="D244" s="252">
        <f>'4 жастағы балалар К'!AV76</f>
        <v>0</v>
      </c>
      <c r="E244" s="335"/>
      <c r="F244" s="252">
        <f>'4 жастағы балалар Т'!AV76</f>
        <v>0</v>
      </c>
      <c r="G244" s="335"/>
    </row>
    <row r="245" spans="2:7" ht="15.75" customHeight="1">
      <c r="B245" s="339">
        <v>19</v>
      </c>
      <c r="C245" s="248"/>
      <c r="D245" s="252">
        <f>'4 жастағы балалар К'!AW76</f>
        <v>0</v>
      </c>
      <c r="E245" s="335"/>
      <c r="F245" s="252">
        <f>'4 жастағы балалар Т'!AW76</f>
        <v>0</v>
      </c>
      <c r="G245" s="335"/>
    </row>
    <row r="246" spans="2:7" ht="15.75" customHeight="1">
      <c r="B246" s="335"/>
      <c r="C246" s="248"/>
      <c r="D246" s="252">
        <f>'4 жастағы балалар К'!AX76</f>
        <v>0</v>
      </c>
      <c r="E246" s="335"/>
      <c r="F246" s="252">
        <f>'4 жастағы балалар Т'!AX76</f>
        <v>0</v>
      </c>
      <c r="G246" s="335"/>
    </row>
    <row r="247" spans="2:7" ht="15.75" customHeight="1">
      <c r="B247" s="336"/>
      <c r="C247" s="248"/>
      <c r="D247" s="252">
        <f>'4 жастағы балалар К'!AY76</f>
        <v>0</v>
      </c>
      <c r="E247" s="335"/>
      <c r="F247" s="252">
        <f>'4 жастағы балалар Т'!AY76</f>
        <v>0</v>
      </c>
      <c r="G247" s="335"/>
    </row>
    <row r="248" spans="2:7" ht="15.75" customHeight="1">
      <c r="B248" s="339">
        <v>20</v>
      </c>
      <c r="C248" s="248"/>
      <c r="D248" s="252">
        <f>'4 жастағы балалар К'!AZ76</f>
        <v>0</v>
      </c>
      <c r="E248" s="335"/>
      <c r="F248" s="252">
        <f>'4 жастағы балалар Т'!AZ76</f>
        <v>0</v>
      </c>
      <c r="G248" s="335"/>
    </row>
    <row r="249" spans="2:7" ht="15.75" customHeight="1">
      <c r="B249" s="335"/>
      <c r="C249" s="248"/>
      <c r="D249" s="252">
        <f>'4 жастағы балалар К'!BA76</f>
        <v>0</v>
      </c>
      <c r="E249" s="335"/>
      <c r="F249" s="252">
        <f>'4 жастағы балалар Т'!BA76</f>
        <v>0</v>
      </c>
      <c r="G249" s="335"/>
    </row>
    <row r="250" spans="2:7" ht="15.75" customHeight="1">
      <c r="B250" s="336"/>
      <c r="C250" s="248"/>
      <c r="D250" s="252">
        <f>'4 жастағы балалар К'!BB76</f>
        <v>0</v>
      </c>
      <c r="E250" s="335"/>
      <c r="F250" s="252">
        <f>'4 жастағы балалар Т'!BB76</f>
        <v>0</v>
      </c>
      <c r="G250" s="335"/>
    </row>
    <row r="251" spans="2:7" ht="15.75" customHeight="1">
      <c r="B251" s="339">
        <v>21</v>
      </c>
      <c r="C251" s="248"/>
      <c r="D251" s="252">
        <f>'4 жастағы балалар К'!BC76</f>
        <v>0</v>
      </c>
      <c r="E251" s="335"/>
      <c r="F251" s="252">
        <f>'4 жастағы балалар Т'!BC76</f>
        <v>0</v>
      </c>
      <c r="G251" s="335"/>
    </row>
    <row r="252" spans="2:7" ht="15.75" customHeight="1">
      <c r="B252" s="335"/>
      <c r="C252" s="248"/>
      <c r="D252" s="252">
        <f>'4 жастағы балалар К'!BD76</f>
        <v>0</v>
      </c>
      <c r="E252" s="335"/>
      <c r="F252" s="252">
        <f>'4 жастағы балалар Т'!BD76</f>
        <v>0</v>
      </c>
      <c r="G252" s="335"/>
    </row>
    <row r="253" spans="2:7" ht="15.75" customHeight="1">
      <c r="B253" s="336"/>
      <c r="C253" s="248"/>
      <c r="D253" s="252">
        <f>'4 жастағы балалар К'!BE76</f>
        <v>0</v>
      </c>
      <c r="E253" s="335"/>
      <c r="F253" s="252">
        <f>'4 жастағы балалар Т'!BE76</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Т'!BF76</f>
        <v>0</v>
      </c>
      <c r="G257" s="335"/>
    </row>
    <row r="258" spans="2:7" ht="15.75" customHeight="1">
      <c r="B258" s="335"/>
      <c r="C258" s="248"/>
      <c r="D258" s="252" t="e">
        <f>'4 жастағы балалар К'!#REF!</f>
        <v>#REF!</v>
      </c>
      <c r="E258" s="335"/>
      <c r="F258" s="252">
        <f>'4 жастағы балалар Т'!BG76</f>
        <v>0</v>
      </c>
      <c r="G258" s="335"/>
    </row>
    <row r="259" spans="2:7" ht="15.75" customHeight="1">
      <c r="B259" s="336"/>
      <c r="C259" s="248"/>
      <c r="D259" s="252" t="e">
        <f>'4 жастағы балалар К'!#REF!</f>
        <v>#REF!</v>
      </c>
      <c r="E259" s="335"/>
      <c r="F259" s="252">
        <f>'4 жастағы балалар Т'!BH76</f>
        <v>0</v>
      </c>
      <c r="G259" s="335"/>
    </row>
    <row r="260" spans="2:7" ht="15.75" customHeight="1">
      <c r="B260" s="339">
        <v>24</v>
      </c>
      <c r="C260" s="248"/>
      <c r="D260" s="252" t="e">
        <f>'4 жастағы балалар К'!#REF!</f>
        <v>#REF!</v>
      </c>
      <c r="E260" s="335"/>
      <c r="F260" s="252">
        <f>'4 жастағы балалар Т'!BI76</f>
        <v>0</v>
      </c>
      <c r="G260" s="335"/>
    </row>
    <row r="261" spans="2:7" ht="15.75" customHeight="1">
      <c r="B261" s="335"/>
      <c r="C261" s="248"/>
      <c r="D261" s="252" t="e">
        <f>'4 жастағы балалар К'!#REF!</f>
        <v>#REF!</v>
      </c>
      <c r="E261" s="335"/>
      <c r="F261" s="252">
        <f>'4 жастағы балалар Т'!BJ76</f>
        <v>0</v>
      </c>
      <c r="G261" s="335"/>
    </row>
    <row r="262" spans="2:7" ht="15.75" customHeight="1">
      <c r="B262" s="336"/>
      <c r="C262" s="248"/>
      <c r="D262" s="252" t="e">
        <f>'4 жастағы балалар К'!#REF!</f>
        <v>#REF!</v>
      </c>
      <c r="E262" s="335"/>
      <c r="F262" s="252">
        <f>'4 жастағы балалар Т'!BK76</f>
        <v>0</v>
      </c>
      <c r="G262" s="335"/>
    </row>
    <row r="263" spans="2:7" ht="15.75" customHeight="1">
      <c r="B263" s="339">
        <v>25</v>
      </c>
      <c r="C263" s="248"/>
      <c r="D263" s="252" t="e">
        <f>'4 жастағы балалар К'!#REF!</f>
        <v>#REF!</v>
      </c>
      <c r="E263" s="335"/>
      <c r="F263" s="252">
        <f>'4 жастағы балалар Т'!BL76</f>
        <v>0</v>
      </c>
      <c r="G263" s="335"/>
    </row>
    <row r="264" spans="2:7" ht="15.75" customHeight="1">
      <c r="B264" s="335"/>
      <c r="C264" s="248"/>
      <c r="D264" s="252" t="e">
        <f>'4 жастағы балалар К'!#REF!</f>
        <v>#REF!</v>
      </c>
      <c r="E264" s="335"/>
      <c r="F264" s="252">
        <f>'4 жастағы балалар Т'!BM76</f>
        <v>0</v>
      </c>
      <c r="G264" s="335"/>
    </row>
    <row r="265" spans="2:7" ht="15.75" customHeight="1">
      <c r="B265" s="336"/>
      <c r="C265" s="248"/>
      <c r="D265" s="252" t="e">
        <f>'4 жастағы балалар К'!#REF!</f>
        <v>#REF!</v>
      </c>
      <c r="E265" s="335"/>
      <c r="F265" s="252">
        <f>'4 жастағы балалар Т'!BN76</f>
        <v>0</v>
      </c>
      <c r="G265" s="335"/>
    </row>
    <row r="266" spans="2:7" ht="15.75" customHeight="1">
      <c r="B266" s="339">
        <v>26</v>
      </c>
      <c r="C266" s="248"/>
      <c r="D266" s="252" t="e">
        <f>'4 жастағы балалар К'!#REF!</f>
        <v>#REF!</v>
      </c>
      <c r="E266" s="335"/>
      <c r="F266" s="252">
        <f>'4 жастағы балалар Т'!BO76</f>
        <v>0</v>
      </c>
      <c r="G266" s="335"/>
    </row>
    <row r="267" spans="2:7" ht="15.75" customHeight="1">
      <c r="B267" s="335"/>
      <c r="C267" s="248"/>
      <c r="D267" s="252" t="e">
        <f>'4 жастағы балалар К'!#REF!</f>
        <v>#REF!</v>
      </c>
      <c r="E267" s="335"/>
      <c r="F267" s="252">
        <f>'4 жастағы балалар Т'!BP76</f>
        <v>0</v>
      </c>
      <c r="G267" s="335"/>
    </row>
    <row r="268" spans="2:7" ht="15.75" customHeight="1">
      <c r="B268" s="336"/>
      <c r="C268" s="248"/>
      <c r="D268" s="252" t="e">
        <f>'4 жастағы балалар К'!#REF!</f>
        <v>#REF!</v>
      </c>
      <c r="E268" s="335"/>
      <c r="F268" s="252">
        <f>'4 жастағы балалар Т'!BQ76</f>
        <v>0</v>
      </c>
      <c r="G268" s="335"/>
    </row>
    <row r="269" spans="2:7" ht="15.75" customHeight="1">
      <c r="B269" s="339">
        <v>27</v>
      </c>
      <c r="C269" s="248"/>
      <c r="D269" s="252" t="e">
        <f>'4 жастағы балалар К'!#REF!</f>
        <v>#REF!</v>
      </c>
      <c r="E269" s="335"/>
      <c r="F269" s="252">
        <f>'4 жастағы балалар Т'!BR76</f>
        <v>0</v>
      </c>
      <c r="G269" s="335"/>
    </row>
    <row r="270" spans="2:7" ht="15.75" customHeight="1">
      <c r="B270" s="335"/>
      <c r="C270" s="248"/>
      <c r="D270" s="252" t="e">
        <f>'4 жастағы балалар К'!#REF!</f>
        <v>#REF!</v>
      </c>
      <c r="E270" s="335"/>
      <c r="F270" s="252">
        <f>'4 жастағы балалар Т'!BS76</f>
        <v>0</v>
      </c>
      <c r="G270" s="335"/>
    </row>
    <row r="271" spans="2:7" ht="15.75" customHeight="1">
      <c r="B271" s="336"/>
      <c r="C271" s="248"/>
      <c r="D271" s="252" t="e">
        <f>'4 жастағы балалар К'!#REF!</f>
        <v>#REF!</v>
      </c>
      <c r="E271" s="335"/>
      <c r="F271" s="252">
        <f>'4 жастағы балалар Т'!BT76</f>
        <v>0</v>
      </c>
      <c r="G271" s="335"/>
    </row>
    <row r="272" spans="2:7" ht="15.75" customHeight="1">
      <c r="B272" s="339">
        <v>28</v>
      </c>
      <c r="C272" s="248"/>
      <c r="D272" s="252" t="e">
        <f>'4 жастағы балалар К'!#REF!</f>
        <v>#REF!</v>
      </c>
      <c r="E272" s="335"/>
      <c r="F272" s="252">
        <f>'4 жастағы балалар Т'!BU76</f>
        <v>0</v>
      </c>
      <c r="G272" s="335"/>
    </row>
    <row r="273" spans="2:7" ht="15.75" customHeight="1">
      <c r="B273" s="335"/>
      <c r="C273" s="248"/>
      <c r="D273" s="252" t="e">
        <f>'4 жастағы балалар К'!#REF!</f>
        <v>#REF!</v>
      </c>
      <c r="E273" s="335"/>
      <c r="F273" s="252">
        <f>'4 жастағы балалар Т'!BV76</f>
        <v>0</v>
      </c>
      <c r="G273" s="335"/>
    </row>
    <row r="274" spans="2:7" ht="15.75" customHeight="1">
      <c r="B274" s="336"/>
      <c r="C274" s="248"/>
      <c r="D274" s="252" t="e">
        <f>'4 жастағы балалар К'!#REF!</f>
        <v>#REF!</v>
      </c>
      <c r="E274" s="335"/>
      <c r="F274" s="252">
        <f>'4 жастағы балалар Т'!BW76</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Т'!BX76</f>
        <v>0</v>
      </c>
      <c r="G278" s="335"/>
    </row>
    <row r="279" spans="2:7" ht="15.75" customHeight="1">
      <c r="B279" s="335"/>
      <c r="C279" s="248"/>
      <c r="D279" s="335"/>
      <c r="E279" s="335"/>
      <c r="F279" s="252">
        <f>'4 жастағы балалар Т'!BY76</f>
        <v>0</v>
      </c>
      <c r="G279" s="335"/>
    </row>
    <row r="280" spans="2:7" ht="15.75" customHeight="1">
      <c r="B280" s="336"/>
      <c r="C280" s="248"/>
      <c r="D280" s="335"/>
      <c r="E280" s="335"/>
      <c r="F280" s="252">
        <f>'4 жастағы балалар Т'!BZ76</f>
        <v>0</v>
      </c>
      <c r="G280" s="335"/>
    </row>
    <row r="281" spans="2:7" ht="15.75" customHeight="1">
      <c r="B281" s="339">
        <v>31</v>
      </c>
      <c r="C281" s="248"/>
      <c r="D281" s="335"/>
      <c r="E281" s="335"/>
      <c r="F281" s="252">
        <f>'4 жастағы балалар Т'!CA76</f>
        <v>0</v>
      </c>
      <c r="G281" s="335"/>
    </row>
    <row r="282" spans="2:7" ht="15.75" customHeight="1">
      <c r="B282" s="335"/>
      <c r="C282" s="248"/>
      <c r="D282" s="335"/>
      <c r="E282" s="335"/>
      <c r="F282" s="252">
        <f>'4 жастағы балалар Т'!CB76</f>
        <v>0</v>
      </c>
      <c r="G282" s="335"/>
    </row>
    <row r="283" spans="2:7" ht="15.75" customHeight="1">
      <c r="B283" s="336"/>
      <c r="C283" s="248"/>
      <c r="D283" s="335"/>
      <c r="E283" s="335"/>
      <c r="F283" s="252">
        <f>'4 жастағы балалар Т'!CC76</f>
        <v>0</v>
      </c>
      <c r="G283" s="335"/>
    </row>
    <row r="284" spans="2:7" ht="15.75" customHeight="1">
      <c r="B284" s="339">
        <v>32</v>
      </c>
      <c r="C284" s="248"/>
      <c r="D284" s="335"/>
      <c r="E284" s="335"/>
      <c r="F284" s="252">
        <f>'4 жастағы балалар Т'!CD76</f>
        <v>0</v>
      </c>
      <c r="G284" s="335"/>
    </row>
    <row r="285" spans="2:7" ht="15.75" customHeight="1">
      <c r="B285" s="335"/>
      <c r="C285" s="248"/>
      <c r="D285" s="335"/>
      <c r="E285" s="335"/>
      <c r="F285" s="252">
        <f>'4 жастағы балалар Т'!CE76</f>
        <v>0</v>
      </c>
      <c r="G285" s="335"/>
    </row>
    <row r="286" spans="2:7" ht="15.75" customHeight="1">
      <c r="B286" s="336"/>
      <c r="C286" s="248"/>
      <c r="D286" s="335"/>
      <c r="E286" s="335"/>
      <c r="F286" s="252">
        <f>'4 жастағы балалар Т'!CF76</f>
        <v>0</v>
      </c>
      <c r="G286" s="335"/>
    </row>
    <row r="287" spans="2:7" ht="15.75" customHeight="1">
      <c r="B287" s="339">
        <v>33</v>
      </c>
      <c r="C287" s="248"/>
      <c r="D287" s="335"/>
      <c r="E287" s="335"/>
      <c r="F287" s="252">
        <f>'4 жастағы балалар Т'!CG76</f>
        <v>0</v>
      </c>
      <c r="G287" s="335"/>
    </row>
    <row r="288" spans="2:7" ht="15.75" customHeight="1">
      <c r="B288" s="335"/>
      <c r="C288" s="248"/>
      <c r="D288" s="335"/>
      <c r="E288" s="335"/>
      <c r="F288" s="252">
        <f>'4 жастағы балалар Т'!CH76</f>
        <v>0</v>
      </c>
      <c r="G288" s="335"/>
    </row>
    <row r="289" spans="2:7" ht="15.75" customHeight="1">
      <c r="B289" s="336"/>
      <c r="C289" s="248"/>
      <c r="D289" s="335"/>
      <c r="E289" s="335"/>
      <c r="F289" s="252">
        <f>'4 жастағы балалар Т'!CI76</f>
        <v>0</v>
      </c>
      <c r="G289" s="335"/>
    </row>
    <row r="290" spans="2:7" ht="15.75" customHeight="1">
      <c r="B290" s="339">
        <v>34</v>
      </c>
      <c r="C290" s="248"/>
      <c r="D290" s="335"/>
      <c r="E290" s="335"/>
      <c r="F290" s="252">
        <f>'4 жастағы балалар Т'!CJ76</f>
        <v>0</v>
      </c>
      <c r="G290" s="335"/>
    </row>
    <row r="291" spans="2:7" ht="15.75" customHeight="1">
      <c r="B291" s="335"/>
      <c r="C291" s="248"/>
      <c r="D291" s="335"/>
      <c r="E291" s="335"/>
      <c r="F291" s="252">
        <f>'4 жастағы балалар Т'!CK76</f>
        <v>0</v>
      </c>
      <c r="G291" s="335"/>
    </row>
    <row r="292" spans="2:7" ht="15.75" customHeight="1">
      <c r="B292" s="336"/>
      <c r="C292" s="248"/>
      <c r="D292" s="335"/>
      <c r="E292" s="335"/>
      <c r="F292" s="252">
        <f>'4 жастағы балалар Т'!CL76</f>
        <v>0</v>
      </c>
      <c r="G292" s="335"/>
    </row>
    <row r="293" spans="2:7" ht="15.75" customHeight="1">
      <c r="B293" s="339">
        <v>35</v>
      </c>
      <c r="C293" s="248"/>
      <c r="D293" s="335"/>
      <c r="E293" s="335"/>
      <c r="F293" s="252">
        <f>'4 жастағы балалар Т'!CM76</f>
        <v>0</v>
      </c>
      <c r="G293" s="335"/>
    </row>
    <row r="294" spans="2:7" ht="15.75" customHeight="1">
      <c r="B294" s="335"/>
      <c r="C294" s="248"/>
      <c r="D294" s="335"/>
      <c r="E294" s="335"/>
      <c r="F294" s="252">
        <f>'4 жастағы балалар Т'!CN76</f>
        <v>0</v>
      </c>
      <c r="G294" s="335"/>
    </row>
    <row r="295" spans="2:7" ht="15.75" customHeight="1">
      <c r="B295" s="336"/>
      <c r="C295" s="249"/>
      <c r="D295" s="336"/>
      <c r="E295" s="336"/>
      <c r="F295" s="252">
        <f>'4 жастағы балалар Т'!CO76</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Ф'!D135</f>
        <v>0</v>
      </c>
      <c r="D303" s="164">
        <f>'4 жастағы балалар К'!D135</f>
        <v>0</v>
      </c>
      <c r="E303" s="164">
        <f>'4 жастағы балалар П'!D135</f>
        <v>0</v>
      </c>
      <c r="F303" s="164">
        <f>'4 жастағы балалар Т'!D135</f>
        <v>0</v>
      </c>
      <c r="G303" s="164">
        <f>'4 жастағы балалар С'!D135</f>
        <v>0</v>
      </c>
    </row>
    <row r="304" spans="2:7" ht="15.75" customHeight="1">
      <c r="B304" s="335"/>
      <c r="C304" s="164">
        <f>'4 жастағы балалар Ф'!E135</f>
        <v>0</v>
      </c>
      <c r="D304" s="164">
        <f>'4 жастағы балалар К'!E135</f>
        <v>0</v>
      </c>
      <c r="E304" s="164">
        <f>'4 жастағы балалар П'!E135</f>
        <v>0</v>
      </c>
      <c r="F304" s="164">
        <f>'4 жастағы балалар Т'!E135</f>
        <v>0</v>
      </c>
      <c r="G304" s="164">
        <f>'4 жастағы балалар С'!E135</f>
        <v>0</v>
      </c>
    </row>
    <row r="305" spans="2:7" ht="15.75" customHeight="1">
      <c r="B305" s="336"/>
      <c r="C305" s="164">
        <f>'4 жастағы балалар Ф'!F135</f>
        <v>0</v>
      </c>
      <c r="D305" s="164">
        <f>'4 жастағы балалар К'!F135</f>
        <v>0</v>
      </c>
      <c r="E305" s="164">
        <f>'4 жастағы балалар П'!F135</f>
        <v>0</v>
      </c>
      <c r="F305" s="164">
        <f>'4 жастағы балалар Т'!F135</f>
        <v>0</v>
      </c>
      <c r="G305" s="164">
        <f>'4 жастағы балалар С'!F135</f>
        <v>0</v>
      </c>
    </row>
    <row r="306" spans="2:7" ht="15.75" customHeight="1">
      <c r="B306" s="339">
        <v>3</v>
      </c>
      <c r="C306" s="164">
        <f>'4 жастағы балалар Ф'!G135</f>
        <v>0</v>
      </c>
      <c r="D306" s="164">
        <f>'4 жастағы балалар К'!G135</f>
        <v>0</v>
      </c>
      <c r="E306" s="164">
        <f>'4 жастағы балалар П'!G135</f>
        <v>0</v>
      </c>
      <c r="F306" s="164">
        <f>'4 жастағы балалар Т'!G135</f>
        <v>0</v>
      </c>
      <c r="G306" s="164">
        <f>'4 жастағы балалар С'!G135</f>
        <v>0</v>
      </c>
    </row>
    <row r="307" spans="2:7" ht="15.75" customHeight="1">
      <c r="B307" s="335"/>
      <c r="C307" s="164">
        <f>'4 жастағы балалар Ф'!H135</f>
        <v>0</v>
      </c>
      <c r="D307" s="164">
        <f>'4 жастағы балалар К'!H135</f>
        <v>0</v>
      </c>
      <c r="E307" s="164">
        <f>'4 жастағы балалар П'!H135</f>
        <v>0</v>
      </c>
      <c r="F307" s="164">
        <f>'4 жастағы балалар Т'!H135</f>
        <v>0</v>
      </c>
      <c r="G307" s="164">
        <f>'4 жастағы балалар С'!H135</f>
        <v>0</v>
      </c>
    </row>
    <row r="308" spans="2:7" ht="15.75" customHeight="1">
      <c r="B308" s="336"/>
      <c r="C308" s="164">
        <f>'4 жастағы балалар Ф'!I135</f>
        <v>0</v>
      </c>
      <c r="D308" s="164">
        <f>'4 жастағы балалар К'!I135</f>
        <v>0</v>
      </c>
      <c r="E308" s="164">
        <f>'4 жастағы балалар П'!I135</f>
        <v>0</v>
      </c>
      <c r="F308" s="164">
        <f>'4 жастағы балалар Т'!I135</f>
        <v>0</v>
      </c>
      <c r="G308" s="164">
        <f>'4 жастағы балалар С'!I135</f>
        <v>0</v>
      </c>
    </row>
    <row r="309" spans="2:7" ht="15.75" customHeight="1">
      <c r="B309" s="339">
        <v>4</v>
      </c>
      <c r="C309" s="164">
        <f>'4 жастағы балалар Ф'!J135</f>
        <v>0</v>
      </c>
      <c r="D309" s="164">
        <f>'4 жастағы балалар К'!J135</f>
        <v>0</v>
      </c>
      <c r="E309" s="164">
        <f>'4 жастағы балалар П'!J135</f>
        <v>0</v>
      </c>
      <c r="F309" s="164">
        <f>'4 жастағы балалар Т'!J135</f>
        <v>0</v>
      </c>
      <c r="G309" s="164">
        <f>'4 жастағы балалар С'!J135</f>
        <v>0</v>
      </c>
    </row>
    <row r="310" spans="2:7" ht="15.75" customHeight="1">
      <c r="B310" s="335"/>
      <c r="C310" s="164">
        <f>'4 жастағы балалар Ф'!K135</f>
        <v>0</v>
      </c>
      <c r="D310" s="164">
        <f>'4 жастағы балалар К'!K135</f>
        <v>0</v>
      </c>
      <c r="E310" s="164">
        <f>'4 жастағы балалар П'!K135</f>
        <v>0</v>
      </c>
      <c r="F310" s="164">
        <f>'4 жастағы балалар Т'!K135</f>
        <v>0</v>
      </c>
      <c r="G310" s="164">
        <f>'4 жастағы балалар С'!K135</f>
        <v>0</v>
      </c>
    </row>
    <row r="311" spans="2:7" ht="15.75" customHeight="1">
      <c r="B311" s="336"/>
      <c r="C311" s="164">
        <f>'4 жастағы балалар Ф'!L135</f>
        <v>0</v>
      </c>
      <c r="D311" s="164">
        <f>'4 жастағы балалар К'!L135</f>
        <v>0</v>
      </c>
      <c r="E311" s="164">
        <f>'4 жастағы балалар П'!L135</f>
        <v>0</v>
      </c>
      <c r="F311" s="164">
        <f>'4 жастағы балалар Т'!L135</f>
        <v>0</v>
      </c>
      <c r="G311" s="164">
        <f>'4 жастағы балалар С'!L135</f>
        <v>0</v>
      </c>
    </row>
    <row r="312" spans="2:7" ht="15.75" customHeight="1">
      <c r="B312" s="339">
        <v>5</v>
      </c>
      <c r="C312" s="164">
        <f>'4 жастағы балалар Ф'!M135</f>
        <v>0</v>
      </c>
      <c r="D312" s="164">
        <f>'4 жастағы балалар К'!M135</f>
        <v>0</v>
      </c>
      <c r="E312" s="164">
        <f>'4 жастағы балалар П'!M135</f>
        <v>0</v>
      </c>
      <c r="F312" s="164">
        <f>'4 жастағы балалар Т'!M135</f>
        <v>0</v>
      </c>
      <c r="G312" s="164">
        <f>'4 жастағы балалар С'!M135</f>
        <v>0</v>
      </c>
    </row>
    <row r="313" spans="2:7" ht="15.75" customHeight="1">
      <c r="B313" s="335"/>
      <c r="C313" s="164">
        <f>'4 жастағы балалар Ф'!N135</f>
        <v>0</v>
      </c>
      <c r="D313" s="164">
        <f>'4 жастағы балалар К'!N135</f>
        <v>0</v>
      </c>
      <c r="E313" s="164">
        <f>'4 жастағы балалар П'!N135</f>
        <v>0</v>
      </c>
      <c r="F313" s="164">
        <f>'4 жастағы балалар Т'!N135</f>
        <v>0</v>
      </c>
      <c r="G313" s="164">
        <f>'4 жастағы балалар С'!N135</f>
        <v>0</v>
      </c>
    </row>
    <row r="314" spans="2:7" ht="15.75" customHeight="1">
      <c r="B314" s="336"/>
      <c r="C314" s="164">
        <f>'4 жастағы балалар Ф'!O135</f>
        <v>0</v>
      </c>
      <c r="D314" s="164">
        <f>'4 жастағы балалар К'!O135</f>
        <v>0</v>
      </c>
      <c r="E314" s="164">
        <f>'4 жастағы балалар П'!O135</f>
        <v>0</v>
      </c>
      <c r="F314" s="164">
        <f>'4 жастағы балалар Т'!O135</f>
        <v>0</v>
      </c>
      <c r="G314" s="164">
        <f>'4 жастағы балалар С'!O135</f>
        <v>0</v>
      </c>
    </row>
    <row r="315" spans="2:7" ht="15.75" customHeight="1">
      <c r="B315" s="339">
        <v>6</v>
      </c>
      <c r="C315" s="164">
        <f>'4 жастағы балалар Ф'!P135</f>
        <v>0</v>
      </c>
      <c r="D315" s="164">
        <f>'4 жастағы балалар К'!P135</f>
        <v>0</v>
      </c>
      <c r="E315" s="164">
        <f>'4 жастағы балалар П'!P135</f>
        <v>0</v>
      </c>
      <c r="F315" s="164">
        <f>'4 жастағы балалар Т'!P135</f>
        <v>0</v>
      </c>
      <c r="G315" s="164">
        <f>'4 жастағы балалар С'!P135</f>
        <v>0</v>
      </c>
    </row>
    <row r="316" spans="2:7" ht="15.75" customHeight="1">
      <c r="B316" s="335"/>
      <c r="C316" s="164">
        <f>'4 жастағы балалар Ф'!Q135</f>
        <v>0</v>
      </c>
      <c r="D316" s="164">
        <f>'4 жастағы балалар К'!Q135</f>
        <v>0</v>
      </c>
      <c r="E316" s="164">
        <f>'4 жастағы балалар П'!Q135</f>
        <v>0</v>
      </c>
      <c r="F316" s="164">
        <f>'4 жастағы балалар Т'!Q135</f>
        <v>0</v>
      </c>
      <c r="G316" s="164">
        <f>'4 жастағы балалар С'!Q135</f>
        <v>0</v>
      </c>
    </row>
    <row r="317" spans="2:7" ht="15.75" customHeight="1">
      <c r="B317" s="336"/>
      <c r="C317" s="164">
        <f>'4 жастағы балалар Ф'!R135</f>
        <v>0</v>
      </c>
      <c r="D317" s="164">
        <f>'4 жастағы балалар К'!R135</f>
        <v>0</v>
      </c>
      <c r="E317" s="164">
        <f>'4 жастағы балалар П'!R135</f>
        <v>0</v>
      </c>
      <c r="F317" s="164">
        <f>'4 жастағы балалар Т'!R135</f>
        <v>0</v>
      </c>
      <c r="G317" s="164">
        <f>'4 жастағы балалар С'!R135</f>
        <v>0</v>
      </c>
    </row>
    <row r="318" spans="2:7" ht="15.75" customHeight="1">
      <c r="B318" s="339">
        <v>7</v>
      </c>
      <c r="C318" s="164">
        <f>'4 жастағы балалар Ф'!S135</f>
        <v>0</v>
      </c>
      <c r="D318" s="164">
        <f>'4 жастағы балалар К'!S135</f>
        <v>0</v>
      </c>
      <c r="E318" s="164">
        <f>'4 жастағы балалар П'!S135</f>
        <v>0</v>
      </c>
      <c r="F318" s="164">
        <f>'4 жастағы балалар Т'!S135</f>
        <v>0</v>
      </c>
      <c r="G318" s="164">
        <f>'4 жастағы балалар С'!S135</f>
        <v>0</v>
      </c>
    </row>
    <row r="319" spans="2:7" ht="15.75" customHeight="1">
      <c r="B319" s="335"/>
      <c r="C319" s="164">
        <f>'4 жастағы балалар Ф'!T135</f>
        <v>0</v>
      </c>
      <c r="D319" s="164">
        <f>'4 жастағы балалар Т'!T135</f>
        <v>0</v>
      </c>
      <c r="E319" s="164">
        <f>'4 жастағы балалар П'!T135</f>
        <v>0</v>
      </c>
      <c r="F319" s="164">
        <f>'4 жастағы балалар Т'!T135</f>
        <v>0</v>
      </c>
      <c r="G319" s="164">
        <f>'4 жастағы балалар С'!T135</f>
        <v>0</v>
      </c>
    </row>
    <row r="320" spans="2:7" ht="15.75" customHeight="1">
      <c r="B320" s="336"/>
      <c r="C320" s="164">
        <f>'4 жастағы балалар Ф'!U135</f>
        <v>0</v>
      </c>
      <c r="D320" s="164">
        <f>'4 жастағы балалар К'!U135</f>
        <v>0</v>
      </c>
      <c r="E320" s="164">
        <f>'4 жастағы балалар П'!U135</f>
        <v>0</v>
      </c>
      <c r="F320" s="164">
        <f>'4 жастағы балалар Т'!U135</f>
        <v>0</v>
      </c>
      <c r="G320" s="164">
        <f>'4 жастағы балалар С'!U135</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К'!V135</f>
        <v>0</v>
      </c>
      <c r="E324" s="335"/>
      <c r="F324" s="164">
        <f>'4 жастағы балалар Т'!V135</f>
        <v>0</v>
      </c>
      <c r="G324" s="335"/>
    </row>
    <row r="325" spans="2:7" ht="15.75" customHeight="1">
      <c r="B325" s="335"/>
      <c r="C325" s="248"/>
      <c r="D325" s="164">
        <f>'4 жастағы балалар К'!W135</f>
        <v>0</v>
      </c>
      <c r="E325" s="335"/>
      <c r="F325" s="164">
        <f>'4 жастағы балалар Т'!W135</f>
        <v>0</v>
      </c>
      <c r="G325" s="335"/>
    </row>
    <row r="326" spans="2:7" ht="15.75" customHeight="1">
      <c r="B326" s="336"/>
      <c r="C326" s="248"/>
      <c r="D326" s="164">
        <f>'4 жастағы балалар К'!X135</f>
        <v>0</v>
      </c>
      <c r="E326" s="335"/>
      <c r="F326" s="164">
        <f>'4 жастағы балалар Т'!X135</f>
        <v>0</v>
      </c>
      <c r="G326" s="335"/>
    </row>
    <row r="327" spans="2:7" ht="15.75" customHeight="1">
      <c r="B327" s="339">
        <v>10</v>
      </c>
      <c r="C327" s="248"/>
      <c r="D327" s="164">
        <f>'4 жастағы балалар К'!Y135</f>
        <v>0</v>
      </c>
      <c r="E327" s="335"/>
      <c r="F327" s="164">
        <f>'4 жастағы балалар Т'!Y135</f>
        <v>0</v>
      </c>
      <c r="G327" s="335"/>
    </row>
    <row r="328" spans="2:7" ht="15.75" customHeight="1">
      <c r="B328" s="335"/>
      <c r="C328" s="248"/>
      <c r="D328" s="164">
        <f>'4 жастағы балалар К'!Z135</f>
        <v>0</v>
      </c>
      <c r="E328" s="335"/>
      <c r="F328" s="164">
        <f>'4 жастағы балалар Т'!Z135</f>
        <v>0</v>
      </c>
      <c r="G328" s="335"/>
    </row>
    <row r="329" spans="2:7" ht="15.75" customHeight="1">
      <c r="B329" s="336"/>
      <c r="C329" s="248"/>
      <c r="D329" s="164">
        <f>'4 жастағы балалар К'!AA135</f>
        <v>0</v>
      </c>
      <c r="E329" s="335"/>
      <c r="F329" s="164">
        <f>'4 жастағы балалар Т'!AA135</f>
        <v>0</v>
      </c>
      <c r="G329" s="335"/>
    </row>
    <row r="330" spans="2:7" ht="15.75" customHeight="1">
      <c r="B330" s="339">
        <v>11</v>
      </c>
      <c r="C330" s="248"/>
      <c r="D330" s="164">
        <f>'4 жастағы балалар К'!AB135</f>
        <v>0</v>
      </c>
      <c r="E330" s="335"/>
      <c r="F330" s="164">
        <f>'4 жастағы балалар Т'!AB135</f>
        <v>0</v>
      </c>
      <c r="G330" s="335"/>
    </row>
    <row r="331" spans="2:7" ht="15.75" customHeight="1">
      <c r="B331" s="335"/>
      <c r="C331" s="248"/>
      <c r="D331" s="164">
        <f>'4 жастағы балалар К'!AC135</f>
        <v>0</v>
      </c>
      <c r="E331" s="335"/>
      <c r="F331" s="164">
        <f>'4 жастағы балалар Т'!AC135</f>
        <v>0</v>
      </c>
      <c r="G331" s="335"/>
    </row>
    <row r="332" spans="2:7" ht="15.75" customHeight="1">
      <c r="B332" s="336"/>
      <c r="C332" s="248"/>
      <c r="D332" s="164">
        <f>'4 жастағы балалар К'!AD135</f>
        <v>0</v>
      </c>
      <c r="E332" s="335"/>
      <c r="F332" s="164">
        <f>'4 жастағы балалар Т'!AD135</f>
        <v>0</v>
      </c>
      <c r="G332" s="335"/>
    </row>
    <row r="333" spans="2:7" ht="15.75" customHeight="1">
      <c r="B333" s="339">
        <v>12</v>
      </c>
      <c r="C333" s="248"/>
      <c r="D333" s="164">
        <f>'4 жастағы балалар К'!AE135</f>
        <v>0</v>
      </c>
      <c r="E333" s="335"/>
      <c r="F333" s="164">
        <f>'4 жастағы балалар Т'!AE135</f>
        <v>0</v>
      </c>
      <c r="G333" s="335"/>
    </row>
    <row r="334" spans="2:7" ht="15.75" customHeight="1">
      <c r="B334" s="335"/>
      <c r="C334" s="248"/>
      <c r="D334" s="164">
        <f>'4 жастағы балалар К'!AF135</f>
        <v>0</v>
      </c>
      <c r="E334" s="335"/>
      <c r="F334" s="164">
        <f>'4 жастағы балалар Т'!AF135</f>
        <v>0</v>
      </c>
      <c r="G334" s="335"/>
    </row>
    <row r="335" spans="2:7" ht="15.75" customHeight="1">
      <c r="B335" s="336"/>
      <c r="C335" s="248"/>
      <c r="D335" s="164">
        <f>'4 жастағы балалар К'!AG135</f>
        <v>0</v>
      </c>
      <c r="E335" s="335"/>
      <c r="F335" s="164">
        <f>'4 жастағы балалар Т'!AG135</f>
        <v>0</v>
      </c>
      <c r="G335" s="335"/>
    </row>
    <row r="336" spans="2:7" ht="15.75" customHeight="1">
      <c r="B336" s="339">
        <v>13</v>
      </c>
      <c r="C336" s="248"/>
      <c r="D336" s="164">
        <f>'4 жастағы балалар К'!AH135</f>
        <v>0</v>
      </c>
      <c r="E336" s="335"/>
      <c r="F336" s="164">
        <f>'4 жастағы балалар Т'!AH135</f>
        <v>0</v>
      </c>
      <c r="G336" s="335"/>
    </row>
    <row r="337" spans="2:7" ht="15.75" customHeight="1">
      <c r="B337" s="335"/>
      <c r="C337" s="248"/>
      <c r="D337" s="164">
        <f>'4 жастағы балалар К'!AI135</f>
        <v>0</v>
      </c>
      <c r="E337" s="335"/>
      <c r="F337" s="164">
        <f>'4 жастағы балалар Т'!AI135</f>
        <v>0</v>
      </c>
      <c r="G337" s="335"/>
    </row>
    <row r="338" spans="2:7" ht="15.75" customHeight="1">
      <c r="B338" s="336"/>
      <c r="C338" s="248"/>
      <c r="D338" s="164">
        <f>'4 жастағы балалар К'!AJ135</f>
        <v>0</v>
      </c>
      <c r="E338" s="335"/>
      <c r="F338" s="164">
        <f>'4 жастағы балалар Т'!AJ135</f>
        <v>0</v>
      </c>
      <c r="G338" s="335"/>
    </row>
    <row r="339" spans="2:7" ht="15.75" customHeight="1">
      <c r="B339" s="339">
        <v>14</v>
      </c>
      <c r="C339" s="248"/>
      <c r="D339" s="164">
        <f>'4 жастағы балалар К'!AK135</f>
        <v>0</v>
      </c>
      <c r="E339" s="335"/>
      <c r="F339" s="164">
        <f>'4 жастағы балалар Т'!AK135</f>
        <v>0</v>
      </c>
      <c r="G339" s="335"/>
    </row>
    <row r="340" spans="2:7" ht="15.75" customHeight="1">
      <c r="B340" s="335"/>
      <c r="C340" s="248"/>
      <c r="D340" s="164">
        <f>'4 жастағы балалар К'!AL135</f>
        <v>0</v>
      </c>
      <c r="E340" s="335"/>
      <c r="F340" s="164">
        <f>'4 жастағы балалар Т'!AL135</f>
        <v>0</v>
      </c>
      <c r="G340" s="335"/>
    </row>
    <row r="341" spans="2:7" ht="15.75" customHeight="1">
      <c r="B341" s="336"/>
      <c r="C341" s="248"/>
      <c r="D341" s="164">
        <f>'4 жастағы балалар К'!AM135</f>
        <v>0</v>
      </c>
      <c r="E341" s="335"/>
      <c r="F341" s="164">
        <f>'4 жастағы балалар Т'!AM135</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К'!AN135</f>
        <v>0</v>
      </c>
      <c r="E345" s="335"/>
      <c r="F345" s="164">
        <f>'4 жастағы балалар Т'!AN135</f>
        <v>0</v>
      </c>
      <c r="G345" s="335"/>
    </row>
    <row r="346" spans="2:7" ht="15.75" customHeight="1">
      <c r="B346" s="335"/>
      <c r="C346" s="248"/>
      <c r="D346" s="164">
        <f>'4 жастағы балалар К'!AO135</f>
        <v>0</v>
      </c>
      <c r="E346" s="335"/>
      <c r="F346" s="164">
        <f>'4 жастағы балалар Т'!AO135</f>
        <v>0</v>
      </c>
      <c r="G346" s="335"/>
    </row>
    <row r="347" spans="2:7" ht="15.75" customHeight="1">
      <c r="B347" s="336"/>
      <c r="C347" s="248"/>
      <c r="D347" s="164">
        <f>'4 жастағы балалар К'!AP135</f>
        <v>0</v>
      </c>
      <c r="E347" s="335"/>
      <c r="F347" s="164">
        <f>'4 жастағы балалар Т'!AP135</f>
        <v>0</v>
      </c>
      <c r="G347" s="335"/>
    </row>
    <row r="348" spans="2:7" ht="15.75" customHeight="1">
      <c r="B348" s="339">
        <v>17</v>
      </c>
      <c r="C348" s="248"/>
      <c r="D348" s="164">
        <f>'4 жастағы балалар К'!AQ135</f>
        <v>0</v>
      </c>
      <c r="E348" s="335"/>
      <c r="F348" s="164">
        <f>'4 жастағы балалар Т'!AQ135</f>
        <v>0</v>
      </c>
      <c r="G348" s="335"/>
    </row>
    <row r="349" spans="2:7" ht="15.75" customHeight="1">
      <c r="B349" s="335"/>
      <c r="C349" s="248"/>
      <c r="D349" s="164">
        <f>'4 жастағы балалар К'!AR135</f>
        <v>0</v>
      </c>
      <c r="E349" s="335"/>
      <c r="F349" s="164">
        <f>'4 жастағы балалар Т'!AR135</f>
        <v>0</v>
      </c>
      <c r="G349" s="335"/>
    </row>
    <row r="350" spans="2:7" ht="15.75" customHeight="1">
      <c r="B350" s="336"/>
      <c r="C350" s="248"/>
      <c r="D350" s="164">
        <f>'4 жастағы балалар К'!AS135</f>
        <v>0</v>
      </c>
      <c r="E350" s="335"/>
      <c r="F350" s="164">
        <f>'4 жастағы балалар Т'!AS135</f>
        <v>0</v>
      </c>
      <c r="G350" s="335"/>
    </row>
    <row r="351" spans="2:7" ht="15.75" customHeight="1">
      <c r="B351" s="339">
        <v>18</v>
      </c>
      <c r="C351" s="248"/>
      <c r="D351" s="164">
        <f>'4 жастағы балалар К'!AT135</f>
        <v>0</v>
      </c>
      <c r="E351" s="335"/>
      <c r="F351" s="164">
        <f>'4 жастағы балалар Т'!AT135</f>
        <v>0</v>
      </c>
      <c r="G351" s="335"/>
    </row>
    <row r="352" spans="2:7" ht="15.75" customHeight="1">
      <c r="B352" s="335"/>
      <c r="C352" s="248"/>
      <c r="D352" s="164">
        <f>'4 жастағы балалар К'!AU135</f>
        <v>0</v>
      </c>
      <c r="E352" s="335"/>
      <c r="F352" s="164">
        <f>'4 жастағы балалар Т'!AU135</f>
        <v>0</v>
      </c>
      <c r="G352" s="335"/>
    </row>
    <row r="353" spans="2:7" ht="15.75" customHeight="1">
      <c r="B353" s="336"/>
      <c r="C353" s="248"/>
      <c r="D353" s="164">
        <f>'4 жастағы балалар К'!AV135</f>
        <v>0</v>
      </c>
      <c r="E353" s="335"/>
      <c r="F353" s="164">
        <f>'4 жастағы балалар Т'!AV135</f>
        <v>0</v>
      </c>
      <c r="G353" s="335"/>
    </row>
    <row r="354" spans="2:7" ht="15.75" customHeight="1">
      <c r="B354" s="339">
        <v>19</v>
      </c>
      <c r="C354" s="248"/>
      <c r="D354" s="164">
        <f>'4 жастағы балалар К'!AW135</f>
        <v>0</v>
      </c>
      <c r="E354" s="335"/>
      <c r="F354" s="164">
        <f>'4 жастағы балалар Т'!AW135</f>
        <v>0</v>
      </c>
      <c r="G354" s="335"/>
    </row>
    <row r="355" spans="2:7" ht="15.75" customHeight="1">
      <c r="B355" s="335"/>
      <c r="C355" s="248"/>
      <c r="D355" s="164">
        <f>'4 жастағы балалар К'!AX135</f>
        <v>0</v>
      </c>
      <c r="E355" s="335"/>
      <c r="F355" s="164">
        <f>'4 жастағы балалар Т'!AX135</f>
        <v>0</v>
      </c>
      <c r="G355" s="335"/>
    </row>
    <row r="356" spans="2:7" ht="15.75" customHeight="1">
      <c r="B356" s="336"/>
      <c r="C356" s="248"/>
      <c r="D356" s="164">
        <f>'4 жастағы балалар К'!AY135</f>
        <v>0</v>
      </c>
      <c r="E356" s="335"/>
      <c r="F356" s="164">
        <f>'4 жастағы балалар Т'!AY135</f>
        <v>0</v>
      </c>
      <c r="G356" s="335"/>
    </row>
    <row r="357" spans="2:7" ht="15.75" customHeight="1">
      <c r="B357" s="339">
        <v>20</v>
      </c>
      <c r="C357" s="248"/>
      <c r="D357" s="164">
        <f>'4 жастағы балалар К'!AZ135</f>
        <v>0</v>
      </c>
      <c r="E357" s="335"/>
      <c r="F357" s="164">
        <f>'4 жастағы балалар Т'!AZ135</f>
        <v>0</v>
      </c>
      <c r="G357" s="335"/>
    </row>
    <row r="358" spans="2:7" ht="15.75" customHeight="1">
      <c r="B358" s="335"/>
      <c r="C358" s="248"/>
      <c r="D358" s="164">
        <f>'4 жастағы балалар К'!BA135</f>
        <v>0</v>
      </c>
      <c r="E358" s="335"/>
      <c r="F358" s="164">
        <f>'4 жастағы балалар Т'!BA135</f>
        <v>0</v>
      </c>
      <c r="G358" s="335"/>
    </row>
    <row r="359" spans="2:7" ht="15.75" customHeight="1">
      <c r="B359" s="336"/>
      <c r="C359" s="248"/>
      <c r="D359" s="164">
        <f>'4 жастағы балалар К'!BB135</f>
        <v>0</v>
      </c>
      <c r="E359" s="335"/>
      <c r="F359" s="164">
        <f>'4 жастағы балалар Т'!BB135</f>
        <v>0</v>
      </c>
      <c r="G359" s="335"/>
    </row>
    <row r="360" spans="2:7" ht="15.75" customHeight="1">
      <c r="B360" s="339">
        <v>21</v>
      </c>
      <c r="C360" s="248"/>
      <c r="D360" s="164">
        <f>'4 жастағы балалар К'!BC135</f>
        <v>0</v>
      </c>
      <c r="E360" s="335"/>
      <c r="F360" s="164">
        <f>'4 жастағы балалар Т'!BC135</f>
        <v>0</v>
      </c>
      <c r="G360" s="335"/>
    </row>
    <row r="361" spans="2:7" ht="15.75" customHeight="1">
      <c r="B361" s="335"/>
      <c r="C361" s="248"/>
      <c r="D361" s="164">
        <f>'4 жастағы балалар К'!BD135</f>
        <v>0</v>
      </c>
      <c r="E361" s="335"/>
      <c r="F361" s="164">
        <f>'4 жастағы балалар Т'!BD135</f>
        <v>0</v>
      </c>
      <c r="G361" s="335"/>
    </row>
    <row r="362" spans="2:7" ht="15.75" customHeight="1">
      <c r="B362" s="336"/>
      <c r="C362" s="248"/>
      <c r="D362" s="164">
        <f>'4 жастағы балалар К'!BE135</f>
        <v>0</v>
      </c>
      <c r="E362" s="335"/>
      <c r="F362" s="164">
        <f>'4 жастағы балалар Т'!BE135</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Т'!BF135</f>
        <v>0</v>
      </c>
      <c r="G366" s="335"/>
    </row>
    <row r="367" spans="2:7" ht="15.75" customHeight="1">
      <c r="B367" s="335"/>
      <c r="C367" s="248"/>
      <c r="D367" s="164" t="e">
        <f>'4 жастағы балалар К'!#REF!</f>
        <v>#REF!</v>
      </c>
      <c r="E367" s="335"/>
      <c r="F367" s="164">
        <f>'4 жастағы балалар Т'!BG135</f>
        <v>0</v>
      </c>
      <c r="G367" s="335"/>
    </row>
    <row r="368" spans="2:7" ht="15.75" customHeight="1">
      <c r="B368" s="336"/>
      <c r="C368" s="248"/>
      <c r="D368" s="164" t="e">
        <f>'4 жастағы балалар К'!#REF!</f>
        <v>#REF!</v>
      </c>
      <c r="E368" s="335"/>
      <c r="F368" s="164">
        <f>'4 жастағы балалар Т'!BH135</f>
        <v>0</v>
      </c>
      <c r="G368" s="335"/>
    </row>
    <row r="369" spans="2:7" ht="15.75" customHeight="1">
      <c r="B369" s="339">
        <v>24</v>
      </c>
      <c r="C369" s="248"/>
      <c r="D369" s="164" t="e">
        <f>'4 жастағы балалар К'!#REF!</f>
        <v>#REF!</v>
      </c>
      <c r="E369" s="335"/>
      <c r="F369" s="164">
        <f>'4 жастағы балалар Т'!BI135</f>
        <v>0</v>
      </c>
      <c r="G369" s="335"/>
    </row>
    <row r="370" spans="2:7" ht="15.75" customHeight="1">
      <c r="B370" s="335"/>
      <c r="C370" s="248"/>
      <c r="D370" s="164" t="e">
        <f>'4 жастағы балалар К'!#REF!</f>
        <v>#REF!</v>
      </c>
      <c r="E370" s="335"/>
      <c r="F370" s="164">
        <f>'4 жастағы балалар Т'!BJ135</f>
        <v>0</v>
      </c>
      <c r="G370" s="335"/>
    </row>
    <row r="371" spans="2:7" ht="15.75" customHeight="1">
      <c r="B371" s="336"/>
      <c r="C371" s="248"/>
      <c r="D371" s="164" t="e">
        <f>'4 жастағы балалар К'!#REF!</f>
        <v>#REF!</v>
      </c>
      <c r="E371" s="335"/>
      <c r="F371" s="164">
        <f>'4 жастағы балалар Т'!BK135</f>
        <v>0</v>
      </c>
      <c r="G371" s="335"/>
    </row>
    <row r="372" spans="2:7" ht="15.75" customHeight="1">
      <c r="B372" s="339">
        <v>25</v>
      </c>
      <c r="C372" s="248"/>
      <c r="D372" s="164" t="e">
        <f>'4 жастағы балалар К'!#REF!</f>
        <v>#REF!</v>
      </c>
      <c r="E372" s="335"/>
      <c r="F372" s="164">
        <f>'4 жастағы балалар Т'!BL135</f>
        <v>0</v>
      </c>
      <c r="G372" s="335"/>
    </row>
    <row r="373" spans="2:7" ht="15.75" customHeight="1">
      <c r="B373" s="335"/>
      <c r="C373" s="248"/>
      <c r="D373" s="164" t="e">
        <f>'4 жастағы балалар К'!#REF!</f>
        <v>#REF!</v>
      </c>
      <c r="E373" s="335"/>
      <c r="F373" s="164">
        <f>'4 жастағы балалар Т'!BM135</f>
        <v>0</v>
      </c>
      <c r="G373" s="335"/>
    </row>
    <row r="374" spans="2:7" ht="15.75" customHeight="1">
      <c r="B374" s="336"/>
      <c r="C374" s="248"/>
      <c r="D374" s="164" t="e">
        <f>'4 жастағы балалар К'!#REF!</f>
        <v>#REF!</v>
      </c>
      <c r="E374" s="335"/>
      <c r="F374" s="164">
        <f>'4 жастағы балалар Т'!BN135</f>
        <v>0</v>
      </c>
      <c r="G374" s="335"/>
    </row>
    <row r="375" spans="2:7" ht="15.75" customHeight="1">
      <c r="B375" s="339">
        <v>26</v>
      </c>
      <c r="C375" s="248"/>
      <c r="D375" s="164" t="e">
        <f>'4 жастағы балалар К'!#REF!</f>
        <v>#REF!</v>
      </c>
      <c r="E375" s="335"/>
      <c r="F375" s="164">
        <f>'4 жастағы балалар Т'!BO135</f>
        <v>0</v>
      </c>
      <c r="G375" s="335"/>
    </row>
    <row r="376" spans="2:7" ht="15.75" customHeight="1">
      <c r="B376" s="335"/>
      <c r="C376" s="248"/>
      <c r="D376" s="164" t="e">
        <f>'4 жастағы балалар К'!#REF!</f>
        <v>#REF!</v>
      </c>
      <c r="E376" s="335"/>
      <c r="F376" s="164">
        <f>'4 жастағы балалар Т'!BP135</f>
        <v>0</v>
      </c>
      <c r="G376" s="335"/>
    </row>
    <row r="377" spans="2:7" ht="15.75" customHeight="1">
      <c r="B377" s="336"/>
      <c r="C377" s="248"/>
      <c r="D377" s="164" t="e">
        <f>'4 жастағы балалар К'!#REF!</f>
        <v>#REF!</v>
      </c>
      <c r="E377" s="335"/>
      <c r="F377" s="164">
        <f>'4 жастағы балалар Т'!BQ135</f>
        <v>0</v>
      </c>
      <c r="G377" s="335"/>
    </row>
    <row r="378" spans="2:7" ht="15.75" customHeight="1">
      <c r="B378" s="339">
        <v>27</v>
      </c>
      <c r="C378" s="248"/>
      <c r="D378" s="164" t="e">
        <f>'4 жастағы балалар К'!#REF!</f>
        <v>#REF!</v>
      </c>
      <c r="E378" s="335"/>
      <c r="F378" s="164">
        <f>'4 жастағы балалар Т'!BR135</f>
        <v>0</v>
      </c>
      <c r="G378" s="335"/>
    </row>
    <row r="379" spans="2:7" ht="15.75" customHeight="1">
      <c r="B379" s="335"/>
      <c r="C379" s="248"/>
      <c r="D379" s="164" t="e">
        <f>'4 жастағы балалар К'!#REF!</f>
        <v>#REF!</v>
      </c>
      <c r="E379" s="335"/>
      <c r="F379" s="164">
        <f>'4 жастағы балалар Т'!BS135</f>
        <v>0</v>
      </c>
      <c r="G379" s="335"/>
    </row>
    <row r="380" spans="2:7" ht="15.75" customHeight="1">
      <c r="B380" s="336"/>
      <c r="C380" s="248"/>
      <c r="D380" s="164" t="e">
        <f>'4 жастағы балалар К'!#REF!</f>
        <v>#REF!</v>
      </c>
      <c r="E380" s="335"/>
      <c r="F380" s="164">
        <f>'4 жастағы балалар Т'!BT135</f>
        <v>0</v>
      </c>
      <c r="G380" s="335"/>
    </row>
    <row r="381" spans="2:7" ht="15.75" customHeight="1">
      <c r="B381" s="339">
        <v>28</v>
      </c>
      <c r="C381" s="248"/>
      <c r="D381" s="164" t="e">
        <f>'4 жастағы балалар К'!#REF!</f>
        <v>#REF!</v>
      </c>
      <c r="E381" s="335"/>
      <c r="F381" s="164">
        <f>'4 жастағы балалар Т'!BU135</f>
        <v>0</v>
      </c>
      <c r="G381" s="335"/>
    </row>
    <row r="382" spans="2:7" ht="15.75" customHeight="1">
      <c r="B382" s="335"/>
      <c r="C382" s="248"/>
      <c r="D382" s="164" t="e">
        <f>'4 жастағы балалар К'!#REF!</f>
        <v>#REF!</v>
      </c>
      <c r="E382" s="335"/>
      <c r="F382" s="164">
        <f>'4 жастағы балалар Т'!BV135</f>
        <v>0</v>
      </c>
      <c r="G382" s="335"/>
    </row>
    <row r="383" spans="2:7" ht="15.75" customHeight="1">
      <c r="B383" s="336"/>
      <c r="C383" s="248"/>
      <c r="D383" s="164" t="e">
        <f>'4 жастағы балалар К'!#REF!</f>
        <v>#REF!</v>
      </c>
      <c r="E383" s="335"/>
      <c r="F383" s="164">
        <f>'4 жастағы балалар Т'!BW135</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Т'!BX135</f>
        <v>0</v>
      </c>
      <c r="G387" s="335"/>
    </row>
    <row r="388" spans="2:7" ht="15.75" customHeight="1">
      <c r="B388" s="335"/>
      <c r="C388" s="248"/>
      <c r="D388" s="335"/>
      <c r="E388" s="335"/>
      <c r="F388" s="164">
        <f>'4 жастағы балалар Т'!BY135</f>
        <v>0</v>
      </c>
      <c r="G388" s="335"/>
    </row>
    <row r="389" spans="2:7" ht="15.75" customHeight="1">
      <c r="B389" s="336"/>
      <c r="C389" s="248"/>
      <c r="D389" s="335"/>
      <c r="E389" s="335"/>
      <c r="F389" s="164">
        <f>'4 жастағы балалар Т'!BZ135</f>
        <v>0</v>
      </c>
      <c r="G389" s="335"/>
    </row>
    <row r="390" spans="2:7" ht="15.75" customHeight="1">
      <c r="B390" s="339">
        <v>31</v>
      </c>
      <c r="C390" s="248"/>
      <c r="D390" s="335"/>
      <c r="E390" s="335"/>
      <c r="F390" s="164">
        <f>'4 жастағы балалар Т'!CA135</f>
        <v>0</v>
      </c>
      <c r="G390" s="335"/>
    </row>
    <row r="391" spans="2:7" ht="15.75" customHeight="1">
      <c r="B391" s="335"/>
      <c r="C391" s="248"/>
      <c r="D391" s="335"/>
      <c r="E391" s="335"/>
      <c r="F391" s="164">
        <f>'4 жастағы балалар Т'!CB135</f>
        <v>0</v>
      </c>
      <c r="G391" s="335"/>
    </row>
    <row r="392" spans="2:7" ht="15.75" customHeight="1">
      <c r="B392" s="336"/>
      <c r="C392" s="248"/>
      <c r="D392" s="335"/>
      <c r="E392" s="335"/>
      <c r="F392" s="164">
        <f>'4 жастағы балалар Т'!CC135</f>
        <v>0</v>
      </c>
      <c r="G392" s="335"/>
    </row>
    <row r="393" spans="2:7" ht="15.75" customHeight="1">
      <c r="B393" s="339">
        <v>32</v>
      </c>
      <c r="C393" s="248"/>
      <c r="D393" s="335"/>
      <c r="E393" s="335"/>
      <c r="F393" s="164">
        <f>'4 жастағы балалар Т'!CD135</f>
        <v>0</v>
      </c>
      <c r="G393" s="335"/>
    </row>
    <row r="394" spans="2:7" ht="15.75" customHeight="1">
      <c r="B394" s="335"/>
      <c r="C394" s="248"/>
      <c r="D394" s="335"/>
      <c r="E394" s="335"/>
      <c r="F394" s="164">
        <f>'4 жастағы балалар Т'!CE135</f>
        <v>0</v>
      </c>
      <c r="G394" s="335"/>
    </row>
    <row r="395" spans="2:7" ht="15.75" customHeight="1">
      <c r="B395" s="336"/>
      <c r="C395" s="248"/>
      <c r="D395" s="335"/>
      <c r="E395" s="335"/>
      <c r="F395" s="164">
        <f>'4 жастағы балалар Т'!CF135</f>
        <v>0</v>
      </c>
      <c r="G395" s="335"/>
    </row>
    <row r="396" spans="2:7" ht="15.75" customHeight="1">
      <c r="B396" s="339">
        <v>33</v>
      </c>
      <c r="C396" s="248"/>
      <c r="D396" s="335"/>
      <c r="E396" s="335"/>
      <c r="F396" s="164">
        <f>'4 жастағы балалар Т'!CG135</f>
        <v>0</v>
      </c>
      <c r="G396" s="335"/>
    </row>
    <row r="397" spans="2:7" ht="15.75" customHeight="1">
      <c r="B397" s="335"/>
      <c r="C397" s="248"/>
      <c r="D397" s="335"/>
      <c r="E397" s="335"/>
      <c r="F397" s="164">
        <f>'4 жастағы балалар Т'!CH135</f>
        <v>0</v>
      </c>
      <c r="G397" s="335"/>
    </row>
    <row r="398" spans="2:7" ht="15.75" customHeight="1">
      <c r="B398" s="336"/>
      <c r="C398" s="248"/>
      <c r="D398" s="335"/>
      <c r="E398" s="335"/>
      <c r="F398" s="164">
        <f>'4 жастағы балалар Т'!CI135</f>
        <v>0</v>
      </c>
      <c r="G398" s="335"/>
    </row>
    <row r="399" spans="2:7" ht="15.75" customHeight="1">
      <c r="B399" s="339">
        <v>34</v>
      </c>
      <c r="C399" s="248"/>
      <c r="D399" s="335"/>
      <c r="E399" s="335"/>
      <c r="F399" s="164">
        <f>'4 жастағы балалар Т'!CJ135</f>
        <v>0</v>
      </c>
      <c r="G399" s="335"/>
    </row>
    <row r="400" spans="2:7" ht="15.75" customHeight="1">
      <c r="B400" s="335"/>
      <c r="C400" s="248"/>
      <c r="D400" s="335"/>
      <c r="E400" s="335"/>
      <c r="F400" s="164">
        <f>'4 жастағы балалар Т'!CK135</f>
        <v>0</v>
      </c>
      <c r="G400" s="335"/>
    </row>
    <row r="401" spans="2:7" ht="15.75" customHeight="1">
      <c r="B401" s="336"/>
      <c r="C401" s="248"/>
      <c r="D401" s="335"/>
      <c r="E401" s="335"/>
      <c r="F401" s="164">
        <f>'4 жастағы балалар Т'!CL135</f>
        <v>0</v>
      </c>
      <c r="G401" s="335"/>
    </row>
    <row r="402" spans="2:7" ht="15.75" customHeight="1">
      <c r="B402" s="339">
        <v>35</v>
      </c>
      <c r="C402" s="248"/>
      <c r="D402" s="335"/>
      <c r="E402" s="335"/>
      <c r="F402" s="164">
        <f>'4 жастағы балалар Т'!CM135</f>
        <v>0</v>
      </c>
      <c r="G402" s="335"/>
    </row>
    <row r="403" spans="2:7" ht="15.75" customHeight="1">
      <c r="B403" s="335"/>
      <c r="C403" s="248"/>
      <c r="D403" s="335"/>
      <c r="E403" s="335"/>
      <c r="F403" s="164">
        <f>'4 жастағы балалар Т'!CN135</f>
        <v>0</v>
      </c>
      <c r="G403" s="335"/>
    </row>
    <row r="404" spans="2:7" ht="15.75" customHeight="1">
      <c r="B404" s="336"/>
      <c r="C404" s="249"/>
      <c r="D404" s="336"/>
      <c r="E404" s="336"/>
      <c r="F404" s="164">
        <f>'4 жастағы балалар Т'!CO135</f>
        <v>0</v>
      </c>
      <c r="G404" s="336"/>
    </row>
    <row r="405" spans="2:7" ht="15.75" customHeight="1">
      <c r="B405" s="250">
        <f>СВОД3!V30</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f>'4 жастағы балалар Ф'!C31</f>
        <v>0</v>
      </c>
      <c r="E4" s="236"/>
      <c r="F4" s="236"/>
      <c r="G4" s="232"/>
      <c r="H4" s="232"/>
    </row>
    <row r="5" spans="2:12" ht="18.75" customHeight="1">
      <c r="B5" s="401" t="s">
        <v>1</v>
      </c>
      <c r="C5" s="328"/>
      <c r="D5" s="237">
        <f>'4 жастағы балалар Ф'!A31</f>
        <v>0</v>
      </c>
      <c r="E5" s="237"/>
      <c r="F5" s="237"/>
      <c r="G5" s="232"/>
      <c r="H5" s="232"/>
    </row>
    <row r="6" spans="2:12" ht="78.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2.7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Ф'!D31</f>
        <v>0</v>
      </c>
      <c r="D101" s="164">
        <f>'4 жастағы балалар К'!D31</f>
        <v>0</v>
      </c>
      <c r="E101" s="164">
        <f>'4 жастағы балалар П'!D31</f>
        <v>0</v>
      </c>
      <c r="F101" s="164">
        <f>'4 жастағы балалар Т'!D31</f>
        <v>0</v>
      </c>
      <c r="G101" s="164">
        <f>'4 жастағы балалар С'!D31</f>
        <v>0</v>
      </c>
    </row>
    <row r="102" spans="2:7" ht="15.75" customHeight="1">
      <c r="B102" s="335"/>
      <c r="C102" s="164">
        <f>'4 жастағы балалар Ф'!E31</f>
        <v>0</v>
      </c>
      <c r="D102" s="164">
        <f>'4 жастағы балалар К'!E31</f>
        <v>0</v>
      </c>
      <c r="E102" s="164">
        <f>'4 жастағы балалар П'!E31</f>
        <v>0</v>
      </c>
      <c r="F102" s="164">
        <f>'4 жастағы балалар Т'!E31</f>
        <v>0</v>
      </c>
      <c r="G102" s="164">
        <f>'4 жастағы балалар С'!E31</f>
        <v>0</v>
      </c>
    </row>
    <row r="103" spans="2:7" ht="15.75" customHeight="1">
      <c r="B103" s="336"/>
      <c r="C103" s="164">
        <f>'4 жастағы балалар Ф'!F31</f>
        <v>0</v>
      </c>
      <c r="D103" s="164">
        <f>'4 жастағы балалар К'!F31</f>
        <v>0</v>
      </c>
      <c r="E103" s="164">
        <f>'4 жастағы балалар П'!F31</f>
        <v>0</v>
      </c>
      <c r="F103" s="164">
        <f>'4 жастағы балалар Т'!F31</f>
        <v>0</v>
      </c>
      <c r="G103" s="164">
        <f>'4 жастағы балалар С'!F31</f>
        <v>0</v>
      </c>
    </row>
    <row r="104" spans="2:7" ht="15.75" customHeight="1">
      <c r="B104" s="339">
        <v>3</v>
      </c>
      <c r="C104" s="164">
        <f>'4 жастағы балалар Ф'!G31</f>
        <v>0</v>
      </c>
      <c r="D104" s="164">
        <f>'4 жастағы балалар К'!G31</f>
        <v>0</v>
      </c>
      <c r="E104" s="164">
        <f>'4 жастағы балалар П'!G31</f>
        <v>0</v>
      </c>
      <c r="F104" s="164">
        <f>'4 жастағы балалар Т'!G31</f>
        <v>0</v>
      </c>
      <c r="G104" s="164">
        <f>'4 жастағы балалар С'!G31</f>
        <v>0</v>
      </c>
    </row>
    <row r="105" spans="2:7" ht="15.75" customHeight="1">
      <c r="B105" s="335"/>
      <c r="C105" s="164">
        <f>'4 жастағы балалар Ф'!H31</f>
        <v>0</v>
      </c>
      <c r="D105" s="164">
        <f>'4 жастағы балалар К'!H31</f>
        <v>0</v>
      </c>
      <c r="E105" s="164">
        <f>'4 жастағы балалар П'!H31</f>
        <v>0</v>
      </c>
      <c r="F105" s="164">
        <f>'4 жастағы балалар Т'!H31</f>
        <v>0</v>
      </c>
      <c r="G105" s="164">
        <f>'4 жастағы балалар С'!H31</f>
        <v>0</v>
      </c>
    </row>
    <row r="106" spans="2:7" ht="15.75" customHeight="1">
      <c r="B106" s="336"/>
      <c r="C106" s="164">
        <f>'4 жастағы балалар Ф'!I31</f>
        <v>0</v>
      </c>
      <c r="D106" s="164">
        <f>'4 жастағы балалар К'!I31</f>
        <v>0</v>
      </c>
      <c r="E106" s="164">
        <f>'4 жастағы балалар П'!I31</f>
        <v>0</v>
      </c>
      <c r="F106" s="164">
        <f>'4 жастағы балалар Т'!I31</f>
        <v>0</v>
      </c>
      <c r="G106" s="164">
        <f>'4 жастағы балалар С'!I31</f>
        <v>0</v>
      </c>
    </row>
    <row r="107" spans="2:7" ht="15.75" customHeight="1">
      <c r="B107" s="339">
        <v>4</v>
      </c>
      <c r="C107" s="164">
        <f>'4 жастағы балалар Ф'!J31</f>
        <v>0</v>
      </c>
      <c r="D107" s="164">
        <f>'4 жастағы балалар К'!J31</f>
        <v>0</v>
      </c>
      <c r="E107" s="164">
        <f>'4 жастағы балалар П'!J31</f>
        <v>0</v>
      </c>
      <c r="F107" s="164">
        <f>'4 жастағы балалар Т'!J31</f>
        <v>0</v>
      </c>
      <c r="G107" s="164">
        <f>'4 жастағы балалар С'!J31</f>
        <v>0</v>
      </c>
    </row>
    <row r="108" spans="2:7" ht="15.75" customHeight="1">
      <c r="B108" s="335"/>
      <c r="C108" s="164">
        <f>'4 жастағы балалар Ф'!K31</f>
        <v>0</v>
      </c>
      <c r="D108" s="164">
        <f>'4 жастағы балалар К'!K31</f>
        <v>0</v>
      </c>
      <c r="E108" s="164">
        <f>'4 жастағы балалар П'!K31</f>
        <v>0</v>
      </c>
      <c r="F108" s="164">
        <f>'4 жастағы балалар Т'!K31</f>
        <v>0</v>
      </c>
      <c r="G108" s="164">
        <f>'4 жастағы балалар С'!K31</f>
        <v>0</v>
      </c>
    </row>
    <row r="109" spans="2:7" ht="15.75" customHeight="1">
      <c r="B109" s="336"/>
      <c r="C109" s="164">
        <f>'4 жастағы балалар Ф'!L31</f>
        <v>0</v>
      </c>
      <c r="D109" s="164">
        <f>'4 жастағы балалар К'!L31</f>
        <v>0</v>
      </c>
      <c r="E109" s="164">
        <f>'4 жастағы балалар П'!L31</f>
        <v>0</v>
      </c>
      <c r="F109" s="164">
        <f>'4 жастағы балалар Т'!L31</f>
        <v>0</v>
      </c>
      <c r="G109" s="164">
        <f>'4 жастағы балалар С'!L31</f>
        <v>0</v>
      </c>
    </row>
    <row r="110" spans="2:7" ht="15.75" customHeight="1">
      <c r="B110" s="339">
        <v>5</v>
      </c>
      <c r="C110" s="164">
        <f>'4 жастағы балалар Ф'!M31</f>
        <v>0</v>
      </c>
      <c r="D110" s="164">
        <f>'4 жастағы балалар К'!M31</f>
        <v>0</v>
      </c>
      <c r="E110" s="164">
        <f>'4 жастағы балалар П'!M31</f>
        <v>0</v>
      </c>
      <c r="F110" s="164">
        <f>'4 жастағы балалар Т'!M31</f>
        <v>0</v>
      </c>
      <c r="G110" s="164">
        <f>'4 жастағы балалар С'!M31</f>
        <v>0</v>
      </c>
    </row>
    <row r="111" spans="2:7" ht="15.75" customHeight="1">
      <c r="B111" s="335"/>
      <c r="C111" s="164">
        <f>'4 жастағы балалар Ф'!N31</f>
        <v>0</v>
      </c>
      <c r="D111" s="164">
        <f>'4 жастағы балалар К'!N31</f>
        <v>0</v>
      </c>
      <c r="E111" s="164">
        <f>'4 жастағы балалар П'!N31</f>
        <v>0</v>
      </c>
      <c r="F111" s="164">
        <f>'4 жастағы балалар Т'!N31</f>
        <v>0</v>
      </c>
      <c r="G111" s="164">
        <f>'4 жастағы балалар С'!N31</f>
        <v>0</v>
      </c>
    </row>
    <row r="112" spans="2:7" ht="15.75" customHeight="1">
      <c r="B112" s="336"/>
      <c r="C112" s="164">
        <f>'4 жастағы балалар Ф'!O31</f>
        <v>0</v>
      </c>
      <c r="D112" s="164">
        <f>'4 жастағы балалар К'!O31</f>
        <v>0</v>
      </c>
      <c r="E112" s="164">
        <f>'4 жастағы балалар П'!O31</f>
        <v>0</v>
      </c>
      <c r="F112" s="164">
        <f>'4 жастағы балалар Т'!O31</f>
        <v>0</v>
      </c>
      <c r="G112" s="164">
        <f>'4 жастағы балалар С'!O31</f>
        <v>0</v>
      </c>
    </row>
    <row r="113" spans="2:7" ht="15.75" customHeight="1">
      <c r="B113" s="339">
        <v>6</v>
      </c>
      <c r="C113" s="164">
        <f>'4 жастағы балалар Ф'!P31</f>
        <v>0</v>
      </c>
      <c r="D113" s="164">
        <f>'4 жастағы балалар К'!P31</f>
        <v>0</v>
      </c>
      <c r="E113" s="164">
        <f>'4 жастағы балалар П'!P31</f>
        <v>0</v>
      </c>
      <c r="F113" s="164">
        <f>'4 жастағы балалар Т'!P31</f>
        <v>0</v>
      </c>
      <c r="G113" s="164">
        <f>'4 жастағы балалар С'!P31</f>
        <v>0</v>
      </c>
    </row>
    <row r="114" spans="2:7" ht="15.75" customHeight="1">
      <c r="B114" s="335"/>
      <c r="C114" s="164">
        <f>'4 жастағы балалар Ф'!Q31</f>
        <v>0</v>
      </c>
      <c r="D114" s="164">
        <f>'4 жастағы балалар К'!Q31</f>
        <v>0</v>
      </c>
      <c r="E114" s="164">
        <f>'4 жастағы балалар П'!Q31</f>
        <v>0</v>
      </c>
      <c r="F114" s="164">
        <f>'4 жастағы балалар Т'!Q31</f>
        <v>0</v>
      </c>
      <c r="G114" s="164">
        <f>'4 жастағы балалар С'!Q31</f>
        <v>0</v>
      </c>
    </row>
    <row r="115" spans="2:7" ht="15.75" customHeight="1">
      <c r="B115" s="336"/>
      <c r="C115" s="164">
        <f>'4 жастағы балалар Ф'!R31</f>
        <v>0</v>
      </c>
      <c r="D115" s="164">
        <f>'4 жастағы балалар К'!R31</f>
        <v>0</v>
      </c>
      <c r="E115" s="164">
        <f>'4 жастағы балалар П'!R31</f>
        <v>0</v>
      </c>
      <c r="F115" s="164">
        <f>'4 жастағы балалар Т'!R31</f>
        <v>0</v>
      </c>
      <c r="G115" s="164">
        <f>'4 жастағы балалар С'!R31</f>
        <v>0</v>
      </c>
    </row>
    <row r="116" spans="2:7" ht="15.75" customHeight="1">
      <c r="B116" s="339">
        <v>7</v>
      </c>
      <c r="C116" s="397"/>
      <c r="D116" s="164">
        <f>'4 жастағы балалар К'!S31</f>
        <v>0</v>
      </c>
      <c r="E116" s="397"/>
      <c r="F116" s="164">
        <f>'4 жастағы балалар Т'!S31</f>
        <v>0</v>
      </c>
      <c r="G116" s="397"/>
    </row>
    <row r="117" spans="2:7" ht="15.75" customHeight="1">
      <c r="B117" s="335"/>
      <c r="C117" s="335"/>
      <c r="D117" s="164">
        <f>'4 жастағы балалар Т'!T31</f>
        <v>0</v>
      </c>
      <c r="E117" s="335"/>
      <c r="F117" s="164">
        <f>'4 жастағы балалар Т'!T31</f>
        <v>0</v>
      </c>
      <c r="G117" s="335"/>
    </row>
    <row r="118" spans="2:7" ht="15.75" customHeight="1">
      <c r="B118" s="336"/>
      <c r="C118" s="335"/>
      <c r="D118" s="164">
        <f>'4 жастағы балалар К'!U31</f>
        <v>0</v>
      </c>
      <c r="E118" s="335"/>
      <c r="F118" s="164">
        <f>'4 жастағы балалар Т'!U31</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К'!V31</f>
        <v>0</v>
      </c>
      <c r="E122" s="335"/>
      <c r="F122" s="164">
        <f>'4 жастағы балалар Т'!V31</f>
        <v>0</v>
      </c>
      <c r="G122" s="335"/>
    </row>
    <row r="123" spans="2:7" ht="15.75" customHeight="1">
      <c r="B123" s="335"/>
      <c r="C123" s="335"/>
      <c r="D123" s="164">
        <f>'4 жастағы балалар К'!W31</f>
        <v>0</v>
      </c>
      <c r="E123" s="335"/>
      <c r="F123" s="164">
        <f>'4 жастағы балалар Т'!W31</f>
        <v>0</v>
      </c>
      <c r="G123" s="335"/>
    </row>
    <row r="124" spans="2:7" ht="15.75" customHeight="1">
      <c r="B124" s="336"/>
      <c r="C124" s="335"/>
      <c r="D124" s="164">
        <f>'4 жастағы балалар К'!X31</f>
        <v>0</v>
      </c>
      <c r="E124" s="335"/>
      <c r="F124" s="164">
        <f>'4 жастағы балалар Т'!X31</f>
        <v>0</v>
      </c>
      <c r="G124" s="335"/>
    </row>
    <row r="125" spans="2:7" ht="15.75" customHeight="1">
      <c r="B125" s="339">
        <v>10</v>
      </c>
      <c r="C125" s="335"/>
      <c r="D125" s="164">
        <f>'4 жастағы балалар К'!Y31</f>
        <v>0</v>
      </c>
      <c r="E125" s="335"/>
      <c r="F125" s="164">
        <f>'4 жастағы балалар Т'!Y31</f>
        <v>0</v>
      </c>
      <c r="G125" s="335"/>
    </row>
    <row r="126" spans="2:7" ht="15.75" customHeight="1">
      <c r="B126" s="335"/>
      <c r="C126" s="335"/>
      <c r="D126" s="164">
        <f>'4 жастағы балалар К'!Z31</f>
        <v>0</v>
      </c>
      <c r="E126" s="335"/>
      <c r="F126" s="164">
        <f>'4 жастағы балалар Т'!Z31</f>
        <v>0</v>
      </c>
      <c r="G126" s="335"/>
    </row>
    <row r="127" spans="2:7" ht="15.75" customHeight="1">
      <c r="B127" s="336"/>
      <c r="C127" s="335"/>
      <c r="D127" s="164">
        <f>'4 жастағы балалар К'!AA31</f>
        <v>0</v>
      </c>
      <c r="E127" s="335"/>
      <c r="F127" s="164">
        <f>'4 жастағы балалар Т'!AA31</f>
        <v>0</v>
      </c>
      <c r="G127" s="335"/>
    </row>
    <row r="128" spans="2:7" ht="15.75" customHeight="1">
      <c r="B128" s="339">
        <v>11</v>
      </c>
      <c r="C128" s="335"/>
      <c r="D128" s="164">
        <f>'4 жастағы балалар К'!AB31</f>
        <v>0</v>
      </c>
      <c r="E128" s="335"/>
      <c r="F128" s="164">
        <f>'4 жастағы балалар Т'!AB31</f>
        <v>0</v>
      </c>
      <c r="G128" s="335"/>
    </row>
    <row r="129" spans="2:7" ht="15.75" customHeight="1">
      <c r="B129" s="335"/>
      <c r="C129" s="335"/>
      <c r="D129" s="164">
        <f>'4 жастағы балалар К'!AC31</f>
        <v>0</v>
      </c>
      <c r="E129" s="335"/>
      <c r="F129" s="164">
        <f>'4 жастағы балалар Т'!AC31</f>
        <v>0</v>
      </c>
      <c r="G129" s="335"/>
    </row>
    <row r="130" spans="2:7" ht="15.75" customHeight="1">
      <c r="B130" s="336"/>
      <c r="C130" s="335"/>
      <c r="D130" s="164">
        <f>'4 жастағы балалар К'!AD31</f>
        <v>0</v>
      </c>
      <c r="E130" s="335"/>
      <c r="F130" s="164">
        <f>'4 жастағы балалар Т'!AD31</f>
        <v>0</v>
      </c>
      <c r="G130" s="335"/>
    </row>
    <row r="131" spans="2:7" ht="15.75" customHeight="1">
      <c r="B131" s="339">
        <v>12</v>
      </c>
      <c r="C131" s="335"/>
      <c r="D131" s="164">
        <f>'4 жастағы балалар К'!AE31</f>
        <v>0</v>
      </c>
      <c r="E131" s="335"/>
      <c r="F131" s="164">
        <f>'4 жастағы балалар Т'!AE31</f>
        <v>0</v>
      </c>
      <c r="G131" s="335"/>
    </row>
    <row r="132" spans="2:7" ht="15.75" customHeight="1">
      <c r="B132" s="335"/>
      <c r="C132" s="335"/>
      <c r="D132" s="164">
        <f>'4 жастағы балалар К'!AF31</f>
        <v>0</v>
      </c>
      <c r="E132" s="335"/>
      <c r="F132" s="164">
        <f>'4 жастағы балалар Т'!AF31</f>
        <v>0</v>
      </c>
      <c r="G132" s="335"/>
    </row>
    <row r="133" spans="2:7" ht="15.75" customHeight="1">
      <c r="B133" s="336"/>
      <c r="C133" s="335"/>
      <c r="D133" s="164">
        <f>'4 жастағы балалар К'!AG31</f>
        <v>0</v>
      </c>
      <c r="E133" s="335"/>
      <c r="F133" s="164">
        <f>'4 жастағы балалар Т'!AG31</f>
        <v>0</v>
      </c>
      <c r="G133" s="335"/>
    </row>
    <row r="134" spans="2:7" ht="15.75" customHeight="1">
      <c r="B134" s="339">
        <v>13</v>
      </c>
      <c r="C134" s="335"/>
      <c r="D134" s="164">
        <f>'4 жастағы балалар К'!AH31</f>
        <v>0</v>
      </c>
      <c r="E134" s="335"/>
      <c r="F134" s="164">
        <f>'4 жастағы балалар Т'!AH31</f>
        <v>0</v>
      </c>
      <c r="G134" s="335"/>
    </row>
    <row r="135" spans="2:7" ht="15.75" customHeight="1">
      <c r="B135" s="335"/>
      <c r="C135" s="335"/>
      <c r="D135" s="164">
        <f>'4 жастағы балалар К'!AI31</f>
        <v>0</v>
      </c>
      <c r="E135" s="335"/>
      <c r="F135" s="164">
        <f>'4 жастағы балалар Т'!AI31</f>
        <v>0</v>
      </c>
      <c r="G135" s="335"/>
    </row>
    <row r="136" spans="2:7" ht="15.75" customHeight="1">
      <c r="B136" s="336"/>
      <c r="C136" s="335"/>
      <c r="D136" s="164">
        <f>'4 жастағы балалар К'!AJ31</f>
        <v>0</v>
      </c>
      <c r="E136" s="335"/>
      <c r="F136" s="164">
        <f>'4 жастағы балалар Т'!AJ31</f>
        <v>0</v>
      </c>
      <c r="G136" s="335"/>
    </row>
    <row r="137" spans="2:7" ht="15.75" customHeight="1">
      <c r="B137" s="339">
        <v>14</v>
      </c>
      <c r="C137" s="335"/>
      <c r="D137" s="164">
        <f>'4 жастағы балалар К'!AK31</f>
        <v>0</v>
      </c>
      <c r="E137" s="335"/>
      <c r="F137" s="164">
        <f>'4 жастағы балалар Т'!AK31</f>
        <v>0</v>
      </c>
      <c r="G137" s="335"/>
    </row>
    <row r="138" spans="2:7" ht="15.75" customHeight="1">
      <c r="B138" s="335"/>
      <c r="C138" s="335"/>
      <c r="D138" s="164">
        <f>'4 жастағы балалар К'!AL31</f>
        <v>0</v>
      </c>
      <c r="E138" s="335"/>
      <c r="F138" s="164">
        <f>'4 жастағы балалар Т'!AL31</f>
        <v>0</v>
      </c>
      <c r="G138" s="335"/>
    </row>
    <row r="139" spans="2:7" ht="15.75" customHeight="1">
      <c r="B139" s="336"/>
      <c r="C139" s="335"/>
      <c r="D139" s="164">
        <f>'4 жастағы балалар К'!AM31</f>
        <v>0</v>
      </c>
      <c r="E139" s="335"/>
      <c r="F139" s="164">
        <f>'4 жастағы балалар Т'!AM31</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К'!AN31</f>
        <v>0</v>
      </c>
      <c r="E143" s="335"/>
      <c r="F143" s="164">
        <f>'4 жастағы балалар Т'!AN31</f>
        <v>0</v>
      </c>
      <c r="G143" s="335"/>
    </row>
    <row r="144" spans="2:7" ht="15.75" customHeight="1">
      <c r="B144" s="335"/>
      <c r="C144" s="335"/>
      <c r="D144" s="164">
        <f>'4 жастағы балалар К'!AO31</f>
        <v>0</v>
      </c>
      <c r="E144" s="335"/>
      <c r="F144" s="164">
        <f>'4 жастағы балалар Т'!AO31</f>
        <v>0</v>
      </c>
      <c r="G144" s="335"/>
    </row>
    <row r="145" spans="2:7" ht="15.75" customHeight="1">
      <c r="B145" s="336"/>
      <c r="C145" s="335"/>
      <c r="D145" s="164">
        <f>'4 жастағы балалар К'!AP31</f>
        <v>0</v>
      </c>
      <c r="E145" s="335"/>
      <c r="F145" s="164">
        <f>'4 жастағы балалар Т'!AP31</f>
        <v>0</v>
      </c>
      <c r="G145" s="335"/>
    </row>
    <row r="146" spans="2:7" ht="15.75" customHeight="1">
      <c r="B146" s="339">
        <v>17</v>
      </c>
      <c r="C146" s="335"/>
      <c r="D146" s="164">
        <f>'4 жастағы балалар К'!AQ31</f>
        <v>0</v>
      </c>
      <c r="E146" s="335"/>
      <c r="F146" s="164">
        <f>'4 жастағы балалар Т'!AQ31</f>
        <v>0</v>
      </c>
      <c r="G146" s="335"/>
    </row>
    <row r="147" spans="2:7" ht="15.75" customHeight="1">
      <c r="B147" s="335"/>
      <c r="C147" s="335"/>
      <c r="D147" s="164">
        <f>'4 жастағы балалар К'!AR31</f>
        <v>0</v>
      </c>
      <c r="E147" s="335"/>
      <c r="F147" s="164">
        <f>'4 жастағы балалар Т'!AR31</f>
        <v>0</v>
      </c>
      <c r="G147" s="335"/>
    </row>
    <row r="148" spans="2:7" ht="15.75" customHeight="1">
      <c r="B148" s="336"/>
      <c r="C148" s="335"/>
      <c r="D148" s="164">
        <f>'4 жастағы балалар К'!AS31</f>
        <v>0</v>
      </c>
      <c r="E148" s="335"/>
      <c r="F148" s="164">
        <f>'4 жастағы балалар Т'!AS31</f>
        <v>0</v>
      </c>
      <c r="G148" s="335"/>
    </row>
    <row r="149" spans="2:7" ht="15.75" customHeight="1">
      <c r="B149" s="339">
        <v>18</v>
      </c>
      <c r="C149" s="335"/>
      <c r="D149" s="164">
        <f>'4 жастағы балалар К'!AT31</f>
        <v>0</v>
      </c>
      <c r="E149" s="335"/>
      <c r="F149" s="164">
        <f>'4 жастағы балалар Т'!AT31</f>
        <v>0</v>
      </c>
      <c r="G149" s="335"/>
    </row>
    <row r="150" spans="2:7" ht="15.75" customHeight="1">
      <c r="B150" s="335"/>
      <c r="C150" s="335"/>
      <c r="D150" s="164">
        <f>'4 жастағы балалар К'!AU31</f>
        <v>0</v>
      </c>
      <c r="E150" s="335"/>
      <c r="F150" s="164">
        <f>'4 жастағы балалар Т'!AU31</f>
        <v>0</v>
      </c>
      <c r="G150" s="335"/>
    </row>
    <row r="151" spans="2:7" ht="15.75" customHeight="1">
      <c r="B151" s="336"/>
      <c r="C151" s="335"/>
      <c r="D151" s="164">
        <f>'4 жастағы балалар К'!AV31</f>
        <v>0</v>
      </c>
      <c r="E151" s="335"/>
      <c r="F151" s="164">
        <f>'4 жастағы балалар Т'!AV31</f>
        <v>0</v>
      </c>
      <c r="G151" s="335"/>
    </row>
    <row r="152" spans="2:7" ht="15.75" customHeight="1">
      <c r="B152" s="339">
        <v>19</v>
      </c>
      <c r="C152" s="335"/>
      <c r="D152" s="397"/>
      <c r="E152" s="335"/>
      <c r="F152" s="164">
        <f>'4 жастағы балалар Т'!AW31</f>
        <v>0</v>
      </c>
      <c r="G152" s="335"/>
    </row>
    <row r="153" spans="2:7" ht="15.75" customHeight="1">
      <c r="B153" s="335"/>
      <c r="C153" s="335"/>
      <c r="D153" s="335"/>
      <c r="E153" s="335"/>
      <c r="F153" s="164">
        <f>'4 жастағы балалар Т'!AX31</f>
        <v>0</v>
      </c>
      <c r="G153" s="335"/>
    </row>
    <row r="154" spans="2:7" ht="15.75" customHeight="1">
      <c r="B154" s="336"/>
      <c r="C154" s="335"/>
      <c r="D154" s="335"/>
      <c r="E154" s="335"/>
      <c r="F154" s="164">
        <f>'4 жастағы балалар Т'!AY31</f>
        <v>0</v>
      </c>
      <c r="G154" s="335"/>
    </row>
    <row r="155" spans="2:7" ht="15.75" customHeight="1">
      <c r="B155" s="339">
        <v>20</v>
      </c>
      <c r="C155" s="335"/>
      <c r="D155" s="335"/>
      <c r="E155" s="335"/>
      <c r="F155" s="164">
        <f>'4 жастағы балалар Т'!AZ31</f>
        <v>0</v>
      </c>
      <c r="G155" s="335"/>
    </row>
    <row r="156" spans="2:7" ht="15.75" customHeight="1">
      <c r="B156" s="335"/>
      <c r="C156" s="335"/>
      <c r="D156" s="335"/>
      <c r="E156" s="335"/>
      <c r="F156" s="164">
        <f>'4 жастағы балалар Т'!BA31</f>
        <v>0</v>
      </c>
      <c r="G156" s="335"/>
    </row>
    <row r="157" spans="2:7" ht="15.75" customHeight="1">
      <c r="B157" s="336"/>
      <c r="C157" s="335"/>
      <c r="D157" s="335"/>
      <c r="E157" s="335"/>
      <c r="F157" s="164">
        <f>'4 жастағы балалар Т'!BB31</f>
        <v>0</v>
      </c>
      <c r="G157" s="335"/>
    </row>
    <row r="158" spans="2:7" ht="15.75" customHeight="1">
      <c r="B158" s="339">
        <v>21</v>
      </c>
      <c r="C158" s="335"/>
      <c r="D158" s="335"/>
      <c r="E158" s="335"/>
      <c r="F158" s="164">
        <f>'4 жастағы балалар Т'!BC31</f>
        <v>0</v>
      </c>
      <c r="G158" s="335"/>
    </row>
    <row r="159" spans="2:7" ht="15.75" customHeight="1">
      <c r="B159" s="335"/>
      <c r="C159" s="335"/>
      <c r="D159" s="335"/>
      <c r="E159" s="335"/>
      <c r="F159" s="164">
        <f>'4 жастағы балалар Т'!BD31</f>
        <v>0</v>
      </c>
      <c r="G159" s="335"/>
    </row>
    <row r="160" spans="2:7" ht="15.75" customHeight="1">
      <c r="B160" s="336"/>
      <c r="C160" s="335"/>
      <c r="D160" s="335"/>
      <c r="E160" s="335"/>
      <c r="F160" s="164">
        <f>'4 жастағы балалар Т'!BE31</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Т'!BF31</f>
        <v>0</v>
      </c>
      <c r="G164" s="335"/>
    </row>
    <row r="165" spans="2:7" ht="15.75" customHeight="1">
      <c r="B165" s="335"/>
      <c r="C165" s="335"/>
      <c r="D165" s="335"/>
      <c r="E165" s="335"/>
      <c r="F165" s="164">
        <f>'4 жастағы балалар Т'!BG31</f>
        <v>0</v>
      </c>
      <c r="G165" s="335"/>
    </row>
    <row r="166" spans="2:7" ht="15.75" customHeight="1">
      <c r="B166" s="336"/>
      <c r="C166" s="335"/>
      <c r="D166" s="335"/>
      <c r="E166" s="335"/>
      <c r="F166" s="164">
        <f>'4 жастағы балалар Т'!BH31</f>
        <v>0</v>
      </c>
      <c r="G166" s="335"/>
    </row>
    <row r="167" spans="2:7" ht="15.75" customHeight="1">
      <c r="B167" s="339">
        <v>24</v>
      </c>
      <c r="C167" s="335"/>
      <c r="D167" s="335"/>
      <c r="E167" s="335"/>
      <c r="F167" s="164">
        <f>'4 жастағы балалар Т'!BI31</f>
        <v>0</v>
      </c>
      <c r="G167" s="335"/>
    </row>
    <row r="168" spans="2:7" ht="15.75" customHeight="1">
      <c r="B168" s="335"/>
      <c r="C168" s="335"/>
      <c r="D168" s="335"/>
      <c r="E168" s="335"/>
      <c r="F168" s="164">
        <f>'4 жастағы балалар Т'!BJ31</f>
        <v>0</v>
      </c>
      <c r="G168" s="335"/>
    </row>
    <row r="169" spans="2:7" ht="15.75" customHeight="1">
      <c r="B169" s="336"/>
      <c r="C169" s="335"/>
      <c r="D169" s="335"/>
      <c r="E169" s="335"/>
      <c r="F169" s="164">
        <f>'4 жастағы балалар Т'!BK31</f>
        <v>0</v>
      </c>
      <c r="G169" s="335"/>
    </row>
    <row r="170" spans="2:7" ht="15.75" customHeight="1">
      <c r="B170" s="339">
        <v>25</v>
      </c>
      <c r="C170" s="335"/>
      <c r="D170" s="335"/>
      <c r="E170" s="335"/>
      <c r="F170" s="164">
        <f>'4 жастағы балалар Т'!BL31</f>
        <v>0</v>
      </c>
      <c r="G170" s="335"/>
    </row>
    <row r="171" spans="2:7" ht="15.75" customHeight="1">
      <c r="B171" s="335"/>
      <c r="C171" s="335"/>
      <c r="D171" s="335"/>
      <c r="E171" s="335"/>
      <c r="F171" s="164">
        <f>'4 жастағы балалар Т'!BM31</f>
        <v>0</v>
      </c>
      <c r="G171" s="335"/>
    </row>
    <row r="172" spans="2:7" ht="15.75" customHeight="1">
      <c r="B172" s="336"/>
      <c r="C172" s="335"/>
      <c r="D172" s="335"/>
      <c r="E172" s="335"/>
      <c r="F172" s="164">
        <f>'4 жастағы балалар Т'!BN31</f>
        <v>0</v>
      </c>
      <c r="G172" s="335"/>
    </row>
    <row r="173" spans="2:7" ht="15.75" customHeight="1">
      <c r="B173" s="339">
        <v>26</v>
      </c>
      <c r="C173" s="335"/>
      <c r="D173" s="335"/>
      <c r="E173" s="335"/>
      <c r="F173" s="164">
        <f>'4 жастағы балалар Т'!BO31</f>
        <v>0</v>
      </c>
      <c r="G173" s="335"/>
    </row>
    <row r="174" spans="2:7" ht="15.75" customHeight="1">
      <c r="B174" s="335"/>
      <c r="C174" s="335"/>
      <c r="D174" s="335"/>
      <c r="E174" s="335"/>
      <c r="F174" s="164">
        <f>'4 жастағы балалар Т'!BP31</f>
        <v>0</v>
      </c>
      <c r="G174" s="335"/>
    </row>
    <row r="175" spans="2:7" ht="15.75" customHeight="1">
      <c r="B175" s="336"/>
      <c r="C175" s="335"/>
      <c r="D175" s="335"/>
      <c r="E175" s="335"/>
      <c r="F175" s="164">
        <f>'4 жастағы балалар Т'!BQ31</f>
        <v>0</v>
      </c>
      <c r="G175" s="335"/>
    </row>
    <row r="176" spans="2:7" ht="15.75" customHeight="1">
      <c r="B176" s="339">
        <v>27</v>
      </c>
      <c r="C176" s="335"/>
      <c r="D176" s="335"/>
      <c r="E176" s="335"/>
      <c r="F176" s="164">
        <f>'4 жастағы балалар Т'!BR31</f>
        <v>0</v>
      </c>
      <c r="G176" s="335"/>
    </row>
    <row r="177" spans="2:7" ht="15.75" customHeight="1">
      <c r="B177" s="335"/>
      <c r="C177" s="335"/>
      <c r="D177" s="335"/>
      <c r="E177" s="335"/>
      <c r="F177" s="164">
        <f>'4 жастағы балалар Т'!BS31</f>
        <v>0</v>
      </c>
      <c r="G177" s="335"/>
    </row>
    <row r="178" spans="2:7" ht="15.75" customHeight="1">
      <c r="B178" s="336"/>
      <c r="C178" s="335"/>
      <c r="D178" s="335"/>
      <c r="E178" s="335"/>
      <c r="F178" s="164">
        <f>'4 жастағы балалар Т'!BT31</f>
        <v>0</v>
      </c>
      <c r="G178" s="335"/>
    </row>
    <row r="179" spans="2:7" ht="15.75" customHeight="1">
      <c r="B179" s="339">
        <v>28</v>
      </c>
      <c r="C179" s="335"/>
      <c r="D179" s="335"/>
      <c r="E179" s="335"/>
      <c r="F179" s="164">
        <f>'4 жастағы балалар Т'!BU31</f>
        <v>0</v>
      </c>
      <c r="G179" s="335"/>
    </row>
    <row r="180" spans="2:7" ht="15.75" customHeight="1">
      <c r="B180" s="335"/>
      <c r="C180" s="335"/>
      <c r="D180" s="335"/>
      <c r="E180" s="335"/>
      <c r="F180" s="164">
        <f>'4 жастағы балалар Т'!BV31</f>
        <v>0</v>
      </c>
      <c r="G180" s="335"/>
    </row>
    <row r="181" spans="2:7" ht="15.75" customHeight="1">
      <c r="B181" s="336"/>
      <c r="C181" s="335"/>
      <c r="D181" s="335"/>
      <c r="E181" s="335"/>
      <c r="F181" s="164">
        <f>'4 жастағы балалар Т'!BW31</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Т'!BX31</f>
        <v>0</v>
      </c>
      <c r="G185" s="335"/>
    </row>
    <row r="186" spans="2:7" ht="15.75" customHeight="1">
      <c r="B186" s="335"/>
      <c r="C186" s="335"/>
      <c r="D186" s="335"/>
      <c r="E186" s="335"/>
      <c r="F186" s="164">
        <f>'4 жастағы балалар Т'!BY31</f>
        <v>0</v>
      </c>
      <c r="G186" s="335"/>
    </row>
    <row r="187" spans="2:7" ht="15.75" customHeight="1">
      <c r="B187" s="336"/>
      <c r="C187" s="336"/>
      <c r="D187" s="336"/>
      <c r="E187" s="336"/>
      <c r="F187" s="164">
        <f>'4 жастағы балалар Т'!BZ31</f>
        <v>0</v>
      </c>
      <c r="G187" s="336"/>
    </row>
    <row r="188" spans="2:7" ht="15.75" customHeight="1"/>
    <row r="189" spans="2:7" ht="15.75" customHeight="1">
      <c r="B189" s="382" t="s">
        <v>664</v>
      </c>
      <c r="C189" s="332"/>
      <c r="D189" s="332"/>
      <c r="E189" s="332"/>
      <c r="F189" s="332"/>
      <c r="G189" s="333"/>
    </row>
    <row r="190" spans="2:7" ht="37.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Ф'!D77</f>
        <v>0</v>
      </c>
      <c r="D194" s="252">
        <f>'4 жастағы балалар К'!D77</f>
        <v>0</v>
      </c>
      <c r="E194" s="252">
        <f>'4 жастағы балалар П'!D77</f>
        <v>0</v>
      </c>
      <c r="F194" s="252">
        <f>'4 жастағы балалар Т'!D77</f>
        <v>0</v>
      </c>
      <c r="G194" s="252">
        <f>'4 жастағы балалар С'!D77</f>
        <v>0</v>
      </c>
    </row>
    <row r="195" spans="2:7" ht="15.75" customHeight="1">
      <c r="B195" s="335"/>
      <c r="C195" s="252">
        <f>'4 жастағы балалар Ф'!E77</f>
        <v>0</v>
      </c>
      <c r="D195" s="252">
        <f>'4 жастағы балалар К'!E77</f>
        <v>0</v>
      </c>
      <c r="E195" s="252">
        <f>'4 жастағы балалар П'!E77</f>
        <v>0</v>
      </c>
      <c r="F195" s="252">
        <f>'4 жастағы балалар Т'!E77</f>
        <v>0</v>
      </c>
      <c r="G195" s="252">
        <f>'4 жастағы балалар С'!E77</f>
        <v>0</v>
      </c>
    </row>
    <row r="196" spans="2:7" ht="15.75" customHeight="1">
      <c r="B196" s="336"/>
      <c r="C196" s="252">
        <f>'4 жастағы балалар Ф'!F77</f>
        <v>0</v>
      </c>
      <c r="D196" s="252">
        <f>'4 жастағы балалар К'!F77</f>
        <v>0</v>
      </c>
      <c r="E196" s="252">
        <f>'4 жастағы балалар П'!F77</f>
        <v>0</v>
      </c>
      <c r="F196" s="252">
        <f>'4 жастағы балалар Т'!F77</f>
        <v>0</v>
      </c>
      <c r="G196" s="252">
        <f>'4 жастағы балалар С'!F77</f>
        <v>0</v>
      </c>
    </row>
    <row r="197" spans="2:7" ht="15.75" customHeight="1">
      <c r="B197" s="339">
        <v>3</v>
      </c>
      <c r="C197" s="252">
        <f>'4 жастағы балалар Ф'!G77</f>
        <v>0</v>
      </c>
      <c r="D197" s="252">
        <f>'4 жастағы балалар К'!G77</f>
        <v>0</v>
      </c>
      <c r="E197" s="252">
        <f>'4 жастағы балалар П'!G77</f>
        <v>0</v>
      </c>
      <c r="F197" s="252">
        <f>'4 жастағы балалар Т'!G77</f>
        <v>0</v>
      </c>
      <c r="G197" s="252">
        <f>'4 жастағы балалар С'!G77</f>
        <v>0</v>
      </c>
    </row>
    <row r="198" spans="2:7" ht="15.75" customHeight="1">
      <c r="B198" s="335"/>
      <c r="C198" s="252">
        <f>'4 жастағы балалар Ф'!H77</f>
        <v>0</v>
      </c>
      <c r="D198" s="252">
        <f>'4 жастағы балалар К'!H77</f>
        <v>0</v>
      </c>
      <c r="E198" s="252">
        <f>'4 жастағы балалар П'!H77</f>
        <v>0</v>
      </c>
      <c r="F198" s="252">
        <f>'4 жастағы балалар Т'!H77</f>
        <v>0</v>
      </c>
      <c r="G198" s="252">
        <f>'4 жастағы балалар С'!H77</f>
        <v>0</v>
      </c>
    </row>
    <row r="199" spans="2:7" ht="15.75" customHeight="1">
      <c r="B199" s="336"/>
      <c r="C199" s="252">
        <f>'4 жастағы балалар Ф'!I77</f>
        <v>0</v>
      </c>
      <c r="D199" s="252">
        <f>'4 жастағы балалар К'!I77</f>
        <v>0</v>
      </c>
      <c r="E199" s="252">
        <f>'4 жастағы балалар П'!I77</f>
        <v>0</v>
      </c>
      <c r="F199" s="252">
        <f>'4 жастағы балалар Т'!I77</f>
        <v>0</v>
      </c>
      <c r="G199" s="252">
        <f>'4 жастағы балалар С'!I77</f>
        <v>0</v>
      </c>
    </row>
    <row r="200" spans="2:7" ht="15.75" customHeight="1">
      <c r="B200" s="339">
        <v>4</v>
      </c>
      <c r="C200" s="252">
        <f>'4 жастағы балалар Ф'!J77</f>
        <v>0</v>
      </c>
      <c r="D200" s="252">
        <f>'4 жастағы балалар К'!J77</f>
        <v>0</v>
      </c>
      <c r="E200" s="252">
        <f>'4 жастағы балалар П'!J77</f>
        <v>0</v>
      </c>
      <c r="F200" s="252">
        <f>'4 жастағы балалар Т'!J77</f>
        <v>0</v>
      </c>
      <c r="G200" s="252">
        <f>'4 жастағы балалар С'!J77</f>
        <v>0</v>
      </c>
    </row>
    <row r="201" spans="2:7" ht="15.75" customHeight="1">
      <c r="B201" s="335"/>
      <c r="C201" s="252">
        <f>'4 жастағы балалар Ф'!K77</f>
        <v>0</v>
      </c>
      <c r="D201" s="252">
        <f>'4 жастағы балалар К'!K77</f>
        <v>0</v>
      </c>
      <c r="E201" s="252">
        <f>'4 жастағы балалар П'!K77</f>
        <v>0</v>
      </c>
      <c r="F201" s="252">
        <f>'4 жастағы балалар Т'!K77</f>
        <v>0</v>
      </c>
      <c r="G201" s="252">
        <f>'4 жастағы балалар С'!K77</f>
        <v>0</v>
      </c>
    </row>
    <row r="202" spans="2:7" ht="15.75" customHeight="1">
      <c r="B202" s="336"/>
      <c r="C202" s="252">
        <f>'4 жастағы балалар Ф'!L77</f>
        <v>0</v>
      </c>
      <c r="D202" s="252">
        <f>'4 жастағы балалар К'!L77</f>
        <v>0</v>
      </c>
      <c r="E202" s="252">
        <f>'4 жастағы балалар П'!L77</f>
        <v>0</v>
      </c>
      <c r="F202" s="252">
        <f>'4 жастағы балалар Т'!L77</f>
        <v>0</v>
      </c>
      <c r="G202" s="252">
        <f>'4 жастағы балалар С'!L77</f>
        <v>0</v>
      </c>
    </row>
    <row r="203" spans="2:7" ht="15.75" customHeight="1">
      <c r="B203" s="339">
        <v>5</v>
      </c>
      <c r="C203" s="252">
        <f>'4 жастағы балалар Ф'!M77</f>
        <v>0</v>
      </c>
      <c r="D203" s="252">
        <f>'4 жастағы балалар К'!M77</f>
        <v>0</v>
      </c>
      <c r="E203" s="252">
        <f>'4 жастағы балалар П'!M77</f>
        <v>0</v>
      </c>
      <c r="F203" s="252">
        <f>'4 жастағы балалар Т'!M77</f>
        <v>0</v>
      </c>
      <c r="G203" s="252">
        <f>'4 жастағы балалар С'!M77</f>
        <v>0</v>
      </c>
    </row>
    <row r="204" spans="2:7" ht="15.75" customHeight="1">
      <c r="B204" s="335"/>
      <c r="C204" s="252">
        <f>'4 жастағы балалар Ф'!N77</f>
        <v>0</v>
      </c>
      <c r="D204" s="252">
        <f>'4 жастағы балалар К'!N77</f>
        <v>0</v>
      </c>
      <c r="E204" s="252">
        <f>'4 жастағы балалар П'!N77</f>
        <v>0</v>
      </c>
      <c r="F204" s="252">
        <f>'4 жастағы балалар Т'!N77</f>
        <v>0</v>
      </c>
      <c r="G204" s="252">
        <f>'4 жастағы балалар С'!N77</f>
        <v>0</v>
      </c>
    </row>
    <row r="205" spans="2:7" ht="15.75" customHeight="1">
      <c r="B205" s="336"/>
      <c r="C205" s="252">
        <f>'4 жастағы балалар Ф'!O77</f>
        <v>0</v>
      </c>
      <c r="D205" s="252">
        <f>'4 жастағы балалар К'!O77</f>
        <v>0</v>
      </c>
      <c r="E205" s="252">
        <f>'4 жастағы балалар П'!O77</f>
        <v>0</v>
      </c>
      <c r="F205" s="252">
        <f>'4 жастағы балалар Т'!O77</f>
        <v>0</v>
      </c>
      <c r="G205" s="252">
        <f>'4 жастағы балалар С'!O77</f>
        <v>0</v>
      </c>
    </row>
    <row r="206" spans="2:7" ht="15.75" customHeight="1">
      <c r="B206" s="339">
        <v>6</v>
      </c>
      <c r="C206" s="252">
        <f>'4 жастағы балалар Ф'!P77</f>
        <v>0</v>
      </c>
      <c r="D206" s="252">
        <f>'4 жастағы балалар К'!P77</f>
        <v>0</v>
      </c>
      <c r="E206" s="252">
        <f>'4 жастағы балалар П'!P77</f>
        <v>0</v>
      </c>
      <c r="F206" s="252">
        <f>'4 жастағы балалар Т'!P77</f>
        <v>0</v>
      </c>
      <c r="G206" s="252">
        <f>'4 жастағы балалар С'!P77</f>
        <v>0</v>
      </c>
    </row>
    <row r="207" spans="2:7" ht="15.75" customHeight="1">
      <c r="B207" s="335"/>
      <c r="C207" s="252">
        <f>'4 жастағы балалар Ф'!Q77</f>
        <v>0</v>
      </c>
      <c r="D207" s="252">
        <f>'4 жастағы балалар К'!Q77</f>
        <v>0</v>
      </c>
      <c r="E207" s="252">
        <f>'4 жастағы балалар П'!Q77</f>
        <v>0</v>
      </c>
      <c r="F207" s="252">
        <f>'4 жастағы балалар Т'!Q77</f>
        <v>0</v>
      </c>
      <c r="G207" s="252">
        <f>'4 жастағы балалар С'!Q77</f>
        <v>0</v>
      </c>
    </row>
    <row r="208" spans="2:7" ht="15.75" customHeight="1">
      <c r="B208" s="336"/>
      <c r="C208" s="252">
        <f>'4 жастағы балалар Ф'!R77</f>
        <v>0</v>
      </c>
      <c r="D208" s="252">
        <f>'4 жастағы балалар К'!R77</f>
        <v>0</v>
      </c>
      <c r="E208" s="252">
        <f>'4 жастағы балалар П'!R77</f>
        <v>0</v>
      </c>
      <c r="F208" s="252">
        <f>'4 жастағы балалар Т'!R77</f>
        <v>0</v>
      </c>
      <c r="G208" s="252">
        <f>'4 жастағы балалар С'!R77</f>
        <v>0</v>
      </c>
    </row>
    <row r="209" spans="2:7" ht="15.75" customHeight="1">
      <c r="B209" s="339">
        <v>7</v>
      </c>
      <c r="C209" s="252">
        <f>'4 жастағы балалар Ф'!S77</f>
        <v>0</v>
      </c>
      <c r="D209" s="252">
        <f>'4 жастағы балалар К'!S77</f>
        <v>0</v>
      </c>
      <c r="E209" s="252">
        <f>'4 жастағы балалар П'!S77</f>
        <v>0</v>
      </c>
      <c r="F209" s="252">
        <f>'4 жастағы балалар Т'!S77</f>
        <v>0</v>
      </c>
      <c r="G209" s="252">
        <f>'4 жастағы балалар С'!S77</f>
        <v>0</v>
      </c>
    </row>
    <row r="210" spans="2:7" ht="15.75" customHeight="1">
      <c r="B210" s="335"/>
      <c r="C210" s="252">
        <f>'4 жастағы балалар Ф'!T77</f>
        <v>0</v>
      </c>
      <c r="D210" s="252">
        <f>'4 жастағы балалар Т'!T77</f>
        <v>0</v>
      </c>
      <c r="E210" s="252">
        <f>'4 жастағы балалар П'!T77</f>
        <v>0</v>
      </c>
      <c r="F210" s="252">
        <f>'4 жастағы балалар Т'!T77</f>
        <v>0</v>
      </c>
      <c r="G210" s="252">
        <f>'4 жастағы балалар С'!T77</f>
        <v>0</v>
      </c>
    </row>
    <row r="211" spans="2:7" ht="15.75" customHeight="1">
      <c r="B211" s="336"/>
      <c r="C211" s="252">
        <f>'4 жастағы балалар Ф'!U77</f>
        <v>0</v>
      </c>
      <c r="D211" s="252">
        <f>'4 жастағы балалар К'!U77</f>
        <v>0</v>
      </c>
      <c r="E211" s="252">
        <f>'4 жастағы балалар П'!U77</f>
        <v>0</v>
      </c>
      <c r="F211" s="252">
        <f>'4 жастағы балалар Т'!U77</f>
        <v>0</v>
      </c>
      <c r="G211" s="252">
        <f>'4 жастағы балалар С'!U77</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К'!V77</f>
        <v>0</v>
      </c>
      <c r="E215" s="335"/>
      <c r="F215" s="252">
        <f>'4 жастағы балалар Т'!V77</f>
        <v>0</v>
      </c>
      <c r="G215" s="335"/>
    </row>
    <row r="216" spans="2:7" ht="15.75" customHeight="1">
      <c r="B216" s="335"/>
      <c r="C216" s="248"/>
      <c r="D216" s="252">
        <f>'4 жастағы балалар К'!W77</f>
        <v>0</v>
      </c>
      <c r="E216" s="335"/>
      <c r="F216" s="252">
        <f>'4 жастағы балалар Т'!W77</f>
        <v>0</v>
      </c>
      <c r="G216" s="335"/>
    </row>
    <row r="217" spans="2:7" ht="15.75" customHeight="1">
      <c r="B217" s="336"/>
      <c r="C217" s="248"/>
      <c r="D217" s="252">
        <f>'4 жастағы балалар К'!X77</f>
        <v>0</v>
      </c>
      <c r="E217" s="335"/>
      <c r="F217" s="252">
        <f>'4 жастағы балалар Т'!X77</f>
        <v>0</v>
      </c>
      <c r="G217" s="335"/>
    </row>
    <row r="218" spans="2:7" ht="15.75" customHeight="1">
      <c r="B218" s="339">
        <v>10</v>
      </c>
      <c r="C218" s="248"/>
      <c r="D218" s="252">
        <f>'4 жастағы балалар К'!Y77</f>
        <v>0</v>
      </c>
      <c r="E218" s="335"/>
      <c r="F218" s="252">
        <f>'4 жастағы балалар Т'!Y77</f>
        <v>0</v>
      </c>
      <c r="G218" s="335"/>
    </row>
    <row r="219" spans="2:7" ht="15.75" customHeight="1">
      <c r="B219" s="335"/>
      <c r="C219" s="248"/>
      <c r="D219" s="252">
        <f>'4 жастағы балалар К'!Z77</f>
        <v>0</v>
      </c>
      <c r="E219" s="335"/>
      <c r="F219" s="252">
        <f>'4 жастағы балалар Т'!Z77</f>
        <v>0</v>
      </c>
      <c r="G219" s="335"/>
    </row>
    <row r="220" spans="2:7" ht="15.75" customHeight="1">
      <c r="B220" s="336"/>
      <c r="C220" s="248"/>
      <c r="D220" s="252">
        <f>'4 жастағы балалар К'!AA77</f>
        <v>0</v>
      </c>
      <c r="E220" s="335"/>
      <c r="F220" s="252">
        <f>'4 жастағы балалар Т'!AA77</f>
        <v>0</v>
      </c>
      <c r="G220" s="335"/>
    </row>
    <row r="221" spans="2:7" ht="15.75" customHeight="1">
      <c r="B221" s="339">
        <v>11</v>
      </c>
      <c r="C221" s="248"/>
      <c r="D221" s="252">
        <f>'4 жастағы балалар К'!AB77</f>
        <v>0</v>
      </c>
      <c r="E221" s="335"/>
      <c r="F221" s="252">
        <f>'4 жастағы балалар Т'!AB77</f>
        <v>0</v>
      </c>
      <c r="G221" s="335"/>
    </row>
    <row r="222" spans="2:7" ht="15.75" customHeight="1">
      <c r="B222" s="335"/>
      <c r="C222" s="248"/>
      <c r="D222" s="252">
        <f>'4 жастағы балалар К'!AC77</f>
        <v>0</v>
      </c>
      <c r="E222" s="335"/>
      <c r="F222" s="252">
        <f>'4 жастағы балалар Т'!AC77</f>
        <v>0</v>
      </c>
      <c r="G222" s="335"/>
    </row>
    <row r="223" spans="2:7" ht="15.75" customHeight="1">
      <c r="B223" s="336"/>
      <c r="C223" s="248"/>
      <c r="D223" s="252">
        <f>'4 жастағы балалар К'!AD77</f>
        <v>0</v>
      </c>
      <c r="E223" s="335"/>
      <c r="F223" s="252">
        <f>'4 жастағы балалар Т'!AD77</f>
        <v>0</v>
      </c>
      <c r="G223" s="335"/>
    </row>
    <row r="224" spans="2:7" ht="15.75" customHeight="1">
      <c r="B224" s="339">
        <v>12</v>
      </c>
      <c r="C224" s="248"/>
      <c r="D224" s="252">
        <f>'4 жастағы балалар К'!AE77</f>
        <v>0</v>
      </c>
      <c r="E224" s="335"/>
      <c r="F224" s="252">
        <f>'4 жастағы балалар Т'!AE77</f>
        <v>0</v>
      </c>
      <c r="G224" s="335"/>
    </row>
    <row r="225" spans="2:7" ht="15.75" customHeight="1">
      <c r="B225" s="335"/>
      <c r="C225" s="248"/>
      <c r="D225" s="252">
        <f>'4 жастағы балалар К'!AF77</f>
        <v>0</v>
      </c>
      <c r="E225" s="335"/>
      <c r="F225" s="252">
        <f>'4 жастағы балалар Т'!AF77</f>
        <v>0</v>
      </c>
      <c r="G225" s="335"/>
    </row>
    <row r="226" spans="2:7" ht="15.75" customHeight="1">
      <c r="B226" s="336"/>
      <c r="C226" s="248"/>
      <c r="D226" s="252">
        <f>'4 жастағы балалар К'!AG77</f>
        <v>0</v>
      </c>
      <c r="E226" s="335"/>
      <c r="F226" s="252">
        <f>'4 жастағы балалар Т'!AG77</f>
        <v>0</v>
      </c>
      <c r="G226" s="335"/>
    </row>
    <row r="227" spans="2:7" ht="15.75" customHeight="1">
      <c r="B227" s="339">
        <v>13</v>
      </c>
      <c r="C227" s="248"/>
      <c r="D227" s="252">
        <f>'4 жастағы балалар К'!AH77</f>
        <v>0</v>
      </c>
      <c r="E227" s="335"/>
      <c r="F227" s="252">
        <f>'4 жастағы балалар Т'!AH77</f>
        <v>0</v>
      </c>
      <c r="G227" s="335"/>
    </row>
    <row r="228" spans="2:7" ht="15.75" customHeight="1">
      <c r="B228" s="335"/>
      <c r="C228" s="248"/>
      <c r="D228" s="252">
        <f>'4 жастағы балалар К'!AI77</f>
        <v>0</v>
      </c>
      <c r="E228" s="335"/>
      <c r="F228" s="252">
        <f>'4 жастағы балалар Т'!AI77</f>
        <v>0</v>
      </c>
      <c r="G228" s="335"/>
    </row>
    <row r="229" spans="2:7" ht="15.75" customHeight="1">
      <c r="B229" s="336"/>
      <c r="C229" s="248"/>
      <c r="D229" s="252">
        <f>'4 жастағы балалар К'!AJ77</f>
        <v>0</v>
      </c>
      <c r="E229" s="335"/>
      <c r="F229" s="252">
        <f>'4 жастағы балалар Т'!AJ77</f>
        <v>0</v>
      </c>
      <c r="G229" s="335"/>
    </row>
    <row r="230" spans="2:7" ht="15.75" customHeight="1">
      <c r="B230" s="339">
        <v>14</v>
      </c>
      <c r="C230" s="248"/>
      <c r="D230" s="252">
        <f>'4 жастағы балалар К'!AK77</f>
        <v>0</v>
      </c>
      <c r="E230" s="335"/>
      <c r="F230" s="252">
        <f>'4 жастағы балалар Т'!AK77</f>
        <v>0</v>
      </c>
      <c r="G230" s="335"/>
    </row>
    <row r="231" spans="2:7" ht="15.75" customHeight="1">
      <c r="B231" s="335"/>
      <c r="C231" s="248"/>
      <c r="D231" s="252">
        <f>'4 жастағы балалар К'!AL77</f>
        <v>0</v>
      </c>
      <c r="E231" s="335"/>
      <c r="F231" s="252">
        <f>'4 жастағы балалар Т'!AL77</f>
        <v>0</v>
      </c>
      <c r="G231" s="335"/>
    </row>
    <row r="232" spans="2:7" ht="15.75" customHeight="1">
      <c r="B232" s="336"/>
      <c r="C232" s="248"/>
      <c r="D232" s="252">
        <f>'4 жастағы балалар К'!AM77</f>
        <v>0</v>
      </c>
      <c r="E232" s="335"/>
      <c r="F232" s="252">
        <f>'4 жастағы балалар Т'!AM77</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К'!AN77</f>
        <v>0</v>
      </c>
      <c r="E236" s="335"/>
      <c r="F236" s="252">
        <f>'4 жастағы балалар Т'!AN77</f>
        <v>0</v>
      </c>
      <c r="G236" s="335"/>
    </row>
    <row r="237" spans="2:7" ht="15.75" customHeight="1">
      <c r="B237" s="335"/>
      <c r="C237" s="248"/>
      <c r="D237" s="252">
        <f>'4 жастағы балалар К'!AO77</f>
        <v>0</v>
      </c>
      <c r="E237" s="335"/>
      <c r="F237" s="252">
        <f>'4 жастағы балалар Т'!AO77</f>
        <v>0</v>
      </c>
      <c r="G237" s="335"/>
    </row>
    <row r="238" spans="2:7" ht="15.75" customHeight="1">
      <c r="B238" s="336"/>
      <c r="C238" s="248"/>
      <c r="D238" s="252">
        <f>'4 жастағы балалар К'!AP77</f>
        <v>0</v>
      </c>
      <c r="E238" s="335"/>
      <c r="F238" s="252">
        <f>'4 жастағы балалар Т'!AP77</f>
        <v>0</v>
      </c>
      <c r="G238" s="335"/>
    </row>
    <row r="239" spans="2:7" ht="15.75" customHeight="1">
      <c r="B239" s="339">
        <v>17</v>
      </c>
      <c r="C239" s="248"/>
      <c r="D239" s="252">
        <f>'4 жастағы балалар К'!AQ77</f>
        <v>0</v>
      </c>
      <c r="E239" s="335"/>
      <c r="F239" s="252">
        <f>'4 жастағы балалар Т'!AQ77</f>
        <v>0</v>
      </c>
      <c r="G239" s="335"/>
    </row>
    <row r="240" spans="2:7" ht="15.75" customHeight="1">
      <c r="B240" s="335"/>
      <c r="C240" s="248"/>
      <c r="D240" s="252">
        <f>'4 жастағы балалар К'!AR77</f>
        <v>0</v>
      </c>
      <c r="E240" s="335"/>
      <c r="F240" s="252">
        <f>'4 жастағы балалар Т'!AR77</f>
        <v>0</v>
      </c>
      <c r="G240" s="335"/>
    </row>
    <row r="241" spans="2:7" ht="15.75" customHeight="1">
      <c r="B241" s="336"/>
      <c r="C241" s="248"/>
      <c r="D241" s="252">
        <f>'4 жастағы балалар К'!AS77</f>
        <v>0</v>
      </c>
      <c r="E241" s="335"/>
      <c r="F241" s="252">
        <f>'4 жастағы балалар Т'!AS77</f>
        <v>0</v>
      </c>
      <c r="G241" s="335"/>
    </row>
    <row r="242" spans="2:7" ht="15.75" customHeight="1">
      <c r="B242" s="339">
        <v>18</v>
      </c>
      <c r="C242" s="248"/>
      <c r="D242" s="252">
        <f>'4 жастағы балалар К'!AT77</f>
        <v>0</v>
      </c>
      <c r="E242" s="335"/>
      <c r="F242" s="252">
        <f>'4 жастағы балалар Т'!AT77</f>
        <v>0</v>
      </c>
      <c r="G242" s="335"/>
    </row>
    <row r="243" spans="2:7" ht="15.75" customHeight="1">
      <c r="B243" s="335"/>
      <c r="C243" s="248"/>
      <c r="D243" s="252">
        <f>'4 жастағы балалар К'!AU77</f>
        <v>0</v>
      </c>
      <c r="E243" s="335"/>
      <c r="F243" s="252">
        <f>'4 жастағы балалар Т'!AU77</f>
        <v>0</v>
      </c>
      <c r="G243" s="335"/>
    </row>
    <row r="244" spans="2:7" ht="15.75" customHeight="1">
      <c r="B244" s="336"/>
      <c r="C244" s="248"/>
      <c r="D244" s="252">
        <f>'4 жастағы балалар К'!AV77</f>
        <v>0</v>
      </c>
      <c r="E244" s="335"/>
      <c r="F244" s="252">
        <f>'4 жастағы балалар Т'!AV77</f>
        <v>0</v>
      </c>
      <c r="G244" s="335"/>
    </row>
    <row r="245" spans="2:7" ht="15.75" customHeight="1">
      <c r="B245" s="339">
        <v>19</v>
      </c>
      <c r="C245" s="248"/>
      <c r="D245" s="252">
        <f>'4 жастағы балалар К'!AW77</f>
        <v>0</v>
      </c>
      <c r="E245" s="335"/>
      <c r="F245" s="252">
        <f>'4 жастағы балалар Т'!AW77</f>
        <v>0</v>
      </c>
      <c r="G245" s="335"/>
    </row>
    <row r="246" spans="2:7" ht="15.75" customHeight="1">
      <c r="B246" s="335"/>
      <c r="C246" s="248"/>
      <c r="D246" s="252">
        <f>'4 жастағы балалар К'!AX77</f>
        <v>0</v>
      </c>
      <c r="E246" s="335"/>
      <c r="F246" s="252">
        <f>'4 жастағы балалар Т'!AX77</f>
        <v>0</v>
      </c>
      <c r="G246" s="335"/>
    </row>
    <row r="247" spans="2:7" ht="15.75" customHeight="1">
      <c r="B247" s="336"/>
      <c r="C247" s="248"/>
      <c r="D247" s="252">
        <f>'4 жастағы балалар К'!AY77</f>
        <v>0</v>
      </c>
      <c r="E247" s="335"/>
      <c r="F247" s="252">
        <f>'4 жастағы балалар Т'!AY77</f>
        <v>0</v>
      </c>
      <c r="G247" s="335"/>
    </row>
    <row r="248" spans="2:7" ht="15.75" customHeight="1">
      <c r="B248" s="339">
        <v>20</v>
      </c>
      <c r="C248" s="248"/>
      <c r="D248" s="252">
        <f>'4 жастағы балалар К'!AZ77</f>
        <v>0</v>
      </c>
      <c r="E248" s="335"/>
      <c r="F248" s="252">
        <f>'4 жастағы балалар Т'!AZ77</f>
        <v>0</v>
      </c>
      <c r="G248" s="335"/>
    </row>
    <row r="249" spans="2:7" ht="15.75" customHeight="1">
      <c r="B249" s="335"/>
      <c r="C249" s="248"/>
      <c r="D249" s="252">
        <f>'4 жастағы балалар К'!BA77</f>
        <v>0</v>
      </c>
      <c r="E249" s="335"/>
      <c r="F249" s="252">
        <f>'4 жастағы балалар Т'!BA77</f>
        <v>0</v>
      </c>
      <c r="G249" s="335"/>
    </row>
    <row r="250" spans="2:7" ht="15.75" customHeight="1">
      <c r="B250" s="336"/>
      <c r="C250" s="248"/>
      <c r="D250" s="252">
        <f>'4 жастағы балалар К'!BB77</f>
        <v>0</v>
      </c>
      <c r="E250" s="335"/>
      <c r="F250" s="252">
        <f>'4 жастағы балалар Т'!BB77</f>
        <v>0</v>
      </c>
      <c r="G250" s="335"/>
    </row>
    <row r="251" spans="2:7" ht="15.75" customHeight="1">
      <c r="B251" s="339">
        <v>21</v>
      </c>
      <c r="C251" s="248"/>
      <c r="D251" s="252">
        <f>'4 жастағы балалар К'!BC77</f>
        <v>0</v>
      </c>
      <c r="E251" s="335"/>
      <c r="F251" s="252">
        <f>'4 жастағы балалар Т'!BC77</f>
        <v>0</v>
      </c>
      <c r="G251" s="335"/>
    </row>
    <row r="252" spans="2:7" ht="15.75" customHeight="1">
      <c r="B252" s="335"/>
      <c r="C252" s="248"/>
      <c r="D252" s="252">
        <f>'4 жастағы балалар К'!BD77</f>
        <v>0</v>
      </c>
      <c r="E252" s="335"/>
      <c r="F252" s="252">
        <f>'4 жастағы балалар Т'!BD77</f>
        <v>0</v>
      </c>
      <c r="G252" s="335"/>
    </row>
    <row r="253" spans="2:7" ht="15.75" customHeight="1">
      <c r="B253" s="336"/>
      <c r="C253" s="248"/>
      <c r="D253" s="252">
        <f>'4 жастағы балалар К'!BE77</f>
        <v>0</v>
      </c>
      <c r="E253" s="335"/>
      <c r="F253" s="252">
        <f>'4 жастағы балалар Т'!BE77</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Т'!BF77</f>
        <v>0</v>
      </c>
      <c r="G257" s="335"/>
    </row>
    <row r="258" spans="2:7" ht="15.75" customHeight="1">
      <c r="B258" s="335"/>
      <c r="C258" s="248"/>
      <c r="D258" s="252" t="e">
        <f>'4 жастағы балалар К'!#REF!</f>
        <v>#REF!</v>
      </c>
      <c r="E258" s="335"/>
      <c r="F258" s="252">
        <f>'4 жастағы балалар Т'!BG77</f>
        <v>0</v>
      </c>
      <c r="G258" s="335"/>
    </row>
    <row r="259" spans="2:7" ht="15.75" customHeight="1">
      <c r="B259" s="336"/>
      <c r="C259" s="248"/>
      <c r="D259" s="252" t="e">
        <f>'4 жастағы балалар К'!#REF!</f>
        <v>#REF!</v>
      </c>
      <c r="E259" s="335"/>
      <c r="F259" s="252">
        <f>'4 жастағы балалар Т'!BH77</f>
        <v>0</v>
      </c>
      <c r="G259" s="335"/>
    </row>
    <row r="260" spans="2:7" ht="15.75" customHeight="1">
      <c r="B260" s="339">
        <v>24</v>
      </c>
      <c r="C260" s="248"/>
      <c r="D260" s="252" t="e">
        <f>'4 жастағы балалар К'!#REF!</f>
        <v>#REF!</v>
      </c>
      <c r="E260" s="335"/>
      <c r="F260" s="252">
        <f>'4 жастағы балалар Т'!BI77</f>
        <v>0</v>
      </c>
      <c r="G260" s="335"/>
    </row>
    <row r="261" spans="2:7" ht="15.75" customHeight="1">
      <c r="B261" s="335"/>
      <c r="C261" s="248"/>
      <c r="D261" s="252" t="e">
        <f>'4 жастағы балалар К'!#REF!</f>
        <v>#REF!</v>
      </c>
      <c r="E261" s="335"/>
      <c r="F261" s="252">
        <f>'4 жастағы балалар Т'!BJ77</f>
        <v>0</v>
      </c>
      <c r="G261" s="335"/>
    </row>
    <row r="262" spans="2:7" ht="15.75" customHeight="1">
      <c r="B262" s="336"/>
      <c r="C262" s="248"/>
      <c r="D262" s="252" t="e">
        <f>'4 жастағы балалар К'!#REF!</f>
        <v>#REF!</v>
      </c>
      <c r="E262" s="335"/>
      <c r="F262" s="252">
        <f>'4 жастағы балалар Т'!BK77</f>
        <v>0</v>
      </c>
      <c r="G262" s="335"/>
    </row>
    <row r="263" spans="2:7" ht="15.75" customHeight="1">
      <c r="B263" s="339">
        <v>25</v>
      </c>
      <c r="C263" s="248"/>
      <c r="D263" s="252" t="e">
        <f>'4 жастағы балалар К'!#REF!</f>
        <v>#REF!</v>
      </c>
      <c r="E263" s="335"/>
      <c r="F263" s="252">
        <f>'4 жастағы балалар Т'!BL77</f>
        <v>0</v>
      </c>
      <c r="G263" s="335"/>
    </row>
    <row r="264" spans="2:7" ht="15.75" customHeight="1">
      <c r="B264" s="335"/>
      <c r="C264" s="248"/>
      <c r="D264" s="252" t="e">
        <f>'4 жастағы балалар К'!#REF!</f>
        <v>#REF!</v>
      </c>
      <c r="E264" s="335"/>
      <c r="F264" s="252">
        <f>'4 жастағы балалар Т'!BM77</f>
        <v>0</v>
      </c>
      <c r="G264" s="335"/>
    </row>
    <row r="265" spans="2:7" ht="15.75" customHeight="1">
      <c r="B265" s="336"/>
      <c r="C265" s="248"/>
      <c r="D265" s="252" t="e">
        <f>'4 жастағы балалар К'!#REF!</f>
        <v>#REF!</v>
      </c>
      <c r="E265" s="335"/>
      <c r="F265" s="252">
        <f>'4 жастағы балалар Т'!BN77</f>
        <v>0</v>
      </c>
      <c r="G265" s="335"/>
    </row>
    <row r="266" spans="2:7" ht="15.75" customHeight="1">
      <c r="B266" s="339">
        <v>26</v>
      </c>
      <c r="C266" s="248"/>
      <c r="D266" s="252" t="e">
        <f>'4 жастағы балалар К'!#REF!</f>
        <v>#REF!</v>
      </c>
      <c r="E266" s="335"/>
      <c r="F266" s="252">
        <f>'4 жастағы балалар Т'!BO77</f>
        <v>0</v>
      </c>
      <c r="G266" s="335"/>
    </row>
    <row r="267" spans="2:7" ht="15.75" customHeight="1">
      <c r="B267" s="335"/>
      <c r="C267" s="248"/>
      <c r="D267" s="252" t="e">
        <f>'4 жастағы балалар К'!#REF!</f>
        <v>#REF!</v>
      </c>
      <c r="E267" s="335"/>
      <c r="F267" s="252">
        <f>'4 жастағы балалар Т'!BP77</f>
        <v>0</v>
      </c>
      <c r="G267" s="335"/>
    </row>
    <row r="268" spans="2:7" ht="15.75" customHeight="1">
      <c r="B268" s="336"/>
      <c r="C268" s="248"/>
      <c r="D268" s="252" t="e">
        <f>'4 жастағы балалар К'!#REF!</f>
        <v>#REF!</v>
      </c>
      <c r="E268" s="335"/>
      <c r="F268" s="252">
        <f>'4 жастағы балалар Т'!BQ77</f>
        <v>0</v>
      </c>
      <c r="G268" s="335"/>
    </row>
    <row r="269" spans="2:7" ht="15.75" customHeight="1">
      <c r="B269" s="339">
        <v>27</v>
      </c>
      <c r="C269" s="248"/>
      <c r="D269" s="252" t="e">
        <f>'4 жастағы балалар К'!#REF!</f>
        <v>#REF!</v>
      </c>
      <c r="E269" s="335"/>
      <c r="F269" s="252">
        <f>'4 жастағы балалар Т'!BR77</f>
        <v>0</v>
      </c>
      <c r="G269" s="335"/>
    </row>
    <row r="270" spans="2:7" ht="15.75" customHeight="1">
      <c r="B270" s="335"/>
      <c r="C270" s="248"/>
      <c r="D270" s="252" t="e">
        <f>'4 жастағы балалар К'!#REF!</f>
        <v>#REF!</v>
      </c>
      <c r="E270" s="335"/>
      <c r="F270" s="252">
        <f>'4 жастағы балалар Т'!BS77</f>
        <v>0</v>
      </c>
      <c r="G270" s="335"/>
    </row>
    <row r="271" spans="2:7" ht="15.75" customHeight="1">
      <c r="B271" s="336"/>
      <c r="C271" s="248"/>
      <c r="D271" s="252" t="e">
        <f>'4 жастағы балалар К'!#REF!</f>
        <v>#REF!</v>
      </c>
      <c r="E271" s="335"/>
      <c r="F271" s="252">
        <f>'4 жастағы балалар Т'!BT77</f>
        <v>0</v>
      </c>
      <c r="G271" s="335"/>
    </row>
    <row r="272" spans="2:7" ht="15.75" customHeight="1">
      <c r="B272" s="339">
        <v>28</v>
      </c>
      <c r="C272" s="248"/>
      <c r="D272" s="252" t="e">
        <f>'4 жастағы балалар К'!#REF!</f>
        <v>#REF!</v>
      </c>
      <c r="E272" s="335"/>
      <c r="F272" s="252">
        <f>'4 жастағы балалар Т'!BU77</f>
        <v>0</v>
      </c>
      <c r="G272" s="335"/>
    </row>
    <row r="273" spans="2:7" ht="15.75" customHeight="1">
      <c r="B273" s="335"/>
      <c r="C273" s="248"/>
      <c r="D273" s="252" t="e">
        <f>'4 жастағы балалар К'!#REF!</f>
        <v>#REF!</v>
      </c>
      <c r="E273" s="335"/>
      <c r="F273" s="252">
        <f>'4 жастағы балалар Т'!BV77</f>
        <v>0</v>
      </c>
      <c r="G273" s="335"/>
    </row>
    <row r="274" spans="2:7" ht="15.75" customHeight="1">
      <c r="B274" s="336"/>
      <c r="C274" s="248"/>
      <c r="D274" s="252" t="e">
        <f>'4 жастағы балалар К'!#REF!</f>
        <v>#REF!</v>
      </c>
      <c r="E274" s="335"/>
      <c r="F274" s="252">
        <f>'4 жастағы балалар Т'!BW77</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Т'!BX77</f>
        <v>0</v>
      </c>
      <c r="G278" s="335"/>
    </row>
    <row r="279" spans="2:7" ht="15.75" customHeight="1">
      <c r="B279" s="335"/>
      <c r="C279" s="248"/>
      <c r="D279" s="335"/>
      <c r="E279" s="335"/>
      <c r="F279" s="252">
        <f>'4 жастағы балалар Т'!BY77</f>
        <v>0</v>
      </c>
      <c r="G279" s="335"/>
    </row>
    <row r="280" spans="2:7" ht="15.75" customHeight="1">
      <c r="B280" s="336"/>
      <c r="C280" s="248"/>
      <c r="D280" s="335"/>
      <c r="E280" s="335"/>
      <c r="F280" s="252">
        <f>'4 жастағы балалар Т'!BZ77</f>
        <v>0</v>
      </c>
      <c r="G280" s="335"/>
    </row>
    <row r="281" spans="2:7" ht="15.75" customHeight="1">
      <c r="B281" s="339">
        <v>31</v>
      </c>
      <c r="C281" s="248"/>
      <c r="D281" s="335"/>
      <c r="E281" s="335"/>
      <c r="F281" s="252">
        <f>'4 жастағы балалар Т'!CA77</f>
        <v>0</v>
      </c>
      <c r="G281" s="335"/>
    </row>
    <row r="282" spans="2:7" ht="15.75" customHeight="1">
      <c r="B282" s="335"/>
      <c r="C282" s="248"/>
      <c r="D282" s="335"/>
      <c r="E282" s="335"/>
      <c r="F282" s="252">
        <f>'4 жастағы балалар Т'!CB77</f>
        <v>0</v>
      </c>
      <c r="G282" s="335"/>
    </row>
    <row r="283" spans="2:7" ht="15.75" customHeight="1">
      <c r="B283" s="336"/>
      <c r="C283" s="248"/>
      <c r="D283" s="335"/>
      <c r="E283" s="335"/>
      <c r="F283" s="252">
        <f>'4 жастағы балалар Т'!CC77</f>
        <v>0</v>
      </c>
      <c r="G283" s="335"/>
    </row>
    <row r="284" spans="2:7" ht="15.75" customHeight="1">
      <c r="B284" s="339">
        <v>32</v>
      </c>
      <c r="C284" s="248"/>
      <c r="D284" s="335"/>
      <c r="E284" s="335"/>
      <c r="F284" s="252">
        <f>'4 жастағы балалар Т'!CD77</f>
        <v>0</v>
      </c>
      <c r="G284" s="335"/>
    </row>
    <row r="285" spans="2:7" ht="15.75" customHeight="1">
      <c r="B285" s="335"/>
      <c r="C285" s="248"/>
      <c r="D285" s="335"/>
      <c r="E285" s="335"/>
      <c r="F285" s="252">
        <f>'4 жастағы балалар Т'!CE77</f>
        <v>0</v>
      </c>
      <c r="G285" s="335"/>
    </row>
    <row r="286" spans="2:7" ht="15.75" customHeight="1">
      <c r="B286" s="336"/>
      <c r="C286" s="248"/>
      <c r="D286" s="335"/>
      <c r="E286" s="335"/>
      <c r="F286" s="252">
        <f>'4 жастағы балалар Т'!CF77</f>
        <v>0</v>
      </c>
      <c r="G286" s="335"/>
    </row>
    <row r="287" spans="2:7" ht="15.75" customHeight="1">
      <c r="B287" s="339">
        <v>33</v>
      </c>
      <c r="C287" s="248"/>
      <c r="D287" s="335"/>
      <c r="E287" s="335"/>
      <c r="F287" s="252">
        <f>'4 жастағы балалар Т'!CG77</f>
        <v>0</v>
      </c>
      <c r="G287" s="335"/>
    </row>
    <row r="288" spans="2:7" ht="15.75" customHeight="1">
      <c r="B288" s="335"/>
      <c r="C288" s="248"/>
      <c r="D288" s="335"/>
      <c r="E288" s="335"/>
      <c r="F288" s="252">
        <f>'4 жастағы балалар Т'!CH77</f>
        <v>0</v>
      </c>
      <c r="G288" s="335"/>
    </row>
    <row r="289" spans="2:7" ht="15.75" customHeight="1">
      <c r="B289" s="336"/>
      <c r="C289" s="248"/>
      <c r="D289" s="335"/>
      <c r="E289" s="335"/>
      <c r="F289" s="252">
        <f>'4 жастағы балалар Т'!CI77</f>
        <v>0</v>
      </c>
      <c r="G289" s="335"/>
    </row>
    <row r="290" spans="2:7" ht="15.75" customHeight="1">
      <c r="B290" s="339">
        <v>34</v>
      </c>
      <c r="C290" s="248"/>
      <c r="D290" s="335"/>
      <c r="E290" s="335"/>
      <c r="F290" s="252">
        <f>'4 жастағы балалар Т'!CJ77</f>
        <v>0</v>
      </c>
      <c r="G290" s="335"/>
    </row>
    <row r="291" spans="2:7" ht="15.75" customHeight="1">
      <c r="B291" s="335"/>
      <c r="C291" s="248"/>
      <c r="D291" s="335"/>
      <c r="E291" s="335"/>
      <c r="F291" s="252">
        <f>'4 жастағы балалар Т'!CK77</f>
        <v>0</v>
      </c>
      <c r="G291" s="335"/>
    </row>
    <row r="292" spans="2:7" ht="15.75" customHeight="1">
      <c r="B292" s="336"/>
      <c r="C292" s="248"/>
      <c r="D292" s="335"/>
      <c r="E292" s="335"/>
      <c r="F292" s="252">
        <f>'4 жастағы балалар Т'!CL77</f>
        <v>0</v>
      </c>
      <c r="G292" s="335"/>
    </row>
    <row r="293" spans="2:7" ht="15.75" customHeight="1">
      <c r="B293" s="339">
        <v>35</v>
      </c>
      <c r="C293" s="248"/>
      <c r="D293" s="335"/>
      <c r="E293" s="335"/>
      <c r="F293" s="252">
        <f>'4 жастағы балалар Т'!CM77</f>
        <v>0</v>
      </c>
      <c r="G293" s="335"/>
    </row>
    <row r="294" spans="2:7" ht="15.75" customHeight="1">
      <c r="B294" s="335"/>
      <c r="C294" s="248"/>
      <c r="D294" s="335"/>
      <c r="E294" s="335"/>
      <c r="F294" s="252">
        <f>'4 жастағы балалар Т'!CN77</f>
        <v>0</v>
      </c>
      <c r="G294" s="335"/>
    </row>
    <row r="295" spans="2:7" ht="15.75" customHeight="1">
      <c r="B295" s="336"/>
      <c r="C295" s="249"/>
      <c r="D295" s="336"/>
      <c r="E295" s="336"/>
      <c r="F295" s="252">
        <f>'4 жастағы балалар Т'!CO77</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Ф'!D136</f>
        <v>0</v>
      </c>
      <c r="D303" s="164">
        <f>'4 жастағы балалар К'!D136</f>
        <v>0</v>
      </c>
      <c r="E303" s="164">
        <f>'4 жастағы балалар П'!D136</f>
        <v>0</v>
      </c>
      <c r="F303" s="164">
        <f>'4 жастағы балалар Т'!D136</f>
        <v>0</v>
      </c>
      <c r="G303" s="164">
        <f>'4 жастағы балалар С'!D136</f>
        <v>0</v>
      </c>
    </row>
    <row r="304" spans="2:7" ht="15.75" customHeight="1">
      <c r="B304" s="335"/>
      <c r="C304" s="164">
        <f>'4 жастағы балалар Ф'!E136</f>
        <v>0</v>
      </c>
      <c r="D304" s="164">
        <f>'4 жастағы балалар К'!E136</f>
        <v>0</v>
      </c>
      <c r="E304" s="164">
        <f>'4 жастағы балалар П'!E136</f>
        <v>0</v>
      </c>
      <c r="F304" s="164">
        <f>'4 жастағы балалар Т'!E136</f>
        <v>0</v>
      </c>
      <c r="G304" s="164">
        <f>'4 жастағы балалар С'!E136</f>
        <v>0</v>
      </c>
    </row>
    <row r="305" spans="2:7" ht="15.75" customHeight="1">
      <c r="B305" s="336"/>
      <c r="C305" s="164">
        <f>'4 жастағы балалар Ф'!F136</f>
        <v>0</v>
      </c>
      <c r="D305" s="164">
        <f>'4 жастағы балалар К'!F136</f>
        <v>0</v>
      </c>
      <c r="E305" s="164">
        <f>'4 жастағы балалар П'!F136</f>
        <v>0</v>
      </c>
      <c r="F305" s="164">
        <f>'4 жастағы балалар Т'!F136</f>
        <v>0</v>
      </c>
      <c r="G305" s="164">
        <f>'4 жастағы балалар С'!F136</f>
        <v>0</v>
      </c>
    </row>
    <row r="306" spans="2:7" ht="15.75" customHeight="1">
      <c r="B306" s="339">
        <v>3</v>
      </c>
      <c r="C306" s="164">
        <f>'4 жастағы балалар Ф'!G136</f>
        <v>0</v>
      </c>
      <c r="D306" s="164">
        <f>'4 жастағы балалар К'!G136</f>
        <v>0</v>
      </c>
      <c r="E306" s="164">
        <f>'4 жастағы балалар П'!G136</f>
        <v>0</v>
      </c>
      <c r="F306" s="164">
        <f>'4 жастағы балалар Т'!G136</f>
        <v>0</v>
      </c>
      <c r="G306" s="164">
        <f>'4 жастағы балалар С'!G136</f>
        <v>0</v>
      </c>
    </row>
    <row r="307" spans="2:7" ht="15.75" customHeight="1">
      <c r="B307" s="335"/>
      <c r="C307" s="164">
        <f>'4 жастағы балалар Ф'!H136</f>
        <v>0</v>
      </c>
      <c r="D307" s="164">
        <f>'4 жастағы балалар К'!H136</f>
        <v>0</v>
      </c>
      <c r="E307" s="164">
        <f>'4 жастағы балалар П'!H136</f>
        <v>0</v>
      </c>
      <c r="F307" s="164">
        <f>'4 жастағы балалар Т'!H136</f>
        <v>0</v>
      </c>
      <c r="G307" s="164">
        <f>'4 жастағы балалар С'!H136</f>
        <v>0</v>
      </c>
    </row>
    <row r="308" spans="2:7" ht="15.75" customHeight="1">
      <c r="B308" s="336"/>
      <c r="C308" s="164">
        <f>'4 жастағы балалар Ф'!I136</f>
        <v>0</v>
      </c>
      <c r="D308" s="164">
        <f>'4 жастағы балалар К'!I136</f>
        <v>0</v>
      </c>
      <c r="E308" s="164">
        <f>'4 жастағы балалар П'!I136</f>
        <v>0</v>
      </c>
      <c r="F308" s="164">
        <f>'4 жастағы балалар Т'!I136</f>
        <v>0</v>
      </c>
      <c r="G308" s="164">
        <f>'4 жастағы балалар С'!I136</f>
        <v>0</v>
      </c>
    </row>
    <row r="309" spans="2:7" ht="15.75" customHeight="1">
      <c r="B309" s="339">
        <v>4</v>
      </c>
      <c r="C309" s="164">
        <f>'4 жастағы балалар Ф'!J136</f>
        <v>0</v>
      </c>
      <c r="D309" s="164">
        <f>'4 жастағы балалар К'!J136</f>
        <v>0</v>
      </c>
      <c r="E309" s="164">
        <f>'4 жастағы балалар П'!J136</f>
        <v>0</v>
      </c>
      <c r="F309" s="164">
        <f>'4 жастағы балалар Т'!J136</f>
        <v>0</v>
      </c>
      <c r="G309" s="164">
        <f>'4 жастағы балалар С'!J136</f>
        <v>0</v>
      </c>
    </row>
    <row r="310" spans="2:7" ht="15.75" customHeight="1">
      <c r="B310" s="335"/>
      <c r="C310" s="164">
        <f>'4 жастағы балалар Ф'!K136</f>
        <v>0</v>
      </c>
      <c r="D310" s="164">
        <f>'4 жастағы балалар К'!K136</f>
        <v>0</v>
      </c>
      <c r="E310" s="164">
        <f>'4 жастағы балалар П'!K136</f>
        <v>0</v>
      </c>
      <c r="F310" s="164">
        <f>'4 жастағы балалар Т'!K136</f>
        <v>0</v>
      </c>
      <c r="G310" s="164">
        <f>'4 жастағы балалар С'!K136</f>
        <v>0</v>
      </c>
    </row>
    <row r="311" spans="2:7" ht="15.75" customHeight="1">
      <c r="B311" s="336"/>
      <c r="C311" s="164">
        <f>'4 жастағы балалар Ф'!L136</f>
        <v>0</v>
      </c>
      <c r="D311" s="164">
        <f>'4 жастағы балалар К'!L136</f>
        <v>0</v>
      </c>
      <c r="E311" s="164">
        <f>'4 жастағы балалар П'!L136</f>
        <v>0</v>
      </c>
      <c r="F311" s="164">
        <f>'4 жастағы балалар Т'!L136</f>
        <v>0</v>
      </c>
      <c r="G311" s="164">
        <f>'4 жастағы балалар С'!L136</f>
        <v>0</v>
      </c>
    </row>
    <row r="312" spans="2:7" ht="15.75" customHeight="1">
      <c r="B312" s="339">
        <v>5</v>
      </c>
      <c r="C312" s="164">
        <f>'4 жастағы балалар Ф'!M136</f>
        <v>0</v>
      </c>
      <c r="D312" s="164">
        <f>'4 жастағы балалар К'!M136</f>
        <v>0</v>
      </c>
      <c r="E312" s="164">
        <f>'4 жастағы балалар П'!M136</f>
        <v>0</v>
      </c>
      <c r="F312" s="164">
        <f>'4 жастағы балалар Т'!M136</f>
        <v>0</v>
      </c>
      <c r="G312" s="164">
        <f>'4 жастағы балалар С'!M136</f>
        <v>0</v>
      </c>
    </row>
    <row r="313" spans="2:7" ht="15.75" customHeight="1">
      <c r="B313" s="335"/>
      <c r="C313" s="164">
        <f>'4 жастағы балалар Ф'!N136</f>
        <v>0</v>
      </c>
      <c r="D313" s="164">
        <f>'4 жастағы балалар К'!N136</f>
        <v>0</v>
      </c>
      <c r="E313" s="164">
        <f>'4 жастағы балалар П'!N136</f>
        <v>0</v>
      </c>
      <c r="F313" s="164">
        <f>'4 жастағы балалар Т'!N136</f>
        <v>0</v>
      </c>
      <c r="G313" s="164">
        <f>'4 жастағы балалар С'!N136</f>
        <v>0</v>
      </c>
    </row>
    <row r="314" spans="2:7" ht="15.75" customHeight="1">
      <c r="B314" s="336"/>
      <c r="C314" s="164">
        <f>'4 жастағы балалар Ф'!O136</f>
        <v>0</v>
      </c>
      <c r="D314" s="164">
        <f>'4 жастағы балалар К'!O136</f>
        <v>0</v>
      </c>
      <c r="E314" s="164">
        <f>'4 жастағы балалар П'!O136</f>
        <v>0</v>
      </c>
      <c r="F314" s="164">
        <f>'4 жастағы балалар Т'!O136</f>
        <v>0</v>
      </c>
      <c r="G314" s="164">
        <f>'4 жастағы балалар С'!O136</f>
        <v>0</v>
      </c>
    </row>
    <row r="315" spans="2:7" ht="15.75" customHeight="1">
      <c r="B315" s="339">
        <v>6</v>
      </c>
      <c r="C315" s="164">
        <f>'4 жастағы балалар Ф'!P136</f>
        <v>0</v>
      </c>
      <c r="D315" s="164">
        <f>'4 жастағы балалар К'!P136</f>
        <v>0</v>
      </c>
      <c r="E315" s="164">
        <f>'4 жастағы балалар П'!P136</f>
        <v>0</v>
      </c>
      <c r="F315" s="164">
        <f>'4 жастағы балалар Т'!P136</f>
        <v>0</v>
      </c>
      <c r="G315" s="164">
        <f>'4 жастағы балалар С'!P136</f>
        <v>0</v>
      </c>
    </row>
    <row r="316" spans="2:7" ht="15.75" customHeight="1">
      <c r="B316" s="335"/>
      <c r="C316" s="164">
        <f>'4 жастағы балалар Ф'!Q136</f>
        <v>0</v>
      </c>
      <c r="D316" s="164">
        <f>'4 жастағы балалар К'!Q136</f>
        <v>0</v>
      </c>
      <c r="E316" s="164">
        <f>'4 жастағы балалар П'!Q136</f>
        <v>0</v>
      </c>
      <c r="F316" s="164">
        <f>'4 жастағы балалар Т'!Q136</f>
        <v>0</v>
      </c>
      <c r="G316" s="164">
        <f>'4 жастағы балалар С'!Q136</f>
        <v>0</v>
      </c>
    </row>
    <row r="317" spans="2:7" ht="15.75" customHeight="1">
      <c r="B317" s="336"/>
      <c r="C317" s="164">
        <f>'4 жастағы балалар Ф'!R136</f>
        <v>0</v>
      </c>
      <c r="D317" s="164">
        <f>'4 жастағы балалар К'!R136</f>
        <v>0</v>
      </c>
      <c r="E317" s="164">
        <f>'4 жастағы балалар П'!R136</f>
        <v>0</v>
      </c>
      <c r="F317" s="164">
        <f>'4 жастағы балалар Т'!R136</f>
        <v>0</v>
      </c>
      <c r="G317" s="164">
        <f>'4 жастағы балалар С'!R136</f>
        <v>0</v>
      </c>
    </row>
    <row r="318" spans="2:7" ht="15.75" customHeight="1">
      <c r="B318" s="339">
        <v>7</v>
      </c>
      <c r="C318" s="164">
        <f>'4 жастағы балалар Ф'!S136</f>
        <v>0</v>
      </c>
      <c r="D318" s="164">
        <f>'4 жастағы балалар К'!S136</f>
        <v>0</v>
      </c>
      <c r="E318" s="164">
        <f>'4 жастағы балалар П'!S136</f>
        <v>0</v>
      </c>
      <c r="F318" s="164">
        <f>'4 жастағы балалар Т'!S136</f>
        <v>0</v>
      </c>
      <c r="G318" s="164">
        <f>'4 жастағы балалар С'!S136</f>
        <v>0</v>
      </c>
    </row>
    <row r="319" spans="2:7" ht="15.75" customHeight="1">
      <c r="B319" s="335"/>
      <c r="C319" s="164">
        <f>'4 жастағы балалар Ф'!T136</f>
        <v>0</v>
      </c>
      <c r="D319" s="164">
        <f>'4 жастағы балалар Т'!T136</f>
        <v>0</v>
      </c>
      <c r="E319" s="164">
        <f>'4 жастағы балалар П'!T136</f>
        <v>0</v>
      </c>
      <c r="F319" s="164">
        <f>'4 жастағы балалар Т'!T136</f>
        <v>0</v>
      </c>
      <c r="G319" s="164">
        <f>'4 жастағы балалар С'!T136</f>
        <v>0</v>
      </c>
    </row>
    <row r="320" spans="2:7" ht="15.75" customHeight="1">
      <c r="B320" s="336"/>
      <c r="C320" s="164">
        <f>'4 жастағы балалар Ф'!U136</f>
        <v>0</v>
      </c>
      <c r="D320" s="164">
        <f>'4 жастағы балалар К'!U136</f>
        <v>0</v>
      </c>
      <c r="E320" s="164">
        <f>'4 жастағы балалар П'!U136</f>
        <v>0</v>
      </c>
      <c r="F320" s="164">
        <f>'4 жастағы балалар Т'!U136</f>
        <v>0</v>
      </c>
      <c r="G320" s="164">
        <f>'4 жастағы балалар С'!U136</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К'!V136</f>
        <v>0</v>
      </c>
      <c r="E324" s="335"/>
      <c r="F324" s="164">
        <f>'4 жастағы балалар Т'!V136</f>
        <v>0</v>
      </c>
      <c r="G324" s="335"/>
    </row>
    <row r="325" spans="2:7" ht="15.75" customHeight="1">
      <c r="B325" s="335"/>
      <c r="C325" s="248"/>
      <c r="D325" s="164">
        <f>'4 жастағы балалар К'!W136</f>
        <v>0</v>
      </c>
      <c r="E325" s="335"/>
      <c r="F325" s="164">
        <f>'4 жастағы балалар Т'!W136</f>
        <v>0</v>
      </c>
      <c r="G325" s="335"/>
    </row>
    <row r="326" spans="2:7" ht="15.75" customHeight="1">
      <c r="B326" s="336"/>
      <c r="C326" s="248"/>
      <c r="D326" s="164">
        <f>'4 жастағы балалар К'!X136</f>
        <v>0</v>
      </c>
      <c r="E326" s="335"/>
      <c r="F326" s="164">
        <f>'4 жастағы балалар Т'!X136</f>
        <v>0</v>
      </c>
      <c r="G326" s="335"/>
    </row>
    <row r="327" spans="2:7" ht="15.75" customHeight="1">
      <c r="B327" s="339">
        <v>10</v>
      </c>
      <c r="C327" s="248"/>
      <c r="D327" s="164">
        <f>'4 жастағы балалар К'!Y136</f>
        <v>0</v>
      </c>
      <c r="E327" s="335"/>
      <c r="F327" s="164">
        <f>'4 жастағы балалар Т'!Y136</f>
        <v>0</v>
      </c>
      <c r="G327" s="335"/>
    </row>
    <row r="328" spans="2:7" ht="15.75" customHeight="1">
      <c r="B328" s="335"/>
      <c r="C328" s="248"/>
      <c r="D328" s="164">
        <f>'4 жастағы балалар К'!Z136</f>
        <v>0</v>
      </c>
      <c r="E328" s="335"/>
      <c r="F328" s="164">
        <f>'4 жастағы балалар Т'!Z136</f>
        <v>0</v>
      </c>
      <c r="G328" s="335"/>
    </row>
    <row r="329" spans="2:7" ht="15.75" customHeight="1">
      <c r="B329" s="336"/>
      <c r="C329" s="248"/>
      <c r="D329" s="164">
        <f>'4 жастағы балалар К'!AA136</f>
        <v>0</v>
      </c>
      <c r="E329" s="335"/>
      <c r="F329" s="164">
        <f>'4 жастағы балалар Т'!AA136</f>
        <v>0</v>
      </c>
      <c r="G329" s="335"/>
    </row>
    <row r="330" spans="2:7" ht="15.75" customHeight="1">
      <c r="B330" s="339">
        <v>11</v>
      </c>
      <c r="C330" s="248"/>
      <c r="D330" s="164">
        <f>'4 жастағы балалар К'!AB136</f>
        <v>0</v>
      </c>
      <c r="E330" s="335"/>
      <c r="F330" s="164">
        <f>'4 жастағы балалар Т'!AB136</f>
        <v>0</v>
      </c>
      <c r="G330" s="335"/>
    </row>
    <row r="331" spans="2:7" ht="15.75" customHeight="1">
      <c r="B331" s="335"/>
      <c r="C331" s="248"/>
      <c r="D331" s="164">
        <f>'4 жастағы балалар К'!AC136</f>
        <v>0</v>
      </c>
      <c r="E331" s="335"/>
      <c r="F331" s="164">
        <f>'4 жастағы балалар Т'!AC136</f>
        <v>0</v>
      </c>
      <c r="G331" s="335"/>
    </row>
    <row r="332" spans="2:7" ht="15.75" customHeight="1">
      <c r="B332" s="336"/>
      <c r="C332" s="248"/>
      <c r="D332" s="164">
        <f>'4 жастағы балалар К'!AD136</f>
        <v>0</v>
      </c>
      <c r="E332" s="335"/>
      <c r="F332" s="164">
        <f>'4 жастағы балалар Т'!AD136</f>
        <v>0</v>
      </c>
      <c r="G332" s="335"/>
    </row>
    <row r="333" spans="2:7" ht="15.75" customHeight="1">
      <c r="B333" s="339">
        <v>12</v>
      </c>
      <c r="C333" s="248"/>
      <c r="D333" s="164">
        <f>'4 жастағы балалар К'!AE136</f>
        <v>0</v>
      </c>
      <c r="E333" s="335"/>
      <c r="F333" s="164">
        <f>'4 жастағы балалар Т'!AE136</f>
        <v>0</v>
      </c>
      <c r="G333" s="335"/>
    </row>
    <row r="334" spans="2:7" ht="15.75" customHeight="1">
      <c r="B334" s="335"/>
      <c r="C334" s="248"/>
      <c r="D334" s="164">
        <f>'4 жастағы балалар К'!AF136</f>
        <v>0</v>
      </c>
      <c r="E334" s="335"/>
      <c r="F334" s="164">
        <f>'4 жастағы балалар Т'!AF136</f>
        <v>0</v>
      </c>
      <c r="G334" s="335"/>
    </row>
    <row r="335" spans="2:7" ht="15.75" customHeight="1">
      <c r="B335" s="336"/>
      <c r="C335" s="248"/>
      <c r="D335" s="164">
        <f>'4 жастағы балалар К'!AG136</f>
        <v>0</v>
      </c>
      <c r="E335" s="335"/>
      <c r="F335" s="164">
        <f>'4 жастағы балалар Т'!AG136</f>
        <v>0</v>
      </c>
      <c r="G335" s="335"/>
    </row>
    <row r="336" spans="2:7" ht="15.75" customHeight="1">
      <c r="B336" s="339">
        <v>13</v>
      </c>
      <c r="C336" s="248"/>
      <c r="D336" s="164">
        <f>'4 жастағы балалар К'!AH136</f>
        <v>0</v>
      </c>
      <c r="E336" s="335"/>
      <c r="F336" s="164">
        <f>'4 жастағы балалар Т'!AH136</f>
        <v>0</v>
      </c>
      <c r="G336" s="335"/>
    </row>
    <row r="337" spans="2:7" ht="15.75" customHeight="1">
      <c r="B337" s="335"/>
      <c r="C337" s="248"/>
      <c r="D337" s="164">
        <f>'4 жастағы балалар К'!AI136</f>
        <v>0</v>
      </c>
      <c r="E337" s="335"/>
      <c r="F337" s="164">
        <f>'4 жастағы балалар Т'!AI136</f>
        <v>0</v>
      </c>
      <c r="G337" s="335"/>
    </row>
    <row r="338" spans="2:7" ht="15.75" customHeight="1">
      <c r="B338" s="336"/>
      <c r="C338" s="248"/>
      <c r="D338" s="164">
        <f>'4 жастағы балалар К'!AJ136</f>
        <v>0</v>
      </c>
      <c r="E338" s="335"/>
      <c r="F338" s="164">
        <f>'4 жастағы балалар Т'!AJ136</f>
        <v>0</v>
      </c>
      <c r="G338" s="335"/>
    </row>
    <row r="339" spans="2:7" ht="15.75" customHeight="1">
      <c r="B339" s="339">
        <v>14</v>
      </c>
      <c r="C339" s="248"/>
      <c r="D339" s="164">
        <f>'4 жастағы балалар К'!AK136</f>
        <v>0</v>
      </c>
      <c r="E339" s="335"/>
      <c r="F339" s="164">
        <f>'4 жастағы балалар Т'!AK136</f>
        <v>0</v>
      </c>
      <c r="G339" s="335"/>
    </row>
    <row r="340" spans="2:7" ht="15.75" customHeight="1">
      <c r="B340" s="335"/>
      <c r="C340" s="248"/>
      <c r="D340" s="164">
        <f>'4 жастағы балалар К'!AL136</f>
        <v>0</v>
      </c>
      <c r="E340" s="335"/>
      <c r="F340" s="164">
        <f>'4 жастағы балалар Т'!AL136</f>
        <v>0</v>
      </c>
      <c r="G340" s="335"/>
    </row>
    <row r="341" spans="2:7" ht="15.75" customHeight="1">
      <c r="B341" s="336"/>
      <c r="C341" s="248"/>
      <c r="D341" s="164">
        <f>'4 жастағы балалар К'!AM136</f>
        <v>0</v>
      </c>
      <c r="E341" s="335"/>
      <c r="F341" s="164">
        <f>'4 жастағы балалар Т'!AM136</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К'!AN136</f>
        <v>0</v>
      </c>
      <c r="E345" s="335"/>
      <c r="F345" s="164">
        <f>'4 жастағы балалар Т'!AN136</f>
        <v>0</v>
      </c>
      <c r="G345" s="335"/>
    </row>
    <row r="346" spans="2:7" ht="15.75" customHeight="1">
      <c r="B346" s="335"/>
      <c r="C346" s="248"/>
      <c r="D346" s="164">
        <f>'4 жастағы балалар К'!AO136</f>
        <v>0</v>
      </c>
      <c r="E346" s="335"/>
      <c r="F346" s="164">
        <f>'4 жастағы балалар Т'!AO136</f>
        <v>0</v>
      </c>
      <c r="G346" s="335"/>
    </row>
    <row r="347" spans="2:7" ht="15.75" customHeight="1">
      <c r="B347" s="336"/>
      <c r="C347" s="248"/>
      <c r="D347" s="164">
        <f>'4 жастағы балалар К'!AP136</f>
        <v>0</v>
      </c>
      <c r="E347" s="335"/>
      <c r="F347" s="164">
        <f>'4 жастағы балалар Т'!AP136</f>
        <v>0</v>
      </c>
      <c r="G347" s="335"/>
    </row>
    <row r="348" spans="2:7" ht="15.75" customHeight="1">
      <c r="B348" s="339">
        <v>17</v>
      </c>
      <c r="C348" s="248"/>
      <c r="D348" s="164">
        <f>'4 жастағы балалар К'!AQ136</f>
        <v>0</v>
      </c>
      <c r="E348" s="335"/>
      <c r="F348" s="164">
        <f>'4 жастағы балалар Т'!AQ136</f>
        <v>0</v>
      </c>
      <c r="G348" s="335"/>
    </row>
    <row r="349" spans="2:7" ht="15.75" customHeight="1">
      <c r="B349" s="335"/>
      <c r="C349" s="248"/>
      <c r="D349" s="164">
        <f>'4 жастағы балалар К'!AR136</f>
        <v>0</v>
      </c>
      <c r="E349" s="335"/>
      <c r="F349" s="164">
        <f>'4 жастағы балалар Т'!AR136</f>
        <v>0</v>
      </c>
      <c r="G349" s="335"/>
    </row>
    <row r="350" spans="2:7" ht="15.75" customHeight="1">
      <c r="B350" s="336"/>
      <c r="C350" s="248"/>
      <c r="D350" s="164">
        <f>'4 жастағы балалар К'!AS136</f>
        <v>0</v>
      </c>
      <c r="E350" s="335"/>
      <c r="F350" s="164">
        <f>'4 жастағы балалар Т'!AS136</f>
        <v>0</v>
      </c>
      <c r="G350" s="335"/>
    </row>
    <row r="351" spans="2:7" ht="15.75" customHeight="1">
      <c r="B351" s="339">
        <v>18</v>
      </c>
      <c r="C351" s="248"/>
      <c r="D351" s="164">
        <f>'4 жастағы балалар К'!AT136</f>
        <v>0</v>
      </c>
      <c r="E351" s="335"/>
      <c r="F351" s="164">
        <f>'4 жастағы балалар Т'!AT136</f>
        <v>0</v>
      </c>
      <c r="G351" s="335"/>
    </row>
    <row r="352" spans="2:7" ht="15.75" customHeight="1">
      <c r="B352" s="335"/>
      <c r="C352" s="248"/>
      <c r="D352" s="164">
        <f>'4 жастағы балалар К'!AU136</f>
        <v>0</v>
      </c>
      <c r="E352" s="335"/>
      <c r="F352" s="164">
        <f>'4 жастағы балалар Т'!AU136</f>
        <v>0</v>
      </c>
      <c r="G352" s="335"/>
    </row>
    <row r="353" spans="2:7" ht="15.75" customHeight="1">
      <c r="B353" s="336"/>
      <c r="C353" s="248"/>
      <c r="D353" s="164">
        <f>'4 жастағы балалар К'!AV136</f>
        <v>0</v>
      </c>
      <c r="E353" s="335"/>
      <c r="F353" s="164">
        <f>'4 жастағы балалар Т'!AV136</f>
        <v>0</v>
      </c>
      <c r="G353" s="335"/>
    </row>
    <row r="354" spans="2:7" ht="15.75" customHeight="1">
      <c r="B354" s="339">
        <v>19</v>
      </c>
      <c r="C354" s="248"/>
      <c r="D354" s="164">
        <f>'4 жастағы балалар К'!AW136</f>
        <v>0</v>
      </c>
      <c r="E354" s="335"/>
      <c r="F354" s="164">
        <f>'4 жастағы балалар Т'!AW136</f>
        <v>0</v>
      </c>
      <c r="G354" s="335"/>
    </row>
    <row r="355" spans="2:7" ht="15.75" customHeight="1">
      <c r="B355" s="335"/>
      <c r="C355" s="248"/>
      <c r="D355" s="164">
        <f>'4 жастағы балалар К'!AX136</f>
        <v>0</v>
      </c>
      <c r="E355" s="335"/>
      <c r="F355" s="164">
        <f>'4 жастағы балалар Т'!AX136</f>
        <v>0</v>
      </c>
      <c r="G355" s="335"/>
    </row>
    <row r="356" spans="2:7" ht="15.75" customHeight="1">
      <c r="B356" s="336"/>
      <c r="C356" s="248"/>
      <c r="D356" s="164">
        <f>'4 жастағы балалар К'!AY136</f>
        <v>0</v>
      </c>
      <c r="E356" s="335"/>
      <c r="F356" s="164">
        <f>'4 жастағы балалар Т'!AY136</f>
        <v>0</v>
      </c>
      <c r="G356" s="335"/>
    </row>
    <row r="357" spans="2:7" ht="15.75" customHeight="1">
      <c r="B357" s="339">
        <v>20</v>
      </c>
      <c r="C357" s="248"/>
      <c r="D357" s="164">
        <f>'4 жастағы балалар К'!AZ136</f>
        <v>0</v>
      </c>
      <c r="E357" s="335"/>
      <c r="F357" s="164">
        <f>'4 жастағы балалар Т'!AZ136</f>
        <v>0</v>
      </c>
      <c r="G357" s="335"/>
    </row>
    <row r="358" spans="2:7" ht="15.75" customHeight="1">
      <c r="B358" s="335"/>
      <c r="C358" s="248"/>
      <c r="D358" s="164">
        <f>'4 жастағы балалар К'!BA136</f>
        <v>0</v>
      </c>
      <c r="E358" s="335"/>
      <c r="F358" s="164">
        <f>'4 жастағы балалар Т'!BA136</f>
        <v>0</v>
      </c>
      <c r="G358" s="335"/>
    </row>
    <row r="359" spans="2:7" ht="15.75" customHeight="1">
      <c r="B359" s="336"/>
      <c r="C359" s="248"/>
      <c r="D359" s="164">
        <f>'4 жастағы балалар К'!BB136</f>
        <v>0</v>
      </c>
      <c r="E359" s="335"/>
      <c r="F359" s="164">
        <f>'4 жастағы балалар Т'!BB136</f>
        <v>0</v>
      </c>
      <c r="G359" s="335"/>
    </row>
    <row r="360" spans="2:7" ht="15.75" customHeight="1">
      <c r="B360" s="339">
        <v>21</v>
      </c>
      <c r="C360" s="248"/>
      <c r="D360" s="164">
        <f>'4 жастағы балалар К'!BC136</f>
        <v>0</v>
      </c>
      <c r="E360" s="335"/>
      <c r="F360" s="164">
        <f>'4 жастағы балалар Т'!BC136</f>
        <v>0</v>
      </c>
      <c r="G360" s="335"/>
    </row>
    <row r="361" spans="2:7" ht="15.75" customHeight="1">
      <c r="B361" s="335"/>
      <c r="C361" s="248"/>
      <c r="D361" s="164">
        <f>'4 жастағы балалар К'!BD136</f>
        <v>0</v>
      </c>
      <c r="E361" s="335"/>
      <c r="F361" s="164">
        <f>'4 жастағы балалар Т'!BD136</f>
        <v>0</v>
      </c>
      <c r="G361" s="335"/>
    </row>
    <row r="362" spans="2:7" ht="15.75" customHeight="1">
      <c r="B362" s="336"/>
      <c r="C362" s="248"/>
      <c r="D362" s="164">
        <f>'4 жастағы балалар К'!BE136</f>
        <v>0</v>
      </c>
      <c r="E362" s="335"/>
      <c r="F362" s="164">
        <f>'4 жастағы балалар Т'!BE136</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Т'!BF136</f>
        <v>0</v>
      </c>
      <c r="G366" s="335"/>
    </row>
    <row r="367" spans="2:7" ht="15.75" customHeight="1">
      <c r="B367" s="335"/>
      <c r="C367" s="248"/>
      <c r="D367" s="164" t="e">
        <f>'4 жастағы балалар К'!#REF!</f>
        <v>#REF!</v>
      </c>
      <c r="E367" s="335"/>
      <c r="F367" s="164">
        <f>'4 жастағы балалар Т'!BG136</f>
        <v>0</v>
      </c>
      <c r="G367" s="335"/>
    </row>
    <row r="368" spans="2:7" ht="15.75" customHeight="1">
      <c r="B368" s="336"/>
      <c r="C368" s="248"/>
      <c r="D368" s="164" t="e">
        <f>'4 жастағы балалар К'!#REF!</f>
        <v>#REF!</v>
      </c>
      <c r="E368" s="335"/>
      <c r="F368" s="164">
        <f>'4 жастағы балалар Т'!BH136</f>
        <v>0</v>
      </c>
      <c r="G368" s="335"/>
    </row>
    <row r="369" spans="2:7" ht="15.75" customHeight="1">
      <c r="B369" s="339">
        <v>24</v>
      </c>
      <c r="C369" s="248"/>
      <c r="D369" s="164" t="e">
        <f>'4 жастағы балалар К'!#REF!</f>
        <v>#REF!</v>
      </c>
      <c r="E369" s="335"/>
      <c r="F369" s="164">
        <f>'4 жастағы балалар Т'!BI136</f>
        <v>0</v>
      </c>
      <c r="G369" s="335"/>
    </row>
    <row r="370" spans="2:7" ht="15.75" customHeight="1">
      <c r="B370" s="335"/>
      <c r="C370" s="248"/>
      <c r="D370" s="164" t="e">
        <f>'4 жастағы балалар К'!#REF!</f>
        <v>#REF!</v>
      </c>
      <c r="E370" s="335"/>
      <c r="F370" s="164">
        <f>'4 жастағы балалар Т'!BJ136</f>
        <v>0</v>
      </c>
      <c r="G370" s="335"/>
    </row>
    <row r="371" spans="2:7" ht="15.75" customHeight="1">
      <c r="B371" s="336"/>
      <c r="C371" s="248"/>
      <c r="D371" s="164" t="e">
        <f>'4 жастағы балалар К'!#REF!</f>
        <v>#REF!</v>
      </c>
      <c r="E371" s="335"/>
      <c r="F371" s="164">
        <f>'4 жастағы балалар Т'!BK136</f>
        <v>0</v>
      </c>
      <c r="G371" s="335"/>
    </row>
    <row r="372" spans="2:7" ht="15.75" customHeight="1">
      <c r="B372" s="339">
        <v>25</v>
      </c>
      <c r="C372" s="248"/>
      <c r="D372" s="164" t="e">
        <f>'4 жастағы балалар К'!#REF!</f>
        <v>#REF!</v>
      </c>
      <c r="E372" s="335"/>
      <c r="F372" s="164">
        <f>'4 жастағы балалар Т'!BL136</f>
        <v>0</v>
      </c>
      <c r="G372" s="335"/>
    </row>
    <row r="373" spans="2:7" ht="15.75" customHeight="1">
      <c r="B373" s="335"/>
      <c r="C373" s="248"/>
      <c r="D373" s="164" t="e">
        <f>'4 жастағы балалар К'!#REF!</f>
        <v>#REF!</v>
      </c>
      <c r="E373" s="335"/>
      <c r="F373" s="164">
        <f>'4 жастағы балалар Т'!BM136</f>
        <v>0</v>
      </c>
      <c r="G373" s="335"/>
    </row>
    <row r="374" spans="2:7" ht="15.75" customHeight="1">
      <c r="B374" s="336"/>
      <c r="C374" s="248"/>
      <c r="D374" s="164" t="e">
        <f>'4 жастағы балалар К'!#REF!</f>
        <v>#REF!</v>
      </c>
      <c r="E374" s="335"/>
      <c r="F374" s="164">
        <f>'4 жастағы балалар Т'!BN136</f>
        <v>0</v>
      </c>
      <c r="G374" s="335"/>
    </row>
    <row r="375" spans="2:7" ht="15.75" customHeight="1">
      <c r="B375" s="339">
        <v>26</v>
      </c>
      <c r="C375" s="248"/>
      <c r="D375" s="164" t="e">
        <f>'4 жастағы балалар К'!#REF!</f>
        <v>#REF!</v>
      </c>
      <c r="E375" s="335"/>
      <c r="F375" s="164">
        <f>'4 жастағы балалар Т'!BO136</f>
        <v>0</v>
      </c>
      <c r="G375" s="335"/>
    </row>
    <row r="376" spans="2:7" ht="15.75" customHeight="1">
      <c r="B376" s="335"/>
      <c r="C376" s="248"/>
      <c r="D376" s="164" t="e">
        <f>'4 жастағы балалар К'!#REF!</f>
        <v>#REF!</v>
      </c>
      <c r="E376" s="335"/>
      <c r="F376" s="164">
        <f>'4 жастағы балалар Т'!BP136</f>
        <v>0</v>
      </c>
      <c r="G376" s="335"/>
    </row>
    <row r="377" spans="2:7" ht="15.75" customHeight="1">
      <c r="B377" s="336"/>
      <c r="C377" s="248"/>
      <c r="D377" s="164" t="e">
        <f>'4 жастағы балалар К'!#REF!</f>
        <v>#REF!</v>
      </c>
      <c r="E377" s="335"/>
      <c r="F377" s="164">
        <f>'4 жастағы балалар Т'!BQ136</f>
        <v>0</v>
      </c>
      <c r="G377" s="335"/>
    </row>
    <row r="378" spans="2:7" ht="15.75" customHeight="1">
      <c r="B378" s="339">
        <v>27</v>
      </c>
      <c r="C378" s="248"/>
      <c r="D378" s="164" t="e">
        <f>'4 жастағы балалар К'!#REF!</f>
        <v>#REF!</v>
      </c>
      <c r="E378" s="335"/>
      <c r="F378" s="164">
        <f>'4 жастағы балалар Т'!BR136</f>
        <v>0</v>
      </c>
      <c r="G378" s="335"/>
    </row>
    <row r="379" spans="2:7" ht="15.75" customHeight="1">
      <c r="B379" s="335"/>
      <c r="C379" s="248"/>
      <c r="D379" s="164" t="e">
        <f>'4 жастағы балалар К'!#REF!</f>
        <v>#REF!</v>
      </c>
      <c r="E379" s="335"/>
      <c r="F379" s="164">
        <f>'4 жастағы балалар Т'!BS136</f>
        <v>0</v>
      </c>
      <c r="G379" s="335"/>
    </row>
    <row r="380" spans="2:7" ht="15.75" customHeight="1">
      <c r="B380" s="336"/>
      <c r="C380" s="248"/>
      <c r="D380" s="164" t="e">
        <f>'4 жастағы балалар К'!#REF!</f>
        <v>#REF!</v>
      </c>
      <c r="E380" s="335"/>
      <c r="F380" s="164">
        <f>'4 жастағы балалар Т'!BT136</f>
        <v>0</v>
      </c>
      <c r="G380" s="335"/>
    </row>
    <row r="381" spans="2:7" ht="15.75" customHeight="1">
      <c r="B381" s="339">
        <v>28</v>
      </c>
      <c r="C381" s="248"/>
      <c r="D381" s="164" t="e">
        <f>'4 жастағы балалар К'!#REF!</f>
        <v>#REF!</v>
      </c>
      <c r="E381" s="335"/>
      <c r="F381" s="164">
        <f>'4 жастағы балалар Т'!BU136</f>
        <v>0</v>
      </c>
      <c r="G381" s="335"/>
    </row>
    <row r="382" spans="2:7" ht="15.75" customHeight="1">
      <c r="B382" s="335"/>
      <c r="C382" s="248"/>
      <c r="D382" s="164" t="e">
        <f>'4 жастағы балалар К'!#REF!</f>
        <v>#REF!</v>
      </c>
      <c r="E382" s="335"/>
      <c r="F382" s="164">
        <f>'4 жастағы балалар Т'!BV136</f>
        <v>0</v>
      </c>
      <c r="G382" s="335"/>
    </row>
    <row r="383" spans="2:7" ht="15.75" customHeight="1">
      <c r="B383" s="336"/>
      <c r="C383" s="248"/>
      <c r="D383" s="164" t="e">
        <f>'4 жастағы балалар К'!#REF!</f>
        <v>#REF!</v>
      </c>
      <c r="E383" s="335"/>
      <c r="F383" s="164">
        <f>'4 жастағы балалар Т'!BW136</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Т'!BX136</f>
        <v>0</v>
      </c>
      <c r="G387" s="335"/>
    </row>
    <row r="388" spans="2:7" ht="15.75" customHeight="1">
      <c r="B388" s="335"/>
      <c r="C388" s="248"/>
      <c r="D388" s="335"/>
      <c r="E388" s="335"/>
      <c r="F388" s="164">
        <f>'4 жастағы балалар Т'!BY136</f>
        <v>0</v>
      </c>
      <c r="G388" s="335"/>
    </row>
    <row r="389" spans="2:7" ht="15.75" customHeight="1">
      <c r="B389" s="336"/>
      <c r="C389" s="248"/>
      <c r="D389" s="335"/>
      <c r="E389" s="335"/>
      <c r="F389" s="164">
        <f>'4 жастағы балалар Т'!BZ136</f>
        <v>0</v>
      </c>
      <c r="G389" s="335"/>
    </row>
    <row r="390" spans="2:7" ht="15.75" customHeight="1">
      <c r="B390" s="339">
        <v>31</v>
      </c>
      <c r="C390" s="248"/>
      <c r="D390" s="335"/>
      <c r="E390" s="335"/>
      <c r="F390" s="164">
        <f>'4 жастағы балалар Т'!CA136</f>
        <v>0</v>
      </c>
      <c r="G390" s="335"/>
    </row>
    <row r="391" spans="2:7" ht="15.75" customHeight="1">
      <c r="B391" s="335"/>
      <c r="C391" s="248"/>
      <c r="D391" s="335"/>
      <c r="E391" s="335"/>
      <c r="F391" s="164">
        <f>'4 жастағы балалар Т'!CB136</f>
        <v>0</v>
      </c>
      <c r="G391" s="335"/>
    </row>
    <row r="392" spans="2:7" ht="15.75" customHeight="1">
      <c r="B392" s="336"/>
      <c r="C392" s="248"/>
      <c r="D392" s="335"/>
      <c r="E392" s="335"/>
      <c r="F392" s="164">
        <f>'4 жастағы балалар Т'!CC136</f>
        <v>0</v>
      </c>
      <c r="G392" s="335"/>
    </row>
    <row r="393" spans="2:7" ht="15.75" customHeight="1">
      <c r="B393" s="339">
        <v>32</v>
      </c>
      <c r="C393" s="248"/>
      <c r="D393" s="335"/>
      <c r="E393" s="335"/>
      <c r="F393" s="164">
        <f>'4 жастағы балалар Т'!CD136</f>
        <v>0</v>
      </c>
      <c r="G393" s="335"/>
    </row>
    <row r="394" spans="2:7" ht="15.75" customHeight="1">
      <c r="B394" s="335"/>
      <c r="C394" s="248"/>
      <c r="D394" s="335"/>
      <c r="E394" s="335"/>
      <c r="F394" s="164">
        <f>'4 жастағы балалар Т'!CE136</f>
        <v>0</v>
      </c>
      <c r="G394" s="335"/>
    </row>
    <row r="395" spans="2:7" ht="15.75" customHeight="1">
      <c r="B395" s="336"/>
      <c r="C395" s="248"/>
      <c r="D395" s="335"/>
      <c r="E395" s="335"/>
      <c r="F395" s="164">
        <f>'4 жастағы балалар Т'!CF136</f>
        <v>0</v>
      </c>
      <c r="G395" s="335"/>
    </row>
    <row r="396" spans="2:7" ht="15.75" customHeight="1">
      <c r="B396" s="339">
        <v>33</v>
      </c>
      <c r="C396" s="248"/>
      <c r="D396" s="335"/>
      <c r="E396" s="335"/>
      <c r="F396" s="164">
        <f>'4 жастағы балалар Т'!CG136</f>
        <v>0</v>
      </c>
      <c r="G396" s="335"/>
    </row>
    <row r="397" spans="2:7" ht="15.75" customHeight="1">
      <c r="B397" s="335"/>
      <c r="C397" s="248"/>
      <c r="D397" s="335"/>
      <c r="E397" s="335"/>
      <c r="F397" s="164">
        <f>'4 жастағы балалар Т'!CH136</f>
        <v>0</v>
      </c>
      <c r="G397" s="335"/>
    </row>
    <row r="398" spans="2:7" ht="15.75" customHeight="1">
      <c r="B398" s="336"/>
      <c r="C398" s="248"/>
      <c r="D398" s="335"/>
      <c r="E398" s="335"/>
      <c r="F398" s="164">
        <f>'4 жастағы балалар Т'!CI136</f>
        <v>0</v>
      </c>
      <c r="G398" s="335"/>
    </row>
    <row r="399" spans="2:7" ht="15.75" customHeight="1">
      <c r="B399" s="339">
        <v>34</v>
      </c>
      <c r="C399" s="248"/>
      <c r="D399" s="335"/>
      <c r="E399" s="335"/>
      <c r="F399" s="164">
        <f>'4 жастағы балалар Т'!CJ136</f>
        <v>0</v>
      </c>
      <c r="G399" s="335"/>
    </row>
    <row r="400" spans="2:7" ht="15.75" customHeight="1">
      <c r="B400" s="335"/>
      <c r="C400" s="248"/>
      <c r="D400" s="335"/>
      <c r="E400" s="335"/>
      <c r="F400" s="164">
        <f>'4 жастағы балалар Т'!CK136</f>
        <v>0</v>
      </c>
      <c r="G400" s="335"/>
    </row>
    <row r="401" spans="2:7" ht="15.75" customHeight="1">
      <c r="B401" s="336"/>
      <c r="C401" s="248"/>
      <c r="D401" s="335"/>
      <c r="E401" s="335"/>
      <c r="F401" s="164">
        <f>'4 жастағы балалар Т'!CL136</f>
        <v>0</v>
      </c>
      <c r="G401" s="335"/>
    </row>
    <row r="402" spans="2:7" ht="15.75" customHeight="1">
      <c r="B402" s="339">
        <v>35</v>
      </c>
      <c r="C402" s="248"/>
      <c r="D402" s="335"/>
      <c r="E402" s="335"/>
      <c r="F402" s="164">
        <f>'4 жастағы балалар Т'!CM136</f>
        <v>0</v>
      </c>
      <c r="G402" s="335"/>
    </row>
    <row r="403" spans="2:7" ht="15.75" customHeight="1">
      <c r="B403" s="335"/>
      <c r="C403" s="248"/>
      <c r="D403" s="335"/>
      <c r="E403" s="335"/>
      <c r="F403" s="164">
        <f>'4 жастағы балалар Т'!CN136</f>
        <v>0</v>
      </c>
      <c r="G403" s="335"/>
    </row>
    <row r="404" spans="2:7" ht="15.75" customHeight="1">
      <c r="B404" s="336"/>
      <c r="C404" s="249"/>
      <c r="D404" s="336"/>
      <c r="E404" s="336"/>
      <c r="F404" s="164">
        <f>'4 жастағы балалар Т'!CO136</f>
        <v>0</v>
      </c>
      <c r="G404" s="336"/>
    </row>
    <row r="405" spans="2:7" ht="15.75" customHeight="1">
      <c r="B405" s="250">
        <f>СВОД3!V31</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f>'4 жастағы балалар Ф'!C32</f>
        <v>0</v>
      </c>
      <c r="E4" s="236"/>
      <c r="F4" s="236"/>
      <c r="G4" s="232"/>
      <c r="H4" s="232"/>
    </row>
    <row r="5" spans="2:12" ht="18.75" customHeight="1">
      <c r="B5" s="401" t="s">
        <v>1</v>
      </c>
      <c r="C5" s="328"/>
      <c r="D5" s="237">
        <f>'4 жастағы балалар Ф'!A32</f>
        <v>0</v>
      </c>
      <c r="E5" s="237"/>
      <c r="F5" s="237"/>
      <c r="G5" s="232"/>
      <c r="H5" s="232"/>
    </row>
    <row r="6" spans="2:12" ht="78.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5.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Ф'!D32</f>
        <v>0</v>
      </c>
      <c r="D101" s="164">
        <f>'4 жастағы балалар К'!D32</f>
        <v>0</v>
      </c>
      <c r="E101" s="164">
        <f>'4 жастағы балалар П'!D32</f>
        <v>0</v>
      </c>
      <c r="F101" s="164">
        <f>'4 жастағы балалар Т'!D32</f>
        <v>0</v>
      </c>
      <c r="G101" s="164">
        <f>'4 жастағы балалар С'!D32</f>
        <v>0</v>
      </c>
    </row>
    <row r="102" spans="2:7" ht="15.75" customHeight="1">
      <c r="B102" s="335"/>
      <c r="C102" s="164">
        <f>'4 жастағы балалар Ф'!E32</f>
        <v>0</v>
      </c>
      <c r="D102" s="164">
        <f>'4 жастағы балалар К'!E32</f>
        <v>0</v>
      </c>
      <c r="E102" s="164">
        <f>'4 жастағы балалар П'!E32</f>
        <v>0</v>
      </c>
      <c r="F102" s="164">
        <f>'4 жастағы балалар Т'!E32</f>
        <v>0</v>
      </c>
      <c r="G102" s="164">
        <f>'4 жастағы балалар С'!E32</f>
        <v>0</v>
      </c>
    </row>
    <row r="103" spans="2:7" ht="15.75" customHeight="1">
      <c r="B103" s="336"/>
      <c r="C103" s="164">
        <f>'4 жастағы балалар Ф'!F32</f>
        <v>0</v>
      </c>
      <c r="D103" s="164">
        <f>'4 жастағы балалар К'!F32</f>
        <v>0</v>
      </c>
      <c r="E103" s="164">
        <f>'4 жастағы балалар П'!F32</f>
        <v>0</v>
      </c>
      <c r="F103" s="164">
        <f>'4 жастағы балалар Т'!F32</f>
        <v>0</v>
      </c>
      <c r="G103" s="164">
        <f>'4 жастағы балалар С'!F32</f>
        <v>0</v>
      </c>
    </row>
    <row r="104" spans="2:7" ht="15.75" customHeight="1">
      <c r="B104" s="339">
        <v>3</v>
      </c>
      <c r="C104" s="164">
        <f>'4 жастағы балалар Ф'!G32</f>
        <v>0</v>
      </c>
      <c r="D104" s="164">
        <f>'4 жастағы балалар К'!G32</f>
        <v>0</v>
      </c>
      <c r="E104" s="164">
        <f>'4 жастағы балалар П'!G32</f>
        <v>0</v>
      </c>
      <c r="F104" s="164">
        <f>'4 жастағы балалар Т'!G32</f>
        <v>0</v>
      </c>
      <c r="G104" s="164">
        <f>'4 жастағы балалар С'!G32</f>
        <v>0</v>
      </c>
    </row>
    <row r="105" spans="2:7" ht="15.75" customHeight="1">
      <c r="B105" s="335"/>
      <c r="C105" s="164">
        <f>'4 жастағы балалар Ф'!H32</f>
        <v>0</v>
      </c>
      <c r="D105" s="164">
        <f>'4 жастағы балалар К'!H32</f>
        <v>0</v>
      </c>
      <c r="E105" s="164">
        <f>'4 жастағы балалар П'!H32</f>
        <v>0</v>
      </c>
      <c r="F105" s="164">
        <f>'4 жастағы балалар Т'!H32</f>
        <v>0</v>
      </c>
      <c r="G105" s="164">
        <f>'4 жастағы балалар С'!H32</f>
        <v>0</v>
      </c>
    </row>
    <row r="106" spans="2:7" ht="15.75" customHeight="1">
      <c r="B106" s="336"/>
      <c r="C106" s="164">
        <f>'4 жастағы балалар Ф'!I32</f>
        <v>0</v>
      </c>
      <c r="D106" s="164">
        <f>'4 жастағы балалар К'!I32</f>
        <v>0</v>
      </c>
      <c r="E106" s="164">
        <f>'4 жастағы балалар П'!I32</f>
        <v>0</v>
      </c>
      <c r="F106" s="164">
        <f>'4 жастағы балалар Т'!I32</f>
        <v>0</v>
      </c>
      <c r="G106" s="164">
        <f>'4 жастағы балалар С'!I32</f>
        <v>0</v>
      </c>
    </row>
    <row r="107" spans="2:7" ht="15.75" customHeight="1">
      <c r="B107" s="339">
        <v>4</v>
      </c>
      <c r="C107" s="164">
        <f>'4 жастағы балалар Ф'!J32</f>
        <v>0</v>
      </c>
      <c r="D107" s="164">
        <f>'4 жастағы балалар К'!J32</f>
        <v>0</v>
      </c>
      <c r="E107" s="164">
        <f>'4 жастағы балалар П'!J32</f>
        <v>0</v>
      </c>
      <c r="F107" s="164">
        <f>'4 жастағы балалар Т'!J32</f>
        <v>0</v>
      </c>
      <c r="G107" s="164">
        <f>'4 жастағы балалар С'!J32</f>
        <v>0</v>
      </c>
    </row>
    <row r="108" spans="2:7" ht="15.75" customHeight="1">
      <c r="B108" s="335"/>
      <c r="C108" s="164">
        <f>'4 жастағы балалар Ф'!K32</f>
        <v>0</v>
      </c>
      <c r="D108" s="164">
        <f>'4 жастағы балалар К'!K32</f>
        <v>0</v>
      </c>
      <c r="E108" s="164">
        <f>'4 жастағы балалар П'!K32</f>
        <v>0</v>
      </c>
      <c r="F108" s="164">
        <f>'4 жастағы балалар Т'!K32</f>
        <v>0</v>
      </c>
      <c r="G108" s="164">
        <f>'4 жастағы балалар С'!K32</f>
        <v>0</v>
      </c>
    </row>
    <row r="109" spans="2:7" ht="15.75" customHeight="1">
      <c r="B109" s="336"/>
      <c r="C109" s="164">
        <f>'4 жастағы балалар Ф'!L32</f>
        <v>0</v>
      </c>
      <c r="D109" s="164">
        <f>'4 жастағы балалар К'!L32</f>
        <v>0</v>
      </c>
      <c r="E109" s="164">
        <f>'4 жастағы балалар П'!L32</f>
        <v>0</v>
      </c>
      <c r="F109" s="164">
        <f>'4 жастағы балалар Т'!L32</f>
        <v>0</v>
      </c>
      <c r="G109" s="164">
        <f>'4 жастағы балалар С'!L32</f>
        <v>0</v>
      </c>
    </row>
    <row r="110" spans="2:7" ht="15.75" customHeight="1">
      <c r="B110" s="339">
        <v>5</v>
      </c>
      <c r="C110" s="164">
        <f>'4 жастағы балалар Ф'!M32</f>
        <v>0</v>
      </c>
      <c r="D110" s="164">
        <f>'4 жастағы балалар К'!M32</f>
        <v>0</v>
      </c>
      <c r="E110" s="164">
        <f>'4 жастағы балалар П'!M32</f>
        <v>0</v>
      </c>
      <c r="F110" s="164">
        <f>'4 жастағы балалар Т'!M32</f>
        <v>0</v>
      </c>
      <c r="G110" s="164">
        <f>'4 жастағы балалар С'!M32</f>
        <v>0</v>
      </c>
    </row>
    <row r="111" spans="2:7" ht="15.75" customHeight="1">
      <c r="B111" s="335"/>
      <c r="C111" s="164">
        <f>'4 жастағы балалар Ф'!N32</f>
        <v>0</v>
      </c>
      <c r="D111" s="164">
        <f>'4 жастағы балалар К'!N32</f>
        <v>0</v>
      </c>
      <c r="E111" s="164">
        <f>'4 жастағы балалар П'!N32</f>
        <v>0</v>
      </c>
      <c r="F111" s="164">
        <f>'4 жастағы балалар Т'!N32</f>
        <v>0</v>
      </c>
      <c r="G111" s="164">
        <f>'4 жастағы балалар С'!N32</f>
        <v>0</v>
      </c>
    </row>
    <row r="112" spans="2:7" ht="15.75" customHeight="1">
      <c r="B112" s="336"/>
      <c r="C112" s="164">
        <f>'4 жастағы балалар Ф'!O32</f>
        <v>0</v>
      </c>
      <c r="D112" s="164">
        <f>'4 жастағы балалар К'!O32</f>
        <v>0</v>
      </c>
      <c r="E112" s="164">
        <f>'4 жастағы балалар П'!O32</f>
        <v>0</v>
      </c>
      <c r="F112" s="164">
        <f>'4 жастағы балалар Т'!O32</f>
        <v>0</v>
      </c>
      <c r="G112" s="164">
        <f>'4 жастағы балалар С'!O32</f>
        <v>0</v>
      </c>
    </row>
    <row r="113" spans="2:7" ht="15.75" customHeight="1">
      <c r="B113" s="339">
        <v>6</v>
      </c>
      <c r="C113" s="164">
        <f>'4 жастағы балалар Ф'!P32</f>
        <v>0</v>
      </c>
      <c r="D113" s="164">
        <f>'4 жастағы балалар К'!P32</f>
        <v>0</v>
      </c>
      <c r="E113" s="164">
        <f>'4 жастағы балалар П'!P32</f>
        <v>0</v>
      </c>
      <c r="F113" s="164">
        <f>'4 жастағы балалар Т'!P32</f>
        <v>0</v>
      </c>
      <c r="G113" s="164">
        <f>'4 жастағы балалар С'!P32</f>
        <v>0</v>
      </c>
    </row>
    <row r="114" spans="2:7" ht="15.75" customHeight="1">
      <c r="B114" s="335"/>
      <c r="C114" s="164">
        <f>'4 жастағы балалар Ф'!Q32</f>
        <v>0</v>
      </c>
      <c r="D114" s="164">
        <f>'4 жастағы балалар К'!Q32</f>
        <v>0</v>
      </c>
      <c r="E114" s="164">
        <f>'4 жастағы балалар П'!Q32</f>
        <v>0</v>
      </c>
      <c r="F114" s="164">
        <f>'4 жастағы балалар Т'!Q32</f>
        <v>0</v>
      </c>
      <c r="G114" s="164">
        <f>'4 жастағы балалар С'!Q32</f>
        <v>0</v>
      </c>
    </row>
    <row r="115" spans="2:7" ht="15.75" customHeight="1">
      <c r="B115" s="336"/>
      <c r="C115" s="164">
        <f>'4 жастағы балалар Ф'!R32</f>
        <v>0</v>
      </c>
      <c r="D115" s="164">
        <f>'4 жастағы балалар К'!R32</f>
        <v>0</v>
      </c>
      <c r="E115" s="164">
        <f>'4 жастағы балалар П'!R32</f>
        <v>0</v>
      </c>
      <c r="F115" s="164">
        <f>'4 жастағы балалар Т'!R32</f>
        <v>0</v>
      </c>
      <c r="G115" s="164">
        <f>'4 жастағы балалар С'!R32</f>
        <v>0</v>
      </c>
    </row>
    <row r="116" spans="2:7" ht="15.75" customHeight="1">
      <c r="B116" s="339">
        <v>7</v>
      </c>
      <c r="C116" s="397"/>
      <c r="D116" s="164">
        <f>'4 жастағы балалар К'!S32</f>
        <v>0</v>
      </c>
      <c r="E116" s="397"/>
      <c r="F116" s="164">
        <f>'4 жастағы балалар Т'!S32</f>
        <v>0</v>
      </c>
      <c r="G116" s="397"/>
    </row>
    <row r="117" spans="2:7" ht="15.75" customHeight="1">
      <c r="B117" s="335"/>
      <c r="C117" s="335"/>
      <c r="D117" s="164">
        <f>'4 жастағы балалар Т'!T32</f>
        <v>0</v>
      </c>
      <c r="E117" s="335"/>
      <c r="F117" s="164">
        <f>'4 жастағы балалар Т'!T32</f>
        <v>0</v>
      </c>
      <c r="G117" s="335"/>
    </row>
    <row r="118" spans="2:7" ht="15.75" customHeight="1">
      <c r="B118" s="336"/>
      <c r="C118" s="335"/>
      <c r="D118" s="164">
        <f>'4 жастағы балалар К'!U32</f>
        <v>0</v>
      </c>
      <c r="E118" s="335"/>
      <c r="F118" s="164">
        <f>'4 жастағы балалар Т'!U32</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К'!V32</f>
        <v>0</v>
      </c>
      <c r="E122" s="335"/>
      <c r="F122" s="164">
        <f>'4 жастағы балалар Т'!V32</f>
        <v>0</v>
      </c>
      <c r="G122" s="335"/>
    </row>
    <row r="123" spans="2:7" ht="15.75" customHeight="1">
      <c r="B123" s="335"/>
      <c r="C123" s="335"/>
      <c r="D123" s="164">
        <f>'4 жастағы балалар К'!W32</f>
        <v>0</v>
      </c>
      <c r="E123" s="335"/>
      <c r="F123" s="164">
        <f>'4 жастағы балалар Т'!W32</f>
        <v>0</v>
      </c>
      <c r="G123" s="335"/>
    </row>
    <row r="124" spans="2:7" ht="15.75" customHeight="1">
      <c r="B124" s="336"/>
      <c r="C124" s="335"/>
      <c r="D124" s="164">
        <f>'4 жастағы балалар К'!X32</f>
        <v>0</v>
      </c>
      <c r="E124" s="335"/>
      <c r="F124" s="164">
        <f>'4 жастағы балалар Т'!X32</f>
        <v>0</v>
      </c>
      <c r="G124" s="335"/>
    </row>
    <row r="125" spans="2:7" ht="15.75" customHeight="1">
      <c r="B125" s="339">
        <v>10</v>
      </c>
      <c r="C125" s="335"/>
      <c r="D125" s="164">
        <f>'4 жастағы балалар К'!Y32</f>
        <v>0</v>
      </c>
      <c r="E125" s="335"/>
      <c r="F125" s="164">
        <f>'4 жастағы балалар Т'!Y32</f>
        <v>0</v>
      </c>
      <c r="G125" s="335"/>
    </row>
    <row r="126" spans="2:7" ht="15.75" customHeight="1">
      <c r="B126" s="335"/>
      <c r="C126" s="335"/>
      <c r="D126" s="164">
        <f>'4 жастағы балалар К'!Z32</f>
        <v>0</v>
      </c>
      <c r="E126" s="335"/>
      <c r="F126" s="164">
        <f>'4 жастағы балалар Т'!Z32</f>
        <v>0</v>
      </c>
      <c r="G126" s="335"/>
    </row>
    <row r="127" spans="2:7" ht="15.75" customHeight="1">
      <c r="B127" s="336"/>
      <c r="C127" s="335"/>
      <c r="D127" s="164">
        <f>'4 жастағы балалар К'!AA32</f>
        <v>0</v>
      </c>
      <c r="E127" s="335"/>
      <c r="F127" s="164">
        <f>'4 жастағы балалар Т'!AA32</f>
        <v>0</v>
      </c>
      <c r="G127" s="335"/>
    </row>
    <row r="128" spans="2:7" ht="15.75" customHeight="1">
      <c r="B128" s="339">
        <v>11</v>
      </c>
      <c r="C128" s="335"/>
      <c r="D128" s="164">
        <f>'4 жастағы балалар К'!AB32</f>
        <v>0</v>
      </c>
      <c r="E128" s="335"/>
      <c r="F128" s="164">
        <f>'4 жастағы балалар Т'!AB32</f>
        <v>0</v>
      </c>
      <c r="G128" s="335"/>
    </row>
    <row r="129" spans="2:7" ht="15.75" customHeight="1">
      <c r="B129" s="335"/>
      <c r="C129" s="335"/>
      <c r="D129" s="164">
        <f>'4 жастағы балалар К'!AC32</f>
        <v>0</v>
      </c>
      <c r="E129" s="335"/>
      <c r="F129" s="164">
        <f>'4 жастағы балалар Т'!AC32</f>
        <v>0</v>
      </c>
      <c r="G129" s="335"/>
    </row>
    <row r="130" spans="2:7" ht="15.75" customHeight="1">
      <c r="B130" s="336"/>
      <c r="C130" s="335"/>
      <c r="D130" s="164">
        <f>'4 жастағы балалар К'!AD32</f>
        <v>0</v>
      </c>
      <c r="E130" s="335"/>
      <c r="F130" s="164">
        <f>'4 жастағы балалар Т'!AD32</f>
        <v>0</v>
      </c>
      <c r="G130" s="335"/>
    </row>
    <row r="131" spans="2:7" ht="15.75" customHeight="1">
      <c r="B131" s="339">
        <v>12</v>
      </c>
      <c r="C131" s="335"/>
      <c r="D131" s="164">
        <f>'4 жастағы балалар К'!AE32</f>
        <v>0</v>
      </c>
      <c r="E131" s="335"/>
      <c r="F131" s="164">
        <f>'4 жастағы балалар Т'!AE32</f>
        <v>0</v>
      </c>
      <c r="G131" s="335"/>
    </row>
    <row r="132" spans="2:7" ht="15.75" customHeight="1">
      <c r="B132" s="335"/>
      <c r="C132" s="335"/>
      <c r="D132" s="164">
        <f>'4 жастағы балалар К'!AF32</f>
        <v>0</v>
      </c>
      <c r="E132" s="335"/>
      <c r="F132" s="164">
        <f>'4 жастағы балалар Т'!AF32</f>
        <v>0</v>
      </c>
      <c r="G132" s="335"/>
    </row>
    <row r="133" spans="2:7" ht="15.75" customHeight="1">
      <c r="B133" s="336"/>
      <c r="C133" s="335"/>
      <c r="D133" s="164">
        <f>'4 жастағы балалар К'!AG32</f>
        <v>0</v>
      </c>
      <c r="E133" s="335"/>
      <c r="F133" s="164">
        <f>'4 жастағы балалар Т'!AG32</f>
        <v>0</v>
      </c>
      <c r="G133" s="335"/>
    </row>
    <row r="134" spans="2:7" ht="15.75" customHeight="1">
      <c r="B134" s="339">
        <v>13</v>
      </c>
      <c r="C134" s="335"/>
      <c r="D134" s="164">
        <f>'4 жастағы балалар К'!AH32</f>
        <v>0</v>
      </c>
      <c r="E134" s="335"/>
      <c r="F134" s="164">
        <f>'4 жастағы балалар Т'!AH32</f>
        <v>0</v>
      </c>
      <c r="G134" s="335"/>
    </row>
    <row r="135" spans="2:7" ht="15.75" customHeight="1">
      <c r="B135" s="335"/>
      <c r="C135" s="335"/>
      <c r="D135" s="164">
        <f>'4 жастағы балалар К'!AI32</f>
        <v>0</v>
      </c>
      <c r="E135" s="335"/>
      <c r="F135" s="164">
        <f>'4 жастағы балалар Т'!AI32</f>
        <v>0</v>
      </c>
      <c r="G135" s="335"/>
    </row>
    <row r="136" spans="2:7" ht="15.75" customHeight="1">
      <c r="B136" s="336"/>
      <c r="C136" s="335"/>
      <c r="D136" s="164">
        <f>'4 жастағы балалар К'!AJ32</f>
        <v>0</v>
      </c>
      <c r="E136" s="335"/>
      <c r="F136" s="164">
        <f>'4 жастағы балалар Т'!AJ32</f>
        <v>0</v>
      </c>
      <c r="G136" s="335"/>
    </row>
    <row r="137" spans="2:7" ht="15.75" customHeight="1">
      <c r="B137" s="339">
        <v>14</v>
      </c>
      <c r="C137" s="335"/>
      <c r="D137" s="164">
        <f>'4 жастағы балалар К'!AK32</f>
        <v>0</v>
      </c>
      <c r="E137" s="335"/>
      <c r="F137" s="164">
        <f>'4 жастағы балалар Т'!AK32</f>
        <v>0</v>
      </c>
      <c r="G137" s="335"/>
    </row>
    <row r="138" spans="2:7" ht="15.75" customHeight="1">
      <c r="B138" s="335"/>
      <c r="C138" s="335"/>
      <c r="D138" s="164">
        <f>'4 жастағы балалар К'!AL32</f>
        <v>0</v>
      </c>
      <c r="E138" s="335"/>
      <c r="F138" s="164">
        <f>'4 жастағы балалар Т'!AL32</f>
        <v>0</v>
      </c>
      <c r="G138" s="335"/>
    </row>
    <row r="139" spans="2:7" ht="15.75" customHeight="1">
      <c r="B139" s="336"/>
      <c r="C139" s="335"/>
      <c r="D139" s="164">
        <f>'4 жастағы балалар К'!AM32</f>
        <v>0</v>
      </c>
      <c r="E139" s="335"/>
      <c r="F139" s="164">
        <f>'4 жастағы балалар Т'!AM32</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К'!AN32</f>
        <v>0</v>
      </c>
      <c r="E143" s="335"/>
      <c r="F143" s="164">
        <f>'4 жастағы балалар Т'!AN32</f>
        <v>0</v>
      </c>
      <c r="G143" s="335"/>
    </row>
    <row r="144" spans="2:7" ht="15.75" customHeight="1">
      <c r="B144" s="335"/>
      <c r="C144" s="335"/>
      <c r="D144" s="164">
        <f>'4 жастағы балалар К'!AO32</f>
        <v>0</v>
      </c>
      <c r="E144" s="335"/>
      <c r="F144" s="164">
        <f>'4 жастағы балалар Т'!AO32</f>
        <v>0</v>
      </c>
      <c r="G144" s="335"/>
    </row>
    <row r="145" spans="2:7" ht="15.75" customHeight="1">
      <c r="B145" s="336"/>
      <c r="C145" s="335"/>
      <c r="D145" s="164">
        <f>'4 жастағы балалар К'!AP32</f>
        <v>0</v>
      </c>
      <c r="E145" s="335"/>
      <c r="F145" s="164">
        <f>'4 жастағы балалар Т'!AP32</f>
        <v>0</v>
      </c>
      <c r="G145" s="335"/>
    </row>
    <row r="146" spans="2:7" ht="15.75" customHeight="1">
      <c r="B146" s="339">
        <v>17</v>
      </c>
      <c r="C146" s="335"/>
      <c r="D146" s="164">
        <f>'4 жастағы балалар К'!AQ32</f>
        <v>0</v>
      </c>
      <c r="E146" s="335"/>
      <c r="F146" s="164">
        <f>'4 жастағы балалар Т'!AQ32</f>
        <v>0</v>
      </c>
      <c r="G146" s="335"/>
    </row>
    <row r="147" spans="2:7" ht="15.75" customHeight="1">
      <c r="B147" s="335"/>
      <c r="C147" s="335"/>
      <c r="D147" s="164">
        <f>'4 жастағы балалар К'!AR32</f>
        <v>0</v>
      </c>
      <c r="E147" s="335"/>
      <c r="F147" s="164">
        <f>'4 жастағы балалар Т'!AR32</f>
        <v>0</v>
      </c>
      <c r="G147" s="335"/>
    </row>
    <row r="148" spans="2:7" ht="15.75" customHeight="1">
      <c r="B148" s="336"/>
      <c r="C148" s="335"/>
      <c r="D148" s="164">
        <f>'4 жастағы балалар К'!AS32</f>
        <v>0</v>
      </c>
      <c r="E148" s="335"/>
      <c r="F148" s="164">
        <f>'4 жастағы балалар Т'!AS32</f>
        <v>0</v>
      </c>
      <c r="G148" s="335"/>
    </row>
    <row r="149" spans="2:7" ht="15.75" customHeight="1">
      <c r="B149" s="339">
        <v>18</v>
      </c>
      <c r="C149" s="335"/>
      <c r="D149" s="164">
        <f>'4 жастағы балалар К'!AT32</f>
        <v>0</v>
      </c>
      <c r="E149" s="335"/>
      <c r="F149" s="164">
        <f>'4 жастағы балалар Т'!AT32</f>
        <v>0</v>
      </c>
      <c r="G149" s="335"/>
    </row>
    <row r="150" spans="2:7" ht="15.75" customHeight="1">
      <c r="B150" s="335"/>
      <c r="C150" s="335"/>
      <c r="D150" s="164">
        <f>'4 жастағы балалар К'!AU32</f>
        <v>0</v>
      </c>
      <c r="E150" s="335"/>
      <c r="F150" s="164">
        <f>'4 жастағы балалар Т'!AU32</f>
        <v>0</v>
      </c>
      <c r="G150" s="335"/>
    </row>
    <row r="151" spans="2:7" ht="15.75" customHeight="1">
      <c r="B151" s="336"/>
      <c r="C151" s="335"/>
      <c r="D151" s="164">
        <f>'4 жастағы балалар К'!AV32</f>
        <v>0</v>
      </c>
      <c r="E151" s="335"/>
      <c r="F151" s="164">
        <f>'4 жастағы балалар Т'!AV32</f>
        <v>0</v>
      </c>
      <c r="G151" s="335"/>
    </row>
    <row r="152" spans="2:7" ht="15.75" customHeight="1">
      <c r="B152" s="339">
        <v>19</v>
      </c>
      <c r="C152" s="335"/>
      <c r="D152" s="397"/>
      <c r="E152" s="335"/>
      <c r="F152" s="164">
        <f>'4 жастағы балалар Т'!AW32</f>
        <v>0</v>
      </c>
      <c r="G152" s="335"/>
    </row>
    <row r="153" spans="2:7" ht="15.75" customHeight="1">
      <c r="B153" s="335"/>
      <c r="C153" s="335"/>
      <c r="D153" s="335"/>
      <c r="E153" s="335"/>
      <c r="F153" s="164">
        <f>'4 жастағы балалар Т'!AX32</f>
        <v>0</v>
      </c>
      <c r="G153" s="335"/>
    </row>
    <row r="154" spans="2:7" ht="15.75" customHeight="1">
      <c r="B154" s="336"/>
      <c r="C154" s="335"/>
      <c r="D154" s="335"/>
      <c r="E154" s="335"/>
      <c r="F154" s="164">
        <f>'4 жастағы балалар Т'!AY32</f>
        <v>0</v>
      </c>
      <c r="G154" s="335"/>
    </row>
    <row r="155" spans="2:7" ht="15.75" customHeight="1">
      <c r="B155" s="339">
        <v>20</v>
      </c>
      <c r="C155" s="335"/>
      <c r="D155" s="335"/>
      <c r="E155" s="335"/>
      <c r="F155" s="164">
        <f>'4 жастағы балалар Т'!AZ32</f>
        <v>0</v>
      </c>
      <c r="G155" s="335"/>
    </row>
    <row r="156" spans="2:7" ht="15.75" customHeight="1">
      <c r="B156" s="335"/>
      <c r="C156" s="335"/>
      <c r="D156" s="335"/>
      <c r="E156" s="335"/>
      <c r="F156" s="164">
        <f>'4 жастағы балалар Т'!BA32</f>
        <v>0</v>
      </c>
      <c r="G156" s="335"/>
    </row>
    <row r="157" spans="2:7" ht="15.75" customHeight="1">
      <c r="B157" s="336"/>
      <c r="C157" s="335"/>
      <c r="D157" s="335"/>
      <c r="E157" s="335"/>
      <c r="F157" s="164">
        <f>'4 жастағы балалар Т'!BB32</f>
        <v>0</v>
      </c>
      <c r="G157" s="335"/>
    </row>
    <row r="158" spans="2:7" ht="15.75" customHeight="1">
      <c r="B158" s="339">
        <v>21</v>
      </c>
      <c r="C158" s="335"/>
      <c r="D158" s="335"/>
      <c r="E158" s="335"/>
      <c r="F158" s="164">
        <f>'4 жастағы балалар Т'!BC32</f>
        <v>0</v>
      </c>
      <c r="G158" s="335"/>
    </row>
    <row r="159" spans="2:7" ht="15.75" customHeight="1">
      <c r="B159" s="335"/>
      <c r="C159" s="335"/>
      <c r="D159" s="335"/>
      <c r="E159" s="335"/>
      <c r="F159" s="164">
        <f>'4 жастағы балалар Т'!BD32</f>
        <v>0</v>
      </c>
      <c r="G159" s="335"/>
    </row>
    <row r="160" spans="2:7" ht="15.75" customHeight="1">
      <c r="B160" s="336"/>
      <c r="C160" s="335"/>
      <c r="D160" s="335"/>
      <c r="E160" s="335"/>
      <c r="F160" s="164">
        <f>'4 жастағы балалар Т'!BE32</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Т'!BF32</f>
        <v>0</v>
      </c>
      <c r="G164" s="335"/>
    </row>
    <row r="165" spans="2:7" ht="15.75" customHeight="1">
      <c r="B165" s="335"/>
      <c r="C165" s="335"/>
      <c r="D165" s="335"/>
      <c r="E165" s="335"/>
      <c r="F165" s="164">
        <f>'4 жастағы балалар Т'!BG32</f>
        <v>0</v>
      </c>
      <c r="G165" s="335"/>
    </row>
    <row r="166" spans="2:7" ht="15.75" customHeight="1">
      <c r="B166" s="336"/>
      <c r="C166" s="335"/>
      <c r="D166" s="335"/>
      <c r="E166" s="335"/>
      <c r="F166" s="164">
        <f>'4 жастағы балалар Т'!BH32</f>
        <v>0</v>
      </c>
      <c r="G166" s="335"/>
    </row>
    <row r="167" spans="2:7" ht="15.75" customHeight="1">
      <c r="B167" s="339">
        <v>24</v>
      </c>
      <c r="C167" s="335"/>
      <c r="D167" s="335"/>
      <c r="E167" s="335"/>
      <c r="F167" s="164">
        <f>'4 жастағы балалар Т'!BI32</f>
        <v>0</v>
      </c>
      <c r="G167" s="335"/>
    </row>
    <row r="168" spans="2:7" ht="15.75" customHeight="1">
      <c r="B168" s="335"/>
      <c r="C168" s="335"/>
      <c r="D168" s="335"/>
      <c r="E168" s="335"/>
      <c r="F168" s="164">
        <f>'4 жастағы балалар Т'!BJ32</f>
        <v>0</v>
      </c>
      <c r="G168" s="335"/>
    </row>
    <row r="169" spans="2:7" ht="15.75" customHeight="1">
      <c r="B169" s="336"/>
      <c r="C169" s="335"/>
      <c r="D169" s="335"/>
      <c r="E169" s="335"/>
      <c r="F169" s="164">
        <f>'4 жастағы балалар Т'!BK32</f>
        <v>0</v>
      </c>
      <c r="G169" s="335"/>
    </row>
    <row r="170" spans="2:7" ht="15.75" customHeight="1">
      <c r="B170" s="339">
        <v>25</v>
      </c>
      <c r="C170" s="335"/>
      <c r="D170" s="335"/>
      <c r="E170" s="335"/>
      <c r="F170" s="164">
        <f>'4 жастағы балалар Т'!BL32</f>
        <v>0</v>
      </c>
      <c r="G170" s="335"/>
    </row>
    <row r="171" spans="2:7" ht="15.75" customHeight="1">
      <c r="B171" s="335"/>
      <c r="C171" s="335"/>
      <c r="D171" s="335"/>
      <c r="E171" s="335"/>
      <c r="F171" s="164">
        <f>'4 жастағы балалар Т'!BM32</f>
        <v>0</v>
      </c>
      <c r="G171" s="335"/>
    </row>
    <row r="172" spans="2:7" ht="15.75" customHeight="1">
      <c r="B172" s="336"/>
      <c r="C172" s="335"/>
      <c r="D172" s="335"/>
      <c r="E172" s="335"/>
      <c r="F172" s="164">
        <f>'4 жастағы балалар Т'!BN32</f>
        <v>0</v>
      </c>
      <c r="G172" s="335"/>
    </row>
    <row r="173" spans="2:7" ht="15.75" customHeight="1">
      <c r="B173" s="339">
        <v>26</v>
      </c>
      <c r="C173" s="335"/>
      <c r="D173" s="335"/>
      <c r="E173" s="335"/>
      <c r="F173" s="164">
        <f>'4 жастағы балалар Т'!BO32</f>
        <v>0</v>
      </c>
      <c r="G173" s="335"/>
    </row>
    <row r="174" spans="2:7" ht="15.75" customHeight="1">
      <c r="B174" s="335"/>
      <c r="C174" s="335"/>
      <c r="D174" s="335"/>
      <c r="E174" s="335"/>
      <c r="F174" s="164">
        <f>'4 жастағы балалар Т'!BP32</f>
        <v>0</v>
      </c>
      <c r="G174" s="335"/>
    </row>
    <row r="175" spans="2:7" ht="15.75" customHeight="1">
      <c r="B175" s="336"/>
      <c r="C175" s="335"/>
      <c r="D175" s="335"/>
      <c r="E175" s="335"/>
      <c r="F175" s="164">
        <f>'4 жастағы балалар Т'!BQ32</f>
        <v>0</v>
      </c>
      <c r="G175" s="335"/>
    </row>
    <row r="176" spans="2:7" ht="15.75" customHeight="1">
      <c r="B176" s="339">
        <v>27</v>
      </c>
      <c r="C176" s="335"/>
      <c r="D176" s="335"/>
      <c r="E176" s="335"/>
      <c r="F176" s="164">
        <f>'4 жастағы балалар Т'!BR32</f>
        <v>0</v>
      </c>
      <c r="G176" s="335"/>
    </row>
    <row r="177" spans="2:7" ht="15.75" customHeight="1">
      <c r="B177" s="335"/>
      <c r="C177" s="335"/>
      <c r="D177" s="335"/>
      <c r="E177" s="335"/>
      <c r="F177" s="164">
        <f>'4 жастағы балалар Т'!BS32</f>
        <v>0</v>
      </c>
      <c r="G177" s="335"/>
    </row>
    <row r="178" spans="2:7" ht="15.75" customHeight="1">
      <c r="B178" s="336"/>
      <c r="C178" s="335"/>
      <c r="D178" s="335"/>
      <c r="E178" s="335"/>
      <c r="F178" s="164">
        <f>'4 жастағы балалар Т'!BT32</f>
        <v>0</v>
      </c>
      <c r="G178" s="335"/>
    </row>
    <row r="179" spans="2:7" ht="15.75" customHeight="1">
      <c r="B179" s="339">
        <v>28</v>
      </c>
      <c r="C179" s="335"/>
      <c r="D179" s="335"/>
      <c r="E179" s="335"/>
      <c r="F179" s="164">
        <f>'4 жастағы балалар Т'!BU32</f>
        <v>0</v>
      </c>
      <c r="G179" s="335"/>
    </row>
    <row r="180" spans="2:7" ht="15.75" customHeight="1">
      <c r="B180" s="335"/>
      <c r="C180" s="335"/>
      <c r="D180" s="335"/>
      <c r="E180" s="335"/>
      <c r="F180" s="164">
        <f>'4 жастағы балалар Т'!BV32</f>
        <v>0</v>
      </c>
      <c r="G180" s="335"/>
    </row>
    <row r="181" spans="2:7" ht="15.75" customHeight="1">
      <c r="B181" s="336"/>
      <c r="C181" s="335"/>
      <c r="D181" s="335"/>
      <c r="E181" s="335"/>
      <c r="F181" s="164">
        <f>'4 жастағы балалар Т'!BW32</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Т'!BX32</f>
        <v>0</v>
      </c>
      <c r="G185" s="335"/>
    </row>
    <row r="186" spans="2:7" ht="15.75" customHeight="1">
      <c r="B186" s="335"/>
      <c r="C186" s="335"/>
      <c r="D186" s="335"/>
      <c r="E186" s="335"/>
      <c r="F186" s="164">
        <f>'4 жастағы балалар Т'!BY32</f>
        <v>0</v>
      </c>
      <c r="G186" s="335"/>
    </row>
    <row r="187" spans="2:7" ht="15.75" customHeight="1">
      <c r="B187" s="336"/>
      <c r="C187" s="336"/>
      <c r="D187" s="336"/>
      <c r="E187" s="336"/>
      <c r="F187" s="164">
        <f>'4 жастағы балалар Т'!BZ32</f>
        <v>0</v>
      </c>
      <c r="G187" s="336"/>
    </row>
    <row r="188" spans="2:7" ht="15.75" customHeight="1"/>
    <row r="189" spans="2:7" ht="15.75" customHeight="1">
      <c r="B189" s="382" t="s">
        <v>664</v>
      </c>
      <c r="C189" s="332"/>
      <c r="D189" s="332"/>
      <c r="E189" s="332"/>
      <c r="F189" s="332"/>
      <c r="G189" s="333"/>
    </row>
    <row r="190" spans="2:7" ht="30"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Ф'!D78</f>
        <v>0</v>
      </c>
      <c r="D194" s="252">
        <f>'4 жастағы балалар К'!D78</f>
        <v>0</v>
      </c>
      <c r="E194" s="252">
        <f>'4 жастағы балалар П'!D78</f>
        <v>0</v>
      </c>
      <c r="F194" s="252">
        <f>'4 жастағы балалар Т'!D78</f>
        <v>0</v>
      </c>
      <c r="G194" s="252">
        <f>'4 жастағы балалар С'!D78</f>
        <v>0</v>
      </c>
    </row>
    <row r="195" spans="2:7" ht="15.75" customHeight="1">
      <c r="B195" s="335"/>
      <c r="C195" s="252">
        <f>'4 жастағы балалар Ф'!E78</f>
        <v>0</v>
      </c>
      <c r="D195" s="252">
        <f>'4 жастағы балалар К'!E78</f>
        <v>0</v>
      </c>
      <c r="E195" s="252">
        <f>'4 жастағы балалар П'!E78</f>
        <v>0</v>
      </c>
      <c r="F195" s="252">
        <f>'4 жастағы балалар Т'!E78</f>
        <v>0</v>
      </c>
      <c r="G195" s="252">
        <f>'4 жастағы балалар С'!E78</f>
        <v>0</v>
      </c>
    </row>
    <row r="196" spans="2:7" ht="15.75" customHeight="1">
      <c r="B196" s="336"/>
      <c r="C196" s="252">
        <f>'4 жастағы балалар Ф'!F78</f>
        <v>0</v>
      </c>
      <c r="D196" s="252">
        <f>'4 жастағы балалар К'!F78</f>
        <v>0</v>
      </c>
      <c r="E196" s="252">
        <f>'4 жастағы балалар П'!F78</f>
        <v>0</v>
      </c>
      <c r="F196" s="252">
        <f>'4 жастағы балалар Т'!F78</f>
        <v>0</v>
      </c>
      <c r="G196" s="252">
        <f>'4 жастағы балалар С'!F78</f>
        <v>0</v>
      </c>
    </row>
    <row r="197" spans="2:7" ht="15.75" customHeight="1">
      <c r="B197" s="339">
        <v>3</v>
      </c>
      <c r="C197" s="252">
        <f>'4 жастағы балалар Ф'!G78</f>
        <v>0</v>
      </c>
      <c r="D197" s="252">
        <f>'4 жастағы балалар К'!G78</f>
        <v>0</v>
      </c>
      <c r="E197" s="252">
        <f>'4 жастағы балалар П'!G78</f>
        <v>0</v>
      </c>
      <c r="F197" s="252">
        <f>'4 жастағы балалар Т'!G78</f>
        <v>0</v>
      </c>
      <c r="G197" s="252">
        <f>'4 жастағы балалар С'!G78</f>
        <v>0</v>
      </c>
    </row>
    <row r="198" spans="2:7" ht="15.75" customHeight="1">
      <c r="B198" s="335"/>
      <c r="C198" s="252">
        <f>'4 жастағы балалар Ф'!H78</f>
        <v>0</v>
      </c>
      <c r="D198" s="252">
        <f>'4 жастағы балалар К'!H78</f>
        <v>0</v>
      </c>
      <c r="E198" s="252">
        <f>'4 жастағы балалар П'!H78</f>
        <v>0</v>
      </c>
      <c r="F198" s="252">
        <f>'4 жастағы балалар Т'!H78</f>
        <v>0</v>
      </c>
      <c r="G198" s="252">
        <f>'4 жастағы балалар С'!H78</f>
        <v>0</v>
      </c>
    </row>
    <row r="199" spans="2:7" ht="15.75" customHeight="1">
      <c r="B199" s="336"/>
      <c r="C199" s="252">
        <f>'4 жастағы балалар Ф'!I78</f>
        <v>0</v>
      </c>
      <c r="D199" s="252">
        <f>'4 жастағы балалар К'!I78</f>
        <v>0</v>
      </c>
      <c r="E199" s="252">
        <f>'4 жастағы балалар П'!I78</f>
        <v>0</v>
      </c>
      <c r="F199" s="252">
        <f>'4 жастағы балалар Т'!I78</f>
        <v>0</v>
      </c>
      <c r="G199" s="252">
        <f>'4 жастағы балалар С'!I78</f>
        <v>0</v>
      </c>
    </row>
    <row r="200" spans="2:7" ht="15.75" customHeight="1">
      <c r="B200" s="339">
        <v>4</v>
      </c>
      <c r="C200" s="252">
        <f>'4 жастағы балалар Ф'!J78</f>
        <v>0</v>
      </c>
      <c r="D200" s="252">
        <f>'4 жастағы балалар К'!J78</f>
        <v>0</v>
      </c>
      <c r="E200" s="252">
        <f>'4 жастағы балалар П'!J78</f>
        <v>0</v>
      </c>
      <c r="F200" s="252">
        <f>'4 жастағы балалар Т'!J78</f>
        <v>0</v>
      </c>
      <c r="G200" s="252">
        <f>'4 жастағы балалар С'!J78</f>
        <v>0</v>
      </c>
    </row>
    <row r="201" spans="2:7" ht="15.75" customHeight="1">
      <c r="B201" s="335"/>
      <c r="C201" s="252">
        <f>'4 жастағы балалар Ф'!K78</f>
        <v>0</v>
      </c>
      <c r="D201" s="252">
        <f>'4 жастағы балалар К'!K78</f>
        <v>0</v>
      </c>
      <c r="E201" s="252">
        <f>'4 жастағы балалар П'!K78</f>
        <v>0</v>
      </c>
      <c r="F201" s="252">
        <f>'4 жастағы балалар Т'!K78</f>
        <v>0</v>
      </c>
      <c r="G201" s="252">
        <f>'4 жастағы балалар С'!K78</f>
        <v>0</v>
      </c>
    </row>
    <row r="202" spans="2:7" ht="15.75" customHeight="1">
      <c r="B202" s="336"/>
      <c r="C202" s="252">
        <f>'4 жастағы балалар Ф'!L78</f>
        <v>0</v>
      </c>
      <c r="D202" s="252">
        <f>'4 жастағы балалар К'!L78</f>
        <v>0</v>
      </c>
      <c r="E202" s="252">
        <f>'4 жастағы балалар П'!L78</f>
        <v>0</v>
      </c>
      <c r="F202" s="252">
        <f>'4 жастағы балалар Т'!L78</f>
        <v>0</v>
      </c>
      <c r="G202" s="252">
        <f>'4 жастағы балалар С'!L78</f>
        <v>0</v>
      </c>
    </row>
    <row r="203" spans="2:7" ht="15.75" customHeight="1">
      <c r="B203" s="339">
        <v>5</v>
      </c>
      <c r="C203" s="252">
        <f>'4 жастағы балалар Ф'!M78</f>
        <v>0</v>
      </c>
      <c r="D203" s="252">
        <f>'4 жастағы балалар К'!M78</f>
        <v>0</v>
      </c>
      <c r="E203" s="252">
        <f>'4 жастағы балалар П'!M78</f>
        <v>0</v>
      </c>
      <c r="F203" s="252">
        <f>'4 жастағы балалар Т'!M78</f>
        <v>0</v>
      </c>
      <c r="G203" s="252">
        <f>'4 жастағы балалар С'!M78</f>
        <v>0</v>
      </c>
    </row>
    <row r="204" spans="2:7" ht="15.75" customHeight="1">
      <c r="B204" s="335"/>
      <c r="C204" s="252">
        <f>'4 жастағы балалар Ф'!N78</f>
        <v>0</v>
      </c>
      <c r="D204" s="252">
        <f>'4 жастағы балалар К'!N78</f>
        <v>0</v>
      </c>
      <c r="E204" s="252">
        <f>'4 жастағы балалар П'!N78</f>
        <v>0</v>
      </c>
      <c r="F204" s="252">
        <f>'4 жастағы балалар Т'!N78</f>
        <v>0</v>
      </c>
      <c r="G204" s="252">
        <f>'4 жастағы балалар С'!N78</f>
        <v>0</v>
      </c>
    </row>
    <row r="205" spans="2:7" ht="15.75" customHeight="1">
      <c r="B205" s="336"/>
      <c r="C205" s="252">
        <f>'4 жастағы балалар Ф'!O78</f>
        <v>0</v>
      </c>
      <c r="D205" s="252">
        <f>'4 жастағы балалар К'!O78</f>
        <v>0</v>
      </c>
      <c r="E205" s="252">
        <f>'4 жастағы балалар П'!O78</f>
        <v>0</v>
      </c>
      <c r="F205" s="252">
        <f>'4 жастағы балалар Т'!O78</f>
        <v>0</v>
      </c>
      <c r="G205" s="252">
        <f>'4 жастағы балалар С'!O78</f>
        <v>0</v>
      </c>
    </row>
    <row r="206" spans="2:7" ht="15.75" customHeight="1">
      <c r="B206" s="339">
        <v>6</v>
      </c>
      <c r="C206" s="252">
        <f>'4 жастағы балалар Ф'!P78</f>
        <v>0</v>
      </c>
      <c r="D206" s="252">
        <f>'4 жастағы балалар К'!P78</f>
        <v>0</v>
      </c>
      <c r="E206" s="252">
        <f>'4 жастағы балалар П'!P78</f>
        <v>0</v>
      </c>
      <c r="F206" s="252">
        <f>'4 жастағы балалар Т'!P78</f>
        <v>0</v>
      </c>
      <c r="G206" s="252">
        <f>'4 жастағы балалар С'!P78</f>
        <v>0</v>
      </c>
    </row>
    <row r="207" spans="2:7" ht="15.75" customHeight="1">
      <c r="B207" s="335"/>
      <c r="C207" s="252">
        <f>'4 жастағы балалар Ф'!Q78</f>
        <v>0</v>
      </c>
      <c r="D207" s="252">
        <f>'4 жастағы балалар К'!Q78</f>
        <v>0</v>
      </c>
      <c r="E207" s="252">
        <f>'4 жастағы балалар П'!Q78</f>
        <v>0</v>
      </c>
      <c r="F207" s="252">
        <f>'4 жастағы балалар Т'!Q78</f>
        <v>0</v>
      </c>
      <c r="G207" s="252">
        <f>'4 жастағы балалар С'!Q78</f>
        <v>0</v>
      </c>
    </row>
    <row r="208" spans="2:7" ht="15.75" customHeight="1">
      <c r="B208" s="336"/>
      <c r="C208" s="252">
        <f>'4 жастағы балалар Ф'!R78</f>
        <v>0</v>
      </c>
      <c r="D208" s="252">
        <f>'4 жастағы балалар К'!R78</f>
        <v>0</v>
      </c>
      <c r="E208" s="252">
        <f>'4 жастағы балалар П'!R78</f>
        <v>0</v>
      </c>
      <c r="F208" s="252">
        <f>'4 жастағы балалар Т'!R78</f>
        <v>0</v>
      </c>
      <c r="G208" s="252">
        <f>'4 жастағы балалар С'!R78</f>
        <v>0</v>
      </c>
    </row>
    <row r="209" spans="2:7" ht="15.75" customHeight="1">
      <c r="B209" s="339">
        <v>7</v>
      </c>
      <c r="C209" s="252">
        <f>'4 жастағы балалар Ф'!S78</f>
        <v>0</v>
      </c>
      <c r="D209" s="252">
        <f>'4 жастағы балалар К'!S78</f>
        <v>0</v>
      </c>
      <c r="E209" s="252">
        <f>'4 жастағы балалар П'!S78</f>
        <v>0</v>
      </c>
      <c r="F209" s="252">
        <f>'4 жастағы балалар Т'!S78</f>
        <v>0</v>
      </c>
      <c r="G209" s="252">
        <f>'4 жастағы балалар С'!S78</f>
        <v>0</v>
      </c>
    </row>
    <row r="210" spans="2:7" ht="15.75" customHeight="1">
      <c r="B210" s="335"/>
      <c r="C210" s="252">
        <f>'4 жастағы балалар Ф'!T78</f>
        <v>0</v>
      </c>
      <c r="D210" s="252">
        <f>'4 жастағы балалар Т'!T78</f>
        <v>0</v>
      </c>
      <c r="E210" s="252">
        <f>'4 жастағы балалар П'!T78</f>
        <v>0</v>
      </c>
      <c r="F210" s="252">
        <f>'4 жастағы балалар Т'!T78</f>
        <v>0</v>
      </c>
      <c r="G210" s="252">
        <f>'4 жастағы балалар С'!T78</f>
        <v>0</v>
      </c>
    </row>
    <row r="211" spans="2:7" ht="15.75" customHeight="1">
      <c r="B211" s="336"/>
      <c r="C211" s="252">
        <f>'4 жастағы балалар Ф'!U78</f>
        <v>0</v>
      </c>
      <c r="D211" s="252">
        <f>'4 жастағы балалар К'!U78</f>
        <v>0</v>
      </c>
      <c r="E211" s="252">
        <f>'4 жастағы балалар П'!U78</f>
        <v>0</v>
      </c>
      <c r="F211" s="252">
        <f>'4 жастағы балалар Т'!U78</f>
        <v>0</v>
      </c>
      <c r="G211" s="252">
        <f>'4 жастағы балалар С'!U78</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К'!V78</f>
        <v>0</v>
      </c>
      <c r="E215" s="335"/>
      <c r="F215" s="252">
        <f>'4 жастағы балалар Т'!V78</f>
        <v>0</v>
      </c>
      <c r="G215" s="335"/>
    </row>
    <row r="216" spans="2:7" ht="15.75" customHeight="1">
      <c r="B216" s="335"/>
      <c r="C216" s="248"/>
      <c r="D216" s="252">
        <f>'4 жастағы балалар К'!W78</f>
        <v>0</v>
      </c>
      <c r="E216" s="335"/>
      <c r="F216" s="252">
        <f>'4 жастағы балалар Т'!W78</f>
        <v>0</v>
      </c>
      <c r="G216" s="335"/>
    </row>
    <row r="217" spans="2:7" ht="15.75" customHeight="1">
      <c r="B217" s="336"/>
      <c r="C217" s="248"/>
      <c r="D217" s="252">
        <f>'4 жастағы балалар К'!X78</f>
        <v>0</v>
      </c>
      <c r="E217" s="335"/>
      <c r="F217" s="252">
        <f>'4 жастағы балалар Т'!X78</f>
        <v>0</v>
      </c>
      <c r="G217" s="335"/>
    </row>
    <row r="218" spans="2:7" ht="15.75" customHeight="1">
      <c r="B218" s="339">
        <v>10</v>
      </c>
      <c r="C218" s="248"/>
      <c r="D218" s="252">
        <f>'4 жастағы балалар К'!Y78</f>
        <v>0</v>
      </c>
      <c r="E218" s="335"/>
      <c r="F218" s="252">
        <f>'4 жастағы балалар Т'!Y78</f>
        <v>0</v>
      </c>
      <c r="G218" s="335"/>
    </row>
    <row r="219" spans="2:7" ht="15.75" customHeight="1">
      <c r="B219" s="335"/>
      <c r="C219" s="248"/>
      <c r="D219" s="252">
        <f>'4 жастағы балалар К'!Z78</f>
        <v>0</v>
      </c>
      <c r="E219" s="335"/>
      <c r="F219" s="252">
        <f>'4 жастағы балалар Т'!Z78</f>
        <v>0</v>
      </c>
      <c r="G219" s="335"/>
    </row>
    <row r="220" spans="2:7" ht="15.75" customHeight="1">
      <c r="B220" s="336"/>
      <c r="C220" s="248"/>
      <c r="D220" s="252">
        <f>'4 жастағы балалар К'!AA78</f>
        <v>0</v>
      </c>
      <c r="E220" s="335"/>
      <c r="F220" s="252">
        <f>'4 жастағы балалар Т'!AA78</f>
        <v>0</v>
      </c>
      <c r="G220" s="335"/>
    </row>
    <row r="221" spans="2:7" ht="15.75" customHeight="1">
      <c r="B221" s="339">
        <v>11</v>
      </c>
      <c r="C221" s="248"/>
      <c r="D221" s="252">
        <f>'4 жастағы балалар К'!AB78</f>
        <v>0</v>
      </c>
      <c r="E221" s="335"/>
      <c r="F221" s="252">
        <f>'4 жастағы балалар Т'!AB78</f>
        <v>0</v>
      </c>
      <c r="G221" s="335"/>
    </row>
    <row r="222" spans="2:7" ht="15.75" customHeight="1">
      <c r="B222" s="335"/>
      <c r="C222" s="248"/>
      <c r="D222" s="252">
        <f>'4 жастағы балалар К'!AC78</f>
        <v>0</v>
      </c>
      <c r="E222" s="335"/>
      <c r="F222" s="252">
        <f>'4 жастағы балалар Т'!AC78</f>
        <v>0</v>
      </c>
      <c r="G222" s="335"/>
    </row>
    <row r="223" spans="2:7" ht="15.75" customHeight="1">
      <c r="B223" s="336"/>
      <c r="C223" s="248"/>
      <c r="D223" s="252">
        <f>'4 жастағы балалар К'!AD78</f>
        <v>0</v>
      </c>
      <c r="E223" s="335"/>
      <c r="F223" s="252">
        <f>'4 жастағы балалар Т'!AD78</f>
        <v>0</v>
      </c>
      <c r="G223" s="335"/>
    </row>
    <row r="224" spans="2:7" ht="15.75" customHeight="1">
      <c r="B224" s="339">
        <v>12</v>
      </c>
      <c r="C224" s="248"/>
      <c r="D224" s="252">
        <f>'4 жастағы балалар К'!AE78</f>
        <v>0</v>
      </c>
      <c r="E224" s="335"/>
      <c r="F224" s="252">
        <f>'4 жастағы балалар Т'!AE78</f>
        <v>0</v>
      </c>
      <c r="G224" s="335"/>
    </row>
    <row r="225" spans="2:7" ht="15.75" customHeight="1">
      <c r="B225" s="335"/>
      <c r="C225" s="248"/>
      <c r="D225" s="252">
        <f>'4 жастағы балалар К'!AF78</f>
        <v>0</v>
      </c>
      <c r="E225" s="335"/>
      <c r="F225" s="252">
        <f>'4 жастағы балалар Т'!AF78</f>
        <v>0</v>
      </c>
      <c r="G225" s="335"/>
    </row>
    <row r="226" spans="2:7" ht="15.75" customHeight="1">
      <c r="B226" s="336"/>
      <c r="C226" s="248"/>
      <c r="D226" s="252">
        <f>'4 жастағы балалар К'!AG78</f>
        <v>0</v>
      </c>
      <c r="E226" s="335"/>
      <c r="F226" s="252">
        <f>'4 жастағы балалар Т'!AG78</f>
        <v>0</v>
      </c>
      <c r="G226" s="335"/>
    </row>
    <row r="227" spans="2:7" ht="15.75" customHeight="1">
      <c r="B227" s="339">
        <v>13</v>
      </c>
      <c r="C227" s="248"/>
      <c r="D227" s="252">
        <f>'4 жастағы балалар К'!AH78</f>
        <v>0</v>
      </c>
      <c r="E227" s="335"/>
      <c r="F227" s="252">
        <f>'4 жастағы балалар Т'!AH78</f>
        <v>0</v>
      </c>
      <c r="G227" s="335"/>
    </row>
    <row r="228" spans="2:7" ht="15.75" customHeight="1">
      <c r="B228" s="335"/>
      <c r="C228" s="248"/>
      <c r="D228" s="252">
        <f>'4 жастағы балалар К'!AI78</f>
        <v>0</v>
      </c>
      <c r="E228" s="335"/>
      <c r="F228" s="252">
        <f>'4 жастағы балалар Т'!AI78</f>
        <v>0</v>
      </c>
      <c r="G228" s="335"/>
    </row>
    <row r="229" spans="2:7" ht="15.75" customHeight="1">
      <c r="B229" s="336"/>
      <c r="C229" s="248"/>
      <c r="D229" s="252">
        <f>'4 жастағы балалар К'!AJ78</f>
        <v>0</v>
      </c>
      <c r="E229" s="335"/>
      <c r="F229" s="252">
        <f>'4 жастағы балалар Т'!AJ78</f>
        <v>0</v>
      </c>
      <c r="G229" s="335"/>
    </row>
    <row r="230" spans="2:7" ht="15.75" customHeight="1">
      <c r="B230" s="339">
        <v>14</v>
      </c>
      <c r="C230" s="248"/>
      <c r="D230" s="252">
        <f>'4 жастағы балалар К'!AK78</f>
        <v>0</v>
      </c>
      <c r="E230" s="335"/>
      <c r="F230" s="252">
        <f>'4 жастағы балалар Т'!AK78</f>
        <v>0</v>
      </c>
      <c r="G230" s="335"/>
    </row>
    <row r="231" spans="2:7" ht="15.75" customHeight="1">
      <c r="B231" s="335"/>
      <c r="C231" s="248"/>
      <c r="D231" s="252">
        <f>'4 жастағы балалар К'!AL78</f>
        <v>0</v>
      </c>
      <c r="E231" s="335"/>
      <c r="F231" s="252">
        <f>'4 жастағы балалар Т'!AL78</f>
        <v>0</v>
      </c>
      <c r="G231" s="335"/>
    </row>
    <row r="232" spans="2:7" ht="15.75" customHeight="1">
      <c r="B232" s="336"/>
      <c r="C232" s="248"/>
      <c r="D232" s="252">
        <f>'4 жастағы балалар К'!AM78</f>
        <v>0</v>
      </c>
      <c r="E232" s="335"/>
      <c r="F232" s="252">
        <f>'4 жастағы балалар Т'!AM78</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К'!AN78</f>
        <v>0</v>
      </c>
      <c r="E236" s="335"/>
      <c r="F236" s="252">
        <f>'4 жастағы балалар Т'!AN78</f>
        <v>0</v>
      </c>
      <c r="G236" s="335"/>
    </row>
    <row r="237" spans="2:7" ht="15.75" customHeight="1">
      <c r="B237" s="335"/>
      <c r="C237" s="248"/>
      <c r="D237" s="252">
        <f>'4 жастағы балалар К'!AO78</f>
        <v>0</v>
      </c>
      <c r="E237" s="335"/>
      <c r="F237" s="252">
        <f>'4 жастағы балалар Т'!AO78</f>
        <v>0</v>
      </c>
      <c r="G237" s="335"/>
    </row>
    <row r="238" spans="2:7" ht="15.75" customHeight="1">
      <c r="B238" s="336"/>
      <c r="C238" s="248"/>
      <c r="D238" s="252">
        <f>'4 жастағы балалар К'!AP78</f>
        <v>0</v>
      </c>
      <c r="E238" s="335"/>
      <c r="F238" s="252">
        <f>'4 жастағы балалар Т'!AP78</f>
        <v>0</v>
      </c>
      <c r="G238" s="335"/>
    </row>
    <row r="239" spans="2:7" ht="15.75" customHeight="1">
      <c r="B239" s="339">
        <v>17</v>
      </c>
      <c r="C239" s="248"/>
      <c r="D239" s="252">
        <f>'4 жастағы балалар К'!AQ78</f>
        <v>0</v>
      </c>
      <c r="E239" s="335"/>
      <c r="F239" s="252">
        <f>'4 жастағы балалар Т'!AQ78</f>
        <v>0</v>
      </c>
      <c r="G239" s="335"/>
    </row>
    <row r="240" spans="2:7" ht="15.75" customHeight="1">
      <c r="B240" s="335"/>
      <c r="C240" s="248"/>
      <c r="D240" s="252">
        <f>'4 жастағы балалар К'!AR78</f>
        <v>0</v>
      </c>
      <c r="E240" s="335"/>
      <c r="F240" s="252">
        <f>'4 жастағы балалар Т'!AR78</f>
        <v>0</v>
      </c>
      <c r="G240" s="335"/>
    </row>
    <row r="241" spans="2:7" ht="15.75" customHeight="1">
      <c r="B241" s="336"/>
      <c r="C241" s="248"/>
      <c r="D241" s="252">
        <f>'4 жастағы балалар К'!AS78</f>
        <v>0</v>
      </c>
      <c r="E241" s="335"/>
      <c r="F241" s="252">
        <f>'4 жастағы балалар Т'!AS78</f>
        <v>0</v>
      </c>
      <c r="G241" s="335"/>
    </row>
    <row r="242" spans="2:7" ht="15.75" customHeight="1">
      <c r="B242" s="339">
        <v>18</v>
      </c>
      <c r="C242" s="248"/>
      <c r="D242" s="252">
        <f>'4 жастағы балалар К'!AT78</f>
        <v>0</v>
      </c>
      <c r="E242" s="335"/>
      <c r="F242" s="252">
        <f>'4 жастағы балалар Т'!AT78</f>
        <v>0</v>
      </c>
      <c r="G242" s="335"/>
    </row>
    <row r="243" spans="2:7" ht="15.75" customHeight="1">
      <c r="B243" s="335"/>
      <c r="C243" s="248"/>
      <c r="D243" s="252">
        <f>'4 жастағы балалар К'!AU78</f>
        <v>0</v>
      </c>
      <c r="E243" s="335"/>
      <c r="F243" s="252">
        <f>'4 жастағы балалар Т'!AU78</f>
        <v>0</v>
      </c>
      <c r="G243" s="335"/>
    </row>
    <row r="244" spans="2:7" ht="15.75" customHeight="1">
      <c r="B244" s="336"/>
      <c r="C244" s="248"/>
      <c r="D244" s="252">
        <f>'4 жастағы балалар К'!AV78</f>
        <v>0</v>
      </c>
      <c r="E244" s="335"/>
      <c r="F244" s="252">
        <f>'4 жастағы балалар Т'!AV78</f>
        <v>0</v>
      </c>
      <c r="G244" s="335"/>
    </row>
    <row r="245" spans="2:7" ht="15.75" customHeight="1">
      <c r="B245" s="339">
        <v>19</v>
      </c>
      <c r="C245" s="248"/>
      <c r="D245" s="252">
        <f>'4 жастағы балалар К'!AW78</f>
        <v>0</v>
      </c>
      <c r="E245" s="335"/>
      <c r="F245" s="252">
        <f>'4 жастағы балалар Т'!AW78</f>
        <v>0</v>
      </c>
      <c r="G245" s="335"/>
    </row>
    <row r="246" spans="2:7" ht="15.75" customHeight="1">
      <c r="B246" s="335"/>
      <c r="C246" s="248"/>
      <c r="D246" s="252">
        <f>'4 жастағы балалар К'!AX78</f>
        <v>0</v>
      </c>
      <c r="E246" s="335"/>
      <c r="F246" s="252">
        <f>'4 жастағы балалар Т'!AX78</f>
        <v>0</v>
      </c>
      <c r="G246" s="335"/>
    </row>
    <row r="247" spans="2:7" ht="15.75" customHeight="1">
      <c r="B247" s="336"/>
      <c r="C247" s="248"/>
      <c r="D247" s="252">
        <f>'4 жастағы балалар К'!AY78</f>
        <v>0</v>
      </c>
      <c r="E247" s="335"/>
      <c r="F247" s="252">
        <f>'4 жастағы балалар Т'!AY78</f>
        <v>0</v>
      </c>
      <c r="G247" s="335"/>
    </row>
    <row r="248" spans="2:7" ht="15.75" customHeight="1">
      <c r="B248" s="339">
        <v>20</v>
      </c>
      <c r="C248" s="248"/>
      <c r="D248" s="252">
        <f>'4 жастағы балалар К'!AZ78</f>
        <v>0</v>
      </c>
      <c r="E248" s="335"/>
      <c r="F248" s="252">
        <f>'4 жастағы балалар Т'!AZ78</f>
        <v>0</v>
      </c>
      <c r="G248" s="335"/>
    </row>
    <row r="249" spans="2:7" ht="15.75" customHeight="1">
      <c r="B249" s="335"/>
      <c r="C249" s="248"/>
      <c r="D249" s="252">
        <f>'4 жастағы балалар К'!BA78</f>
        <v>0</v>
      </c>
      <c r="E249" s="335"/>
      <c r="F249" s="252">
        <f>'4 жастағы балалар Т'!BA78</f>
        <v>0</v>
      </c>
      <c r="G249" s="335"/>
    </row>
    <row r="250" spans="2:7" ht="15.75" customHeight="1">
      <c r="B250" s="336"/>
      <c r="C250" s="248"/>
      <c r="D250" s="252">
        <f>'4 жастағы балалар К'!BB78</f>
        <v>0</v>
      </c>
      <c r="E250" s="335"/>
      <c r="F250" s="252">
        <f>'4 жастағы балалар Т'!BB78</f>
        <v>0</v>
      </c>
      <c r="G250" s="335"/>
    </row>
    <row r="251" spans="2:7" ht="15.75" customHeight="1">
      <c r="B251" s="339">
        <v>21</v>
      </c>
      <c r="C251" s="248"/>
      <c r="D251" s="252">
        <f>'4 жастағы балалар К'!BC78</f>
        <v>0</v>
      </c>
      <c r="E251" s="335"/>
      <c r="F251" s="252">
        <f>'4 жастағы балалар Т'!BC78</f>
        <v>0</v>
      </c>
      <c r="G251" s="335"/>
    </row>
    <row r="252" spans="2:7" ht="15.75" customHeight="1">
      <c r="B252" s="335"/>
      <c r="C252" s="248"/>
      <c r="D252" s="252">
        <f>'4 жастағы балалар К'!BD78</f>
        <v>0</v>
      </c>
      <c r="E252" s="335"/>
      <c r="F252" s="252">
        <f>'4 жастағы балалар Т'!BD78</f>
        <v>0</v>
      </c>
      <c r="G252" s="335"/>
    </row>
    <row r="253" spans="2:7" ht="15.75" customHeight="1">
      <c r="B253" s="336"/>
      <c r="C253" s="248"/>
      <c r="D253" s="252">
        <f>'4 жастағы балалар К'!BE78</f>
        <v>0</v>
      </c>
      <c r="E253" s="335"/>
      <c r="F253" s="252">
        <f>'4 жастағы балалар Т'!BE78</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Т'!BF78</f>
        <v>0</v>
      </c>
      <c r="G257" s="335"/>
    </row>
    <row r="258" spans="2:7" ht="15.75" customHeight="1">
      <c r="B258" s="335"/>
      <c r="C258" s="248"/>
      <c r="D258" s="252" t="e">
        <f>'4 жастағы балалар К'!#REF!</f>
        <v>#REF!</v>
      </c>
      <c r="E258" s="335"/>
      <c r="F258" s="252">
        <f>'4 жастағы балалар Т'!BG78</f>
        <v>0</v>
      </c>
      <c r="G258" s="335"/>
    </row>
    <row r="259" spans="2:7" ht="15.75" customHeight="1">
      <c r="B259" s="336"/>
      <c r="C259" s="248"/>
      <c r="D259" s="252" t="e">
        <f>'4 жастағы балалар К'!#REF!</f>
        <v>#REF!</v>
      </c>
      <c r="E259" s="335"/>
      <c r="F259" s="252">
        <f>'4 жастағы балалар Т'!BH78</f>
        <v>0</v>
      </c>
      <c r="G259" s="335"/>
    </row>
    <row r="260" spans="2:7" ht="15.75" customHeight="1">
      <c r="B260" s="339">
        <v>24</v>
      </c>
      <c r="C260" s="248"/>
      <c r="D260" s="252" t="e">
        <f>'4 жастағы балалар К'!#REF!</f>
        <v>#REF!</v>
      </c>
      <c r="E260" s="335"/>
      <c r="F260" s="252">
        <f>'4 жастағы балалар Т'!BI78</f>
        <v>0</v>
      </c>
      <c r="G260" s="335"/>
    </row>
    <row r="261" spans="2:7" ht="15.75" customHeight="1">
      <c r="B261" s="335"/>
      <c r="C261" s="248"/>
      <c r="D261" s="252" t="e">
        <f>'4 жастағы балалар К'!#REF!</f>
        <v>#REF!</v>
      </c>
      <c r="E261" s="335"/>
      <c r="F261" s="252">
        <f>'4 жастағы балалар Т'!BJ78</f>
        <v>0</v>
      </c>
      <c r="G261" s="335"/>
    </row>
    <row r="262" spans="2:7" ht="15.75" customHeight="1">
      <c r="B262" s="336"/>
      <c r="C262" s="248"/>
      <c r="D262" s="252" t="e">
        <f>'4 жастағы балалар К'!#REF!</f>
        <v>#REF!</v>
      </c>
      <c r="E262" s="335"/>
      <c r="F262" s="252">
        <f>'4 жастағы балалар Т'!BK78</f>
        <v>0</v>
      </c>
      <c r="G262" s="335"/>
    </row>
    <row r="263" spans="2:7" ht="15.75" customHeight="1">
      <c r="B263" s="339">
        <v>25</v>
      </c>
      <c r="C263" s="248"/>
      <c r="D263" s="252" t="e">
        <f>'4 жастағы балалар К'!#REF!</f>
        <v>#REF!</v>
      </c>
      <c r="E263" s="335"/>
      <c r="F263" s="252">
        <f>'4 жастағы балалар Т'!BL78</f>
        <v>0</v>
      </c>
      <c r="G263" s="335"/>
    </row>
    <row r="264" spans="2:7" ht="15.75" customHeight="1">
      <c r="B264" s="335"/>
      <c r="C264" s="248"/>
      <c r="D264" s="252" t="e">
        <f>'4 жастағы балалар К'!#REF!</f>
        <v>#REF!</v>
      </c>
      <c r="E264" s="335"/>
      <c r="F264" s="252">
        <f>'4 жастағы балалар Т'!BM78</f>
        <v>0</v>
      </c>
      <c r="G264" s="335"/>
    </row>
    <row r="265" spans="2:7" ht="15.75" customHeight="1">
      <c r="B265" s="336"/>
      <c r="C265" s="248"/>
      <c r="D265" s="252" t="e">
        <f>'4 жастағы балалар К'!#REF!</f>
        <v>#REF!</v>
      </c>
      <c r="E265" s="335"/>
      <c r="F265" s="252">
        <f>'4 жастағы балалар Т'!BN78</f>
        <v>0</v>
      </c>
      <c r="G265" s="335"/>
    </row>
    <row r="266" spans="2:7" ht="15.75" customHeight="1">
      <c r="B266" s="339">
        <v>26</v>
      </c>
      <c r="C266" s="248"/>
      <c r="D266" s="252" t="e">
        <f>'4 жастағы балалар К'!#REF!</f>
        <v>#REF!</v>
      </c>
      <c r="E266" s="335"/>
      <c r="F266" s="252">
        <f>'4 жастағы балалар Т'!BO78</f>
        <v>0</v>
      </c>
      <c r="G266" s="335"/>
    </row>
    <row r="267" spans="2:7" ht="15.75" customHeight="1">
      <c r="B267" s="335"/>
      <c r="C267" s="248"/>
      <c r="D267" s="252" t="e">
        <f>'4 жастағы балалар К'!#REF!</f>
        <v>#REF!</v>
      </c>
      <c r="E267" s="335"/>
      <c r="F267" s="252">
        <f>'4 жастағы балалар Т'!BP78</f>
        <v>0</v>
      </c>
      <c r="G267" s="335"/>
    </row>
    <row r="268" spans="2:7" ht="15.75" customHeight="1">
      <c r="B268" s="336"/>
      <c r="C268" s="248"/>
      <c r="D268" s="252" t="e">
        <f>'4 жастағы балалар К'!#REF!</f>
        <v>#REF!</v>
      </c>
      <c r="E268" s="335"/>
      <c r="F268" s="252">
        <f>'4 жастағы балалар Т'!BQ78</f>
        <v>0</v>
      </c>
      <c r="G268" s="335"/>
    </row>
    <row r="269" spans="2:7" ht="15.75" customHeight="1">
      <c r="B269" s="339">
        <v>27</v>
      </c>
      <c r="C269" s="248"/>
      <c r="D269" s="252" t="e">
        <f>'4 жастағы балалар К'!#REF!</f>
        <v>#REF!</v>
      </c>
      <c r="E269" s="335"/>
      <c r="F269" s="252">
        <f>'4 жастағы балалар Т'!BR78</f>
        <v>0</v>
      </c>
      <c r="G269" s="335"/>
    </row>
    <row r="270" spans="2:7" ht="15.75" customHeight="1">
      <c r="B270" s="335"/>
      <c r="C270" s="248"/>
      <c r="D270" s="252" t="e">
        <f>'4 жастағы балалар К'!#REF!</f>
        <v>#REF!</v>
      </c>
      <c r="E270" s="335"/>
      <c r="F270" s="252">
        <f>'4 жастағы балалар Т'!BS78</f>
        <v>0</v>
      </c>
      <c r="G270" s="335"/>
    </row>
    <row r="271" spans="2:7" ht="15.75" customHeight="1">
      <c r="B271" s="336"/>
      <c r="C271" s="248"/>
      <c r="D271" s="252" t="e">
        <f>'4 жастағы балалар К'!#REF!</f>
        <v>#REF!</v>
      </c>
      <c r="E271" s="335"/>
      <c r="F271" s="252">
        <f>'4 жастағы балалар Т'!BT78</f>
        <v>0</v>
      </c>
      <c r="G271" s="335"/>
    </row>
    <row r="272" spans="2:7" ht="15.75" customHeight="1">
      <c r="B272" s="339">
        <v>28</v>
      </c>
      <c r="C272" s="248"/>
      <c r="D272" s="252" t="e">
        <f>'4 жастағы балалар К'!#REF!</f>
        <v>#REF!</v>
      </c>
      <c r="E272" s="335"/>
      <c r="F272" s="252">
        <f>'4 жастағы балалар Т'!BU78</f>
        <v>0</v>
      </c>
      <c r="G272" s="335"/>
    </row>
    <row r="273" spans="2:7" ht="15.75" customHeight="1">
      <c r="B273" s="335"/>
      <c r="C273" s="248"/>
      <c r="D273" s="252" t="e">
        <f>'4 жастағы балалар К'!#REF!</f>
        <v>#REF!</v>
      </c>
      <c r="E273" s="335"/>
      <c r="F273" s="252">
        <f>'4 жастағы балалар Т'!BV78</f>
        <v>0</v>
      </c>
      <c r="G273" s="335"/>
    </row>
    <row r="274" spans="2:7" ht="15.75" customHeight="1">
      <c r="B274" s="336"/>
      <c r="C274" s="248"/>
      <c r="D274" s="252" t="e">
        <f>'4 жастағы балалар К'!#REF!</f>
        <v>#REF!</v>
      </c>
      <c r="E274" s="335"/>
      <c r="F274" s="252">
        <f>'4 жастағы балалар Т'!BW78</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Т'!BX78</f>
        <v>0</v>
      </c>
      <c r="G278" s="335"/>
    </row>
    <row r="279" spans="2:7" ht="15.75" customHeight="1">
      <c r="B279" s="335"/>
      <c r="C279" s="248"/>
      <c r="D279" s="335"/>
      <c r="E279" s="335"/>
      <c r="F279" s="252">
        <f>'4 жастағы балалар Т'!BY78</f>
        <v>0</v>
      </c>
      <c r="G279" s="335"/>
    </row>
    <row r="280" spans="2:7" ht="15.75" customHeight="1">
      <c r="B280" s="336"/>
      <c r="C280" s="248"/>
      <c r="D280" s="335"/>
      <c r="E280" s="335"/>
      <c r="F280" s="252">
        <f>'4 жастағы балалар Т'!BZ78</f>
        <v>0</v>
      </c>
      <c r="G280" s="335"/>
    </row>
    <row r="281" spans="2:7" ht="15.75" customHeight="1">
      <c r="B281" s="339">
        <v>31</v>
      </c>
      <c r="C281" s="248"/>
      <c r="D281" s="335"/>
      <c r="E281" s="335"/>
      <c r="F281" s="252">
        <f>'4 жастағы балалар Т'!CA78</f>
        <v>0</v>
      </c>
      <c r="G281" s="335"/>
    </row>
    <row r="282" spans="2:7" ht="15.75" customHeight="1">
      <c r="B282" s="335"/>
      <c r="C282" s="248"/>
      <c r="D282" s="335"/>
      <c r="E282" s="335"/>
      <c r="F282" s="252">
        <f>'4 жастағы балалар Т'!CB78</f>
        <v>0</v>
      </c>
      <c r="G282" s="335"/>
    </row>
    <row r="283" spans="2:7" ht="15.75" customHeight="1">
      <c r="B283" s="336"/>
      <c r="C283" s="248"/>
      <c r="D283" s="335"/>
      <c r="E283" s="335"/>
      <c r="F283" s="252">
        <f>'4 жастағы балалар Т'!CC78</f>
        <v>0</v>
      </c>
      <c r="G283" s="335"/>
    </row>
    <row r="284" spans="2:7" ht="15.75" customHeight="1">
      <c r="B284" s="339">
        <v>32</v>
      </c>
      <c r="C284" s="248"/>
      <c r="D284" s="335"/>
      <c r="E284" s="335"/>
      <c r="F284" s="252">
        <f>'4 жастағы балалар Т'!CD78</f>
        <v>0</v>
      </c>
      <c r="G284" s="335"/>
    </row>
    <row r="285" spans="2:7" ht="15.75" customHeight="1">
      <c r="B285" s="335"/>
      <c r="C285" s="248"/>
      <c r="D285" s="335"/>
      <c r="E285" s="335"/>
      <c r="F285" s="252">
        <f>'4 жастағы балалар Т'!CE78</f>
        <v>0</v>
      </c>
      <c r="G285" s="335"/>
    </row>
    <row r="286" spans="2:7" ht="15.75" customHeight="1">
      <c r="B286" s="336"/>
      <c r="C286" s="248"/>
      <c r="D286" s="335"/>
      <c r="E286" s="335"/>
      <c r="F286" s="252">
        <f>'4 жастағы балалар Т'!CF78</f>
        <v>0</v>
      </c>
      <c r="G286" s="335"/>
    </row>
    <row r="287" spans="2:7" ht="15.75" customHeight="1">
      <c r="B287" s="339">
        <v>33</v>
      </c>
      <c r="C287" s="248"/>
      <c r="D287" s="335"/>
      <c r="E287" s="335"/>
      <c r="F287" s="252">
        <f>'4 жастағы балалар Т'!CG78</f>
        <v>0</v>
      </c>
      <c r="G287" s="335"/>
    </row>
    <row r="288" spans="2:7" ht="15.75" customHeight="1">
      <c r="B288" s="335"/>
      <c r="C288" s="248"/>
      <c r="D288" s="335"/>
      <c r="E288" s="335"/>
      <c r="F288" s="252">
        <f>'4 жастағы балалар Т'!CH78</f>
        <v>0</v>
      </c>
      <c r="G288" s="335"/>
    </row>
    <row r="289" spans="2:7" ht="15.75" customHeight="1">
      <c r="B289" s="336"/>
      <c r="C289" s="248"/>
      <c r="D289" s="335"/>
      <c r="E289" s="335"/>
      <c r="F289" s="252">
        <f>'4 жастағы балалар Т'!CI78</f>
        <v>0</v>
      </c>
      <c r="G289" s="335"/>
    </row>
    <row r="290" spans="2:7" ht="15.75" customHeight="1">
      <c r="B290" s="339">
        <v>34</v>
      </c>
      <c r="C290" s="248"/>
      <c r="D290" s="335"/>
      <c r="E290" s="335"/>
      <c r="F290" s="252">
        <f>'4 жастағы балалар Т'!CJ78</f>
        <v>0</v>
      </c>
      <c r="G290" s="335"/>
    </row>
    <row r="291" spans="2:7" ht="15.75" customHeight="1">
      <c r="B291" s="335"/>
      <c r="C291" s="248"/>
      <c r="D291" s="335"/>
      <c r="E291" s="335"/>
      <c r="F291" s="252">
        <f>'4 жастағы балалар Т'!CK78</f>
        <v>0</v>
      </c>
      <c r="G291" s="335"/>
    </row>
    <row r="292" spans="2:7" ht="15.75" customHeight="1">
      <c r="B292" s="336"/>
      <c r="C292" s="248"/>
      <c r="D292" s="335"/>
      <c r="E292" s="335"/>
      <c r="F292" s="252">
        <f>'4 жастағы балалар Т'!CL78</f>
        <v>0</v>
      </c>
      <c r="G292" s="335"/>
    </row>
    <row r="293" spans="2:7" ht="15.75" customHeight="1">
      <c r="B293" s="339">
        <v>35</v>
      </c>
      <c r="C293" s="248"/>
      <c r="D293" s="335"/>
      <c r="E293" s="335"/>
      <c r="F293" s="252">
        <f>'4 жастағы балалар Т'!CM78</f>
        <v>0</v>
      </c>
      <c r="G293" s="335"/>
    </row>
    <row r="294" spans="2:7" ht="15.75" customHeight="1">
      <c r="B294" s="335"/>
      <c r="C294" s="248"/>
      <c r="D294" s="335"/>
      <c r="E294" s="335"/>
      <c r="F294" s="252">
        <f>'4 жастағы балалар Т'!CN78</f>
        <v>0</v>
      </c>
      <c r="G294" s="335"/>
    </row>
    <row r="295" spans="2:7" ht="15.75" customHeight="1">
      <c r="B295" s="336"/>
      <c r="C295" s="249"/>
      <c r="D295" s="336"/>
      <c r="E295" s="336"/>
      <c r="F295" s="252">
        <f>'4 жастағы балалар Т'!CO78</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Ф'!D137</f>
        <v>0</v>
      </c>
      <c r="D303" s="164">
        <f>'4 жастағы балалар К'!D137</f>
        <v>0</v>
      </c>
      <c r="E303" s="164">
        <f>'4 жастағы балалар П'!D137</f>
        <v>0</v>
      </c>
      <c r="F303" s="164">
        <f>'4 жастағы балалар Т'!D137</f>
        <v>0</v>
      </c>
      <c r="G303" s="164">
        <f>'4 жастағы балалар С'!D137</f>
        <v>0</v>
      </c>
    </row>
    <row r="304" spans="2:7" ht="15.75" customHeight="1">
      <c r="B304" s="335"/>
      <c r="C304" s="164">
        <f>'4 жастағы балалар Ф'!E137</f>
        <v>0</v>
      </c>
      <c r="D304" s="164">
        <f>'4 жастағы балалар К'!E137</f>
        <v>0</v>
      </c>
      <c r="E304" s="164">
        <f>'4 жастағы балалар П'!E137</f>
        <v>0</v>
      </c>
      <c r="F304" s="164">
        <f>'4 жастағы балалар Т'!E137</f>
        <v>0</v>
      </c>
      <c r="G304" s="164">
        <f>'4 жастағы балалар С'!E137</f>
        <v>0</v>
      </c>
    </row>
    <row r="305" spans="2:7" ht="15.75" customHeight="1">
      <c r="B305" s="336"/>
      <c r="C305" s="164">
        <f>'4 жастағы балалар Ф'!F137</f>
        <v>0</v>
      </c>
      <c r="D305" s="164">
        <f>'4 жастағы балалар К'!F137</f>
        <v>0</v>
      </c>
      <c r="E305" s="164">
        <f>'4 жастағы балалар П'!F137</f>
        <v>0</v>
      </c>
      <c r="F305" s="164">
        <f>'4 жастағы балалар Т'!F137</f>
        <v>0</v>
      </c>
      <c r="G305" s="164">
        <f>'4 жастағы балалар С'!F137</f>
        <v>0</v>
      </c>
    </row>
    <row r="306" spans="2:7" ht="15.75" customHeight="1">
      <c r="B306" s="339">
        <v>3</v>
      </c>
      <c r="C306" s="164">
        <f>'4 жастағы балалар Ф'!G137</f>
        <v>0</v>
      </c>
      <c r="D306" s="164">
        <f>'4 жастағы балалар К'!G137</f>
        <v>0</v>
      </c>
      <c r="E306" s="164">
        <f>'4 жастағы балалар П'!G137</f>
        <v>0</v>
      </c>
      <c r="F306" s="164">
        <f>'4 жастағы балалар Т'!G137</f>
        <v>0</v>
      </c>
      <c r="G306" s="164">
        <f>'4 жастағы балалар С'!G137</f>
        <v>0</v>
      </c>
    </row>
    <row r="307" spans="2:7" ht="15.75" customHeight="1">
      <c r="B307" s="335"/>
      <c r="C307" s="164">
        <f>'4 жастағы балалар Ф'!H137</f>
        <v>0</v>
      </c>
      <c r="D307" s="164">
        <f>'4 жастағы балалар К'!H137</f>
        <v>0</v>
      </c>
      <c r="E307" s="164">
        <f>'4 жастағы балалар П'!H137</f>
        <v>0</v>
      </c>
      <c r="F307" s="164">
        <f>'4 жастағы балалар Т'!H137</f>
        <v>0</v>
      </c>
      <c r="G307" s="164">
        <f>'4 жастағы балалар С'!H137</f>
        <v>0</v>
      </c>
    </row>
    <row r="308" spans="2:7" ht="15.75" customHeight="1">
      <c r="B308" s="336"/>
      <c r="C308" s="164">
        <f>'4 жастағы балалар Ф'!I137</f>
        <v>0</v>
      </c>
      <c r="D308" s="164">
        <f>'4 жастағы балалар К'!I137</f>
        <v>0</v>
      </c>
      <c r="E308" s="164">
        <f>'4 жастағы балалар П'!I137</f>
        <v>0</v>
      </c>
      <c r="F308" s="164">
        <f>'4 жастағы балалар Т'!I137</f>
        <v>0</v>
      </c>
      <c r="G308" s="164">
        <f>'4 жастағы балалар С'!I137</f>
        <v>0</v>
      </c>
    </row>
    <row r="309" spans="2:7" ht="15.75" customHeight="1">
      <c r="B309" s="339">
        <v>4</v>
      </c>
      <c r="C309" s="164">
        <f>'4 жастағы балалар Ф'!J137</f>
        <v>0</v>
      </c>
      <c r="D309" s="164">
        <f>'4 жастағы балалар К'!J137</f>
        <v>0</v>
      </c>
      <c r="E309" s="164">
        <f>'4 жастағы балалар П'!J137</f>
        <v>0</v>
      </c>
      <c r="F309" s="164">
        <f>'4 жастағы балалар Т'!J137</f>
        <v>0</v>
      </c>
      <c r="G309" s="164">
        <f>'4 жастағы балалар С'!J137</f>
        <v>0</v>
      </c>
    </row>
    <row r="310" spans="2:7" ht="15.75" customHeight="1">
      <c r="B310" s="335"/>
      <c r="C310" s="164">
        <f>'4 жастағы балалар Ф'!K137</f>
        <v>0</v>
      </c>
      <c r="D310" s="164">
        <f>'4 жастағы балалар К'!K137</f>
        <v>0</v>
      </c>
      <c r="E310" s="164">
        <f>'4 жастағы балалар П'!K137</f>
        <v>0</v>
      </c>
      <c r="F310" s="164">
        <f>'4 жастағы балалар Т'!K137</f>
        <v>0</v>
      </c>
      <c r="G310" s="164">
        <f>'4 жастағы балалар С'!K137</f>
        <v>0</v>
      </c>
    </row>
    <row r="311" spans="2:7" ht="15.75" customHeight="1">
      <c r="B311" s="336"/>
      <c r="C311" s="164">
        <f>'4 жастағы балалар Ф'!L137</f>
        <v>0</v>
      </c>
      <c r="D311" s="164">
        <f>'4 жастағы балалар К'!L137</f>
        <v>0</v>
      </c>
      <c r="E311" s="164">
        <f>'4 жастағы балалар П'!L137</f>
        <v>0</v>
      </c>
      <c r="F311" s="164">
        <f>'4 жастағы балалар Т'!L137</f>
        <v>0</v>
      </c>
      <c r="G311" s="164">
        <f>'4 жастағы балалар С'!L137</f>
        <v>0</v>
      </c>
    </row>
    <row r="312" spans="2:7" ht="15.75" customHeight="1">
      <c r="B312" s="339">
        <v>5</v>
      </c>
      <c r="C312" s="164">
        <f>'4 жастағы балалар Ф'!M137</f>
        <v>0</v>
      </c>
      <c r="D312" s="164">
        <f>'4 жастағы балалар К'!M137</f>
        <v>0</v>
      </c>
      <c r="E312" s="164">
        <f>'4 жастағы балалар П'!M137</f>
        <v>0</v>
      </c>
      <c r="F312" s="164">
        <f>'4 жастағы балалар Т'!M137</f>
        <v>0</v>
      </c>
      <c r="G312" s="164">
        <f>'4 жастағы балалар С'!M137</f>
        <v>0</v>
      </c>
    </row>
    <row r="313" spans="2:7" ht="15.75" customHeight="1">
      <c r="B313" s="335"/>
      <c r="C313" s="164">
        <f>'4 жастағы балалар Ф'!N137</f>
        <v>0</v>
      </c>
      <c r="D313" s="164">
        <f>'4 жастағы балалар К'!N137</f>
        <v>0</v>
      </c>
      <c r="E313" s="164">
        <f>'4 жастағы балалар П'!N137</f>
        <v>0</v>
      </c>
      <c r="F313" s="164">
        <f>'4 жастағы балалар Т'!N137</f>
        <v>0</v>
      </c>
      <c r="G313" s="164">
        <f>'4 жастағы балалар С'!N137</f>
        <v>0</v>
      </c>
    </row>
    <row r="314" spans="2:7" ht="15.75" customHeight="1">
      <c r="B314" s="336"/>
      <c r="C314" s="164">
        <f>'4 жастағы балалар Ф'!O137</f>
        <v>0</v>
      </c>
      <c r="D314" s="164">
        <f>'4 жастағы балалар К'!O137</f>
        <v>0</v>
      </c>
      <c r="E314" s="164">
        <f>'4 жастағы балалар П'!O137</f>
        <v>0</v>
      </c>
      <c r="F314" s="164">
        <f>'4 жастағы балалар Т'!O137</f>
        <v>0</v>
      </c>
      <c r="G314" s="164">
        <f>'4 жастағы балалар С'!O137</f>
        <v>0</v>
      </c>
    </row>
    <row r="315" spans="2:7" ht="15.75" customHeight="1">
      <c r="B315" s="339">
        <v>6</v>
      </c>
      <c r="C315" s="164">
        <f>'4 жастағы балалар Ф'!P137</f>
        <v>0</v>
      </c>
      <c r="D315" s="164">
        <f>'4 жастағы балалар К'!P137</f>
        <v>0</v>
      </c>
      <c r="E315" s="164">
        <f>'4 жастағы балалар П'!P137</f>
        <v>0</v>
      </c>
      <c r="F315" s="164">
        <f>'4 жастағы балалар Т'!P137</f>
        <v>0</v>
      </c>
      <c r="G315" s="164">
        <f>'4 жастағы балалар С'!P137</f>
        <v>0</v>
      </c>
    </row>
    <row r="316" spans="2:7" ht="15.75" customHeight="1">
      <c r="B316" s="335"/>
      <c r="C316" s="164">
        <f>'4 жастағы балалар Ф'!Q137</f>
        <v>0</v>
      </c>
      <c r="D316" s="164">
        <f>'4 жастағы балалар К'!Q137</f>
        <v>0</v>
      </c>
      <c r="E316" s="164">
        <f>'4 жастағы балалар П'!Q137</f>
        <v>0</v>
      </c>
      <c r="F316" s="164">
        <f>'4 жастағы балалар Т'!Q137</f>
        <v>0</v>
      </c>
      <c r="G316" s="164">
        <f>'4 жастағы балалар С'!Q137</f>
        <v>0</v>
      </c>
    </row>
    <row r="317" spans="2:7" ht="15.75" customHeight="1">
      <c r="B317" s="336"/>
      <c r="C317" s="164">
        <f>'4 жастағы балалар Ф'!R137</f>
        <v>0</v>
      </c>
      <c r="D317" s="164">
        <f>'4 жастағы балалар К'!R137</f>
        <v>0</v>
      </c>
      <c r="E317" s="164">
        <f>'4 жастағы балалар П'!R137</f>
        <v>0</v>
      </c>
      <c r="F317" s="164">
        <f>'4 жастағы балалар Т'!R137</f>
        <v>0</v>
      </c>
      <c r="G317" s="164">
        <f>'4 жастағы балалар С'!R137</f>
        <v>0</v>
      </c>
    </row>
    <row r="318" spans="2:7" ht="15.75" customHeight="1">
      <c r="B318" s="339">
        <v>7</v>
      </c>
      <c r="C318" s="164">
        <f>'4 жастағы балалар Ф'!S137</f>
        <v>0</v>
      </c>
      <c r="D318" s="164">
        <f>'4 жастағы балалар К'!S137</f>
        <v>0</v>
      </c>
      <c r="E318" s="164">
        <f>'4 жастағы балалар П'!S137</f>
        <v>0</v>
      </c>
      <c r="F318" s="164">
        <f>'4 жастағы балалар Т'!S137</f>
        <v>0</v>
      </c>
      <c r="G318" s="164">
        <f>'4 жастағы балалар С'!S137</f>
        <v>0</v>
      </c>
    </row>
    <row r="319" spans="2:7" ht="15.75" customHeight="1">
      <c r="B319" s="335"/>
      <c r="C319" s="164">
        <f>'4 жастағы балалар Ф'!T137</f>
        <v>0</v>
      </c>
      <c r="D319" s="164">
        <f>'4 жастағы балалар Т'!T137</f>
        <v>0</v>
      </c>
      <c r="E319" s="164">
        <f>'4 жастағы балалар П'!T137</f>
        <v>0</v>
      </c>
      <c r="F319" s="164">
        <f>'4 жастағы балалар Т'!T137</f>
        <v>0</v>
      </c>
      <c r="G319" s="164">
        <f>'4 жастағы балалар С'!T137</f>
        <v>0</v>
      </c>
    </row>
    <row r="320" spans="2:7" ht="15.75" customHeight="1">
      <c r="B320" s="336"/>
      <c r="C320" s="164">
        <f>'4 жастағы балалар Ф'!U137</f>
        <v>0</v>
      </c>
      <c r="D320" s="164">
        <f>'4 жастағы балалар К'!U137</f>
        <v>0</v>
      </c>
      <c r="E320" s="164">
        <f>'4 жастағы балалар П'!U137</f>
        <v>0</v>
      </c>
      <c r="F320" s="164">
        <f>'4 жастағы балалар Т'!U137</f>
        <v>0</v>
      </c>
      <c r="G320" s="164">
        <f>'4 жастағы балалар С'!U137</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К'!V137</f>
        <v>0</v>
      </c>
      <c r="E324" s="335"/>
      <c r="F324" s="164">
        <f>'4 жастағы балалар Т'!V137</f>
        <v>0</v>
      </c>
      <c r="G324" s="335"/>
    </row>
    <row r="325" spans="2:7" ht="15.75" customHeight="1">
      <c r="B325" s="335"/>
      <c r="C325" s="248"/>
      <c r="D325" s="164">
        <f>'4 жастағы балалар К'!W137</f>
        <v>0</v>
      </c>
      <c r="E325" s="335"/>
      <c r="F325" s="164">
        <f>'4 жастағы балалар Т'!W137</f>
        <v>0</v>
      </c>
      <c r="G325" s="335"/>
    </row>
    <row r="326" spans="2:7" ht="15.75" customHeight="1">
      <c r="B326" s="336"/>
      <c r="C326" s="248"/>
      <c r="D326" s="164">
        <f>'4 жастағы балалар К'!X137</f>
        <v>0</v>
      </c>
      <c r="E326" s="335"/>
      <c r="F326" s="164">
        <f>'4 жастағы балалар Т'!X137</f>
        <v>0</v>
      </c>
      <c r="G326" s="335"/>
    </row>
    <row r="327" spans="2:7" ht="15.75" customHeight="1">
      <c r="B327" s="339">
        <v>10</v>
      </c>
      <c r="C327" s="248"/>
      <c r="D327" s="164">
        <f>'4 жастағы балалар К'!Y137</f>
        <v>0</v>
      </c>
      <c r="E327" s="335"/>
      <c r="F327" s="164">
        <f>'4 жастағы балалар Т'!Y137</f>
        <v>0</v>
      </c>
      <c r="G327" s="335"/>
    </row>
    <row r="328" spans="2:7" ht="15.75" customHeight="1">
      <c r="B328" s="335"/>
      <c r="C328" s="248"/>
      <c r="D328" s="164">
        <f>'4 жастағы балалар К'!Z137</f>
        <v>0</v>
      </c>
      <c r="E328" s="335"/>
      <c r="F328" s="164">
        <f>'4 жастағы балалар Т'!Z137</f>
        <v>0</v>
      </c>
      <c r="G328" s="335"/>
    </row>
    <row r="329" spans="2:7" ht="15.75" customHeight="1">
      <c r="B329" s="336"/>
      <c r="C329" s="248"/>
      <c r="D329" s="164">
        <f>'4 жастағы балалар К'!AA137</f>
        <v>0</v>
      </c>
      <c r="E329" s="335"/>
      <c r="F329" s="164">
        <f>'4 жастағы балалар Т'!AA137</f>
        <v>0</v>
      </c>
      <c r="G329" s="335"/>
    </row>
    <row r="330" spans="2:7" ht="15.75" customHeight="1">
      <c r="B330" s="339">
        <v>11</v>
      </c>
      <c r="C330" s="248"/>
      <c r="D330" s="164">
        <f>'4 жастағы балалар К'!AB137</f>
        <v>0</v>
      </c>
      <c r="E330" s="335"/>
      <c r="F330" s="164">
        <f>'4 жастағы балалар Т'!AB137</f>
        <v>0</v>
      </c>
      <c r="G330" s="335"/>
    </row>
    <row r="331" spans="2:7" ht="15.75" customHeight="1">
      <c r="B331" s="335"/>
      <c r="C331" s="248"/>
      <c r="D331" s="164">
        <f>'4 жастағы балалар К'!AC137</f>
        <v>0</v>
      </c>
      <c r="E331" s="335"/>
      <c r="F331" s="164">
        <f>'4 жастағы балалар Т'!AC137</f>
        <v>0</v>
      </c>
      <c r="G331" s="335"/>
    </row>
    <row r="332" spans="2:7" ht="15.75" customHeight="1">
      <c r="B332" s="336"/>
      <c r="C332" s="248"/>
      <c r="D332" s="164">
        <f>'4 жастағы балалар К'!AD137</f>
        <v>0</v>
      </c>
      <c r="E332" s="335"/>
      <c r="F332" s="164">
        <f>'4 жастағы балалар Т'!AD137</f>
        <v>0</v>
      </c>
      <c r="G332" s="335"/>
    </row>
    <row r="333" spans="2:7" ht="15.75" customHeight="1">
      <c r="B333" s="339">
        <v>12</v>
      </c>
      <c r="C333" s="248"/>
      <c r="D333" s="164">
        <f>'4 жастағы балалар К'!AE137</f>
        <v>0</v>
      </c>
      <c r="E333" s="335"/>
      <c r="F333" s="164">
        <f>'4 жастағы балалар Т'!AE137</f>
        <v>0</v>
      </c>
      <c r="G333" s="335"/>
    </row>
    <row r="334" spans="2:7" ht="15.75" customHeight="1">
      <c r="B334" s="335"/>
      <c r="C334" s="248"/>
      <c r="D334" s="164">
        <f>'4 жастағы балалар К'!AF137</f>
        <v>0</v>
      </c>
      <c r="E334" s="335"/>
      <c r="F334" s="164">
        <f>'4 жастағы балалар Т'!AF137</f>
        <v>0</v>
      </c>
      <c r="G334" s="335"/>
    </row>
    <row r="335" spans="2:7" ht="15.75" customHeight="1">
      <c r="B335" s="336"/>
      <c r="C335" s="248"/>
      <c r="D335" s="164">
        <f>'4 жастағы балалар К'!AG137</f>
        <v>0</v>
      </c>
      <c r="E335" s="335"/>
      <c r="F335" s="164">
        <f>'4 жастағы балалар Т'!AG137</f>
        <v>0</v>
      </c>
      <c r="G335" s="335"/>
    </row>
    <row r="336" spans="2:7" ht="15.75" customHeight="1">
      <c r="B336" s="339">
        <v>13</v>
      </c>
      <c r="C336" s="248"/>
      <c r="D336" s="164">
        <f>'4 жастағы балалар К'!AH137</f>
        <v>0</v>
      </c>
      <c r="E336" s="335"/>
      <c r="F336" s="164">
        <f>'4 жастағы балалар Т'!AH137</f>
        <v>0</v>
      </c>
      <c r="G336" s="335"/>
    </row>
    <row r="337" spans="2:7" ht="15.75" customHeight="1">
      <c r="B337" s="335"/>
      <c r="C337" s="248"/>
      <c r="D337" s="164">
        <f>'4 жастағы балалар К'!AI137</f>
        <v>0</v>
      </c>
      <c r="E337" s="335"/>
      <c r="F337" s="164">
        <f>'4 жастағы балалар Т'!AI137</f>
        <v>0</v>
      </c>
      <c r="G337" s="335"/>
    </row>
    <row r="338" spans="2:7" ht="15.75" customHeight="1">
      <c r="B338" s="336"/>
      <c r="C338" s="248"/>
      <c r="D338" s="164">
        <f>'4 жастағы балалар К'!AJ137</f>
        <v>0</v>
      </c>
      <c r="E338" s="335"/>
      <c r="F338" s="164">
        <f>'4 жастағы балалар Т'!AJ137</f>
        <v>0</v>
      </c>
      <c r="G338" s="335"/>
    </row>
    <row r="339" spans="2:7" ht="15.75" customHeight="1">
      <c r="B339" s="339">
        <v>14</v>
      </c>
      <c r="C339" s="248"/>
      <c r="D339" s="164">
        <f>'4 жастағы балалар К'!AK137</f>
        <v>0</v>
      </c>
      <c r="E339" s="335"/>
      <c r="F339" s="164">
        <f>'4 жастағы балалар Т'!AK137</f>
        <v>0</v>
      </c>
      <c r="G339" s="335"/>
    </row>
    <row r="340" spans="2:7" ht="15.75" customHeight="1">
      <c r="B340" s="335"/>
      <c r="C340" s="248"/>
      <c r="D340" s="164">
        <f>'4 жастағы балалар К'!AL137</f>
        <v>0</v>
      </c>
      <c r="E340" s="335"/>
      <c r="F340" s="164">
        <f>'4 жастағы балалар Т'!AL137</f>
        <v>0</v>
      </c>
      <c r="G340" s="335"/>
    </row>
    <row r="341" spans="2:7" ht="15.75" customHeight="1">
      <c r="B341" s="336"/>
      <c r="C341" s="248"/>
      <c r="D341" s="164">
        <f>'4 жастағы балалар К'!AM137</f>
        <v>0</v>
      </c>
      <c r="E341" s="335"/>
      <c r="F341" s="164">
        <f>'4 жастағы балалар Т'!AM137</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К'!AN137</f>
        <v>0</v>
      </c>
      <c r="E345" s="335"/>
      <c r="F345" s="164">
        <f>'4 жастағы балалар Т'!AN137</f>
        <v>0</v>
      </c>
      <c r="G345" s="335"/>
    </row>
    <row r="346" spans="2:7" ht="15.75" customHeight="1">
      <c r="B346" s="335"/>
      <c r="C346" s="248"/>
      <c r="D346" s="164">
        <f>'4 жастағы балалар К'!AO137</f>
        <v>0</v>
      </c>
      <c r="E346" s="335"/>
      <c r="F346" s="164">
        <f>'4 жастағы балалар Т'!AO137</f>
        <v>0</v>
      </c>
      <c r="G346" s="335"/>
    </row>
    <row r="347" spans="2:7" ht="15.75" customHeight="1">
      <c r="B347" s="336"/>
      <c r="C347" s="248"/>
      <c r="D347" s="164">
        <f>'4 жастағы балалар К'!AP137</f>
        <v>0</v>
      </c>
      <c r="E347" s="335"/>
      <c r="F347" s="164">
        <f>'4 жастағы балалар Т'!AP137</f>
        <v>0</v>
      </c>
      <c r="G347" s="335"/>
    </row>
    <row r="348" spans="2:7" ht="15.75" customHeight="1">
      <c r="B348" s="339">
        <v>17</v>
      </c>
      <c r="C348" s="248"/>
      <c r="D348" s="164">
        <f>'4 жастағы балалар К'!AQ137</f>
        <v>0</v>
      </c>
      <c r="E348" s="335"/>
      <c r="F348" s="164">
        <f>'4 жастағы балалар Т'!AQ137</f>
        <v>0</v>
      </c>
      <c r="G348" s="335"/>
    </row>
    <row r="349" spans="2:7" ht="15.75" customHeight="1">
      <c r="B349" s="335"/>
      <c r="C349" s="248"/>
      <c r="D349" s="164">
        <f>'4 жастағы балалар К'!AR137</f>
        <v>0</v>
      </c>
      <c r="E349" s="335"/>
      <c r="F349" s="164">
        <f>'4 жастағы балалар Т'!AR137</f>
        <v>0</v>
      </c>
      <c r="G349" s="335"/>
    </row>
    <row r="350" spans="2:7" ht="15.75" customHeight="1">
      <c r="B350" s="336"/>
      <c r="C350" s="248"/>
      <c r="D350" s="164">
        <f>'4 жастағы балалар К'!AS137</f>
        <v>0</v>
      </c>
      <c r="E350" s="335"/>
      <c r="F350" s="164">
        <f>'4 жастағы балалар Т'!AS137</f>
        <v>0</v>
      </c>
      <c r="G350" s="335"/>
    </row>
    <row r="351" spans="2:7" ht="15.75" customHeight="1">
      <c r="B351" s="339">
        <v>18</v>
      </c>
      <c r="C351" s="248"/>
      <c r="D351" s="164">
        <f>'4 жастағы балалар К'!AT137</f>
        <v>0</v>
      </c>
      <c r="E351" s="335"/>
      <c r="F351" s="164">
        <f>'4 жастағы балалар Т'!AT137</f>
        <v>0</v>
      </c>
      <c r="G351" s="335"/>
    </row>
    <row r="352" spans="2:7" ht="15.75" customHeight="1">
      <c r="B352" s="335"/>
      <c r="C352" s="248"/>
      <c r="D352" s="164">
        <f>'4 жастағы балалар К'!AU137</f>
        <v>0</v>
      </c>
      <c r="E352" s="335"/>
      <c r="F352" s="164">
        <f>'4 жастағы балалар Т'!AU137</f>
        <v>0</v>
      </c>
      <c r="G352" s="335"/>
    </row>
    <row r="353" spans="2:7" ht="15.75" customHeight="1">
      <c r="B353" s="336"/>
      <c r="C353" s="248"/>
      <c r="D353" s="164">
        <f>'4 жастағы балалар К'!AV137</f>
        <v>0</v>
      </c>
      <c r="E353" s="335"/>
      <c r="F353" s="164">
        <f>'4 жастағы балалар Т'!AV137</f>
        <v>0</v>
      </c>
      <c r="G353" s="335"/>
    </row>
    <row r="354" spans="2:7" ht="15.75" customHeight="1">
      <c r="B354" s="339">
        <v>19</v>
      </c>
      <c r="C354" s="248"/>
      <c r="D354" s="164">
        <f>'4 жастағы балалар К'!AW137</f>
        <v>0</v>
      </c>
      <c r="E354" s="335"/>
      <c r="F354" s="164">
        <f>'4 жастағы балалар Т'!AW137</f>
        <v>0</v>
      </c>
      <c r="G354" s="335"/>
    </row>
    <row r="355" spans="2:7" ht="15.75" customHeight="1">
      <c r="B355" s="335"/>
      <c r="C355" s="248"/>
      <c r="D355" s="164">
        <f>'4 жастағы балалар К'!AX137</f>
        <v>0</v>
      </c>
      <c r="E355" s="335"/>
      <c r="F355" s="164">
        <f>'4 жастағы балалар Т'!AX137</f>
        <v>0</v>
      </c>
      <c r="G355" s="335"/>
    </row>
    <row r="356" spans="2:7" ht="15.75" customHeight="1">
      <c r="B356" s="336"/>
      <c r="C356" s="248"/>
      <c r="D356" s="164">
        <f>'4 жастағы балалар К'!AY137</f>
        <v>0</v>
      </c>
      <c r="E356" s="335"/>
      <c r="F356" s="164">
        <f>'4 жастағы балалар Т'!AY137</f>
        <v>0</v>
      </c>
      <c r="G356" s="335"/>
    </row>
    <row r="357" spans="2:7" ht="15.75" customHeight="1">
      <c r="B357" s="339">
        <v>20</v>
      </c>
      <c r="C357" s="248"/>
      <c r="D357" s="164">
        <f>'4 жастағы балалар К'!AZ137</f>
        <v>0</v>
      </c>
      <c r="E357" s="335"/>
      <c r="F357" s="164">
        <f>'4 жастағы балалар Т'!AZ137</f>
        <v>0</v>
      </c>
      <c r="G357" s="335"/>
    </row>
    <row r="358" spans="2:7" ht="15.75" customHeight="1">
      <c r="B358" s="335"/>
      <c r="C358" s="248"/>
      <c r="D358" s="164">
        <f>'4 жастағы балалар К'!BA137</f>
        <v>0</v>
      </c>
      <c r="E358" s="335"/>
      <c r="F358" s="164">
        <f>'4 жастағы балалар Т'!BA137</f>
        <v>0</v>
      </c>
      <c r="G358" s="335"/>
    </row>
    <row r="359" spans="2:7" ht="15.75" customHeight="1">
      <c r="B359" s="336"/>
      <c r="C359" s="248"/>
      <c r="D359" s="164">
        <f>'4 жастағы балалар К'!BB137</f>
        <v>0</v>
      </c>
      <c r="E359" s="335"/>
      <c r="F359" s="164">
        <f>'4 жастағы балалар Т'!BB137</f>
        <v>0</v>
      </c>
      <c r="G359" s="335"/>
    </row>
    <row r="360" spans="2:7" ht="15.75" customHeight="1">
      <c r="B360" s="339">
        <v>21</v>
      </c>
      <c r="C360" s="248"/>
      <c r="D360" s="164">
        <f>'4 жастағы балалар К'!BC137</f>
        <v>0</v>
      </c>
      <c r="E360" s="335"/>
      <c r="F360" s="164">
        <f>'4 жастағы балалар Т'!BC137</f>
        <v>0</v>
      </c>
      <c r="G360" s="335"/>
    </row>
    <row r="361" spans="2:7" ht="15.75" customHeight="1">
      <c r="B361" s="335"/>
      <c r="C361" s="248"/>
      <c r="D361" s="164">
        <f>'4 жастағы балалар К'!BD137</f>
        <v>0</v>
      </c>
      <c r="E361" s="335"/>
      <c r="F361" s="164">
        <f>'4 жастағы балалар Т'!BD137</f>
        <v>0</v>
      </c>
      <c r="G361" s="335"/>
    </row>
    <row r="362" spans="2:7" ht="15.75" customHeight="1">
      <c r="B362" s="336"/>
      <c r="C362" s="248"/>
      <c r="D362" s="164">
        <f>'4 жастағы балалар К'!BE137</f>
        <v>0</v>
      </c>
      <c r="E362" s="335"/>
      <c r="F362" s="164">
        <f>'4 жастағы балалар Т'!BE137</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Т'!BF137</f>
        <v>0</v>
      </c>
      <c r="G366" s="335"/>
    </row>
    <row r="367" spans="2:7" ht="15.75" customHeight="1">
      <c r="B367" s="335"/>
      <c r="C367" s="248"/>
      <c r="D367" s="164" t="e">
        <f>'4 жастағы балалар К'!#REF!</f>
        <v>#REF!</v>
      </c>
      <c r="E367" s="335"/>
      <c r="F367" s="164">
        <f>'4 жастағы балалар Т'!BG137</f>
        <v>0</v>
      </c>
      <c r="G367" s="335"/>
    </row>
    <row r="368" spans="2:7" ht="15.75" customHeight="1">
      <c r="B368" s="336"/>
      <c r="C368" s="248"/>
      <c r="D368" s="164" t="e">
        <f>'4 жастағы балалар К'!#REF!</f>
        <v>#REF!</v>
      </c>
      <c r="E368" s="335"/>
      <c r="F368" s="164">
        <f>'4 жастағы балалар Т'!BH137</f>
        <v>0</v>
      </c>
      <c r="G368" s="335"/>
    </row>
    <row r="369" spans="2:7" ht="15.75" customHeight="1">
      <c r="B369" s="339">
        <v>24</v>
      </c>
      <c r="C369" s="248"/>
      <c r="D369" s="164" t="e">
        <f>'4 жастағы балалар К'!#REF!</f>
        <v>#REF!</v>
      </c>
      <c r="E369" s="335"/>
      <c r="F369" s="164">
        <f>'4 жастағы балалар Т'!BI137</f>
        <v>0</v>
      </c>
      <c r="G369" s="335"/>
    </row>
    <row r="370" spans="2:7" ht="15.75" customHeight="1">
      <c r="B370" s="335"/>
      <c r="C370" s="248"/>
      <c r="D370" s="164" t="e">
        <f>'4 жастағы балалар К'!#REF!</f>
        <v>#REF!</v>
      </c>
      <c r="E370" s="335"/>
      <c r="F370" s="164">
        <f>'4 жастағы балалар Т'!BJ137</f>
        <v>0</v>
      </c>
      <c r="G370" s="335"/>
    </row>
    <row r="371" spans="2:7" ht="15.75" customHeight="1">
      <c r="B371" s="336"/>
      <c r="C371" s="248"/>
      <c r="D371" s="164" t="e">
        <f>'4 жастағы балалар К'!#REF!</f>
        <v>#REF!</v>
      </c>
      <c r="E371" s="335"/>
      <c r="F371" s="164">
        <f>'4 жастағы балалар Т'!BK137</f>
        <v>0</v>
      </c>
      <c r="G371" s="335"/>
    </row>
    <row r="372" spans="2:7" ht="15.75" customHeight="1">
      <c r="B372" s="339">
        <v>25</v>
      </c>
      <c r="C372" s="248"/>
      <c r="D372" s="164" t="e">
        <f>'4 жастағы балалар К'!#REF!</f>
        <v>#REF!</v>
      </c>
      <c r="E372" s="335"/>
      <c r="F372" s="164">
        <f>'4 жастағы балалар Т'!BL137</f>
        <v>0</v>
      </c>
      <c r="G372" s="335"/>
    </row>
    <row r="373" spans="2:7" ht="15.75" customHeight="1">
      <c r="B373" s="335"/>
      <c r="C373" s="248"/>
      <c r="D373" s="164" t="e">
        <f>'4 жастағы балалар К'!#REF!</f>
        <v>#REF!</v>
      </c>
      <c r="E373" s="335"/>
      <c r="F373" s="164">
        <f>'4 жастағы балалар Т'!BM137</f>
        <v>0</v>
      </c>
      <c r="G373" s="335"/>
    </row>
    <row r="374" spans="2:7" ht="15.75" customHeight="1">
      <c r="B374" s="336"/>
      <c r="C374" s="248"/>
      <c r="D374" s="164" t="e">
        <f>'4 жастағы балалар К'!#REF!</f>
        <v>#REF!</v>
      </c>
      <c r="E374" s="335"/>
      <c r="F374" s="164">
        <f>'4 жастағы балалар Т'!BN137</f>
        <v>0</v>
      </c>
      <c r="G374" s="335"/>
    </row>
    <row r="375" spans="2:7" ht="15.75" customHeight="1">
      <c r="B375" s="339">
        <v>26</v>
      </c>
      <c r="C375" s="248"/>
      <c r="D375" s="164" t="e">
        <f>'4 жастағы балалар К'!#REF!</f>
        <v>#REF!</v>
      </c>
      <c r="E375" s="335"/>
      <c r="F375" s="164">
        <f>'4 жастағы балалар Т'!BO137</f>
        <v>0</v>
      </c>
      <c r="G375" s="335"/>
    </row>
    <row r="376" spans="2:7" ht="15.75" customHeight="1">
      <c r="B376" s="335"/>
      <c r="C376" s="248"/>
      <c r="D376" s="164" t="e">
        <f>'4 жастағы балалар К'!#REF!</f>
        <v>#REF!</v>
      </c>
      <c r="E376" s="335"/>
      <c r="F376" s="164">
        <f>'4 жастағы балалар Т'!BP137</f>
        <v>0</v>
      </c>
      <c r="G376" s="335"/>
    </row>
    <row r="377" spans="2:7" ht="15.75" customHeight="1">
      <c r="B377" s="336"/>
      <c r="C377" s="248"/>
      <c r="D377" s="164" t="e">
        <f>'4 жастағы балалар К'!#REF!</f>
        <v>#REF!</v>
      </c>
      <c r="E377" s="335"/>
      <c r="F377" s="164">
        <f>'4 жастағы балалар Т'!BQ137</f>
        <v>0</v>
      </c>
      <c r="G377" s="335"/>
    </row>
    <row r="378" spans="2:7" ht="15.75" customHeight="1">
      <c r="B378" s="339">
        <v>27</v>
      </c>
      <c r="C378" s="248"/>
      <c r="D378" s="164" t="e">
        <f>'4 жастағы балалар К'!#REF!</f>
        <v>#REF!</v>
      </c>
      <c r="E378" s="335"/>
      <c r="F378" s="164">
        <f>'4 жастағы балалар Т'!BR137</f>
        <v>0</v>
      </c>
      <c r="G378" s="335"/>
    </row>
    <row r="379" spans="2:7" ht="15.75" customHeight="1">
      <c r="B379" s="335"/>
      <c r="C379" s="248"/>
      <c r="D379" s="164" t="e">
        <f>'4 жастағы балалар К'!#REF!</f>
        <v>#REF!</v>
      </c>
      <c r="E379" s="335"/>
      <c r="F379" s="164">
        <f>'4 жастағы балалар Т'!BS137</f>
        <v>0</v>
      </c>
      <c r="G379" s="335"/>
    </row>
    <row r="380" spans="2:7" ht="15.75" customHeight="1">
      <c r="B380" s="336"/>
      <c r="C380" s="248"/>
      <c r="D380" s="164" t="e">
        <f>'4 жастағы балалар К'!#REF!</f>
        <v>#REF!</v>
      </c>
      <c r="E380" s="335"/>
      <c r="F380" s="164">
        <f>'4 жастағы балалар Т'!BT137</f>
        <v>0</v>
      </c>
      <c r="G380" s="335"/>
    </row>
    <row r="381" spans="2:7" ht="15.75" customHeight="1">
      <c r="B381" s="339">
        <v>28</v>
      </c>
      <c r="C381" s="248"/>
      <c r="D381" s="164" t="e">
        <f>'4 жастағы балалар К'!#REF!</f>
        <v>#REF!</v>
      </c>
      <c r="E381" s="335"/>
      <c r="F381" s="164">
        <f>'4 жастағы балалар Т'!BU137</f>
        <v>0</v>
      </c>
      <c r="G381" s="335"/>
    </row>
    <row r="382" spans="2:7" ht="15.75" customHeight="1">
      <c r="B382" s="335"/>
      <c r="C382" s="248"/>
      <c r="D382" s="164" t="e">
        <f>'4 жастағы балалар К'!#REF!</f>
        <v>#REF!</v>
      </c>
      <c r="E382" s="335"/>
      <c r="F382" s="164">
        <f>'4 жастағы балалар Т'!BV137</f>
        <v>0</v>
      </c>
      <c r="G382" s="335"/>
    </row>
    <row r="383" spans="2:7" ht="15.75" customHeight="1">
      <c r="B383" s="336"/>
      <c r="C383" s="248"/>
      <c r="D383" s="164" t="e">
        <f>'4 жастағы балалар К'!#REF!</f>
        <v>#REF!</v>
      </c>
      <c r="E383" s="335"/>
      <c r="F383" s="164">
        <f>'4 жастағы балалар Т'!BW137</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Т'!BX137</f>
        <v>0</v>
      </c>
      <c r="G387" s="335"/>
    </row>
    <row r="388" spans="2:7" ht="15.75" customHeight="1">
      <c r="B388" s="335"/>
      <c r="C388" s="248"/>
      <c r="D388" s="335"/>
      <c r="E388" s="335"/>
      <c r="F388" s="164">
        <f>'4 жастағы балалар Т'!BY137</f>
        <v>0</v>
      </c>
      <c r="G388" s="335"/>
    </row>
    <row r="389" spans="2:7" ht="15.75" customHeight="1">
      <c r="B389" s="336"/>
      <c r="C389" s="248"/>
      <c r="D389" s="335"/>
      <c r="E389" s="335"/>
      <c r="F389" s="164">
        <f>'4 жастағы балалар Т'!BZ137</f>
        <v>0</v>
      </c>
      <c r="G389" s="335"/>
    </row>
    <row r="390" spans="2:7" ht="15.75" customHeight="1">
      <c r="B390" s="339">
        <v>31</v>
      </c>
      <c r="C390" s="248"/>
      <c r="D390" s="335"/>
      <c r="E390" s="335"/>
      <c r="F390" s="164">
        <f>'4 жастағы балалар Т'!CA137</f>
        <v>0</v>
      </c>
      <c r="G390" s="335"/>
    </row>
    <row r="391" spans="2:7" ht="15.75" customHeight="1">
      <c r="B391" s="335"/>
      <c r="C391" s="248"/>
      <c r="D391" s="335"/>
      <c r="E391" s="335"/>
      <c r="F391" s="164">
        <f>'4 жастағы балалар Т'!CB137</f>
        <v>0</v>
      </c>
      <c r="G391" s="335"/>
    </row>
    <row r="392" spans="2:7" ht="15.75" customHeight="1">
      <c r="B392" s="336"/>
      <c r="C392" s="248"/>
      <c r="D392" s="335"/>
      <c r="E392" s="335"/>
      <c r="F392" s="164">
        <f>'4 жастағы балалар Т'!CC137</f>
        <v>0</v>
      </c>
      <c r="G392" s="335"/>
    </row>
    <row r="393" spans="2:7" ht="15.75" customHeight="1">
      <c r="B393" s="339">
        <v>32</v>
      </c>
      <c r="C393" s="248"/>
      <c r="D393" s="335"/>
      <c r="E393" s="335"/>
      <c r="F393" s="164">
        <f>'4 жастағы балалар Т'!CD137</f>
        <v>0</v>
      </c>
      <c r="G393" s="335"/>
    </row>
    <row r="394" spans="2:7" ht="15.75" customHeight="1">
      <c r="B394" s="335"/>
      <c r="C394" s="248"/>
      <c r="D394" s="335"/>
      <c r="E394" s="335"/>
      <c r="F394" s="164">
        <f>'4 жастағы балалар Т'!CE137</f>
        <v>0</v>
      </c>
      <c r="G394" s="335"/>
    </row>
    <row r="395" spans="2:7" ht="15.75" customHeight="1">
      <c r="B395" s="336"/>
      <c r="C395" s="248"/>
      <c r="D395" s="335"/>
      <c r="E395" s="335"/>
      <c r="F395" s="164">
        <f>'4 жастағы балалар Т'!CF137</f>
        <v>0</v>
      </c>
      <c r="G395" s="335"/>
    </row>
    <row r="396" spans="2:7" ht="15.75" customHeight="1">
      <c r="B396" s="339">
        <v>33</v>
      </c>
      <c r="C396" s="248"/>
      <c r="D396" s="335"/>
      <c r="E396" s="335"/>
      <c r="F396" s="164">
        <f>'4 жастағы балалар Т'!CG137</f>
        <v>0</v>
      </c>
      <c r="G396" s="335"/>
    </row>
    <row r="397" spans="2:7" ht="15.75" customHeight="1">
      <c r="B397" s="335"/>
      <c r="C397" s="248"/>
      <c r="D397" s="335"/>
      <c r="E397" s="335"/>
      <c r="F397" s="164">
        <f>'4 жастағы балалар Т'!CH137</f>
        <v>0</v>
      </c>
      <c r="G397" s="335"/>
    </row>
    <row r="398" spans="2:7" ht="15.75" customHeight="1">
      <c r="B398" s="336"/>
      <c r="C398" s="248"/>
      <c r="D398" s="335"/>
      <c r="E398" s="335"/>
      <c r="F398" s="164">
        <f>'4 жастағы балалар Т'!CI137</f>
        <v>0</v>
      </c>
      <c r="G398" s="335"/>
    </row>
    <row r="399" spans="2:7" ht="15.75" customHeight="1">
      <c r="B399" s="339">
        <v>34</v>
      </c>
      <c r="C399" s="248"/>
      <c r="D399" s="335"/>
      <c r="E399" s="335"/>
      <c r="F399" s="164">
        <f>'4 жастағы балалар Т'!CJ137</f>
        <v>0</v>
      </c>
      <c r="G399" s="335"/>
    </row>
    <row r="400" spans="2:7" ht="15.75" customHeight="1">
      <c r="B400" s="335"/>
      <c r="C400" s="248"/>
      <c r="D400" s="335"/>
      <c r="E400" s="335"/>
      <c r="F400" s="164">
        <f>'4 жастағы балалар Т'!CK137</f>
        <v>0</v>
      </c>
      <c r="G400" s="335"/>
    </row>
    <row r="401" spans="2:7" ht="15.75" customHeight="1">
      <c r="B401" s="336"/>
      <c r="C401" s="248"/>
      <c r="D401" s="335"/>
      <c r="E401" s="335"/>
      <c r="F401" s="164">
        <f>'4 жастағы балалар Т'!CL137</f>
        <v>0</v>
      </c>
      <c r="G401" s="335"/>
    </row>
    <row r="402" spans="2:7" ht="15.75" customHeight="1">
      <c r="B402" s="339">
        <v>35</v>
      </c>
      <c r="C402" s="248"/>
      <c r="D402" s="335"/>
      <c r="E402" s="335"/>
      <c r="F402" s="164">
        <f>'4 жастағы балалар Т'!CM137</f>
        <v>0</v>
      </c>
      <c r="G402" s="335"/>
    </row>
    <row r="403" spans="2:7" ht="15.75" customHeight="1">
      <c r="B403" s="335"/>
      <c r="C403" s="248"/>
      <c r="D403" s="335"/>
      <c r="E403" s="335"/>
      <c r="F403" s="164">
        <f>'4 жастағы балалар Т'!CN137</f>
        <v>0</v>
      </c>
      <c r="G403" s="335"/>
    </row>
    <row r="404" spans="2:7" ht="15.75" customHeight="1">
      <c r="B404" s="336"/>
      <c r="C404" s="249"/>
      <c r="D404" s="336"/>
      <c r="E404" s="336"/>
      <c r="F404" s="164">
        <f>'4 жастағы балалар Т'!CO137</f>
        <v>0</v>
      </c>
      <c r="G404" s="336"/>
    </row>
    <row r="405" spans="2:7" ht="15.75" customHeight="1">
      <c r="B405" s="250">
        <f>СВОД3!V32</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1.25" customHeight="1">
      <c r="B4" s="400" t="s">
        <v>651</v>
      </c>
      <c r="C4" s="328"/>
      <c r="D4" s="235">
        <f>'4 жастағы балалар Ф'!C33</f>
        <v>0</v>
      </c>
      <c r="E4" s="236"/>
      <c r="F4" s="236"/>
      <c r="G4" s="232"/>
      <c r="H4" s="232"/>
    </row>
    <row r="5" spans="2:12" ht="18.75" customHeight="1">
      <c r="B5" s="401" t="s">
        <v>1</v>
      </c>
      <c r="C5" s="328"/>
      <c r="D5" s="237">
        <f>'4 жастағы балалар Ф'!A33</f>
        <v>0</v>
      </c>
      <c r="E5" s="237"/>
      <c r="F5" s="237"/>
      <c r="G5" s="232"/>
      <c r="H5" s="232"/>
    </row>
    <row r="6" spans="2:12" ht="74.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1.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Ф'!D33</f>
        <v>0</v>
      </c>
      <c r="D101" s="164">
        <f>'4 жастағы балалар К'!D33</f>
        <v>0</v>
      </c>
      <c r="E101" s="164">
        <f>'4 жастағы балалар П'!D33</f>
        <v>0</v>
      </c>
      <c r="F101" s="164">
        <f>'4 жастағы балалар Т'!D33</f>
        <v>0</v>
      </c>
      <c r="G101" s="164">
        <f>'4 жастағы балалар С'!D33</f>
        <v>0</v>
      </c>
    </row>
    <row r="102" spans="2:7" ht="15.75" customHeight="1">
      <c r="B102" s="335"/>
      <c r="C102" s="164">
        <f>'4 жастағы балалар Ф'!E33</f>
        <v>0</v>
      </c>
      <c r="D102" s="164">
        <f>'4 жастағы балалар К'!E33</f>
        <v>0</v>
      </c>
      <c r="E102" s="164">
        <f>'4 жастағы балалар П'!E33</f>
        <v>0</v>
      </c>
      <c r="F102" s="164">
        <f>'4 жастағы балалар Т'!E33</f>
        <v>0</v>
      </c>
      <c r="G102" s="164">
        <f>'4 жастағы балалар С'!E33</f>
        <v>0</v>
      </c>
    </row>
    <row r="103" spans="2:7" ht="15.75" customHeight="1">
      <c r="B103" s="336"/>
      <c r="C103" s="164">
        <f>'4 жастағы балалар Ф'!F33</f>
        <v>0</v>
      </c>
      <c r="D103" s="164">
        <f>'4 жастағы балалар К'!F33</f>
        <v>0</v>
      </c>
      <c r="E103" s="164">
        <f>'4 жастағы балалар П'!F33</f>
        <v>0</v>
      </c>
      <c r="F103" s="164">
        <f>'4 жастағы балалар Т'!F33</f>
        <v>0</v>
      </c>
      <c r="G103" s="164">
        <f>'4 жастағы балалар С'!F33</f>
        <v>0</v>
      </c>
    </row>
    <row r="104" spans="2:7" ht="15.75" customHeight="1">
      <c r="B104" s="339">
        <v>3</v>
      </c>
      <c r="C104" s="164">
        <f>'4 жастағы балалар Ф'!G33</f>
        <v>0</v>
      </c>
      <c r="D104" s="164">
        <f>'4 жастағы балалар К'!G33</f>
        <v>0</v>
      </c>
      <c r="E104" s="164">
        <f>'4 жастағы балалар П'!G33</f>
        <v>0</v>
      </c>
      <c r="F104" s="164">
        <f>'4 жастағы балалар Т'!G33</f>
        <v>0</v>
      </c>
      <c r="G104" s="164">
        <f>'4 жастағы балалар С'!G33</f>
        <v>0</v>
      </c>
    </row>
    <row r="105" spans="2:7" ht="15.75" customHeight="1">
      <c r="B105" s="335"/>
      <c r="C105" s="164">
        <f>'4 жастағы балалар Ф'!H33</f>
        <v>0</v>
      </c>
      <c r="D105" s="164">
        <f>'4 жастағы балалар К'!H33</f>
        <v>0</v>
      </c>
      <c r="E105" s="164">
        <f>'4 жастағы балалар П'!H33</f>
        <v>0</v>
      </c>
      <c r="F105" s="164">
        <f>'4 жастағы балалар Т'!H33</f>
        <v>0</v>
      </c>
      <c r="G105" s="164">
        <f>'4 жастағы балалар С'!H33</f>
        <v>0</v>
      </c>
    </row>
    <row r="106" spans="2:7" ht="15.75" customHeight="1">
      <c r="B106" s="336"/>
      <c r="C106" s="164">
        <f>'4 жастағы балалар Ф'!I33</f>
        <v>0</v>
      </c>
      <c r="D106" s="164">
        <f>'4 жастағы балалар К'!I33</f>
        <v>0</v>
      </c>
      <c r="E106" s="164">
        <f>'4 жастағы балалар П'!I33</f>
        <v>0</v>
      </c>
      <c r="F106" s="164">
        <f>'4 жастағы балалар Т'!I33</f>
        <v>0</v>
      </c>
      <c r="G106" s="164">
        <f>'4 жастағы балалар С'!I33</f>
        <v>0</v>
      </c>
    </row>
    <row r="107" spans="2:7" ht="15.75" customHeight="1">
      <c r="B107" s="339">
        <v>4</v>
      </c>
      <c r="C107" s="164">
        <f>'4 жастағы балалар Ф'!J33</f>
        <v>0</v>
      </c>
      <c r="D107" s="164">
        <f>'4 жастағы балалар К'!J33</f>
        <v>0</v>
      </c>
      <c r="E107" s="164">
        <f>'4 жастағы балалар П'!J33</f>
        <v>0</v>
      </c>
      <c r="F107" s="164">
        <f>'4 жастағы балалар Т'!J33</f>
        <v>0</v>
      </c>
      <c r="G107" s="164">
        <f>'4 жастағы балалар С'!J33</f>
        <v>0</v>
      </c>
    </row>
    <row r="108" spans="2:7" ht="15.75" customHeight="1">
      <c r="B108" s="335"/>
      <c r="C108" s="164">
        <f>'4 жастағы балалар Ф'!K33</f>
        <v>0</v>
      </c>
      <c r="D108" s="164">
        <f>'4 жастағы балалар К'!K33</f>
        <v>0</v>
      </c>
      <c r="E108" s="164">
        <f>'4 жастағы балалар П'!K33</f>
        <v>0</v>
      </c>
      <c r="F108" s="164">
        <f>'4 жастағы балалар Т'!K33</f>
        <v>0</v>
      </c>
      <c r="G108" s="164">
        <f>'4 жастағы балалар С'!K33</f>
        <v>0</v>
      </c>
    </row>
    <row r="109" spans="2:7" ht="15.75" customHeight="1">
      <c r="B109" s="336"/>
      <c r="C109" s="164">
        <f>'4 жастағы балалар Ф'!L33</f>
        <v>0</v>
      </c>
      <c r="D109" s="164">
        <f>'4 жастағы балалар К'!L33</f>
        <v>0</v>
      </c>
      <c r="E109" s="164">
        <f>'4 жастағы балалар П'!L33</f>
        <v>0</v>
      </c>
      <c r="F109" s="164">
        <f>'4 жастағы балалар Т'!L33</f>
        <v>0</v>
      </c>
      <c r="G109" s="164">
        <f>'4 жастағы балалар С'!L33</f>
        <v>0</v>
      </c>
    </row>
    <row r="110" spans="2:7" ht="15.75" customHeight="1">
      <c r="B110" s="339">
        <v>5</v>
      </c>
      <c r="C110" s="164">
        <f>'4 жастағы балалар Ф'!M33</f>
        <v>0</v>
      </c>
      <c r="D110" s="164">
        <f>'4 жастағы балалар К'!M33</f>
        <v>0</v>
      </c>
      <c r="E110" s="164">
        <f>'4 жастағы балалар П'!M33</f>
        <v>0</v>
      </c>
      <c r="F110" s="164">
        <f>'4 жастағы балалар Т'!M33</f>
        <v>0</v>
      </c>
      <c r="G110" s="164">
        <f>'4 жастағы балалар С'!M33</f>
        <v>0</v>
      </c>
    </row>
    <row r="111" spans="2:7" ht="15.75" customHeight="1">
      <c r="B111" s="335"/>
      <c r="C111" s="164">
        <f>'4 жастағы балалар Ф'!N33</f>
        <v>0</v>
      </c>
      <c r="D111" s="164">
        <f>'4 жастағы балалар К'!N33</f>
        <v>0</v>
      </c>
      <c r="E111" s="164">
        <f>'4 жастағы балалар П'!N33</f>
        <v>0</v>
      </c>
      <c r="F111" s="164">
        <f>'4 жастағы балалар Т'!N33</f>
        <v>0</v>
      </c>
      <c r="G111" s="164">
        <f>'4 жастағы балалар С'!N33</f>
        <v>0</v>
      </c>
    </row>
    <row r="112" spans="2:7" ht="15.75" customHeight="1">
      <c r="B112" s="336"/>
      <c r="C112" s="164">
        <f>'4 жастағы балалар Ф'!O33</f>
        <v>0</v>
      </c>
      <c r="D112" s="164">
        <f>'4 жастағы балалар К'!O33</f>
        <v>0</v>
      </c>
      <c r="E112" s="164">
        <f>'4 жастағы балалар П'!O33</f>
        <v>0</v>
      </c>
      <c r="F112" s="164">
        <f>'4 жастағы балалар Т'!O33</f>
        <v>0</v>
      </c>
      <c r="G112" s="164">
        <f>'4 жастағы балалар С'!O33</f>
        <v>0</v>
      </c>
    </row>
    <row r="113" spans="2:7" ht="15.75" customHeight="1">
      <c r="B113" s="339">
        <v>6</v>
      </c>
      <c r="C113" s="164">
        <f>'4 жастағы балалар Ф'!P33</f>
        <v>0</v>
      </c>
      <c r="D113" s="164">
        <f>'4 жастағы балалар К'!P33</f>
        <v>0</v>
      </c>
      <c r="E113" s="164">
        <f>'4 жастағы балалар П'!P33</f>
        <v>0</v>
      </c>
      <c r="F113" s="164">
        <f>'4 жастағы балалар Т'!P33</f>
        <v>0</v>
      </c>
      <c r="G113" s="164">
        <f>'4 жастағы балалар С'!P33</f>
        <v>0</v>
      </c>
    </row>
    <row r="114" spans="2:7" ht="15.75" customHeight="1">
      <c r="B114" s="335"/>
      <c r="C114" s="164">
        <f>'4 жастағы балалар Ф'!Q33</f>
        <v>0</v>
      </c>
      <c r="D114" s="164">
        <f>'4 жастағы балалар К'!Q33</f>
        <v>0</v>
      </c>
      <c r="E114" s="164">
        <f>'4 жастағы балалар П'!Q33</f>
        <v>0</v>
      </c>
      <c r="F114" s="164">
        <f>'4 жастағы балалар Т'!Q33</f>
        <v>0</v>
      </c>
      <c r="G114" s="164">
        <f>'4 жастағы балалар С'!Q33</f>
        <v>0</v>
      </c>
    </row>
    <row r="115" spans="2:7" ht="15.75" customHeight="1">
      <c r="B115" s="336"/>
      <c r="C115" s="164">
        <f>'4 жастағы балалар Ф'!R33</f>
        <v>0</v>
      </c>
      <c r="D115" s="164">
        <f>'4 жастағы балалар К'!R33</f>
        <v>0</v>
      </c>
      <c r="E115" s="164">
        <f>'4 жастағы балалар П'!R33</f>
        <v>0</v>
      </c>
      <c r="F115" s="164">
        <f>'4 жастағы балалар Т'!R33</f>
        <v>0</v>
      </c>
      <c r="G115" s="164">
        <f>'4 жастағы балалар С'!R33</f>
        <v>0</v>
      </c>
    </row>
    <row r="116" spans="2:7" ht="15.75" customHeight="1">
      <c r="B116" s="339">
        <v>7</v>
      </c>
      <c r="C116" s="397"/>
      <c r="D116" s="164">
        <f>'4 жастағы балалар К'!S33</f>
        <v>0</v>
      </c>
      <c r="E116" s="397"/>
      <c r="F116" s="164">
        <f>'4 жастағы балалар Т'!S33</f>
        <v>0</v>
      </c>
      <c r="G116" s="397"/>
    </row>
    <row r="117" spans="2:7" ht="15.75" customHeight="1">
      <c r="B117" s="335"/>
      <c r="C117" s="335"/>
      <c r="D117" s="164">
        <f>'4 жастағы балалар Т'!T33</f>
        <v>0</v>
      </c>
      <c r="E117" s="335"/>
      <c r="F117" s="164">
        <f>'4 жастағы балалар Т'!T33</f>
        <v>0</v>
      </c>
      <c r="G117" s="335"/>
    </row>
    <row r="118" spans="2:7" ht="15.75" customHeight="1">
      <c r="B118" s="336"/>
      <c r="C118" s="335"/>
      <c r="D118" s="164">
        <f>'4 жастағы балалар К'!U33</f>
        <v>0</v>
      </c>
      <c r="E118" s="335"/>
      <c r="F118" s="164">
        <f>'4 жастағы балалар Т'!U33</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К'!V33</f>
        <v>0</v>
      </c>
      <c r="E122" s="335"/>
      <c r="F122" s="164">
        <f>'4 жастағы балалар Т'!V33</f>
        <v>0</v>
      </c>
      <c r="G122" s="335"/>
    </row>
    <row r="123" spans="2:7" ht="15.75" customHeight="1">
      <c r="B123" s="335"/>
      <c r="C123" s="335"/>
      <c r="D123" s="164">
        <f>'4 жастағы балалар К'!W33</f>
        <v>0</v>
      </c>
      <c r="E123" s="335"/>
      <c r="F123" s="164">
        <f>'4 жастағы балалар Т'!W33</f>
        <v>0</v>
      </c>
      <c r="G123" s="335"/>
    </row>
    <row r="124" spans="2:7" ht="15.75" customHeight="1">
      <c r="B124" s="336"/>
      <c r="C124" s="335"/>
      <c r="D124" s="164">
        <f>'4 жастағы балалар К'!X33</f>
        <v>0</v>
      </c>
      <c r="E124" s="335"/>
      <c r="F124" s="164">
        <f>'4 жастағы балалар Т'!X33</f>
        <v>0</v>
      </c>
      <c r="G124" s="335"/>
    </row>
    <row r="125" spans="2:7" ht="15.75" customHeight="1">
      <c r="B125" s="339">
        <v>10</v>
      </c>
      <c r="C125" s="335"/>
      <c r="D125" s="164">
        <f>'4 жастағы балалар К'!Y33</f>
        <v>0</v>
      </c>
      <c r="E125" s="335"/>
      <c r="F125" s="164">
        <f>'4 жастағы балалар Т'!Y33</f>
        <v>0</v>
      </c>
      <c r="G125" s="335"/>
    </row>
    <row r="126" spans="2:7" ht="15.75" customHeight="1">
      <c r="B126" s="335"/>
      <c r="C126" s="335"/>
      <c r="D126" s="164">
        <f>'4 жастағы балалар К'!Z33</f>
        <v>0</v>
      </c>
      <c r="E126" s="335"/>
      <c r="F126" s="164">
        <f>'4 жастағы балалар Т'!Z33</f>
        <v>0</v>
      </c>
      <c r="G126" s="335"/>
    </row>
    <row r="127" spans="2:7" ht="15.75" customHeight="1">
      <c r="B127" s="336"/>
      <c r="C127" s="335"/>
      <c r="D127" s="164">
        <f>'4 жастағы балалар К'!AA33</f>
        <v>0</v>
      </c>
      <c r="E127" s="335"/>
      <c r="F127" s="164">
        <f>'4 жастағы балалар Т'!AA33</f>
        <v>0</v>
      </c>
      <c r="G127" s="335"/>
    </row>
    <row r="128" spans="2:7" ht="15.75" customHeight="1">
      <c r="B128" s="339">
        <v>11</v>
      </c>
      <c r="C128" s="335"/>
      <c r="D128" s="164">
        <f>'4 жастағы балалар К'!AB33</f>
        <v>0</v>
      </c>
      <c r="E128" s="335"/>
      <c r="F128" s="164">
        <f>'4 жастағы балалар Т'!AB33</f>
        <v>0</v>
      </c>
      <c r="G128" s="335"/>
    </row>
    <row r="129" spans="2:7" ht="15.75" customHeight="1">
      <c r="B129" s="335"/>
      <c r="C129" s="335"/>
      <c r="D129" s="164">
        <f>'4 жастағы балалар К'!AC33</f>
        <v>0</v>
      </c>
      <c r="E129" s="335"/>
      <c r="F129" s="164">
        <f>'4 жастағы балалар Т'!AC33</f>
        <v>0</v>
      </c>
      <c r="G129" s="335"/>
    </row>
    <row r="130" spans="2:7" ht="15.75" customHeight="1">
      <c r="B130" s="336"/>
      <c r="C130" s="335"/>
      <c r="D130" s="164">
        <f>'4 жастағы балалар К'!AD33</f>
        <v>0</v>
      </c>
      <c r="E130" s="335"/>
      <c r="F130" s="164">
        <f>'4 жастағы балалар Т'!AD33</f>
        <v>0</v>
      </c>
      <c r="G130" s="335"/>
    </row>
    <row r="131" spans="2:7" ht="15.75" customHeight="1">
      <c r="B131" s="339">
        <v>12</v>
      </c>
      <c r="C131" s="335"/>
      <c r="D131" s="164">
        <f>'4 жастағы балалар К'!AE33</f>
        <v>0</v>
      </c>
      <c r="E131" s="335"/>
      <c r="F131" s="164">
        <f>'4 жастағы балалар Т'!AE33</f>
        <v>0</v>
      </c>
      <c r="G131" s="335"/>
    </row>
    <row r="132" spans="2:7" ht="15.75" customHeight="1">
      <c r="B132" s="335"/>
      <c r="C132" s="335"/>
      <c r="D132" s="164">
        <f>'4 жастағы балалар К'!AF33</f>
        <v>0</v>
      </c>
      <c r="E132" s="335"/>
      <c r="F132" s="164">
        <f>'4 жастағы балалар Т'!AF33</f>
        <v>0</v>
      </c>
      <c r="G132" s="335"/>
    </row>
    <row r="133" spans="2:7" ht="15.75" customHeight="1">
      <c r="B133" s="336"/>
      <c r="C133" s="335"/>
      <c r="D133" s="164">
        <f>'4 жастағы балалар К'!AG33</f>
        <v>0</v>
      </c>
      <c r="E133" s="335"/>
      <c r="F133" s="164">
        <f>'4 жастағы балалар Т'!AG33</f>
        <v>0</v>
      </c>
      <c r="G133" s="335"/>
    </row>
    <row r="134" spans="2:7" ht="15.75" customHeight="1">
      <c r="B134" s="339">
        <v>13</v>
      </c>
      <c r="C134" s="335"/>
      <c r="D134" s="164">
        <f>'4 жастағы балалар К'!AH33</f>
        <v>0</v>
      </c>
      <c r="E134" s="335"/>
      <c r="F134" s="164">
        <f>'4 жастағы балалар Т'!AH33</f>
        <v>0</v>
      </c>
      <c r="G134" s="335"/>
    </row>
    <row r="135" spans="2:7" ht="15.75" customHeight="1">
      <c r="B135" s="335"/>
      <c r="C135" s="335"/>
      <c r="D135" s="164">
        <f>'4 жастағы балалар К'!AI33</f>
        <v>0</v>
      </c>
      <c r="E135" s="335"/>
      <c r="F135" s="164">
        <f>'4 жастағы балалар Т'!AI33</f>
        <v>0</v>
      </c>
      <c r="G135" s="335"/>
    </row>
    <row r="136" spans="2:7" ht="15.75" customHeight="1">
      <c r="B136" s="336"/>
      <c r="C136" s="335"/>
      <c r="D136" s="164">
        <f>'4 жастағы балалар К'!AJ33</f>
        <v>0</v>
      </c>
      <c r="E136" s="335"/>
      <c r="F136" s="164">
        <f>'4 жастағы балалар Т'!AJ33</f>
        <v>0</v>
      </c>
      <c r="G136" s="335"/>
    </row>
    <row r="137" spans="2:7" ht="15.75" customHeight="1">
      <c r="B137" s="339">
        <v>14</v>
      </c>
      <c r="C137" s="335"/>
      <c r="D137" s="164">
        <f>'4 жастағы балалар К'!AK33</f>
        <v>0</v>
      </c>
      <c r="E137" s="335"/>
      <c r="F137" s="164">
        <f>'4 жастағы балалар Т'!AK33</f>
        <v>0</v>
      </c>
      <c r="G137" s="335"/>
    </row>
    <row r="138" spans="2:7" ht="15.75" customHeight="1">
      <c r="B138" s="335"/>
      <c r="C138" s="335"/>
      <c r="D138" s="164">
        <f>'4 жастағы балалар К'!AL33</f>
        <v>0</v>
      </c>
      <c r="E138" s="335"/>
      <c r="F138" s="164">
        <f>'4 жастағы балалар Т'!AL33</f>
        <v>0</v>
      </c>
      <c r="G138" s="335"/>
    </row>
    <row r="139" spans="2:7" ht="15.75" customHeight="1">
      <c r="B139" s="336"/>
      <c r="C139" s="335"/>
      <c r="D139" s="164">
        <f>'4 жастағы балалар К'!AM33</f>
        <v>0</v>
      </c>
      <c r="E139" s="335"/>
      <c r="F139" s="164">
        <f>'4 жастағы балалар Т'!AM33</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К'!AN33</f>
        <v>0</v>
      </c>
      <c r="E143" s="335"/>
      <c r="F143" s="164">
        <f>'4 жастағы балалар Т'!AN33</f>
        <v>0</v>
      </c>
      <c r="G143" s="335"/>
    </row>
    <row r="144" spans="2:7" ht="15.75" customHeight="1">
      <c r="B144" s="335"/>
      <c r="C144" s="335"/>
      <c r="D144" s="164">
        <f>'4 жастағы балалар К'!AO33</f>
        <v>0</v>
      </c>
      <c r="E144" s="335"/>
      <c r="F144" s="164">
        <f>'4 жастағы балалар Т'!AO33</f>
        <v>0</v>
      </c>
      <c r="G144" s="335"/>
    </row>
    <row r="145" spans="2:7" ht="15.75" customHeight="1">
      <c r="B145" s="336"/>
      <c r="C145" s="335"/>
      <c r="D145" s="164">
        <f>'4 жастағы балалар К'!AP33</f>
        <v>0</v>
      </c>
      <c r="E145" s="335"/>
      <c r="F145" s="164">
        <f>'4 жастағы балалар Т'!AP33</f>
        <v>0</v>
      </c>
      <c r="G145" s="335"/>
    </row>
    <row r="146" spans="2:7" ht="15.75" customHeight="1">
      <c r="B146" s="339">
        <v>17</v>
      </c>
      <c r="C146" s="335"/>
      <c r="D146" s="164">
        <f>'4 жастағы балалар К'!AQ33</f>
        <v>0</v>
      </c>
      <c r="E146" s="335"/>
      <c r="F146" s="164">
        <f>'4 жастағы балалар Т'!AQ33</f>
        <v>0</v>
      </c>
      <c r="G146" s="335"/>
    </row>
    <row r="147" spans="2:7" ht="15.75" customHeight="1">
      <c r="B147" s="335"/>
      <c r="C147" s="335"/>
      <c r="D147" s="164">
        <f>'4 жастағы балалар К'!AR33</f>
        <v>0</v>
      </c>
      <c r="E147" s="335"/>
      <c r="F147" s="164">
        <f>'4 жастағы балалар Т'!AR33</f>
        <v>0</v>
      </c>
      <c r="G147" s="335"/>
    </row>
    <row r="148" spans="2:7" ht="15.75" customHeight="1">
      <c r="B148" s="336"/>
      <c r="C148" s="335"/>
      <c r="D148" s="164">
        <f>'4 жастағы балалар К'!AS33</f>
        <v>0</v>
      </c>
      <c r="E148" s="335"/>
      <c r="F148" s="164">
        <f>'4 жастағы балалар Т'!AS33</f>
        <v>0</v>
      </c>
      <c r="G148" s="335"/>
    </row>
    <row r="149" spans="2:7" ht="15.75" customHeight="1">
      <c r="B149" s="339">
        <v>18</v>
      </c>
      <c r="C149" s="335"/>
      <c r="D149" s="164">
        <f>'4 жастағы балалар К'!AT33</f>
        <v>0</v>
      </c>
      <c r="E149" s="335"/>
      <c r="F149" s="164">
        <f>'4 жастағы балалар Т'!AT33</f>
        <v>0</v>
      </c>
      <c r="G149" s="335"/>
    </row>
    <row r="150" spans="2:7" ht="15.75" customHeight="1">
      <c r="B150" s="335"/>
      <c r="C150" s="335"/>
      <c r="D150" s="164">
        <f>'4 жастағы балалар К'!AU33</f>
        <v>0</v>
      </c>
      <c r="E150" s="335"/>
      <c r="F150" s="164">
        <f>'4 жастағы балалар Т'!AU33</f>
        <v>0</v>
      </c>
      <c r="G150" s="335"/>
    </row>
    <row r="151" spans="2:7" ht="15.75" customHeight="1">
      <c r="B151" s="336"/>
      <c r="C151" s="335"/>
      <c r="D151" s="164">
        <f>'4 жастағы балалар К'!AV33</f>
        <v>0</v>
      </c>
      <c r="E151" s="335"/>
      <c r="F151" s="164">
        <f>'4 жастағы балалар Т'!AV33</f>
        <v>0</v>
      </c>
      <c r="G151" s="335"/>
    </row>
    <row r="152" spans="2:7" ht="15.75" customHeight="1">
      <c r="B152" s="339">
        <v>19</v>
      </c>
      <c r="C152" s="335"/>
      <c r="D152" s="397"/>
      <c r="E152" s="335"/>
      <c r="F152" s="164">
        <f>'4 жастағы балалар Т'!AW33</f>
        <v>0</v>
      </c>
      <c r="G152" s="335"/>
    </row>
    <row r="153" spans="2:7" ht="15.75" customHeight="1">
      <c r="B153" s="335"/>
      <c r="C153" s="335"/>
      <c r="D153" s="335"/>
      <c r="E153" s="335"/>
      <c r="F153" s="164">
        <f>'4 жастағы балалар Т'!AX33</f>
        <v>0</v>
      </c>
      <c r="G153" s="335"/>
    </row>
    <row r="154" spans="2:7" ht="15.75" customHeight="1">
      <c r="B154" s="336"/>
      <c r="C154" s="335"/>
      <c r="D154" s="335"/>
      <c r="E154" s="335"/>
      <c r="F154" s="164">
        <f>'4 жастағы балалар Т'!AY33</f>
        <v>0</v>
      </c>
      <c r="G154" s="335"/>
    </row>
    <row r="155" spans="2:7" ht="15.75" customHeight="1">
      <c r="B155" s="339">
        <v>20</v>
      </c>
      <c r="C155" s="335"/>
      <c r="D155" s="335"/>
      <c r="E155" s="335"/>
      <c r="F155" s="164">
        <f>'4 жастағы балалар Т'!AZ33</f>
        <v>0</v>
      </c>
      <c r="G155" s="335"/>
    </row>
    <row r="156" spans="2:7" ht="15.75" customHeight="1">
      <c r="B156" s="335"/>
      <c r="C156" s="335"/>
      <c r="D156" s="335"/>
      <c r="E156" s="335"/>
      <c r="F156" s="164">
        <f>'4 жастағы балалар Т'!BA33</f>
        <v>0</v>
      </c>
      <c r="G156" s="335"/>
    </row>
    <row r="157" spans="2:7" ht="15.75" customHeight="1">
      <c r="B157" s="336"/>
      <c r="C157" s="335"/>
      <c r="D157" s="335"/>
      <c r="E157" s="335"/>
      <c r="F157" s="164">
        <f>'4 жастағы балалар Т'!BB33</f>
        <v>0</v>
      </c>
      <c r="G157" s="335"/>
    </row>
    <row r="158" spans="2:7" ht="15.75" customHeight="1">
      <c r="B158" s="339">
        <v>21</v>
      </c>
      <c r="C158" s="335"/>
      <c r="D158" s="335"/>
      <c r="E158" s="335"/>
      <c r="F158" s="164">
        <f>'4 жастағы балалар Т'!BC33</f>
        <v>0</v>
      </c>
      <c r="G158" s="335"/>
    </row>
    <row r="159" spans="2:7" ht="15.75" customHeight="1">
      <c r="B159" s="335"/>
      <c r="C159" s="335"/>
      <c r="D159" s="335"/>
      <c r="E159" s="335"/>
      <c r="F159" s="164">
        <f>'4 жастағы балалар Т'!BD33</f>
        <v>0</v>
      </c>
      <c r="G159" s="335"/>
    </row>
    <row r="160" spans="2:7" ht="15.75" customHeight="1">
      <c r="B160" s="336"/>
      <c r="C160" s="335"/>
      <c r="D160" s="335"/>
      <c r="E160" s="335"/>
      <c r="F160" s="164">
        <f>'4 жастағы балалар Т'!BE33</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Т'!BF33</f>
        <v>0</v>
      </c>
      <c r="G164" s="335"/>
    </row>
    <row r="165" spans="2:7" ht="15.75" customHeight="1">
      <c r="B165" s="335"/>
      <c r="C165" s="335"/>
      <c r="D165" s="335"/>
      <c r="E165" s="335"/>
      <c r="F165" s="164">
        <f>'4 жастағы балалар Т'!BG33</f>
        <v>0</v>
      </c>
      <c r="G165" s="335"/>
    </row>
    <row r="166" spans="2:7" ht="15.75" customHeight="1">
      <c r="B166" s="336"/>
      <c r="C166" s="335"/>
      <c r="D166" s="335"/>
      <c r="E166" s="335"/>
      <c r="F166" s="164">
        <f>'4 жастағы балалар Т'!BH33</f>
        <v>0</v>
      </c>
      <c r="G166" s="335"/>
    </row>
    <row r="167" spans="2:7" ht="15.75" customHeight="1">
      <c r="B167" s="339">
        <v>24</v>
      </c>
      <c r="C167" s="335"/>
      <c r="D167" s="335"/>
      <c r="E167" s="335"/>
      <c r="F167" s="164">
        <f>'4 жастағы балалар Т'!BI33</f>
        <v>0</v>
      </c>
      <c r="G167" s="335"/>
    </row>
    <row r="168" spans="2:7" ht="15.75" customHeight="1">
      <c r="B168" s="335"/>
      <c r="C168" s="335"/>
      <c r="D168" s="335"/>
      <c r="E168" s="335"/>
      <c r="F168" s="164">
        <f>'4 жастағы балалар Т'!BJ33</f>
        <v>0</v>
      </c>
      <c r="G168" s="335"/>
    </row>
    <row r="169" spans="2:7" ht="15.75" customHeight="1">
      <c r="B169" s="336"/>
      <c r="C169" s="335"/>
      <c r="D169" s="335"/>
      <c r="E169" s="335"/>
      <c r="F169" s="164">
        <f>'4 жастағы балалар Т'!BK33</f>
        <v>0</v>
      </c>
      <c r="G169" s="335"/>
    </row>
    <row r="170" spans="2:7" ht="15.75" customHeight="1">
      <c r="B170" s="339">
        <v>25</v>
      </c>
      <c r="C170" s="335"/>
      <c r="D170" s="335"/>
      <c r="E170" s="335"/>
      <c r="F170" s="164">
        <f>'4 жастағы балалар Т'!BL33</f>
        <v>0</v>
      </c>
      <c r="G170" s="335"/>
    </row>
    <row r="171" spans="2:7" ht="15.75" customHeight="1">
      <c r="B171" s="335"/>
      <c r="C171" s="335"/>
      <c r="D171" s="335"/>
      <c r="E171" s="335"/>
      <c r="F171" s="164">
        <f>'4 жастағы балалар Т'!BM33</f>
        <v>0</v>
      </c>
      <c r="G171" s="335"/>
    </row>
    <row r="172" spans="2:7" ht="15.75" customHeight="1">
      <c r="B172" s="336"/>
      <c r="C172" s="335"/>
      <c r="D172" s="335"/>
      <c r="E172" s="335"/>
      <c r="F172" s="164">
        <f>'4 жастағы балалар Т'!BN33</f>
        <v>0</v>
      </c>
      <c r="G172" s="335"/>
    </row>
    <row r="173" spans="2:7" ht="15.75" customHeight="1">
      <c r="B173" s="339">
        <v>26</v>
      </c>
      <c r="C173" s="335"/>
      <c r="D173" s="335"/>
      <c r="E173" s="335"/>
      <c r="F173" s="164">
        <f>'4 жастағы балалар Т'!BO33</f>
        <v>0</v>
      </c>
      <c r="G173" s="335"/>
    </row>
    <row r="174" spans="2:7" ht="15.75" customHeight="1">
      <c r="B174" s="335"/>
      <c r="C174" s="335"/>
      <c r="D174" s="335"/>
      <c r="E174" s="335"/>
      <c r="F174" s="164">
        <f>'4 жастағы балалар Т'!BP33</f>
        <v>0</v>
      </c>
      <c r="G174" s="335"/>
    </row>
    <row r="175" spans="2:7" ht="15.75" customHeight="1">
      <c r="B175" s="336"/>
      <c r="C175" s="335"/>
      <c r="D175" s="335"/>
      <c r="E175" s="335"/>
      <c r="F175" s="164">
        <f>'4 жастағы балалар Т'!BQ33</f>
        <v>0</v>
      </c>
      <c r="G175" s="335"/>
    </row>
    <row r="176" spans="2:7" ht="15.75" customHeight="1">
      <c r="B176" s="339">
        <v>27</v>
      </c>
      <c r="C176" s="335"/>
      <c r="D176" s="335"/>
      <c r="E176" s="335"/>
      <c r="F176" s="164">
        <f>'4 жастағы балалар Т'!BR33</f>
        <v>0</v>
      </c>
      <c r="G176" s="335"/>
    </row>
    <row r="177" spans="2:7" ht="15.75" customHeight="1">
      <c r="B177" s="335"/>
      <c r="C177" s="335"/>
      <c r="D177" s="335"/>
      <c r="E177" s="335"/>
      <c r="F177" s="164">
        <f>'4 жастағы балалар Т'!BS33</f>
        <v>0</v>
      </c>
      <c r="G177" s="335"/>
    </row>
    <row r="178" spans="2:7" ht="15.75" customHeight="1">
      <c r="B178" s="336"/>
      <c r="C178" s="335"/>
      <c r="D178" s="335"/>
      <c r="E178" s="335"/>
      <c r="F178" s="164">
        <f>'4 жастағы балалар Т'!BT33</f>
        <v>0</v>
      </c>
      <c r="G178" s="335"/>
    </row>
    <row r="179" spans="2:7" ht="15.75" customHeight="1">
      <c r="B179" s="339">
        <v>28</v>
      </c>
      <c r="C179" s="335"/>
      <c r="D179" s="335"/>
      <c r="E179" s="335"/>
      <c r="F179" s="164">
        <f>'4 жастағы балалар Т'!BU33</f>
        <v>0</v>
      </c>
      <c r="G179" s="335"/>
    </row>
    <row r="180" spans="2:7" ht="15.75" customHeight="1">
      <c r="B180" s="335"/>
      <c r="C180" s="335"/>
      <c r="D180" s="335"/>
      <c r="E180" s="335"/>
      <c r="F180" s="164">
        <f>'4 жастағы балалар Т'!BV33</f>
        <v>0</v>
      </c>
      <c r="G180" s="335"/>
    </row>
    <row r="181" spans="2:7" ht="15.75" customHeight="1">
      <c r="B181" s="336"/>
      <c r="C181" s="335"/>
      <c r="D181" s="335"/>
      <c r="E181" s="335"/>
      <c r="F181" s="164">
        <f>'4 жастағы балалар Т'!BW33</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Т'!BX33</f>
        <v>0</v>
      </c>
      <c r="G185" s="335"/>
    </row>
    <row r="186" spans="2:7" ht="15.75" customHeight="1">
      <c r="B186" s="335"/>
      <c r="C186" s="335"/>
      <c r="D186" s="335"/>
      <c r="E186" s="335"/>
      <c r="F186" s="164">
        <f>'4 жастағы балалар Т'!BY33</f>
        <v>0</v>
      </c>
      <c r="G186" s="335"/>
    </row>
    <row r="187" spans="2:7" ht="15.75" customHeight="1">
      <c r="B187" s="336"/>
      <c r="C187" s="336"/>
      <c r="D187" s="336"/>
      <c r="E187" s="336"/>
      <c r="F187" s="164">
        <f>'4 жастағы балалар Т'!BZ33</f>
        <v>0</v>
      </c>
      <c r="G187" s="336"/>
    </row>
    <row r="188" spans="2:7" ht="15.75" customHeight="1"/>
    <row r="189" spans="2:7" ht="15.75" customHeight="1">
      <c r="B189" s="382" t="s">
        <v>664</v>
      </c>
      <c r="C189" s="332"/>
      <c r="D189" s="332"/>
      <c r="E189" s="332"/>
      <c r="F189" s="332"/>
      <c r="G189" s="333"/>
    </row>
    <row r="190" spans="2:7" ht="33.7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Ф'!D79</f>
        <v>0</v>
      </c>
      <c r="D194" s="252">
        <f>'4 жастағы балалар К'!D79</f>
        <v>0</v>
      </c>
      <c r="E194" s="252">
        <f>'4 жастағы балалар П'!D79</f>
        <v>0</v>
      </c>
      <c r="F194" s="252">
        <f>'4 жастағы балалар Т'!D79</f>
        <v>0</v>
      </c>
      <c r="G194" s="252">
        <f>'4 жастағы балалар С'!D79</f>
        <v>0</v>
      </c>
    </row>
    <row r="195" spans="2:7" ht="15.75" customHeight="1">
      <c r="B195" s="335"/>
      <c r="C195" s="252">
        <f>'4 жастағы балалар Ф'!E79</f>
        <v>0</v>
      </c>
      <c r="D195" s="252">
        <f>'4 жастағы балалар К'!E79</f>
        <v>0</v>
      </c>
      <c r="E195" s="252">
        <f>'4 жастағы балалар П'!E79</f>
        <v>0</v>
      </c>
      <c r="F195" s="252">
        <f>'4 жастағы балалар Т'!E79</f>
        <v>0</v>
      </c>
      <c r="G195" s="252">
        <f>'4 жастағы балалар С'!E79</f>
        <v>0</v>
      </c>
    </row>
    <row r="196" spans="2:7" ht="15.75" customHeight="1">
      <c r="B196" s="336"/>
      <c r="C196" s="252">
        <f>'4 жастағы балалар Ф'!F79</f>
        <v>0</v>
      </c>
      <c r="D196" s="252">
        <f>'4 жастағы балалар К'!F79</f>
        <v>0</v>
      </c>
      <c r="E196" s="252">
        <f>'4 жастағы балалар П'!F79</f>
        <v>0</v>
      </c>
      <c r="F196" s="252">
        <f>'4 жастағы балалар Т'!F79</f>
        <v>0</v>
      </c>
      <c r="G196" s="252">
        <f>'4 жастағы балалар С'!F79</f>
        <v>0</v>
      </c>
    </row>
    <row r="197" spans="2:7" ht="15.75" customHeight="1">
      <c r="B197" s="339">
        <v>3</v>
      </c>
      <c r="C197" s="252">
        <f>'4 жастағы балалар Ф'!G79</f>
        <v>0</v>
      </c>
      <c r="D197" s="252">
        <f>'4 жастағы балалар К'!G79</f>
        <v>0</v>
      </c>
      <c r="E197" s="252">
        <f>'4 жастағы балалар П'!G79</f>
        <v>0</v>
      </c>
      <c r="F197" s="252">
        <f>'4 жастағы балалар Т'!G79</f>
        <v>0</v>
      </c>
      <c r="G197" s="252">
        <f>'4 жастағы балалар С'!G79</f>
        <v>0</v>
      </c>
    </row>
    <row r="198" spans="2:7" ht="15.75" customHeight="1">
      <c r="B198" s="335"/>
      <c r="C198" s="252">
        <f>'4 жастағы балалар Ф'!H79</f>
        <v>0</v>
      </c>
      <c r="D198" s="252">
        <f>'4 жастағы балалар К'!H79</f>
        <v>0</v>
      </c>
      <c r="E198" s="252">
        <f>'4 жастағы балалар П'!H79</f>
        <v>0</v>
      </c>
      <c r="F198" s="252">
        <f>'4 жастағы балалар Т'!H79</f>
        <v>0</v>
      </c>
      <c r="G198" s="252">
        <f>'4 жастағы балалар С'!H79</f>
        <v>0</v>
      </c>
    </row>
    <row r="199" spans="2:7" ht="15.75" customHeight="1">
      <c r="B199" s="336"/>
      <c r="C199" s="252">
        <f>'4 жастағы балалар Ф'!I79</f>
        <v>0</v>
      </c>
      <c r="D199" s="252">
        <f>'4 жастағы балалар К'!I79</f>
        <v>0</v>
      </c>
      <c r="E199" s="252">
        <f>'4 жастағы балалар П'!I79</f>
        <v>0</v>
      </c>
      <c r="F199" s="252">
        <f>'4 жастағы балалар Т'!I79</f>
        <v>0</v>
      </c>
      <c r="G199" s="252">
        <f>'4 жастағы балалар С'!I79</f>
        <v>0</v>
      </c>
    </row>
    <row r="200" spans="2:7" ht="15.75" customHeight="1">
      <c r="B200" s="339">
        <v>4</v>
      </c>
      <c r="C200" s="252">
        <f>'4 жастағы балалар Ф'!J79</f>
        <v>0</v>
      </c>
      <c r="D200" s="252">
        <f>'4 жастағы балалар К'!J79</f>
        <v>0</v>
      </c>
      <c r="E200" s="252">
        <f>'4 жастағы балалар П'!J79</f>
        <v>0</v>
      </c>
      <c r="F200" s="252">
        <f>'4 жастағы балалар Т'!J79</f>
        <v>0</v>
      </c>
      <c r="G200" s="252">
        <f>'4 жастағы балалар С'!J79</f>
        <v>0</v>
      </c>
    </row>
    <row r="201" spans="2:7" ht="15.75" customHeight="1">
      <c r="B201" s="335"/>
      <c r="C201" s="252">
        <f>'4 жастағы балалар Ф'!K79</f>
        <v>0</v>
      </c>
      <c r="D201" s="252">
        <f>'4 жастағы балалар К'!K79</f>
        <v>0</v>
      </c>
      <c r="E201" s="252">
        <f>'4 жастағы балалар П'!K79</f>
        <v>0</v>
      </c>
      <c r="F201" s="252">
        <f>'4 жастағы балалар Т'!K79</f>
        <v>0</v>
      </c>
      <c r="G201" s="252">
        <f>'4 жастағы балалар С'!K79</f>
        <v>0</v>
      </c>
    </row>
    <row r="202" spans="2:7" ht="15.75" customHeight="1">
      <c r="B202" s="336"/>
      <c r="C202" s="252">
        <f>'4 жастағы балалар Ф'!L79</f>
        <v>0</v>
      </c>
      <c r="D202" s="252">
        <f>'4 жастағы балалар К'!L79</f>
        <v>0</v>
      </c>
      <c r="E202" s="252">
        <f>'4 жастағы балалар П'!L79</f>
        <v>0</v>
      </c>
      <c r="F202" s="252">
        <f>'4 жастағы балалар Т'!L79</f>
        <v>0</v>
      </c>
      <c r="G202" s="252">
        <f>'4 жастағы балалар С'!L79</f>
        <v>0</v>
      </c>
    </row>
    <row r="203" spans="2:7" ht="15.75" customHeight="1">
      <c r="B203" s="339">
        <v>5</v>
      </c>
      <c r="C203" s="252">
        <f>'4 жастағы балалар Ф'!M79</f>
        <v>0</v>
      </c>
      <c r="D203" s="252">
        <f>'4 жастағы балалар К'!M79</f>
        <v>0</v>
      </c>
      <c r="E203" s="252">
        <f>'4 жастағы балалар П'!M79</f>
        <v>0</v>
      </c>
      <c r="F203" s="252">
        <f>'4 жастағы балалар Т'!M79</f>
        <v>0</v>
      </c>
      <c r="G203" s="252">
        <f>'4 жастағы балалар С'!M79</f>
        <v>0</v>
      </c>
    </row>
    <row r="204" spans="2:7" ht="15.75" customHeight="1">
      <c r="B204" s="335"/>
      <c r="C204" s="252">
        <f>'4 жастағы балалар Ф'!N79</f>
        <v>0</v>
      </c>
      <c r="D204" s="252">
        <f>'4 жастағы балалар К'!N79</f>
        <v>0</v>
      </c>
      <c r="E204" s="252">
        <f>'4 жастағы балалар П'!N79</f>
        <v>0</v>
      </c>
      <c r="F204" s="252">
        <f>'4 жастағы балалар Т'!N79</f>
        <v>0</v>
      </c>
      <c r="G204" s="252">
        <f>'4 жастағы балалар С'!N79</f>
        <v>0</v>
      </c>
    </row>
    <row r="205" spans="2:7" ht="15.75" customHeight="1">
      <c r="B205" s="336"/>
      <c r="C205" s="252">
        <f>'4 жастағы балалар Ф'!O79</f>
        <v>0</v>
      </c>
      <c r="D205" s="252">
        <f>'4 жастағы балалар К'!O79</f>
        <v>0</v>
      </c>
      <c r="E205" s="252">
        <f>'4 жастағы балалар П'!O79</f>
        <v>0</v>
      </c>
      <c r="F205" s="252">
        <f>'4 жастағы балалар Т'!O79</f>
        <v>0</v>
      </c>
      <c r="G205" s="252">
        <f>'4 жастағы балалар С'!O79</f>
        <v>0</v>
      </c>
    </row>
    <row r="206" spans="2:7" ht="15.75" customHeight="1">
      <c r="B206" s="339">
        <v>6</v>
      </c>
      <c r="C206" s="252">
        <f>'4 жастағы балалар Ф'!P79</f>
        <v>0</v>
      </c>
      <c r="D206" s="252">
        <f>'4 жастағы балалар К'!P79</f>
        <v>0</v>
      </c>
      <c r="E206" s="252">
        <f>'4 жастағы балалар П'!P79</f>
        <v>0</v>
      </c>
      <c r="F206" s="252">
        <f>'4 жастағы балалар Т'!P79</f>
        <v>0</v>
      </c>
      <c r="G206" s="252">
        <f>'4 жастағы балалар С'!P79</f>
        <v>0</v>
      </c>
    </row>
    <row r="207" spans="2:7" ht="15.75" customHeight="1">
      <c r="B207" s="335"/>
      <c r="C207" s="252">
        <f>'4 жастағы балалар Ф'!Q79</f>
        <v>0</v>
      </c>
      <c r="D207" s="252">
        <f>'4 жастағы балалар К'!Q79</f>
        <v>0</v>
      </c>
      <c r="E207" s="252">
        <f>'4 жастағы балалар П'!Q79</f>
        <v>0</v>
      </c>
      <c r="F207" s="252">
        <f>'4 жастағы балалар Т'!Q79</f>
        <v>0</v>
      </c>
      <c r="G207" s="252">
        <f>'4 жастағы балалар С'!Q79</f>
        <v>0</v>
      </c>
    </row>
    <row r="208" spans="2:7" ht="15.75" customHeight="1">
      <c r="B208" s="336"/>
      <c r="C208" s="252">
        <f>'4 жастағы балалар Ф'!R79</f>
        <v>0</v>
      </c>
      <c r="D208" s="252">
        <f>'4 жастағы балалар К'!R79</f>
        <v>0</v>
      </c>
      <c r="E208" s="252">
        <f>'4 жастағы балалар П'!R79</f>
        <v>0</v>
      </c>
      <c r="F208" s="252">
        <f>'4 жастағы балалар Т'!R79</f>
        <v>0</v>
      </c>
      <c r="G208" s="252">
        <f>'4 жастағы балалар С'!R79</f>
        <v>0</v>
      </c>
    </row>
    <row r="209" spans="2:7" ht="15.75" customHeight="1">
      <c r="B209" s="339">
        <v>7</v>
      </c>
      <c r="C209" s="252">
        <f>'4 жастағы балалар Ф'!S79</f>
        <v>0</v>
      </c>
      <c r="D209" s="252">
        <f>'4 жастағы балалар К'!S79</f>
        <v>0</v>
      </c>
      <c r="E209" s="252">
        <f>'4 жастағы балалар П'!S79</f>
        <v>0</v>
      </c>
      <c r="F209" s="252">
        <f>'4 жастағы балалар Т'!S79</f>
        <v>0</v>
      </c>
      <c r="G209" s="252">
        <f>'4 жастағы балалар С'!S79</f>
        <v>0</v>
      </c>
    </row>
    <row r="210" spans="2:7" ht="15.75" customHeight="1">
      <c r="B210" s="335"/>
      <c r="C210" s="252">
        <f>'4 жастағы балалар Ф'!T79</f>
        <v>0</v>
      </c>
      <c r="D210" s="252">
        <f>'4 жастағы балалар Т'!T79</f>
        <v>0</v>
      </c>
      <c r="E210" s="252">
        <f>'4 жастағы балалар П'!T79</f>
        <v>0</v>
      </c>
      <c r="F210" s="252">
        <f>'4 жастағы балалар Т'!T79</f>
        <v>0</v>
      </c>
      <c r="G210" s="252">
        <f>'4 жастағы балалар С'!T79</f>
        <v>0</v>
      </c>
    </row>
    <row r="211" spans="2:7" ht="15.75" customHeight="1">
      <c r="B211" s="336"/>
      <c r="C211" s="252">
        <f>'4 жастағы балалар Ф'!U79</f>
        <v>0</v>
      </c>
      <c r="D211" s="252">
        <f>'4 жастағы балалар К'!U79</f>
        <v>0</v>
      </c>
      <c r="E211" s="252">
        <f>'4 жастағы балалар П'!U79</f>
        <v>0</v>
      </c>
      <c r="F211" s="252">
        <f>'4 жастағы балалар Т'!U79</f>
        <v>0</v>
      </c>
      <c r="G211" s="252">
        <f>'4 жастағы балалар С'!U79</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К'!V79</f>
        <v>0</v>
      </c>
      <c r="E215" s="335"/>
      <c r="F215" s="252">
        <f>'4 жастағы балалар Т'!V79</f>
        <v>0</v>
      </c>
      <c r="G215" s="335"/>
    </row>
    <row r="216" spans="2:7" ht="15.75" customHeight="1">
      <c r="B216" s="335"/>
      <c r="C216" s="248"/>
      <c r="D216" s="252">
        <f>'4 жастағы балалар К'!W79</f>
        <v>0</v>
      </c>
      <c r="E216" s="335"/>
      <c r="F216" s="252">
        <f>'4 жастағы балалар Т'!W79</f>
        <v>0</v>
      </c>
      <c r="G216" s="335"/>
    </row>
    <row r="217" spans="2:7" ht="15.75" customHeight="1">
      <c r="B217" s="336"/>
      <c r="C217" s="248"/>
      <c r="D217" s="252">
        <f>'4 жастағы балалар К'!X79</f>
        <v>0</v>
      </c>
      <c r="E217" s="335"/>
      <c r="F217" s="252">
        <f>'4 жастағы балалар Т'!X79</f>
        <v>0</v>
      </c>
      <c r="G217" s="335"/>
    </row>
    <row r="218" spans="2:7" ht="15.75" customHeight="1">
      <c r="B218" s="339">
        <v>10</v>
      </c>
      <c r="C218" s="248"/>
      <c r="D218" s="252">
        <f>'4 жастағы балалар К'!Y79</f>
        <v>0</v>
      </c>
      <c r="E218" s="335"/>
      <c r="F218" s="252">
        <f>'4 жастағы балалар Т'!Y79</f>
        <v>0</v>
      </c>
      <c r="G218" s="335"/>
    </row>
    <row r="219" spans="2:7" ht="15.75" customHeight="1">
      <c r="B219" s="335"/>
      <c r="C219" s="248"/>
      <c r="D219" s="252">
        <f>'4 жастағы балалар К'!Z79</f>
        <v>0</v>
      </c>
      <c r="E219" s="335"/>
      <c r="F219" s="252">
        <f>'4 жастағы балалар Т'!Z79</f>
        <v>0</v>
      </c>
      <c r="G219" s="335"/>
    </row>
    <row r="220" spans="2:7" ht="15.75" customHeight="1">
      <c r="B220" s="336"/>
      <c r="C220" s="248"/>
      <c r="D220" s="252">
        <f>'4 жастағы балалар К'!AA79</f>
        <v>0</v>
      </c>
      <c r="E220" s="335"/>
      <c r="F220" s="252">
        <f>'4 жастағы балалар Т'!AA79</f>
        <v>0</v>
      </c>
      <c r="G220" s="335"/>
    </row>
    <row r="221" spans="2:7" ht="15.75" customHeight="1">
      <c r="B221" s="339">
        <v>11</v>
      </c>
      <c r="C221" s="248"/>
      <c r="D221" s="252">
        <f>'4 жастағы балалар К'!AB79</f>
        <v>0</v>
      </c>
      <c r="E221" s="335"/>
      <c r="F221" s="252">
        <f>'4 жастағы балалар Т'!AB79</f>
        <v>0</v>
      </c>
      <c r="G221" s="335"/>
    </row>
    <row r="222" spans="2:7" ht="15.75" customHeight="1">
      <c r="B222" s="335"/>
      <c r="C222" s="248"/>
      <c r="D222" s="252">
        <f>'4 жастағы балалар К'!AC79</f>
        <v>0</v>
      </c>
      <c r="E222" s="335"/>
      <c r="F222" s="252">
        <f>'4 жастағы балалар Т'!AC79</f>
        <v>0</v>
      </c>
      <c r="G222" s="335"/>
    </row>
    <row r="223" spans="2:7" ht="15.75" customHeight="1">
      <c r="B223" s="336"/>
      <c r="C223" s="248"/>
      <c r="D223" s="252">
        <f>'4 жастағы балалар К'!AD79</f>
        <v>0</v>
      </c>
      <c r="E223" s="335"/>
      <c r="F223" s="252">
        <f>'4 жастағы балалар Т'!AD79</f>
        <v>0</v>
      </c>
      <c r="G223" s="335"/>
    </row>
    <row r="224" spans="2:7" ht="15.75" customHeight="1">
      <c r="B224" s="339">
        <v>12</v>
      </c>
      <c r="C224" s="248"/>
      <c r="D224" s="252">
        <f>'4 жастағы балалар К'!AE79</f>
        <v>0</v>
      </c>
      <c r="E224" s="335"/>
      <c r="F224" s="252">
        <f>'4 жастағы балалар Т'!AE79</f>
        <v>0</v>
      </c>
      <c r="G224" s="335"/>
    </row>
    <row r="225" spans="2:7" ht="15.75" customHeight="1">
      <c r="B225" s="335"/>
      <c r="C225" s="248"/>
      <c r="D225" s="252">
        <f>'4 жастағы балалар К'!AF79</f>
        <v>0</v>
      </c>
      <c r="E225" s="335"/>
      <c r="F225" s="252">
        <f>'4 жастағы балалар Т'!AF79</f>
        <v>0</v>
      </c>
      <c r="G225" s="335"/>
    </row>
    <row r="226" spans="2:7" ht="15.75" customHeight="1">
      <c r="B226" s="336"/>
      <c r="C226" s="248"/>
      <c r="D226" s="252">
        <f>'4 жастағы балалар К'!AG79</f>
        <v>0</v>
      </c>
      <c r="E226" s="335"/>
      <c r="F226" s="252">
        <f>'4 жастағы балалар Т'!AG79</f>
        <v>0</v>
      </c>
      <c r="G226" s="335"/>
    </row>
    <row r="227" spans="2:7" ht="15.75" customHeight="1">
      <c r="B227" s="339">
        <v>13</v>
      </c>
      <c r="C227" s="248"/>
      <c r="D227" s="252">
        <f>'4 жастағы балалар К'!AH79</f>
        <v>0</v>
      </c>
      <c r="E227" s="335"/>
      <c r="F227" s="252">
        <f>'4 жастағы балалар Т'!AH79</f>
        <v>0</v>
      </c>
      <c r="G227" s="335"/>
    </row>
    <row r="228" spans="2:7" ht="15.75" customHeight="1">
      <c r="B228" s="335"/>
      <c r="C228" s="248"/>
      <c r="D228" s="252">
        <f>'4 жастағы балалар К'!AI79</f>
        <v>0</v>
      </c>
      <c r="E228" s="335"/>
      <c r="F228" s="252">
        <f>'4 жастағы балалар Т'!AI79</f>
        <v>0</v>
      </c>
      <c r="G228" s="335"/>
    </row>
    <row r="229" spans="2:7" ht="15.75" customHeight="1">
      <c r="B229" s="336"/>
      <c r="C229" s="248"/>
      <c r="D229" s="252">
        <f>'4 жастағы балалар К'!AJ79</f>
        <v>0</v>
      </c>
      <c r="E229" s="335"/>
      <c r="F229" s="252">
        <f>'4 жастағы балалар Т'!AJ79</f>
        <v>0</v>
      </c>
      <c r="G229" s="335"/>
    </row>
    <row r="230" spans="2:7" ht="15.75" customHeight="1">
      <c r="B230" s="339">
        <v>14</v>
      </c>
      <c r="C230" s="248"/>
      <c r="D230" s="252">
        <f>'4 жастағы балалар К'!AK79</f>
        <v>0</v>
      </c>
      <c r="E230" s="335"/>
      <c r="F230" s="252">
        <f>'4 жастағы балалар Т'!AK79</f>
        <v>0</v>
      </c>
      <c r="G230" s="335"/>
    </row>
    <row r="231" spans="2:7" ht="15.75" customHeight="1">
      <c r="B231" s="335"/>
      <c r="C231" s="248"/>
      <c r="D231" s="252">
        <f>'4 жастағы балалар К'!AL79</f>
        <v>0</v>
      </c>
      <c r="E231" s="335"/>
      <c r="F231" s="252">
        <f>'4 жастағы балалар Т'!AL79</f>
        <v>0</v>
      </c>
      <c r="G231" s="335"/>
    </row>
    <row r="232" spans="2:7" ht="15.75" customHeight="1">
      <c r="B232" s="336"/>
      <c r="C232" s="248"/>
      <c r="D232" s="252">
        <f>'4 жастағы балалар К'!AM79</f>
        <v>0</v>
      </c>
      <c r="E232" s="335"/>
      <c r="F232" s="252">
        <f>'4 жастағы балалар Т'!AM79</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К'!AN79</f>
        <v>0</v>
      </c>
      <c r="E236" s="335"/>
      <c r="F236" s="252">
        <f>'4 жастағы балалар Т'!AN79</f>
        <v>0</v>
      </c>
      <c r="G236" s="335"/>
    </row>
    <row r="237" spans="2:7" ht="15.75" customHeight="1">
      <c r="B237" s="335"/>
      <c r="C237" s="248"/>
      <c r="D237" s="252">
        <f>'4 жастағы балалар К'!AO79</f>
        <v>0</v>
      </c>
      <c r="E237" s="335"/>
      <c r="F237" s="252">
        <f>'4 жастағы балалар Т'!AO79</f>
        <v>0</v>
      </c>
      <c r="G237" s="335"/>
    </row>
    <row r="238" spans="2:7" ht="15.75" customHeight="1">
      <c r="B238" s="336"/>
      <c r="C238" s="248"/>
      <c r="D238" s="252">
        <f>'4 жастағы балалар К'!AP79</f>
        <v>0</v>
      </c>
      <c r="E238" s="335"/>
      <c r="F238" s="252">
        <f>'4 жастағы балалар Т'!AP79</f>
        <v>0</v>
      </c>
      <c r="G238" s="335"/>
    </row>
    <row r="239" spans="2:7" ht="15.75" customHeight="1">
      <c r="B239" s="339">
        <v>17</v>
      </c>
      <c r="C239" s="248"/>
      <c r="D239" s="252">
        <f>'4 жастағы балалар К'!AQ79</f>
        <v>0</v>
      </c>
      <c r="E239" s="335"/>
      <c r="F239" s="252">
        <f>'4 жастағы балалар Т'!AQ79</f>
        <v>0</v>
      </c>
      <c r="G239" s="335"/>
    </row>
    <row r="240" spans="2:7" ht="15.75" customHeight="1">
      <c r="B240" s="335"/>
      <c r="C240" s="248"/>
      <c r="D240" s="252">
        <f>'4 жастағы балалар К'!AR79</f>
        <v>0</v>
      </c>
      <c r="E240" s="335"/>
      <c r="F240" s="252">
        <f>'4 жастағы балалар Т'!AR79</f>
        <v>0</v>
      </c>
      <c r="G240" s="335"/>
    </row>
    <row r="241" spans="2:7" ht="15.75" customHeight="1">
      <c r="B241" s="336"/>
      <c r="C241" s="248"/>
      <c r="D241" s="252">
        <f>'4 жастағы балалар К'!AS79</f>
        <v>0</v>
      </c>
      <c r="E241" s="335"/>
      <c r="F241" s="252">
        <f>'4 жастағы балалар Т'!AS79</f>
        <v>0</v>
      </c>
      <c r="G241" s="335"/>
    </row>
    <row r="242" spans="2:7" ht="15.75" customHeight="1">
      <c r="B242" s="339">
        <v>18</v>
      </c>
      <c r="C242" s="248"/>
      <c r="D242" s="252">
        <f>'4 жастағы балалар К'!AT79</f>
        <v>0</v>
      </c>
      <c r="E242" s="335"/>
      <c r="F242" s="252">
        <f>'4 жастағы балалар Т'!AT79</f>
        <v>0</v>
      </c>
      <c r="G242" s="335"/>
    </row>
    <row r="243" spans="2:7" ht="15.75" customHeight="1">
      <c r="B243" s="335"/>
      <c r="C243" s="248"/>
      <c r="D243" s="252">
        <f>'4 жастағы балалар К'!AU79</f>
        <v>0</v>
      </c>
      <c r="E243" s="335"/>
      <c r="F243" s="252">
        <f>'4 жастағы балалар Т'!AU79</f>
        <v>0</v>
      </c>
      <c r="G243" s="335"/>
    </row>
    <row r="244" spans="2:7" ht="15.75" customHeight="1">
      <c r="B244" s="336"/>
      <c r="C244" s="248"/>
      <c r="D244" s="252">
        <f>'4 жастағы балалар К'!AV79</f>
        <v>0</v>
      </c>
      <c r="E244" s="335"/>
      <c r="F244" s="252">
        <f>'4 жастағы балалар Т'!AV79</f>
        <v>0</v>
      </c>
      <c r="G244" s="335"/>
    </row>
    <row r="245" spans="2:7" ht="15.75" customHeight="1">
      <c r="B245" s="339">
        <v>19</v>
      </c>
      <c r="C245" s="248"/>
      <c r="D245" s="252">
        <f>'4 жастағы балалар К'!AW79</f>
        <v>0</v>
      </c>
      <c r="E245" s="335"/>
      <c r="F245" s="252">
        <f>'4 жастағы балалар Т'!AW79</f>
        <v>0</v>
      </c>
      <c r="G245" s="335"/>
    </row>
    <row r="246" spans="2:7" ht="15.75" customHeight="1">
      <c r="B246" s="335"/>
      <c r="C246" s="248"/>
      <c r="D246" s="252">
        <f>'4 жастағы балалар К'!AX79</f>
        <v>0</v>
      </c>
      <c r="E246" s="335"/>
      <c r="F246" s="252">
        <f>'4 жастағы балалар Т'!AX79</f>
        <v>0</v>
      </c>
      <c r="G246" s="335"/>
    </row>
    <row r="247" spans="2:7" ht="15.75" customHeight="1">
      <c r="B247" s="336"/>
      <c r="C247" s="248"/>
      <c r="D247" s="252">
        <f>'4 жастағы балалар К'!AY79</f>
        <v>0</v>
      </c>
      <c r="E247" s="335"/>
      <c r="F247" s="252">
        <f>'4 жастағы балалар Т'!AY79</f>
        <v>0</v>
      </c>
      <c r="G247" s="335"/>
    </row>
    <row r="248" spans="2:7" ht="15.75" customHeight="1">
      <c r="B248" s="339">
        <v>20</v>
      </c>
      <c r="C248" s="248"/>
      <c r="D248" s="252">
        <f>'4 жастағы балалар К'!AZ79</f>
        <v>0</v>
      </c>
      <c r="E248" s="335"/>
      <c r="F248" s="252">
        <f>'4 жастағы балалар Т'!AZ79</f>
        <v>0</v>
      </c>
      <c r="G248" s="335"/>
    </row>
    <row r="249" spans="2:7" ht="15.75" customHeight="1">
      <c r="B249" s="335"/>
      <c r="C249" s="248"/>
      <c r="D249" s="252">
        <f>'4 жастағы балалар К'!BA79</f>
        <v>0</v>
      </c>
      <c r="E249" s="335"/>
      <c r="F249" s="252">
        <f>'4 жастағы балалар Т'!BA79</f>
        <v>0</v>
      </c>
      <c r="G249" s="335"/>
    </row>
    <row r="250" spans="2:7" ht="15.75" customHeight="1">
      <c r="B250" s="336"/>
      <c r="C250" s="248"/>
      <c r="D250" s="252">
        <f>'4 жастағы балалар К'!BB79</f>
        <v>0</v>
      </c>
      <c r="E250" s="335"/>
      <c r="F250" s="252">
        <f>'4 жастағы балалар Т'!BB79</f>
        <v>0</v>
      </c>
      <c r="G250" s="335"/>
    </row>
    <row r="251" spans="2:7" ht="15.75" customHeight="1">
      <c r="B251" s="339">
        <v>21</v>
      </c>
      <c r="C251" s="248"/>
      <c r="D251" s="252">
        <f>'4 жастағы балалар К'!BC79</f>
        <v>0</v>
      </c>
      <c r="E251" s="335"/>
      <c r="F251" s="252">
        <f>'4 жастағы балалар Т'!BC79</f>
        <v>0</v>
      </c>
      <c r="G251" s="335"/>
    </row>
    <row r="252" spans="2:7" ht="15.75" customHeight="1">
      <c r="B252" s="335"/>
      <c r="C252" s="248"/>
      <c r="D252" s="252">
        <f>'4 жастағы балалар К'!BD79</f>
        <v>0</v>
      </c>
      <c r="E252" s="335"/>
      <c r="F252" s="252">
        <f>'4 жастағы балалар Т'!BD79</f>
        <v>0</v>
      </c>
      <c r="G252" s="335"/>
    </row>
    <row r="253" spans="2:7" ht="15.75" customHeight="1">
      <c r="B253" s="336"/>
      <c r="C253" s="248"/>
      <c r="D253" s="252">
        <f>'4 жастағы балалар К'!BE79</f>
        <v>0</v>
      </c>
      <c r="E253" s="335"/>
      <c r="F253" s="252">
        <f>'4 жастағы балалар Т'!BE79</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Т'!BF79</f>
        <v>0</v>
      </c>
      <c r="G257" s="335"/>
    </row>
    <row r="258" spans="2:7" ht="15.75" customHeight="1">
      <c r="B258" s="335"/>
      <c r="C258" s="248"/>
      <c r="D258" s="252" t="e">
        <f>'4 жастағы балалар К'!#REF!</f>
        <v>#REF!</v>
      </c>
      <c r="E258" s="335"/>
      <c r="F258" s="252">
        <f>'4 жастағы балалар Т'!BG79</f>
        <v>0</v>
      </c>
      <c r="G258" s="335"/>
    </row>
    <row r="259" spans="2:7" ht="15.75" customHeight="1">
      <c r="B259" s="336"/>
      <c r="C259" s="248"/>
      <c r="D259" s="252" t="e">
        <f>'4 жастағы балалар К'!#REF!</f>
        <v>#REF!</v>
      </c>
      <c r="E259" s="335"/>
      <c r="F259" s="252">
        <f>'4 жастағы балалар Т'!BH79</f>
        <v>0</v>
      </c>
      <c r="G259" s="335"/>
    </row>
    <row r="260" spans="2:7" ht="15.75" customHeight="1">
      <c r="B260" s="339">
        <v>24</v>
      </c>
      <c r="C260" s="248"/>
      <c r="D260" s="252" t="e">
        <f>'4 жастағы балалар К'!#REF!</f>
        <v>#REF!</v>
      </c>
      <c r="E260" s="335"/>
      <c r="F260" s="252">
        <f>'4 жастағы балалар Т'!BI79</f>
        <v>0</v>
      </c>
      <c r="G260" s="335"/>
    </row>
    <row r="261" spans="2:7" ht="15.75" customHeight="1">
      <c r="B261" s="335"/>
      <c r="C261" s="248"/>
      <c r="D261" s="252" t="e">
        <f>'4 жастағы балалар К'!#REF!</f>
        <v>#REF!</v>
      </c>
      <c r="E261" s="335"/>
      <c r="F261" s="252">
        <f>'4 жастағы балалар Т'!BJ79</f>
        <v>0</v>
      </c>
      <c r="G261" s="335"/>
    </row>
    <row r="262" spans="2:7" ht="15.75" customHeight="1">
      <c r="B262" s="336"/>
      <c r="C262" s="248"/>
      <c r="D262" s="252" t="e">
        <f>'4 жастағы балалар К'!#REF!</f>
        <v>#REF!</v>
      </c>
      <c r="E262" s="335"/>
      <c r="F262" s="252">
        <f>'4 жастағы балалар Т'!BK79</f>
        <v>0</v>
      </c>
      <c r="G262" s="335"/>
    </row>
    <row r="263" spans="2:7" ht="15.75" customHeight="1">
      <c r="B263" s="339">
        <v>25</v>
      </c>
      <c r="C263" s="248"/>
      <c r="D263" s="252" t="e">
        <f>'4 жастағы балалар К'!#REF!</f>
        <v>#REF!</v>
      </c>
      <c r="E263" s="335"/>
      <c r="F263" s="252">
        <f>'4 жастағы балалар Т'!BL79</f>
        <v>0</v>
      </c>
      <c r="G263" s="335"/>
    </row>
    <row r="264" spans="2:7" ht="15.75" customHeight="1">
      <c r="B264" s="335"/>
      <c r="C264" s="248"/>
      <c r="D264" s="252" t="e">
        <f>'4 жастағы балалар К'!#REF!</f>
        <v>#REF!</v>
      </c>
      <c r="E264" s="335"/>
      <c r="F264" s="252">
        <f>'4 жастағы балалар Т'!BM79</f>
        <v>0</v>
      </c>
      <c r="G264" s="335"/>
    </row>
    <row r="265" spans="2:7" ht="15.75" customHeight="1">
      <c r="B265" s="336"/>
      <c r="C265" s="248"/>
      <c r="D265" s="252" t="e">
        <f>'4 жастағы балалар К'!#REF!</f>
        <v>#REF!</v>
      </c>
      <c r="E265" s="335"/>
      <c r="F265" s="252">
        <f>'4 жастағы балалар Т'!BN79</f>
        <v>0</v>
      </c>
      <c r="G265" s="335"/>
    </row>
    <row r="266" spans="2:7" ht="15.75" customHeight="1">
      <c r="B266" s="339">
        <v>26</v>
      </c>
      <c r="C266" s="248"/>
      <c r="D266" s="252" t="e">
        <f>'4 жастағы балалар К'!#REF!</f>
        <v>#REF!</v>
      </c>
      <c r="E266" s="335"/>
      <c r="F266" s="252">
        <f>'4 жастағы балалар Т'!BO79</f>
        <v>0</v>
      </c>
      <c r="G266" s="335"/>
    </row>
    <row r="267" spans="2:7" ht="15.75" customHeight="1">
      <c r="B267" s="335"/>
      <c r="C267" s="248"/>
      <c r="D267" s="252" t="e">
        <f>'4 жастағы балалар К'!#REF!</f>
        <v>#REF!</v>
      </c>
      <c r="E267" s="335"/>
      <c r="F267" s="252">
        <f>'4 жастағы балалар Т'!BP79</f>
        <v>0</v>
      </c>
      <c r="G267" s="335"/>
    </row>
    <row r="268" spans="2:7" ht="15.75" customHeight="1">
      <c r="B268" s="336"/>
      <c r="C268" s="248"/>
      <c r="D268" s="252" t="e">
        <f>'4 жастағы балалар К'!#REF!</f>
        <v>#REF!</v>
      </c>
      <c r="E268" s="335"/>
      <c r="F268" s="252">
        <f>'4 жастағы балалар Т'!BQ79</f>
        <v>0</v>
      </c>
      <c r="G268" s="335"/>
    </row>
    <row r="269" spans="2:7" ht="15.75" customHeight="1">
      <c r="B269" s="339">
        <v>27</v>
      </c>
      <c r="C269" s="248"/>
      <c r="D269" s="252" t="e">
        <f>'4 жастағы балалар К'!#REF!</f>
        <v>#REF!</v>
      </c>
      <c r="E269" s="335"/>
      <c r="F269" s="252">
        <f>'4 жастағы балалар Т'!BR79</f>
        <v>0</v>
      </c>
      <c r="G269" s="335"/>
    </row>
    <row r="270" spans="2:7" ht="15.75" customHeight="1">
      <c r="B270" s="335"/>
      <c r="C270" s="248"/>
      <c r="D270" s="252" t="e">
        <f>'4 жастағы балалар К'!#REF!</f>
        <v>#REF!</v>
      </c>
      <c r="E270" s="335"/>
      <c r="F270" s="252">
        <f>'4 жастағы балалар Т'!BS79</f>
        <v>0</v>
      </c>
      <c r="G270" s="335"/>
    </row>
    <row r="271" spans="2:7" ht="15.75" customHeight="1">
      <c r="B271" s="336"/>
      <c r="C271" s="248"/>
      <c r="D271" s="252" t="e">
        <f>'4 жастағы балалар К'!#REF!</f>
        <v>#REF!</v>
      </c>
      <c r="E271" s="335"/>
      <c r="F271" s="252">
        <f>'4 жастағы балалар Т'!BT79</f>
        <v>0</v>
      </c>
      <c r="G271" s="335"/>
    </row>
    <row r="272" spans="2:7" ht="15.75" customHeight="1">
      <c r="B272" s="339">
        <v>28</v>
      </c>
      <c r="C272" s="248"/>
      <c r="D272" s="252" t="e">
        <f>'4 жастағы балалар К'!#REF!</f>
        <v>#REF!</v>
      </c>
      <c r="E272" s="335"/>
      <c r="F272" s="252">
        <f>'4 жастағы балалар Т'!BU79</f>
        <v>0</v>
      </c>
      <c r="G272" s="335"/>
    </row>
    <row r="273" spans="2:7" ht="15.75" customHeight="1">
      <c r="B273" s="335"/>
      <c r="C273" s="248"/>
      <c r="D273" s="252" t="e">
        <f>'4 жастағы балалар К'!#REF!</f>
        <v>#REF!</v>
      </c>
      <c r="E273" s="335"/>
      <c r="F273" s="252">
        <f>'4 жастағы балалар Т'!BV79</f>
        <v>0</v>
      </c>
      <c r="G273" s="335"/>
    </row>
    <row r="274" spans="2:7" ht="15.75" customHeight="1">
      <c r="B274" s="336"/>
      <c r="C274" s="248"/>
      <c r="D274" s="252" t="e">
        <f>'4 жастағы балалар К'!#REF!</f>
        <v>#REF!</v>
      </c>
      <c r="E274" s="335"/>
      <c r="F274" s="252">
        <f>'4 жастағы балалар Т'!BW79</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Т'!BX79</f>
        <v>0</v>
      </c>
      <c r="G278" s="335"/>
    </row>
    <row r="279" spans="2:7" ht="15.75" customHeight="1">
      <c r="B279" s="335"/>
      <c r="C279" s="248"/>
      <c r="D279" s="335"/>
      <c r="E279" s="335"/>
      <c r="F279" s="252">
        <f>'4 жастағы балалар Т'!BY79</f>
        <v>0</v>
      </c>
      <c r="G279" s="335"/>
    </row>
    <row r="280" spans="2:7" ht="15.75" customHeight="1">
      <c r="B280" s="336"/>
      <c r="C280" s="248"/>
      <c r="D280" s="335"/>
      <c r="E280" s="335"/>
      <c r="F280" s="252">
        <f>'4 жастағы балалар Т'!BZ79</f>
        <v>0</v>
      </c>
      <c r="G280" s="335"/>
    </row>
    <row r="281" spans="2:7" ht="15.75" customHeight="1">
      <c r="B281" s="339">
        <v>31</v>
      </c>
      <c r="C281" s="248"/>
      <c r="D281" s="335"/>
      <c r="E281" s="335"/>
      <c r="F281" s="252">
        <f>'4 жастағы балалар Т'!CA79</f>
        <v>0</v>
      </c>
      <c r="G281" s="335"/>
    </row>
    <row r="282" spans="2:7" ht="15.75" customHeight="1">
      <c r="B282" s="335"/>
      <c r="C282" s="248"/>
      <c r="D282" s="335"/>
      <c r="E282" s="335"/>
      <c r="F282" s="252">
        <f>'4 жастағы балалар Т'!CB79</f>
        <v>0</v>
      </c>
      <c r="G282" s="335"/>
    </row>
    <row r="283" spans="2:7" ht="15.75" customHeight="1">
      <c r="B283" s="336"/>
      <c r="C283" s="248"/>
      <c r="D283" s="335"/>
      <c r="E283" s="335"/>
      <c r="F283" s="252">
        <f>'4 жастағы балалар Т'!CC79</f>
        <v>0</v>
      </c>
      <c r="G283" s="335"/>
    </row>
    <row r="284" spans="2:7" ht="15.75" customHeight="1">
      <c r="B284" s="339">
        <v>32</v>
      </c>
      <c r="C284" s="248"/>
      <c r="D284" s="335"/>
      <c r="E284" s="335"/>
      <c r="F284" s="252">
        <f>'4 жастағы балалар Т'!CD79</f>
        <v>0</v>
      </c>
      <c r="G284" s="335"/>
    </row>
    <row r="285" spans="2:7" ht="15.75" customHeight="1">
      <c r="B285" s="335"/>
      <c r="C285" s="248"/>
      <c r="D285" s="335"/>
      <c r="E285" s="335"/>
      <c r="F285" s="252">
        <f>'4 жастағы балалар Т'!CE79</f>
        <v>0</v>
      </c>
      <c r="G285" s="335"/>
    </row>
    <row r="286" spans="2:7" ht="15.75" customHeight="1">
      <c r="B286" s="336"/>
      <c r="C286" s="248"/>
      <c r="D286" s="335"/>
      <c r="E286" s="335"/>
      <c r="F286" s="252">
        <f>'4 жастағы балалар Т'!CF79</f>
        <v>0</v>
      </c>
      <c r="G286" s="335"/>
    </row>
    <row r="287" spans="2:7" ht="15.75" customHeight="1">
      <c r="B287" s="339">
        <v>33</v>
      </c>
      <c r="C287" s="248"/>
      <c r="D287" s="335"/>
      <c r="E287" s="335"/>
      <c r="F287" s="252">
        <f>'4 жастағы балалар Т'!CG79</f>
        <v>0</v>
      </c>
      <c r="G287" s="335"/>
    </row>
    <row r="288" spans="2:7" ht="15.75" customHeight="1">
      <c r="B288" s="335"/>
      <c r="C288" s="248"/>
      <c r="D288" s="335"/>
      <c r="E288" s="335"/>
      <c r="F288" s="252">
        <f>'4 жастағы балалар Т'!CH79</f>
        <v>0</v>
      </c>
      <c r="G288" s="335"/>
    </row>
    <row r="289" spans="2:7" ht="15.75" customHeight="1">
      <c r="B289" s="336"/>
      <c r="C289" s="248"/>
      <c r="D289" s="335"/>
      <c r="E289" s="335"/>
      <c r="F289" s="252">
        <f>'4 жастағы балалар Т'!CI79</f>
        <v>0</v>
      </c>
      <c r="G289" s="335"/>
    </row>
    <row r="290" spans="2:7" ht="15.75" customHeight="1">
      <c r="B290" s="339">
        <v>34</v>
      </c>
      <c r="C290" s="248"/>
      <c r="D290" s="335"/>
      <c r="E290" s="335"/>
      <c r="F290" s="252">
        <f>'4 жастағы балалар Т'!CJ79</f>
        <v>0</v>
      </c>
      <c r="G290" s="335"/>
    </row>
    <row r="291" spans="2:7" ht="15.75" customHeight="1">
      <c r="B291" s="335"/>
      <c r="C291" s="248"/>
      <c r="D291" s="335"/>
      <c r="E291" s="335"/>
      <c r="F291" s="252">
        <f>'4 жастағы балалар Т'!CK79</f>
        <v>0</v>
      </c>
      <c r="G291" s="335"/>
    </row>
    <row r="292" spans="2:7" ht="15.75" customHeight="1">
      <c r="B292" s="336"/>
      <c r="C292" s="248"/>
      <c r="D292" s="335"/>
      <c r="E292" s="335"/>
      <c r="F292" s="252">
        <f>'4 жастағы балалар Т'!CL79</f>
        <v>0</v>
      </c>
      <c r="G292" s="335"/>
    </row>
    <row r="293" spans="2:7" ht="15.75" customHeight="1">
      <c r="B293" s="339">
        <v>35</v>
      </c>
      <c r="C293" s="248"/>
      <c r="D293" s="335"/>
      <c r="E293" s="335"/>
      <c r="F293" s="252">
        <f>'4 жастағы балалар Т'!CM79</f>
        <v>0</v>
      </c>
      <c r="G293" s="335"/>
    </row>
    <row r="294" spans="2:7" ht="15.75" customHeight="1">
      <c r="B294" s="335"/>
      <c r="C294" s="248"/>
      <c r="D294" s="335"/>
      <c r="E294" s="335"/>
      <c r="F294" s="252">
        <f>'4 жастағы балалар Т'!CN79</f>
        <v>0</v>
      </c>
      <c r="G294" s="335"/>
    </row>
    <row r="295" spans="2:7" ht="15.75" customHeight="1">
      <c r="B295" s="336"/>
      <c r="C295" s="249"/>
      <c r="D295" s="336"/>
      <c r="E295" s="336"/>
      <c r="F295" s="252">
        <f>'4 жастағы балалар Т'!CO79</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Ф'!D138</f>
        <v>0</v>
      </c>
      <c r="D303" s="164">
        <f>'4 жастағы балалар К'!D138</f>
        <v>0</v>
      </c>
      <c r="E303" s="164">
        <f>'4 жастағы балалар П'!D138</f>
        <v>0</v>
      </c>
      <c r="F303" s="164">
        <f>'4 жастағы балалар Т'!D138</f>
        <v>0</v>
      </c>
      <c r="G303" s="164">
        <f>'4 жастағы балалар С'!D138</f>
        <v>0</v>
      </c>
    </row>
    <row r="304" spans="2:7" ht="15.75" customHeight="1">
      <c r="B304" s="335"/>
      <c r="C304" s="164">
        <f>'4 жастағы балалар Ф'!E138</f>
        <v>0</v>
      </c>
      <c r="D304" s="164">
        <f>'4 жастағы балалар К'!E138</f>
        <v>0</v>
      </c>
      <c r="E304" s="164">
        <f>'4 жастағы балалар П'!E138</f>
        <v>0</v>
      </c>
      <c r="F304" s="164">
        <f>'4 жастағы балалар Т'!E138</f>
        <v>0</v>
      </c>
      <c r="G304" s="164">
        <f>'4 жастағы балалар С'!E138</f>
        <v>0</v>
      </c>
    </row>
    <row r="305" spans="2:7" ht="15.75" customHeight="1">
      <c r="B305" s="336"/>
      <c r="C305" s="164">
        <f>'4 жастағы балалар Ф'!F138</f>
        <v>0</v>
      </c>
      <c r="D305" s="164">
        <f>'4 жастағы балалар К'!F138</f>
        <v>0</v>
      </c>
      <c r="E305" s="164">
        <f>'4 жастағы балалар П'!F138</f>
        <v>0</v>
      </c>
      <c r="F305" s="164">
        <f>'4 жастағы балалар Т'!F138</f>
        <v>0</v>
      </c>
      <c r="G305" s="164">
        <f>'4 жастағы балалар С'!F138</f>
        <v>0</v>
      </c>
    </row>
    <row r="306" spans="2:7" ht="15.75" customHeight="1">
      <c r="B306" s="339">
        <v>3</v>
      </c>
      <c r="C306" s="164">
        <f>'4 жастағы балалар Ф'!G138</f>
        <v>0</v>
      </c>
      <c r="D306" s="164">
        <f>'4 жастағы балалар К'!G138</f>
        <v>0</v>
      </c>
      <c r="E306" s="164">
        <f>'4 жастағы балалар П'!G138</f>
        <v>0</v>
      </c>
      <c r="F306" s="164">
        <f>'4 жастағы балалар Т'!G138</f>
        <v>0</v>
      </c>
      <c r="G306" s="164">
        <f>'4 жастағы балалар С'!G138</f>
        <v>0</v>
      </c>
    </row>
    <row r="307" spans="2:7" ht="15.75" customHeight="1">
      <c r="B307" s="335"/>
      <c r="C307" s="164">
        <f>'4 жастағы балалар Ф'!H138</f>
        <v>0</v>
      </c>
      <c r="D307" s="164">
        <f>'4 жастағы балалар К'!H138</f>
        <v>0</v>
      </c>
      <c r="E307" s="164">
        <f>'4 жастағы балалар П'!H138</f>
        <v>0</v>
      </c>
      <c r="F307" s="164">
        <f>'4 жастағы балалар Т'!H138</f>
        <v>0</v>
      </c>
      <c r="G307" s="164">
        <f>'4 жастағы балалар С'!H138</f>
        <v>0</v>
      </c>
    </row>
    <row r="308" spans="2:7" ht="15.75" customHeight="1">
      <c r="B308" s="336"/>
      <c r="C308" s="164">
        <f>'4 жастағы балалар Ф'!I138</f>
        <v>0</v>
      </c>
      <c r="D308" s="164">
        <f>'4 жастағы балалар К'!I138</f>
        <v>0</v>
      </c>
      <c r="E308" s="164">
        <f>'4 жастағы балалар П'!I138</f>
        <v>0</v>
      </c>
      <c r="F308" s="164">
        <f>'4 жастағы балалар Т'!I138</f>
        <v>0</v>
      </c>
      <c r="G308" s="164">
        <f>'4 жастағы балалар С'!I138</f>
        <v>0</v>
      </c>
    </row>
    <row r="309" spans="2:7" ht="15.75" customHeight="1">
      <c r="B309" s="339">
        <v>4</v>
      </c>
      <c r="C309" s="164">
        <f>'4 жастағы балалар Ф'!J138</f>
        <v>0</v>
      </c>
      <c r="D309" s="164">
        <f>'4 жастағы балалар К'!J138</f>
        <v>0</v>
      </c>
      <c r="E309" s="164">
        <f>'4 жастағы балалар П'!J138</f>
        <v>0</v>
      </c>
      <c r="F309" s="164">
        <f>'4 жастағы балалар Т'!J138</f>
        <v>0</v>
      </c>
      <c r="G309" s="164">
        <f>'4 жастағы балалар С'!J138</f>
        <v>0</v>
      </c>
    </row>
    <row r="310" spans="2:7" ht="15.75" customHeight="1">
      <c r="B310" s="335"/>
      <c r="C310" s="164">
        <f>'4 жастағы балалар Ф'!K138</f>
        <v>0</v>
      </c>
      <c r="D310" s="164">
        <f>'4 жастағы балалар К'!K138</f>
        <v>0</v>
      </c>
      <c r="E310" s="164">
        <f>'4 жастағы балалар П'!K138</f>
        <v>0</v>
      </c>
      <c r="F310" s="164">
        <f>'4 жастағы балалар Т'!K138</f>
        <v>0</v>
      </c>
      <c r="G310" s="164">
        <f>'4 жастағы балалар С'!K138</f>
        <v>0</v>
      </c>
    </row>
    <row r="311" spans="2:7" ht="15.75" customHeight="1">
      <c r="B311" s="336"/>
      <c r="C311" s="164">
        <f>'4 жастағы балалар Ф'!L138</f>
        <v>0</v>
      </c>
      <c r="D311" s="164">
        <f>'4 жастағы балалар К'!L138</f>
        <v>0</v>
      </c>
      <c r="E311" s="164">
        <f>'4 жастағы балалар П'!L138</f>
        <v>0</v>
      </c>
      <c r="F311" s="164">
        <f>'4 жастағы балалар Т'!L138</f>
        <v>0</v>
      </c>
      <c r="G311" s="164">
        <f>'4 жастағы балалар С'!L138</f>
        <v>0</v>
      </c>
    </row>
    <row r="312" spans="2:7" ht="15.75" customHeight="1">
      <c r="B312" s="339">
        <v>5</v>
      </c>
      <c r="C312" s="164">
        <f>'4 жастағы балалар Ф'!M138</f>
        <v>0</v>
      </c>
      <c r="D312" s="164">
        <f>'4 жастағы балалар К'!M138</f>
        <v>0</v>
      </c>
      <c r="E312" s="164">
        <f>'4 жастағы балалар П'!M138</f>
        <v>0</v>
      </c>
      <c r="F312" s="164">
        <f>'4 жастағы балалар Т'!M138</f>
        <v>0</v>
      </c>
      <c r="G312" s="164">
        <f>'4 жастағы балалар С'!M138</f>
        <v>0</v>
      </c>
    </row>
    <row r="313" spans="2:7" ht="15.75" customHeight="1">
      <c r="B313" s="335"/>
      <c r="C313" s="164">
        <f>'4 жастағы балалар Ф'!N138</f>
        <v>0</v>
      </c>
      <c r="D313" s="164">
        <f>'4 жастағы балалар К'!N138</f>
        <v>0</v>
      </c>
      <c r="E313" s="164">
        <f>'4 жастағы балалар П'!N138</f>
        <v>0</v>
      </c>
      <c r="F313" s="164">
        <f>'4 жастағы балалар Т'!N138</f>
        <v>0</v>
      </c>
      <c r="G313" s="164">
        <f>'4 жастағы балалар С'!N138</f>
        <v>0</v>
      </c>
    </row>
    <row r="314" spans="2:7" ht="15.75" customHeight="1">
      <c r="B314" s="336"/>
      <c r="C314" s="164">
        <f>'4 жастағы балалар Ф'!O138</f>
        <v>0</v>
      </c>
      <c r="D314" s="164">
        <f>'4 жастағы балалар К'!O138</f>
        <v>0</v>
      </c>
      <c r="E314" s="164">
        <f>'4 жастағы балалар П'!O138</f>
        <v>0</v>
      </c>
      <c r="F314" s="164">
        <f>'4 жастағы балалар Т'!O138</f>
        <v>0</v>
      </c>
      <c r="G314" s="164">
        <f>'4 жастағы балалар С'!O138</f>
        <v>0</v>
      </c>
    </row>
    <row r="315" spans="2:7" ht="15.75" customHeight="1">
      <c r="B315" s="339">
        <v>6</v>
      </c>
      <c r="C315" s="164">
        <f>'4 жастағы балалар Ф'!P138</f>
        <v>0</v>
      </c>
      <c r="D315" s="164">
        <f>'4 жастағы балалар К'!P138</f>
        <v>0</v>
      </c>
      <c r="E315" s="164">
        <f>'4 жастағы балалар П'!P138</f>
        <v>0</v>
      </c>
      <c r="F315" s="164">
        <f>'4 жастағы балалар Т'!P138</f>
        <v>0</v>
      </c>
      <c r="G315" s="164">
        <f>'4 жастағы балалар С'!P138</f>
        <v>0</v>
      </c>
    </row>
    <row r="316" spans="2:7" ht="15.75" customHeight="1">
      <c r="B316" s="335"/>
      <c r="C316" s="164">
        <f>'4 жастағы балалар Ф'!Q138</f>
        <v>0</v>
      </c>
      <c r="D316" s="164">
        <f>'4 жастағы балалар К'!Q138</f>
        <v>0</v>
      </c>
      <c r="E316" s="164">
        <f>'4 жастағы балалар П'!Q138</f>
        <v>0</v>
      </c>
      <c r="F316" s="164">
        <f>'4 жастағы балалар Т'!Q138</f>
        <v>0</v>
      </c>
      <c r="G316" s="164">
        <f>'4 жастағы балалар С'!Q138</f>
        <v>0</v>
      </c>
    </row>
    <row r="317" spans="2:7" ht="15.75" customHeight="1">
      <c r="B317" s="336"/>
      <c r="C317" s="164">
        <f>'4 жастағы балалар Ф'!R138</f>
        <v>0</v>
      </c>
      <c r="D317" s="164">
        <f>'4 жастағы балалар К'!R138</f>
        <v>0</v>
      </c>
      <c r="E317" s="164">
        <f>'4 жастағы балалар П'!R138</f>
        <v>0</v>
      </c>
      <c r="F317" s="164">
        <f>'4 жастағы балалар Т'!R138</f>
        <v>0</v>
      </c>
      <c r="G317" s="164">
        <f>'4 жастағы балалар С'!R138</f>
        <v>0</v>
      </c>
    </row>
    <row r="318" spans="2:7" ht="15.75" customHeight="1">
      <c r="B318" s="339">
        <v>7</v>
      </c>
      <c r="C318" s="164">
        <f>'4 жастағы балалар Ф'!S138</f>
        <v>0</v>
      </c>
      <c r="D318" s="164">
        <f>'4 жастағы балалар К'!S138</f>
        <v>0</v>
      </c>
      <c r="E318" s="164">
        <f>'4 жастағы балалар П'!S138</f>
        <v>0</v>
      </c>
      <c r="F318" s="164">
        <f>'4 жастағы балалар Т'!S138</f>
        <v>0</v>
      </c>
      <c r="G318" s="164">
        <f>'4 жастағы балалар С'!S138</f>
        <v>0</v>
      </c>
    </row>
    <row r="319" spans="2:7" ht="15.75" customHeight="1">
      <c r="B319" s="335"/>
      <c r="C319" s="164">
        <f>'4 жастағы балалар Ф'!T138</f>
        <v>0</v>
      </c>
      <c r="D319" s="164">
        <f>'4 жастағы балалар Т'!T138</f>
        <v>0</v>
      </c>
      <c r="E319" s="164">
        <f>'4 жастағы балалар П'!T138</f>
        <v>0</v>
      </c>
      <c r="F319" s="164">
        <f>'4 жастағы балалар Т'!T138</f>
        <v>0</v>
      </c>
      <c r="G319" s="164">
        <f>'4 жастағы балалар С'!T138</f>
        <v>0</v>
      </c>
    </row>
    <row r="320" spans="2:7" ht="15.75" customHeight="1">
      <c r="B320" s="336"/>
      <c r="C320" s="164">
        <f>'4 жастағы балалар Ф'!U138</f>
        <v>0</v>
      </c>
      <c r="D320" s="164">
        <f>'4 жастағы балалар К'!U138</f>
        <v>0</v>
      </c>
      <c r="E320" s="164">
        <f>'4 жастағы балалар П'!U138</f>
        <v>0</v>
      </c>
      <c r="F320" s="164">
        <f>'4 жастағы балалар Т'!U138</f>
        <v>0</v>
      </c>
      <c r="G320" s="164">
        <f>'4 жастағы балалар С'!U138</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К'!V138</f>
        <v>0</v>
      </c>
      <c r="E324" s="335"/>
      <c r="F324" s="164">
        <f>'4 жастағы балалар Т'!V138</f>
        <v>0</v>
      </c>
      <c r="G324" s="335"/>
    </row>
    <row r="325" spans="2:7" ht="15.75" customHeight="1">
      <c r="B325" s="335"/>
      <c r="C325" s="248"/>
      <c r="D325" s="164">
        <f>'4 жастағы балалар К'!W138</f>
        <v>0</v>
      </c>
      <c r="E325" s="335"/>
      <c r="F325" s="164">
        <f>'4 жастағы балалар Т'!W138</f>
        <v>0</v>
      </c>
      <c r="G325" s="335"/>
    </row>
    <row r="326" spans="2:7" ht="15.75" customHeight="1">
      <c r="B326" s="336"/>
      <c r="C326" s="248"/>
      <c r="D326" s="164">
        <f>'4 жастағы балалар К'!X138</f>
        <v>0</v>
      </c>
      <c r="E326" s="335"/>
      <c r="F326" s="164">
        <f>'4 жастағы балалар Т'!X138</f>
        <v>0</v>
      </c>
      <c r="G326" s="335"/>
    </row>
    <row r="327" spans="2:7" ht="15.75" customHeight="1">
      <c r="B327" s="339">
        <v>10</v>
      </c>
      <c r="C327" s="248"/>
      <c r="D327" s="164">
        <f>'4 жастағы балалар К'!Y138</f>
        <v>0</v>
      </c>
      <c r="E327" s="335"/>
      <c r="F327" s="164">
        <f>'4 жастағы балалар Т'!Y138</f>
        <v>0</v>
      </c>
      <c r="G327" s="335"/>
    </row>
    <row r="328" spans="2:7" ht="15.75" customHeight="1">
      <c r="B328" s="335"/>
      <c r="C328" s="248"/>
      <c r="D328" s="164">
        <f>'4 жастағы балалар К'!Z138</f>
        <v>0</v>
      </c>
      <c r="E328" s="335"/>
      <c r="F328" s="164">
        <f>'4 жастағы балалар Т'!Z138</f>
        <v>0</v>
      </c>
      <c r="G328" s="335"/>
    </row>
    <row r="329" spans="2:7" ht="15.75" customHeight="1">
      <c r="B329" s="336"/>
      <c r="C329" s="248"/>
      <c r="D329" s="164">
        <f>'4 жастағы балалар К'!AA138</f>
        <v>0</v>
      </c>
      <c r="E329" s="335"/>
      <c r="F329" s="164">
        <f>'4 жастағы балалар Т'!AA138</f>
        <v>0</v>
      </c>
      <c r="G329" s="335"/>
    </row>
    <row r="330" spans="2:7" ht="15.75" customHeight="1">
      <c r="B330" s="339">
        <v>11</v>
      </c>
      <c r="C330" s="248"/>
      <c r="D330" s="164">
        <f>'4 жастағы балалар К'!AB138</f>
        <v>0</v>
      </c>
      <c r="E330" s="335"/>
      <c r="F330" s="164">
        <f>'4 жастағы балалар Т'!AB138</f>
        <v>0</v>
      </c>
      <c r="G330" s="335"/>
    </row>
    <row r="331" spans="2:7" ht="15.75" customHeight="1">
      <c r="B331" s="335"/>
      <c r="C331" s="248"/>
      <c r="D331" s="164">
        <f>'4 жастағы балалар К'!AC138</f>
        <v>0</v>
      </c>
      <c r="E331" s="335"/>
      <c r="F331" s="164">
        <f>'4 жастағы балалар Т'!AC138</f>
        <v>0</v>
      </c>
      <c r="G331" s="335"/>
    </row>
    <row r="332" spans="2:7" ht="15.75" customHeight="1">
      <c r="B332" s="336"/>
      <c r="C332" s="248"/>
      <c r="D332" s="164">
        <f>'4 жастағы балалар К'!AD138</f>
        <v>0</v>
      </c>
      <c r="E332" s="335"/>
      <c r="F332" s="164">
        <f>'4 жастағы балалар Т'!AD138</f>
        <v>0</v>
      </c>
      <c r="G332" s="335"/>
    </row>
    <row r="333" spans="2:7" ht="15.75" customHeight="1">
      <c r="B333" s="339">
        <v>12</v>
      </c>
      <c r="C333" s="248"/>
      <c r="D333" s="164">
        <f>'4 жастағы балалар К'!AE138</f>
        <v>0</v>
      </c>
      <c r="E333" s="335"/>
      <c r="F333" s="164">
        <f>'4 жастағы балалар Т'!AE138</f>
        <v>0</v>
      </c>
      <c r="G333" s="335"/>
    </row>
    <row r="334" spans="2:7" ht="15.75" customHeight="1">
      <c r="B334" s="335"/>
      <c r="C334" s="248"/>
      <c r="D334" s="164">
        <f>'4 жастағы балалар К'!AF138</f>
        <v>0</v>
      </c>
      <c r="E334" s="335"/>
      <c r="F334" s="164">
        <f>'4 жастағы балалар Т'!AF138</f>
        <v>0</v>
      </c>
      <c r="G334" s="335"/>
    </row>
    <row r="335" spans="2:7" ht="15.75" customHeight="1">
      <c r="B335" s="336"/>
      <c r="C335" s="248"/>
      <c r="D335" s="164">
        <f>'4 жастағы балалар К'!AG138</f>
        <v>0</v>
      </c>
      <c r="E335" s="335"/>
      <c r="F335" s="164">
        <f>'4 жастағы балалар Т'!AG138</f>
        <v>0</v>
      </c>
      <c r="G335" s="335"/>
    </row>
    <row r="336" spans="2:7" ht="15.75" customHeight="1">
      <c r="B336" s="339">
        <v>13</v>
      </c>
      <c r="C336" s="248"/>
      <c r="D336" s="164">
        <f>'4 жастағы балалар К'!AH138</f>
        <v>0</v>
      </c>
      <c r="E336" s="335"/>
      <c r="F336" s="164">
        <f>'4 жастағы балалар Т'!AH138</f>
        <v>0</v>
      </c>
      <c r="G336" s="335"/>
    </row>
    <row r="337" spans="2:7" ht="15.75" customHeight="1">
      <c r="B337" s="335"/>
      <c r="C337" s="248"/>
      <c r="D337" s="164">
        <f>'4 жастағы балалар К'!AI138</f>
        <v>0</v>
      </c>
      <c r="E337" s="335"/>
      <c r="F337" s="164">
        <f>'4 жастағы балалар Т'!AI138</f>
        <v>0</v>
      </c>
      <c r="G337" s="335"/>
    </row>
    <row r="338" spans="2:7" ht="15.75" customHeight="1">
      <c r="B338" s="336"/>
      <c r="C338" s="248"/>
      <c r="D338" s="164">
        <f>'4 жастағы балалар К'!AJ138</f>
        <v>0</v>
      </c>
      <c r="E338" s="335"/>
      <c r="F338" s="164">
        <f>'4 жастағы балалар Т'!AJ138</f>
        <v>0</v>
      </c>
      <c r="G338" s="335"/>
    </row>
    <row r="339" spans="2:7" ht="15.75" customHeight="1">
      <c r="B339" s="339">
        <v>14</v>
      </c>
      <c r="C339" s="248"/>
      <c r="D339" s="164">
        <f>'4 жастағы балалар К'!AK138</f>
        <v>0</v>
      </c>
      <c r="E339" s="335"/>
      <c r="F339" s="164">
        <f>'4 жастағы балалар Т'!AK138</f>
        <v>0</v>
      </c>
      <c r="G339" s="335"/>
    </row>
    <row r="340" spans="2:7" ht="15.75" customHeight="1">
      <c r="B340" s="335"/>
      <c r="C340" s="248"/>
      <c r="D340" s="164">
        <f>'4 жастағы балалар К'!AL138</f>
        <v>0</v>
      </c>
      <c r="E340" s="335"/>
      <c r="F340" s="164">
        <f>'4 жастағы балалар Т'!AL138</f>
        <v>0</v>
      </c>
      <c r="G340" s="335"/>
    </row>
    <row r="341" spans="2:7" ht="15.75" customHeight="1">
      <c r="B341" s="336"/>
      <c r="C341" s="248"/>
      <c r="D341" s="164">
        <f>'4 жастағы балалар К'!AM138</f>
        <v>0</v>
      </c>
      <c r="E341" s="335"/>
      <c r="F341" s="164">
        <f>'4 жастағы балалар Т'!AM138</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К'!AN138</f>
        <v>0</v>
      </c>
      <c r="E345" s="335"/>
      <c r="F345" s="164">
        <f>'4 жастағы балалар Т'!AN138</f>
        <v>0</v>
      </c>
      <c r="G345" s="335"/>
    </row>
    <row r="346" spans="2:7" ht="15.75" customHeight="1">
      <c r="B346" s="335"/>
      <c r="C346" s="248"/>
      <c r="D346" s="164">
        <f>'4 жастағы балалар К'!AO138</f>
        <v>0</v>
      </c>
      <c r="E346" s="335"/>
      <c r="F346" s="164">
        <f>'4 жастағы балалар Т'!AO138</f>
        <v>0</v>
      </c>
      <c r="G346" s="335"/>
    </row>
    <row r="347" spans="2:7" ht="15.75" customHeight="1">
      <c r="B347" s="336"/>
      <c r="C347" s="248"/>
      <c r="D347" s="164">
        <f>'4 жастағы балалар К'!AP138</f>
        <v>0</v>
      </c>
      <c r="E347" s="335"/>
      <c r="F347" s="164">
        <f>'4 жастағы балалар Т'!AP138</f>
        <v>0</v>
      </c>
      <c r="G347" s="335"/>
    </row>
    <row r="348" spans="2:7" ht="15.75" customHeight="1">
      <c r="B348" s="339">
        <v>17</v>
      </c>
      <c r="C348" s="248"/>
      <c r="D348" s="164">
        <f>'4 жастағы балалар К'!AQ138</f>
        <v>0</v>
      </c>
      <c r="E348" s="335"/>
      <c r="F348" s="164">
        <f>'4 жастағы балалар Т'!AQ138</f>
        <v>0</v>
      </c>
      <c r="G348" s="335"/>
    </row>
    <row r="349" spans="2:7" ht="15.75" customHeight="1">
      <c r="B349" s="335"/>
      <c r="C349" s="248"/>
      <c r="D349" s="164">
        <f>'4 жастағы балалар К'!AR138</f>
        <v>0</v>
      </c>
      <c r="E349" s="335"/>
      <c r="F349" s="164">
        <f>'4 жастағы балалар Т'!AR138</f>
        <v>0</v>
      </c>
      <c r="G349" s="335"/>
    </row>
    <row r="350" spans="2:7" ht="15.75" customHeight="1">
      <c r="B350" s="336"/>
      <c r="C350" s="248"/>
      <c r="D350" s="164">
        <f>'4 жастағы балалар К'!AS138</f>
        <v>0</v>
      </c>
      <c r="E350" s="335"/>
      <c r="F350" s="164">
        <f>'4 жастағы балалар Т'!AS138</f>
        <v>0</v>
      </c>
      <c r="G350" s="335"/>
    </row>
    <row r="351" spans="2:7" ht="15.75" customHeight="1">
      <c r="B351" s="339">
        <v>18</v>
      </c>
      <c r="C351" s="248"/>
      <c r="D351" s="164">
        <f>'4 жастағы балалар К'!AT138</f>
        <v>0</v>
      </c>
      <c r="E351" s="335"/>
      <c r="F351" s="164">
        <f>'4 жастағы балалар Т'!AT138</f>
        <v>0</v>
      </c>
      <c r="G351" s="335"/>
    </row>
    <row r="352" spans="2:7" ht="15.75" customHeight="1">
      <c r="B352" s="335"/>
      <c r="C352" s="248"/>
      <c r="D352" s="164">
        <f>'4 жастағы балалар К'!AU138</f>
        <v>0</v>
      </c>
      <c r="E352" s="335"/>
      <c r="F352" s="164">
        <f>'4 жастағы балалар Т'!AU138</f>
        <v>0</v>
      </c>
      <c r="G352" s="335"/>
    </row>
    <row r="353" spans="2:7" ht="15.75" customHeight="1">
      <c r="B353" s="336"/>
      <c r="C353" s="248"/>
      <c r="D353" s="164">
        <f>'4 жастағы балалар К'!AV138</f>
        <v>0</v>
      </c>
      <c r="E353" s="335"/>
      <c r="F353" s="164">
        <f>'4 жастағы балалар Т'!AV138</f>
        <v>0</v>
      </c>
      <c r="G353" s="335"/>
    </row>
    <row r="354" spans="2:7" ht="15.75" customHeight="1">
      <c r="B354" s="339">
        <v>19</v>
      </c>
      <c r="C354" s="248"/>
      <c r="D354" s="164">
        <f>'4 жастағы балалар К'!AW138</f>
        <v>0</v>
      </c>
      <c r="E354" s="335"/>
      <c r="F354" s="164">
        <f>'4 жастағы балалар Т'!AW138</f>
        <v>0</v>
      </c>
      <c r="G354" s="335"/>
    </row>
    <row r="355" spans="2:7" ht="15.75" customHeight="1">
      <c r="B355" s="335"/>
      <c r="C355" s="248"/>
      <c r="D355" s="164">
        <f>'4 жастағы балалар К'!AX138</f>
        <v>0</v>
      </c>
      <c r="E355" s="335"/>
      <c r="F355" s="164">
        <f>'4 жастағы балалар Т'!AX138</f>
        <v>0</v>
      </c>
      <c r="G355" s="335"/>
    </row>
    <row r="356" spans="2:7" ht="15.75" customHeight="1">
      <c r="B356" s="336"/>
      <c r="C356" s="248"/>
      <c r="D356" s="164">
        <f>'4 жастағы балалар К'!AY138</f>
        <v>0</v>
      </c>
      <c r="E356" s="335"/>
      <c r="F356" s="164">
        <f>'4 жастағы балалар Т'!AY138</f>
        <v>0</v>
      </c>
      <c r="G356" s="335"/>
    </row>
    <row r="357" spans="2:7" ht="15.75" customHeight="1">
      <c r="B357" s="339">
        <v>20</v>
      </c>
      <c r="C357" s="248"/>
      <c r="D357" s="164">
        <f>'4 жастағы балалар К'!AZ138</f>
        <v>0</v>
      </c>
      <c r="E357" s="335"/>
      <c r="F357" s="164">
        <f>'4 жастағы балалар Т'!AZ138</f>
        <v>0</v>
      </c>
      <c r="G357" s="335"/>
    </row>
    <row r="358" spans="2:7" ht="15.75" customHeight="1">
      <c r="B358" s="335"/>
      <c r="C358" s="248"/>
      <c r="D358" s="164">
        <f>'4 жастағы балалар К'!BA138</f>
        <v>0</v>
      </c>
      <c r="E358" s="335"/>
      <c r="F358" s="164">
        <f>'4 жастағы балалар Т'!BA138</f>
        <v>0</v>
      </c>
      <c r="G358" s="335"/>
    </row>
    <row r="359" spans="2:7" ht="15.75" customHeight="1">
      <c r="B359" s="336"/>
      <c r="C359" s="248"/>
      <c r="D359" s="164">
        <f>'4 жастағы балалар К'!BB138</f>
        <v>0</v>
      </c>
      <c r="E359" s="335"/>
      <c r="F359" s="164">
        <f>'4 жастағы балалар Т'!BB138</f>
        <v>0</v>
      </c>
      <c r="G359" s="335"/>
    </row>
    <row r="360" spans="2:7" ht="15.75" customHeight="1">
      <c r="B360" s="339">
        <v>21</v>
      </c>
      <c r="C360" s="248"/>
      <c r="D360" s="164">
        <f>'4 жастағы балалар К'!BC138</f>
        <v>0</v>
      </c>
      <c r="E360" s="335"/>
      <c r="F360" s="164">
        <f>'4 жастағы балалар Т'!BC138</f>
        <v>0</v>
      </c>
      <c r="G360" s="335"/>
    </row>
    <row r="361" spans="2:7" ht="15.75" customHeight="1">
      <c r="B361" s="335"/>
      <c r="C361" s="248"/>
      <c r="D361" s="164">
        <f>'4 жастағы балалар К'!BD138</f>
        <v>0</v>
      </c>
      <c r="E361" s="335"/>
      <c r="F361" s="164">
        <f>'4 жастағы балалар Т'!BD138</f>
        <v>0</v>
      </c>
      <c r="G361" s="335"/>
    </row>
    <row r="362" spans="2:7" ht="15.75" customHeight="1">
      <c r="B362" s="336"/>
      <c r="C362" s="248"/>
      <c r="D362" s="164">
        <f>'4 жастағы балалар К'!BE138</f>
        <v>0</v>
      </c>
      <c r="E362" s="335"/>
      <c r="F362" s="164">
        <f>'4 жастағы балалар Т'!BE138</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Т'!BF138</f>
        <v>0</v>
      </c>
      <c r="G366" s="335"/>
    </row>
    <row r="367" spans="2:7" ht="15.75" customHeight="1">
      <c r="B367" s="335"/>
      <c r="C367" s="248"/>
      <c r="D367" s="164" t="e">
        <f>'4 жастағы балалар К'!#REF!</f>
        <v>#REF!</v>
      </c>
      <c r="E367" s="335"/>
      <c r="F367" s="164">
        <f>'4 жастағы балалар Т'!BG138</f>
        <v>0</v>
      </c>
      <c r="G367" s="335"/>
    </row>
    <row r="368" spans="2:7" ht="15.75" customHeight="1">
      <c r="B368" s="336"/>
      <c r="C368" s="248"/>
      <c r="D368" s="164" t="e">
        <f>'4 жастағы балалар К'!#REF!</f>
        <v>#REF!</v>
      </c>
      <c r="E368" s="335"/>
      <c r="F368" s="164">
        <f>'4 жастағы балалар Т'!BH138</f>
        <v>0</v>
      </c>
      <c r="G368" s="335"/>
    </row>
    <row r="369" spans="2:7" ht="15.75" customHeight="1">
      <c r="B369" s="339">
        <v>24</v>
      </c>
      <c r="C369" s="248"/>
      <c r="D369" s="164" t="e">
        <f>'4 жастағы балалар К'!#REF!</f>
        <v>#REF!</v>
      </c>
      <c r="E369" s="335"/>
      <c r="F369" s="164">
        <f>'4 жастағы балалар Т'!BI138</f>
        <v>0</v>
      </c>
      <c r="G369" s="335"/>
    </row>
    <row r="370" spans="2:7" ht="15.75" customHeight="1">
      <c r="B370" s="335"/>
      <c r="C370" s="248"/>
      <c r="D370" s="164" t="e">
        <f>'4 жастағы балалар К'!#REF!</f>
        <v>#REF!</v>
      </c>
      <c r="E370" s="335"/>
      <c r="F370" s="164">
        <f>'4 жастағы балалар Т'!BJ138</f>
        <v>0</v>
      </c>
      <c r="G370" s="335"/>
    </row>
    <row r="371" spans="2:7" ht="15.75" customHeight="1">
      <c r="B371" s="336"/>
      <c r="C371" s="248"/>
      <c r="D371" s="164" t="e">
        <f>'4 жастағы балалар К'!#REF!</f>
        <v>#REF!</v>
      </c>
      <c r="E371" s="335"/>
      <c r="F371" s="164">
        <f>'4 жастағы балалар Т'!BK138</f>
        <v>0</v>
      </c>
      <c r="G371" s="335"/>
    </row>
    <row r="372" spans="2:7" ht="15.75" customHeight="1">
      <c r="B372" s="339">
        <v>25</v>
      </c>
      <c r="C372" s="248"/>
      <c r="D372" s="164" t="e">
        <f>'4 жастағы балалар К'!#REF!</f>
        <v>#REF!</v>
      </c>
      <c r="E372" s="335"/>
      <c r="F372" s="164">
        <f>'4 жастағы балалар Т'!BL138</f>
        <v>0</v>
      </c>
      <c r="G372" s="335"/>
    </row>
    <row r="373" spans="2:7" ht="15.75" customHeight="1">
      <c r="B373" s="335"/>
      <c r="C373" s="248"/>
      <c r="D373" s="164" t="e">
        <f>'4 жастағы балалар К'!#REF!</f>
        <v>#REF!</v>
      </c>
      <c r="E373" s="335"/>
      <c r="F373" s="164">
        <f>'4 жастағы балалар Т'!BM138</f>
        <v>0</v>
      </c>
      <c r="G373" s="335"/>
    </row>
    <row r="374" spans="2:7" ht="15.75" customHeight="1">
      <c r="B374" s="336"/>
      <c r="C374" s="248"/>
      <c r="D374" s="164" t="e">
        <f>'4 жастағы балалар К'!#REF!</f>
        <v>#REF!</v>
      </c>
      <c r="E374" s="335"/>
      <c r="F374" s="164">
        <f>'4 жастағы балалар Т'!BN138</f>
        <v>0</v>
      </c>
      <c r="G374" s="335"/>
    </row>
    <row r="375" spans="2:7" ht="15.75" customHeight="1">
      <c r="B375" s="339">
        <v>26</v>
      </c>
      <c r="C375" s="248"/>
      <c r="D375" s="164" t="e">
        <f>'4 жастағы балалар К'!#REF!</f>
        <v>#REF!</v>
      </c>
      <c r="E375" s="335"/>
      <c r="F375" s="164">
        <f>'4 жастағы балалар Т'!BO138</f>
        <v>0</v>
      </c>
      <c r="G375" s="335"/>
    </row>
    <row r="376" spans="2:7" ht="15.75" customHeight="1">
      <c r="B376" s="335"/>
      <c r="C376" s="248"/>
      <c r="D376" s="164" t="e">
        <f>'4 жастағы балалар К'!#REF!</f>
        <v>#REF!</v>
      </c>
      <c r="E376" s="335"/>
      <c r="F376" s="164">
        <f>'4 жастағы балалар Т'!BP138</f>
        <v>0</v>
      </c>
      <c r="G376" s="335"/>
    </row>
    <row r="377" spans="2:7" ht="15.75" customHeight="1">
      <c r="B377" s="336"/>
      <c r="C377" s="248"/>
      <c r="D377" s="164" t="e">
        <f>'4 жастағы балалар К'!#REF!</f>
        <v>#REF!</v>
      </c>
      <c r="E377" s="335"/>
      <c r="F377" s="164">
        <f>'4 жастағы балалар Т'!BQ138</f>
        <v>0</v>
      </c>
      <c r="G377" s="335"/>
    </row>
    <row r="378" spans="2:7" ht="15.75" customHeight="1">
      <c r="B378" s="339">
        <v>27</v>
      </c>
      <c r="C378" s="248"/>
      <c r="D378" s="164" t="e">
        <f>'4 жастағы балалар К'!#REF!</f>
        <v>#REF!</v>
      </c>
      <c r="E378" s="335"/>
      <c r="F378" s="164">
        <f>'4 жастағы балалар Т'!BR138</f>
        <v>0</v>
      </c>
      <c r="G378" s="335"/>
    </row>
    <row r="379" spans="2:7" ht="15.75" customHeight="1">
      <c r="B379" s="335"/>
      <c r="C379" s="248"/>
      <c r="D379" s="164" t="e">
        <f>'4 жастағы балалар К'!#REF!</f>
        <v>#REF!</v>
      </c>
      <c r="E379" s="335"/>
      <c r="F379" s="164">
        <f>'4 жастағы балалар Т'!BS138</f>
        <v>0</v>
      </c>
      <c r="G379" s="335"/>
    </row>
    <row r="380" spans="2:7" ht="15.75" customHeight="1">
      <c r="B380" s="336"/>
      <c r="C380" s="248"/>
      <c r="D380" s="164" t="e">
        <f>'4 жастағы балалар К'!#REF!</f>
        <v>#REF!</v>
      </c>
      <c r="E380" s="335"/>
      <c r="F380" s="164">
        <f>'4 жастағы балалар Т'!BT138</f>
        <v>0</v>
      </c>
      <c r="G380" s="335"/>
    </row>
    <row r="381" spans="2:7" ht="15.75" customHeight="1">
      <c r="B381" s="339">
        <v>28</v>
      </c>
      <c r="C381" s="248"/>
      <c r="D381" s="164" t="e">
        <f>'4 жастағы балалар К'!#REF!</f>
        <v>#REF!</v>
      </c>
      <c r="E381" s="335"/>
      <c r="F381" s="164">
        <f>'4 жастағы балалар Т'!BU138</f>
        <v>0</v>
      </c>
      <c r="G381" s="335"/>
    </row>
    <row r="382" spans="2:7" ht="15.75" customHeight="1">
      <c r="B382" s="335"/>
      <c r="C382" s="248"/>
      <c r="D382" s="164" t="e">
        <f>'4 жастағы балалар К'!#REF!</f>
        <v>#REF!</v>
      </c>
      <c r="E382" s="335"/>
      <c r="F382" s="164">
        <f>'4 жастағы балалар Т'!BV138</f>
        <v>0</v>
      </c>
      <c r="G382" s="335"/>
    </row>
    <row r="383" spans="2:7" ht="15.75" customHeight="1">
      <c r="B383" s="336"/>
      <c r="C383" s="248"/>
      <c r="D383" s="164" t="e">
        <f>'4 жастағы балалар К'!#REF!</f>
        <v>#REF!</v>
      </c>
      <c r="E383" s="335"/>
      <c r="F383" s="164">
        <f>'4 жастағы балалар Т'!BW138</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Т'!BX138</f>
        <v>0</v>
      </c>
      <c r="G387" s="335"/>
    </row>
    <row r="388" spans="2:7" ht="15.75" customHeight="1">
      <c r="B388" s="335"/>
      <c r="C388" s="248"/>
      <c r="D388" s="335"/>
      <c r="E388" s="335"/>
      <c r="F388" s="164">
        <f>'4 жастағы балалар Т'!BY138</f>
        <v>0</v>
      </c>
      <c r="G388" s="335"/>
    </row>
    <row r="389" spans="2:7" ht="15.75" customHeight="1">
      <c r="B389" s="336"/>
      <c r="C389" s="248"/>
      <c r="D389" s="335"/>
      <c r="E389" s="335"/>
      <c r="F389" s="164">
        <f>'4 жастағы балалар Т'!BZ138</f>
        <v>0</v>
      </c>
      <c r="G389" s="335"/>
    </row>
    <row r="390" spans="2:7" ht="15.75" customHeight="1">
      <c r="B390" s="339">
        <v>31</v>
      </c>
      <c r="C390" s="248"/>
      <c r="D390" s="335"/>
      <c r="E390" s="335"/>
      <c r="F390" s="164">
        <f>'4 жастағы балалар Т'!CA138</f>
        <v>0</v>
      </c>
      <c r="G390" s="335"/>
    </row>
    <row r="391" spans="2:7" ht="15.75" customHeight="1">
      <c r="B391" s="335"/>
      <c r="C391" s="248"/>
      <c r="D391" s="335"/>
      <c r="E391" s="335"/>
      <c r="F391" s="164">
        <f>'4 жастағы балалар Т'!CB138</f>
        <v>0</v>
      </c>
      <c r="G391" s="335"/>
    </row>
    <row r="392" spans="2:7" ht="15.75" customHeight="1">
      <c r="B392" s="336"/>
      <c r="C392" s="248"/>
      <c r="D392" s="335"/>
      <c r="E392" s="335"/>
      <c r="F392" s="164">
        <f>'4 жастағы балалар Т'!CC138</f>
        <v>0</v>
      </c>
      <c r="G392" s="335"/>
    </row>
    <row r="393" spans="2:7" ht="15.75" customHeight="1">
      <c r="B393" s="339">
        <v>32</v>
      </c>
      <c r="C393" s="248"/>
      <c r="D393" s="335"/>
      <c r="E393" s="335"/>
      <c r="F393" s="164">
        <f>'4 жастағы балалар Т'!CD138</f>
        <v>0</v>
      </c>
      <c r="G393" s="335"/>
    </row>
    <row r="394" spans="2:7" ht="15.75" customHeight="1">
      <c r="B394" s="335"/>
      <c r="C394" s="248"/>
      <c r="D394" s="335"/>
      <c r="E394" s="335"/>
      <c r="F394" s="164">
        <f>'4 жастағы балалар Т'!CE138</f>
        <v>0</v>
      </c>
      <c r="G394" s="335"/>
    </row>
    <row r="395" spans="2:7" ht="15.75" customHeight="1">
      <c r="B395" s="336"/>
      <c r="C395" s="248"/>
      <c r="D395" s="335"/>
      <c r="E395" s="335"/>
      <c r="F395" s="164">
        <f>'4 жастағы балалар Т'!CF138</f>
        <v>0</v>
      </c>
      <c r="G395" s="335"/>
    </row>
    <row r="396" spans="2:7" ht="15.75" customHeight="1">
      <c r="B396" s="339">
        <v>33</v>
      </c>
      <c r="C396" s="248"/>
      <c r="D396" s="335"/>
      <c r="E396" s="335"/>
      <c r="F396" s="164">
        <f>'4 жастағы балалар Т'!CG138</f>
        <v>0</v>
      </c>
      <c r="G396" s="335"/>
    </row>
    <row r="397" spans="2:7" ht="15.75" customHeight="1">
      <c r="B397" s="335"/>
      <c r="C397" s="248"/>
      <c r="D397" s="335"/>
      <c r="E397" s="335"/>
      <c r="F397" s="164">
        <f>'4 жастағы балалар Т'!CH138</f>
        <v>0</v>
      </c>
      <c r="G397" s="335"/>
    </row>
    <row r="398" spans="2:7" ht="15.75" customHeight="1">
      <c r="B398" s="336"/>
      <c r="C398" s="248"/>
      <c r="D398" s="335"/>
      <c r="E398" s="335"/>
      <c r="F398" s="164">
        <f>'4 жастағы балалар Т'!CI138</f>
        <v>0</v>
      </c>
      <c r="G398" s="335"/>
    </row>
    <row r="399" spans="2:7" ht="15.75" customHeight="1">
      <c r="B399" s="339">
        <v>34</v>
      </c>
      <c r="C399" s="248"/>
      <c r="D399" s="335"/>
      <c r="E399" s="335"/>
      <c r="F399" s="164">
        <f>'4 жастағы балалар Т'!CJ138</f>
        <v>0</v>
      </c>
      <c r="G399" s="335"/>
    </row>
    <row r="400" spans="2:7" ht="15.75" customHeight="1">
      <c r="B400" s="335"/>
      <c r="C400" s="248"/>
      <c r="D400" s="335"/>
      <c r="E400" s="335"/>
      <c r="F400" s="164">
        <f>'4 жастағы балалар Т'!CK138</f>
        <v>0</v>
      </c>
      <c r="G400" s="335"/>
    </row>
    <row r="401" spans="2:7" ht="15.75" customHeight="1">
      <c r="B401" s="336"/>
      <c r="C401" s="248"/>
      <c r="D401" s="335"/>
      <c r="E401" s="335"/>
      <c r="F401" s="164">
        <f>'4 жастағы балалар Т'!CL138</f>
        <v>0</v>
      </c>
      <c r="G401" s="335"/>
    </row>
    <row r="402" spans="2:7" ht="15.75" customHeight="1">
      <c r="B402" s="339">
        <v>35</v>
      </c>
      <c r="C402" s="248"/>
      <c r="D402" s="335"/>
      <c r="E402" s="335"/>
      <c r="F402" s="164">
        <f>'4 жастағы балалар Т'!CM138</f>
        <v>0</v>
      </c>
      <c r="G402" s="335"/>
    </row>
    <row r="403" spans="2:7" ht="15.75" customHeight="1">
      <c r="B403" s="335"/>
      <c r="C403" s="248"/>
      <c r="D403" s="335"/>
      <c r="E403" s="335"/>
      <c r="F403" s="164">
        <f>'4 жастағы балалар Т'!CN138</f>
        <v>0</v>
      </c>
      <c r="G403" s="335"/>
    </row>
    <row r="404" spans="2:7" ht="15.75" customHeight="1">
      <c r="B404" s="336"/>
      <c r="C404" s="249"/>
      <c r="D404" s="336"/>
      <c r="E404" s="336"/>
      <c r="F404" s="164">
        <f>'4 жастағы балалар Т'!CO138</f>
        <v>0</v>
      </c>
      <c r="G404" s="336"/>
    </row>
    <row r="405" spans="2:7" ht="15.75" customHeight="1">
      <c r="B405" s="250">
        <f>СВОД3!V33</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1.25" customHeight="1">
      <c r="B4" s="400" t="s">
        <v>651</v>
      </c>
      <c r="C4" s="328"/>
      <c r="D4" s="235">
        <f>'4 жастағы балалар Ф'!C34</f>
        <v>0</v>
      </c>
      <c r="E4" s="236"/>
      <c r="F4" s="236"/>
      <c r="G4" s="232"/>
      <c r="H4" s="232"/>
    </row>
    <row r="5" spans="2:12" ht="18.75" customHeight="1">
      <c r="B5" s="401" t="s">
        <v>1</v>
      </c>
      <c r="C5" s="328"/>
      <c r="D5" s="237">
        <f>'4 жастағы балалар Ф'!A34</f>
        <v>0</v>
      </c>
      <c r="E5" s="237"/>
      <c r="F5" s="237"/>
      <c r="G5" s="232"/>
      <c r="H5" s="232"/>
    </row>
    <row r="6" spans="2:12" ht="78"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t="e">
        <f>IF(C191="","",VLOOKUP(C191,$M$563:$N$565,2,TRUE))</f>
        <v>#REF!</v>
      </c>
      <c r="G10" s="165" t="e">
        <f>IF(C192="","",VLOOKUP(C192,$O$563:$P$565,2,TRUE))</f>
        <v>#REF!</v>
      </c>
      <c r="H10" s="165" t="e">
        <f>IF(C193="","",VLOOKUP(C193,$Q$563:$R$565,2,TRUE))</f>
        <v>#REF!</v>
      </c>
      <c r="I10" s="165" t="e">
        <f>IF(C300="","",VLOOKUP(C300,$M$563:$N$565,2,TRUE))</f>
        <v>#REF!</v>
      </c>
      <c r="J10" s="165" t="e">
        <f>IF(C301="","",VLOOKUP(C301,$O$563:$P$565,2,TRUE))</f>
        <v>#REF!</v>
      </c>
      <c r="K10" s="165" t="e">
        <f>IF(C302="","",VLOOKUP(C302,$Q$563:$R$565,2,TRUE))</f>
        <v>#REF!</v>
      </c>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t="e">
        <f>IF(D191="","",VLOOKUP(D191,$M$567:$N$569,2,TRUE))</f>
        <v>#REF!</v>
      </c>
      <c r="G17" s="165" t="e">
        <f>IF(D192="","",VLOOKUP(D192,$O$567:$P$569,2,TRUE))</f>
        <v>#REF!</v>
      </c>
      <c r="H17" s="165" t="e">
        <f>IF(D193="","",VLOOKUP(D193,$Q$567:$R$569,2,TRUE))</f>
        <v>#REF!</v>
      </c>
      <c r="I17" s="165" t="e">
        <f>IF(D300="","",VLOOKUP(D300,$M$567:$N$569,2,TRUE))</f>
        <v>#REF!</v>
      </c>
      <c r="J17" s="165" t="e">
        <f>IF(D301="","",VLOOKUP(D301,$O$567:$P$569,2,TRUE))</f>
        <v>#REF!</v>
      </c>
      <c r="K17" s="165" t="e">
        <f>IF(D302="","",VLOOKUP(D302,$Q$567:$R$569,2,TRUE))</f>
        <v>#REF!</v>
      </c>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t="e">
        <f>IF(D212="","",VLOOKUP(D212,$M$571:$N$573,2,TRUE))</f>
        <v>#REF!</v>
      </c>
      <c r="G24" s="165" t="e">
        <f>IF(D213="","",VLOOKUP(D213,$O$571:$P$573,2,TRUE))</f>
        <v>#REF!</v>
      </c>
      <c r="H24" s="165" t="e">
        <f>IF(D214="","",VLOOKUP(D214,$Q$571:$R$573,2,TRUE))</f>
        <v>#REF!</v>
      </c>
      <c r="I24" s="165" t="e">
        <f>IF(D321="","",VLOOKUP(D321,$M$571:$N$573,2,TRUE))</f>
        <v>#REF!</v>
      </c>
      <c r="J24" s="165" t="e">
        <f>IF(D322="","",VLOOKUP(D322,$O$571:$P$573,2,TRUE))</f>
        <v>#REF!</v>
      </c>
      <c r="K24" s="165" t="e">
        <f>IF(D323="","",VLOOKUP(D323,$Q$571:$R$573,2,TRUE))</f>
        <v>#REF!</v>
      </c>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t="e">
        <f>IF(D233="","",VLOOKUP(D233,$M$575:$N$577,2,TRUE))</f>
        <v>#REF!</v>
      </c>
      <c r="G31" s="165" t="e">
        <f>IF(D234="","",VLOOKUP(D234,$O$575:$P$577,2,TRUE))</f>
        <v>#REF!</v>
      </c>
      <c r="H31" s="165" t="e">
        <f>IF(D235="","",VLOOKUP(D235,$Q$575:$R$577,2,TRUE))</f>
        <v>#REF!</v>
      </c>
      <c r="I31" s="165" t="e">
        <f>IF(D342="","",VLOOKUP(D342,$M$575:$N$577,2,TRUE))</f>
        <v>#REF!</v>
      </c>
      <c r="J31" s="165" t="e">
        <f>IF(D343="","",VLOOKUP(D343,$O$575:$P$577,2,TRUE))</f>
        <v>#REF!</v>
      </c>
      <c r="K31" s="165" t="e">
        <f>IF(D344="","",VLOOKUP(D344,$Q$575:$R$577,2,TRUE))</f>
        <v>#REF!</v>
      </c>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t="e">
        <f>IF(D254="","",VLOOKUP(D254,$M$579:$N$581,2,TRUE))</f>
        <v>#REF!</v>
      </c>
      <c r="G38" s="165" t="e">
        <f>IF(D255="","",VLOOKUP(D255,$O$579:$P$581,2,TRUE))</f>
        <v>#REF!</v>
      </c>
      <c r="H38" s="165" t="e">
        <f>IF(D256="","",VLOOKUP(D256,$Q$579:$R$581,2,TRUE))</f>
        <v>#REF!</v>
      </c>
      <c r="I38" s="165" t="e">
        <f>IF(D363="","",VLOOKUP(D363,$M$579:$N$581,2,TRUE))</f>
        <v>#REF!</v>
      </c>
      <c r="J38" s="165" t="e">
        <f>IF(D364="","",VLOOKUP(D364,$O$579:$P$581,2,TRUE))</f>
        <v>#REF!</v>
      </c>
      <c r="K38" s="165" t="e">
        <f>IF(D365="","",VLOOKUP(D365,$Q$579:$R$581,2,TRUE))</f>
        <v>#REF!</v>
      </c>
      <c r="L38" s="335"/>
    </row>
    <row r="39" spans="2:12" ht="0.75" customHeight="1">
      <c r="B39" s="335"/>
      <c r="C39" s="327"/>
      <c r="D39" s="328"/>
      <c r="E39" s="349"/>
      <c r="F39" s="165" t="e">
        <f>IF(D257="","",VLOOKUP(D257,$S$579:$T$581,2,TRUE))</f>
        <v>#REF!</v>
      </c>
      <c r="G39" s="165" t="e">
        <f>IF(D258="","",VLOOKUP(D258,$U$579:$V$581,2,TRUE))</f>
        <v>#REF!</v>
      </c>
      <c r="H39" s="165" t="e">
        <f>IF(D259="","",VLOOKUP(D259,$W$579:$X$581,2,TRUE))</f>
        <v>#REF!</v>
      </c>
      <c r="I39" s="165" t="e">
        <f>IF(D366="","",VLOOKUP(D366,$S$579:$T$581,2,TRUE))</f>
        <v>#REF!</v>
      </c>
      <c r="J39" s="165" t="e">
        <f>IF(D367="","",VLOOKUP(D367,$U$579:$V$581,2,TRUE))</f>
        <v>#REF!</v>
      </c>
      <c r="K39" s="165" t="e">
        <f>IF(D368="","",VLOOKUP(D368,$W$579:$X$581,2,TRUE))</f>
        <v>#REF!</v>
      </c>
      <c r="L39" s="335"/>
    </row>
    <row r="40" spans="2:12" ht="0.75" customHeight="1">
      <c r="B40" s="335"/>
      <c r="C40" s="327"/>
      <c r="D40" s="328"/>
      <c r="E40" s="349"/>
      <c r="F40" s="165" t="e">
        <f>IF(D260="","",VLOOKUP(D260,$Y$579:$Z$581,2,TRUE))</f>
        <v>#REF!</v>
      </c>
      <c r="G40" s="165" t="e">
        <f>IF(D261="","",VLOOKUP(D261,$AA$579:$AB$581,2,TRUE))</f>
        <v>#REF!</v>
      </c>
      <c r="H40" s="165" t="e">
        <f>IF(D262="","",VLOOKUP(D262,$AC$579:$AD$581,2,TRUE))</f>
        <v>#REF!</v>
      </c>
      <c r="I40" s="165" t="e">
        <f>IF(D369="","",VLOOKUP(D369,$Y$579:$Z$581,2,TRUE))</f>
        <v>#REF!</v>
      </c>
      <c r="J40" s="165" t="e">
        <f>IF(D370="","",VLOOKUP(D370,$AA$579:$AB$581,2,TRUE))</f>
        <v>#REF!</v>
      </c>
      <c r="K40" s="165" t="e">
        <f>IF(D371="","",VLOOKUP(D371,$AC$579:$AD$581,2,TRUE))</f>
        <v>#REF!</v>
      </c>
      <c r="L40" s="335"/>
    </row>
    <row r="41" spans="2:12" ht="0.75" customHeight="1">
      <c r="B41" s="335"/>
      <c r="C41" s="327"/>
      <c r="D41" s="328"/>
      <c r="E41" s="349"/>
      <c r="F41" s="165" t="e">
        <f>IF(D263="","",VLOOKUP(D263,$AE$579:$AF$581,2,TRUE))</f>
        <v>#REF!</v>
      </c>
      <c r="G41" s="165" t="e">
        <f>IF(D264="","",VLOOKUP(D264,$AG$579:$AH$581,2,TRUE))</f>
        <v>#REF!</v>
      </c>
      <c r="H41" s="165" t="e">
        <f>IF(D265="","",VLOOKUP(D265,$AI$579:$AJ$581,2,TRUE))</f>
        <v>#REF!</v>
      </c>
      <c r="I41" s="165" t="e">
        <f>IF(D372="","",VLOOKUP(D372,$AE$579:$AF$581,2,TRUE))</f>
        <v>#REF!</v>
      </c>
      <c r="J41" s="165" t="e">
        <f>IF(D373="","",VLOOKUP(D373,$AG$579:$AH$581,2,TRUE))</f>
        <v>#REF!</v>
      </c>
      <c r="K41" s="165" t="e">
        <f>IF(D374="","",VLOOKUP(D374,$AI$579:$AJ$581,2,TRUE))</f>
        <v>#REF!</v>
      </c>
      <c r="L41" s="335"/>
    </row>
    <row r="42" spans="2:12" ht="0.75" customHeight="1">
      <c r="B42" s="335"/>
      <c r="C42" s="327"/>
      <c r="D42" s="328"/>
      <c r="E42" s="349"/>
      <c r="F42" s="165" t="e">
        <f>IF(D266="","",VLOOKUP(D266,$AK$579:$AL$581,2,TRUE))</f>
        <v>#REF!</v>
      </c>
      <c r="G42" s="165" t="e">
        <f>IF(D267="","",VLOOKUP(D267,$AM$579:$AN$581,2,TRUE))</f>
        <v>#REF!</v>
      </c>
      <c r="H42" s="165" t="e">
        <f>IF(D268="","",VLOOKUP(D268,$AO$579:$AP$581,2,TRUE))</f>
        <v>#REF!</v>
      </c>
      <c r="I42" s="165" t="e">
        <f>IF(D375="","",VLOOKUP(D375,$AK$579:$AL$581,2,TRUE))</f>
        <v>#REF!</v>
      </c>
      <c r="J42" s="165" t="e">
        <f>IF(D376="","",VLOOKUP(D376,$AM$579:$AN$581,2,TRUE))</f>
        <v>#REF!</v>
      </c>
      <c r="K42" s="165" t="e">
        <f>IF(D377="","",VLOOKUP(D377,$AO$579:$AP$581,2,TRUE))</f>
        <v>#REF!</v>
      </c>
      <c r="L42" s="335"/>
    </row>
    <row r="43" spans="2:12" ht="0.75" customHeight="1">
      <c r="B43" s="335"/>
      <c r="C43" s="327"/>
      <c r="D43" s="328"/>
      <c r="E43" s="349"/>
      <c r="F43" s="165" t="e">
        <f>IF(D269="","",VLOOKUP(D269,$AQ$579:$AR$581,2,TRUE))</f>
        <v>#REF!</v>
      </c>
      <c r="G43" s="165" t="e">
        <f>IF(D270="","",VLOOKUP(D270,$AS$579:$AT$581,2,TRUE))</f>
        <v>#REF!</v>
      </c>
      <c r="H43" s="165" t="e">
        <f>IF(D271="","",VLOOKUP(D271,$AU$579:$AV$581,2,TRUE))</f>
        <v>#REF!</v>
      </c>
      <c r="I43" s="165" t="e">
        <f>IF(D378="","",VLOOKUP(D378,$AQ$579:$AR$581,2,TRUE))</f>
        <v>#REF!</v>
      </c>
      <c r="J43" s="165" t="e">
        <f>IF(D379="","",VLOOKUP(D379,$AS$579:$AT$581,2,TRUE))</f>
        <v>#REF!</v>
      </c>
      <c r="K43" s="165" t="e">
        <f>IF(D380="","",VLOOKUP(D380,$AU$579:$AV$581,2,TRUE))</f>
        <v>#REF!</v>
      </c>
      <c r="L43" s="335"/>
    </row>
    <row r="44" spans="2:12" ht="0.75" customHeight="1">
      <c r="B44" s="336"/>
      <c r="C44" s="329"/>
      <c r="D44" s="330"/>
      <c r="E44" s="350"/>
      <c r="F44" s="165" t="e">
        <f>IF(D272="","",VLOOKUP(D272,$AW$579:$AX$581,2,TRUE))</f>
        <v>#REF!</v>
      </c>
      <c r="G44" s="165" t="e">
        <f>IF(D273="","",VLOOKUP(D273,$AY$579:$AZ$581,2,TRUE))</f>
        <v>#REF!</v>
      </c>
      <c r="H44" s="165" t="e">
        <f>IF(D274="","",VLOOKUP(D274,$BA$579:$BB$581,2,TRUE))</f>
        <v>#REF!</v>
      </c>
      <c r="I44" s="165" t="e">
        <f>IF(D381="","",VLOOKUP(D381,$AW$579:$AX$581,2,TRUE))</f>
        <v>#REF!</v>
      </c>
      <c r="J44" s="165" t="e">
        <f>IF(D382="","",VLOOKUP(D382,$AY$579:$AZ$581,2,TRUE))</f>
        <v>#REF!</v>
      </c>
      <c r="K44" s="165" t="e">
        <f>IF(D383="","",VLOOKUP(D383,$BA$579:$BB$581,2,TRUE))</f>
        <v>#REF!</v>
      </c>
      <c r="L44" s="335"/>
    </row>
    <row r="45" spans="2:12" ht="0.75" customHeight="1">
      <c r="B45" s="404" t="s">
        <v>662</v>
      </c>
      <c r="C45" s="165" t="e">
        <f>IF(E98="","",VLOOKUP(E98,$M$525:$N$527,2,TRUE))</f>
        <v>#REF!</v>
      </c>
      <c r="D45" s="165" t="e">
        <f>IF(E99="","",VLOOKUP(E99,$O$525:$P$527,2,TRUE))</f>
        <v>#REF!</v>
      </c>
      <c r="E45" s="165" t="e">
        <f>IF(E100="","",VLOOKUP(E100,$Q$525:$R$527,2,TRUE))</f>
        <v>#REF!</v>
      </c>
      <c r="F45" s="165" t="e">
        <f>IF(E191="","",VLOOKUP(E191,$M$583:$N$585,2,TRUE))</f>
        <v>#REF!</v>
      </c>
      <c r="G45" s="165" t="e">
        <f>IF(E192="","",VLOOKUP(E192,$O$583:$P$585,2,TRUE))</f>
        <v>#REF!</v>
      </c>
      <c r="H45" s="165" t="e">
        <f>IF(E193="","",VLOOKUP(E193,$Q$583:$R$585,2,TRUE))</f>
        <v>#REF!</v>
      </c>
      <c r="I45" s="165" t="e">
        <f>IF(E300="","",VLOOKUP(E300,$M$583:$N$585,2,TRUE))</f>
        <v>#REF!</v>
      </c>
      <c r="J45" s="165" t="e">
        <f>IF(E301="","",VLOOKUP(E301,$O$583:$P$585,2,TRUE))</f>
        <v>#REF!</v>
      </c>
      <c r="K45" s="165" t="e">
        <f>IF(E302="","",VLOOKUP(E302,$Q$583:$R$585,2,TRUE))</f>
        <v>#REF!</v>
      </c>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t="e">
        <f>IF(F191="","",VLOOKUP(F191,$M$587:$N$589,2,TRUE))</f>
        <v>#REF!</v>
      </c>
      <c r="G52" s="165" t="e">
        <f>IF(F192="","",VLOOKUP(F192,$O$587:$P$589,2,TRUE))</f>
        <v>#REF!</v>
      </c>
      <c r="H52" s="165" t="e">
        <f>IF(F193="","",VLOOKUP(F193,$Q$587:$R$589,2,TRUE))</f>
        <v>#REF!</v>
      </c>
      <c r="I52" s="244" t="e">
        <f>IF(F300="","",VLOOKUP(F300,$M$587:$N$589,2,TRUE))</f>
        <v>#REF!</v>
      </c>
      <c r="J52" s="165" t="e">
        <f>IF(F301="","",VLOOKUP(F301,$O$587:$P$589,2,TRUE))</f>
        <v>#REF!</v>
      </c>
      <c r="K52" s="165" t="e">
        <f>IF(F302="","",VLOOKUP(F302,$Q$587:$R$589,2,TRUE))</f>
        <v>#REF!</v>
      </c>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t="e">
        <f>IF(F212="","",VLOOKUP(F212,$M$591:$N$593,2,TRUE))</f>
        <v>#REF!</v>
      </c>
      <c r="G59" s="165" t="e">
        <f>IF(F213="","",VLOOKUP(F213,$O$591:$P$593,2,TRUE))</f>
        <v>#REF!</v>
      </c>
      <c r="H59" s="165" t="e">
        <f>IF(F214="","",VLOOKUP(F214,$Q$591:$R$593,2,TRUE))</f>
        <v>#REF!</v>
      </c>
      <c r="I59" s="244" t="e">
        <f>IF(F321="","",VLOOKUP(F321,$M$591:$N$593,2,TRUE))</f>
        <v>#REF!</v>
      </c>
      <c r="J59" s="165" t="e">
        <f>IF(F322="","",VLOOKUP(F322,$O$591:$P$593,2,TRUE))</f>
        <v>#REF!</v>
      </c>
      <c r="K59" s="165" t="e">
        <f>IF(F323="","",VLOOKUP(F323,$Q$591:$R$593,2,TRUE))</f>
        <v>#REF!</v>
      </c>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t="e">
        <f>IF(F233="","",VLOOKUP(F233,$M$595:$N$597,2,TRUE))</f>
        <v>#REF!</v>
      </c>
      <c r="G66" s="165" t="e">
        <f>IF(F234="","",VLOOKUP(F234,$O$595:$P$597,2,TRUE))</f>
        <v>#REF!</v>
      </c>
      <c r="H66" s="165" t="e">
        <f>IF(F235="","",VLOOKUP(F235,$Q$595:$R$597,2,TRUE))</f>
        <v>#REF!</v>
      </c>
      <c r="I66" s="244" t="e">
        <f>IF(F342="","",VLOOKUP(F342,$M$595:$N$597,2,TRUE))</f>
        <v>#REF!</v>
      </c>
      <c r="J66" s="165" t="e">
        <f>IF(F343="","",VLOOKUP(F343,$O$595:$P$597,2,TRUE))</f>
        <v>#REF!</v>
      </c>
      <c r="K66" s="165" t="e">
        <f>IF(F344="","",VLOOKUP(F344,$Q$595:$R$597,2,TRUE))</f>
        <v>#REF!</v>
      </c>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t="e">
        <f>IF(F254="","",VLOOKUP(F254,$M$599:$N$601,2,TRUE))</f>
        <v>#REF!</v>
      </c>
      <c r="G73" s="165" t="e">
        <f>IF(F255="","",VLOOKUP(F255,$O$599:$P$601,2,TRUE))</f>
        <v>#REF!</v>
      </c>
      <c r="H73" s="165" t="e">
        <f>IF(F256="","",VLOOKUP(F256,$Q$599:$R$601,2,TRUE))</f>
        <v>#REF!</v>
      </c>
      <c r="I73" s="244" t="e">
        <f>IF(F363="","",VLOOKUP(F363,$M$599:$N$601,2,TRUE))</f>
        <v>#REF!</v>
      </c>
      <c r="J73" s="165" t="e">
        <f>IF(F364="","",VLOOKUP(F364,$O$599:$P$601,2,TRUE))</f>
        <v>#REF!</v>
      </c>
      <c r="K73" s="165" t="e">
        <f>IF(F365="","",VLOOKUP(F365,$Q$599:$R$601,2,TRUE))</f>
        <v>#REF!</v>
      </c>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t="e">
        <f>IF(F275="","",VLOOKUP(F275,$M$603:$N$605,2,TRUE))</f>
        <v>#REF!</v>
      </c>
      <c r="G80" s="165" t="e">
        <f>IF(F276="","",VLOOKUP(F276,$O$603:$P$605,2,TRUE))</f>
        <v>#REF!</v>
      </c>
      <c r="H80" s="165" t="e">
        <f>IF(F277="","",VLOOKUP(F277,$Q$603:$R$605,2,TRUE))</f>
        <v>#REF!</v>
      </c>
      <c r="I80" s="244" t="e">
        <f>IF(F384="","",VLOOKUP(F384,$M$603:$N$605,2,TRUE))</f>
        <v>#REF!</v>
      </c>
      <c r="J80" s="165" t="e">
        <f>IF(F385="","",VLOOKUP(F385,$O$603:$P$605,2,TRUE))</f>
        <v>#REF!</v>
      </c>
      <c r="K80" s="165" t="e">
        <f>IF(F386="","",VLOOKUP(F386,$Q$603:$R$605,2,TRUE))</f>
        <v>#REF!</v>
      </c>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t="e">
        <f>IF(G191="","",VLOOKUP(G191,$M$607:$N$609,2,TRUE))</f>
        <v>#REF!</v>
      </c>
      <c r="G87" s="165" t="e">
        <f>IF(G192="","",VLOOKUP(G192,$O$607:$P$609,2,TRUE))</f>
        <v>#REF!</v>
      </c>
      <c r="H87" s="165" t="e">
        <f>IF(G193="","",VLOOKUP(G193,$Q$607:$R$609,2,TRUE))</f>
        <v>#REF!</v>
      </c>
      <c r="I87" s="165" t="e">
        <f>IF(G300="","",VLOOKUP(G300,$M$607:$N$609,2,TRUE))</f>
        <v>#REF!</v>
      </c>
      <c r="J87" s="165" t="e">
        <f>IF(G301="","",VLOOKUP(G301,$O$607:$P$609,2,TRUE))</f>
        <v>#REF!</v>
      </c>
      <c r="K87" s="165" t="e">
        <f>IF(G302="","",VLOOKUP(G302,$Q$607:$R$609,2,TRUE))</f>
        <v>#REF!</v>
      </c>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53.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Ф'!D34</f>
        <v>0</v>
      </c>
      <c r="D101" s="164">
        <f>'4 жастағы балалар К'!D34</f>
        <v>0</v>
      </c>
      <c r="E101" s="164">
        <f>'4 жастағы балалар П'!D34</f>
        <v>0</v>
      </c>
      <c r="F101" s="164">
        <f>'4 жастағы балалар Т'!D34</f>
        <v>0</v>
      </c>
      <c r="G101" s="164">
        <f>'4 жастағы балалар С'!D34</f>
        <v>0</v>
      </c>
    </row>
    <row r="102" spans="2:7" ht="15.75" customHeight="1">
      <c r="B102" s="335"/>
      <c r="C102" s="164">
        <f>'4 жастағы балалар Ф'!E34</f>
        <v>0</v>
      </c>
      <c r="D102" s="164">
        <f>'4 жастағы балалар К'!E34</f>
        <v>0</v>
      </c>
      <c r="E102" s="164">
        <f>'4 жастағы балалар П'!E34</f>
        <v>0</v>
      </c>
      <c r="F102" s="164">
        <f>'4 жастағы балалар Т'!E34</f>
        <v>0</v>
      </c>
      <c r="G102" s="164">
        <f>'4 жастағы балалар С'!E34</f>
        <v>0</v>
      </c>
    </row>
    <row r="103" spans="2:7" ht="15.75" customHeight="1">
      <c r="B103" s="336"/>
      <c r="C103" s="164">
        <f>'4 жастағы балалар Ф'!F34</f>
        <v>0</v>
      </c>
      <c r="D103" s="164">
        <f>'4 жастағы балалар К'!F34</f>
        <v>0</v>
      </c>
      <c r="E103" s="164">
        <f>'4 жастағы балалар П'!F34</f>
        <v>0</v>
      </c>
      <c r="F103" s="164">
        <f>'4 жастағы балалар Т'!F34</f>
        <v>0</v>
      </c>
      <c r="G103" s="164">
        <f>'4 жастағы балалар С'!F34</f>
        <v>0</v>
      </c>
    </row>
    <row r="104" spans="2:7" ht="15.75" customHeight="1">
      <c r="B104" s="339">
        <v>3</v>
      </c>
      <c r="C104" s="164">
        <f>'4 жастағы балалар Ф'!G34</f>
        <v>0</v>
      </c>
      <c r="D104" s="164">
        <f>'4 жастағы балалар К'!G34</f>
        <v>0</v>
      </c>
      <c r="E104" s="164">
        <f>'4 жастағы балалар П'!G34</f>
        <v>0</v>
      </c>
      <c r="F104" s="164">
        <f>'4 жастағы балалар Т'!G34</f>
        <v>0</v>
      </c>
      <c r="G104" s="164">
        <f>'4 жастағы балалар С'!G34</f>
        <v>0</v>
      </c>
    </row>
    <row r="105" spans="2:7" ht="15.75" customHeight="1">
      <c r="B105" s="335"/>
      <c r="C105" s="164">
        <f>'4 жастағы балалар Ф'!H34</f>
        <v>0</v>
      </c>
      <c r="D105" s="164">
        <f>'4 жастағы балалар К'!H34</f>
        <v>0</v>
      </c>
      <c r="E105" s="164">
        <f>'4 жастағы балалар П'!H34</f>
        <v>0</v>
      </c>
      <c r="F105" s="164">
        <f>'4 жастағы балалар Т'!H34</f>
        <v>0</v>
      </c>
      <c r="G105" s="164">
        <f>'4 жастағы балалар С'!H34</f>
        <v>0</v>
      </c>
    </row>
    <row r="106" spans="2:7" ht="15.75" customHeight="1">
      <c r="B106" s="336"/>
      <c r="C106" s="164">
        <f>'4 жастағы балалар Ф'!I34</f>
        <v>0</v>
      </c>
      <c r="D106" s="164">
        <f>'4 жастағы балалар К'!I34</f>
        <v>0</v>
      </c>
      <c r="E106" s="164">
        <f>'4 жастағы балалар П'!I34</f>
        <v>0</v>
      </c>
      <c r="F106" s="164">
        <f>'4 жастағы балалар Т'!I34</f>
        <v>0</v>
      </c>
      <c r="G106" s="164">
        <f>'4 жастағы балалар С'!I34</f>
        <v>0</v>
      </c>
    </row>
    <row r="107" spans="2:7" ht="15.75" customHeight="1">
      <c r="B107" s="339">
        <v>4</v>
      </c>
      <c r="C107" s="164">
        <f>'4 жастағы балалар Ф'!J34</f>
        <v>0</v>
      </c>
      <c r="D107" s="164">
        <f>'4 жастағы балалар К'!J34</f>
        <v>0</v>
      </c>
      <c r="E107" s="164">
        <f>'4 жастағы балалар П'!J34</f>
        <v>0</v>
      </c>
      <c r="F107" s="164">
        <f>'4 жастағы балалар Т'!J34</f>
        <v>0</v>
      </c>
      <c r="G107" s="164">
        <f>'4 жастағы балалар С'!J34</f>
        <v>0</v>
      </c>
    </row>
    <row r="108" spans="2:7" ht="15.75" customHeight="1">
      <c r="B108" s="335"/>
      <c r="C108" s="164">
        <f>'4 жастағы балалар Ф'!K34</f>
        <v>0</v>
      </c>
      <c r="D108" s="164">
        <f>'4 жастағы балалар К'!K34</f>
        <v>0</v>
      </c>
      <c r="E108" s="164">
        <f>'4 жастағы балалар П'!K34</f>
        <v>0</v>
      </c>
      <c r="F108" s="164">
        <f>'4 жастағы балалар Т'!K34</f>
        <v>0</v>
      </c>
      <c r="G108" s="164">
        <f>'4 жастағы балалар С'!K34</f>
        <v>0</v>
      </c>
    </row>
    <row r="109" spans="2:7" ht="15.75" customHeight="1">
      <c r="B109" s="336"/>
      <c r="C109" s="164">
        <f>'4 жастағы балалар Ф'!L34</f>
        <v>0</v>
      </c>
      <c r="D109" s="164">
        <f>'4 жастағы балалар К'!L34</f>
        <v>0</v>
      </c>
      <c r="E109" s="164">
        <f>'4 жастағы балалар П'!L34</f>
        <v>0</v>
      </c>
      <c r="F109" s="164">
        <f>'4 жастағы балалар Т'!L34</f>
        <v>0</v>
      </c>
      <c r="G109" s="164">
        <f>'4 жастағы балалар С'!L34</f>
        <v>0</v>
      </c>
    </row>
    <row r="110" spans="2:7" ht="15.75" customHeight="1">
      <c r="B110" s="339">
        <v>5</v>
      </c>
      <c r="C110" s="164">
        <f>'4 жастағы балалар Ф'!M34</f>
        <v>0</v>
      </c>
      <c r="D110" s="164">
        <f>'4 жастағы балалар К'!M34</f>
        <v>0</v>
      </c>
      <c r="E110" s="164">
        <f>'4 жастағы балалар П'!M34</f>
        <v>0</v>
      </c>
      <c r="F110" s="164">
        <f>'4 жастағы балалар Т'!M34</f>
        <v>0</v>
      </c>
      <c r="G110" s="164">
        <f>'4 жастағы балалар С'!M34</f>
        <v>0</v>
      </c>
    </row>
    <row r="111" spans="2:7" ht="15.75" customHeight="1">
      <c r="B111" s="335"/>
      <c r="C111" s="164">
        <f>'4 жастағы балалар Ф'!N34</f>
        <v>0</v>
      </c>
      <c r="D111" s="164">
        <f>'4 жастағы балалар К'!N34</f>
        <v>0</v>
      </c>
      <c r="E111" s="164">
        <f>'4 жастағы балалар П'!N34</f>
        <v>0</v>
      </c>
      <c r="F111" s="164">
        <f>'4 жастағы балалар Т'!N34</f>
        <v>0</v>
      </c>
      <c r="G111" s="164">
        <f>'4 жастағы балалар С'!N34</f>
        <v>0</v>
      </c>
    </row>
    <row r="112" spans="2:7" ht="15.75" customHeight="1">
      <c r="B112" s="336"/>
      <c r="C112" s="164">
        <f>'4 жастағы балалар Ф'!O34</f>
        <v>0</v>
      </c>
      <c r="D112" s="164">
        <f>'4 жастағы балалар К'!O34</f>
        <v>0</v>
      </c>
      <c r="E112" s="164">
        <f>'4 жастағы балалар П'!O34</f>
        <v>0</v>
      </c>
      <c r="F112" s="164">
        <f>'4 жастағы балалар Т'!O34</f>
        <v>0</v>
      </c>
      <c r="G112" s="164">
        <f>'4 жастағы балалар С'!O34</f>
        <v>0</v>
      </c>
    </row>
    <row r="113" spans="2:7" ht="15.75" customHeight="1">
      <c r="B113" s="339">
        <v>6</v>
      </c>
      <c r="C113" s="164">
        <f>'4 жастағы балалар Ф'!P34</f>
        <v>0</v>
      </c>
      <c r="D113" s="164">
        <f>'4 жастағы балалар К'!P34</f>
        <v>0</v>
      </c>
      <c r="E113" s="164">
        <f>'4 жастағы балалар П'!P34</f>
        <v>0</v>
      </c>
      <c r="F113" s="164">
        <f>'4 жастағы балалар Т'!P34</f>
        <v>0</v>
      </c>
      <c r="G113" s="164">
        <f>'4 жастағы балалар С'!P34</f>
        <v>0</v>
      </c>
    </row>
    <row r="114" spans="2:7" ht="15.75" customHeight="1">
      <c r="B114" s="335"/>
      <c r="C114" s="164">
        <f>'4 жастағы балалар Ф'!Q34</f>
        <v>0</v>
      </c>
      <c r="D114" s="164">
        <f>'4 жастағы балалар К'!Q34</f>
        <v>0</v>
      </c>
      <c r="E114" s="164">
        <f>'4 жастағы балалар П'!Q34</f>
        <v>0</v>
      </c>
      <c r="F114" s="164">
        <f>'4 жастағы балалар Т'!Q34</f>
        <v>0</v>
      </c>
      <c r="G114" s="164">
        <f>'4 жастағы балалар С'!Q34</f>
        <v>0</v>
      </c>
    </row>
    <row r="115" spans="2:7" ht="15.75" customHeight="1">
      <c r="B115" s="336"/>
      <c r="C115" s="164">
        <f>'4 жастағы балалар Ф'!R34</f>
        <v>0</v>
      </c>
      <c r="D115" s="164">
        <f>'4 жастағы балалар К'!R34</f>
        <v>0</v>
      </c>
      <c r="E115" s="164">
        <f>'4 жастағы балалар П'!R34</f>
        <v>0</v>
      </c>
      <c r="F115" s="164">
        <f>'4 жастағы балалар Т'!R34</f>
        <v>0</v>
      </c>
      <c r="G115" s="164">
        <f>'4 жастағы балалар С'!R34</f>
        <v>0</v>
      </c>
    </row>
    <row r="116" spans="2:7" ht="15.75" customHeight="1">
      <c r="B116" s="339">
        <v>7</v>
      </c>
      <c r="C116" s="397"/>
      <c r="D116" s="164">
        <f>'4 жастағы балалар К'!S34</f>
        <v>0</v>
      </c>
      <c r="E116" s="397"/>
      <c r="F116" s="164">
        <f>'4 жастағы балалар Т'!S34</f>
        <v>0</v>
      </c>
      <c r="G116" s="397"/>
    </row>
    <row r="117" spans="2:7" ht="15.75" customHeight="1">
      <c r="B117" s="335"/>
      <c r="C117" s="335"/>
      <c r="D117" s="164">
        <f>'4 жастағы балалар Т'!T34</f>
        <v>0</v>
      </c>
      <c r="E117" s="335"/>
      <c r="F117" s="164">
        <f>'4 жастағы балалар Т'!T34</f>
        <v>0</v>
      </c>
      <c r="G117" s="335"/>
    </row>
    <row r="118" spans="2:7" ht="15.75" customHeight="1">
      <c r="B118" s="336"/>
      <c r="C118" s="335"/>
      <c r="D118" s="164">
        <f>'4 жастағы балалар К'!U34</f>
        <v>0</v>
      </c>
      <c r="E118" s="335"/>
      <c r="F118" s="164">
        <f>'4 жастағы балалар Т'!U34</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К'!V34</f>
        <v>0</v>
      </c>
      <c r="E122" s="335"/>
      <c r="F122" s="164">
        <f>'4 жастағы балалар Т'!V34</f>
        <v>0</v>
      </c>
      <c r="G122" s="335"/>
    </row>
    <row r="123" spans="2:7" ht="15.75" customHeight="1">
      <c r="B123" s="335"/>
      <c r="C123" s="335"/>
      <c r="D123" s="164">
        <f>'4 жастағы балалар К'!W34</f>
        <v>0</v>
      </c>
      <c r="E123" s="335"/>
      <c r="F123" s="164">
        <f>'4 жастағы балалар Т'!W34</f>
        <v>0</v>
      </c>
      <c r="G123" s="335"/>
    </row>
    <row r="124" spans="2:7" ht="15.75" customHeight="1">
      <c r="B124" s="336"/>
      <c r="C124" s="335"/>
      <c r="D124" s="164">
        <f>'4 жастағы балалар К'!X34</f>
        <v>0</v>
      </c>
      <c r="E124" s="335"/>
      <c r="F124" s="164">
        <f>'4 жастағы балалар Т'!X34</f>
        <v>0</v>
      </c>
      <c r="G124" s="335"/>
    </row>
    <row r="125" spans="2:7" ht="15.75" customHeight="1">
      <c r="B125" s="339">
        <v>10</v>
      </c>
      <c r="C125" s="335"/>
      <c r="D125" s="164">
        <f>'4 жастағы балалар К'!Y34</f>
        <v>0</v>
      </c>
      <c r="E125" s="335"/>
      <c r="F125" s="164">
        <f>'4 жастағы балалар Т'!Y34</f>
        <v>0</v>
      </c>
      <c r="G125" s="335"/>
    </row>
    <row r="126" spans="2:7" ht="15.75" customHeight="1">
      <c r="B126" s="335"/>
      <c r="C126" s="335"/>
      <c r="D126" s="164">
        <f>'4 жастағы балалар К'!Z34</f>
        <v>0</v>
      </c>
      <c r="E126" s="335"/>
      <c r="F126" s="164">
        <f>'4 жастағы балалар Т'!Z34</f>
        <v>0</v>
      </c>
      <c r="G126" s="335"/>
    </row>
    <row r="127" spans="2:7" ht="15.75" customHeight="1">
      <c r="B127" s="336"/>
      <c r="C127" s="335"/>
      <c r="D127" s="164">
        <f>'4 жастағы балалар К'!AA34</f>
        <v>0</v>
      </c>
      <c r="E127" s="335"/>
      <c r="F127" s="164">
        <f>'4 жастағы балалар Т'!AA34</f>
        <v>0</v>
      </c>
      <c r="G127" s="335"/>
    </row>
    <row r="128" spans="2:7" ht="15.75" customHeight="1">
      <c r="B128" s="339">
        <v>11</v>
      </c>
      <c r="C128" s="335"/>
      <c r="D128" s="164">
        <f>'4 жастағы балалар К'!AB34</f>
        <v>0</v>
      </c>
      <c r="E128" s="335"/>
      <c r="F128" s="164">
        <f>'4 жастағы балалар Т'!AB34</f>
        <v>0</v>
      </c>
      <c r="G128" s="335"/>
    </row>
    <row r="129" spans="2:7" ht="15.75" customHeight="1">
      <c r="B129" s="335"/>
      <c r="C129" s="335"/>
      <c r="D129" s="164">
        <f>'4 жастағы балалар К'!AC34</f>
        <v>0</v>
      </c>
      <c r="E129" s="335"/>
      <c r="F129" s="164">
        <f>'4 жастағы балалар Т'!AC34</f>
        <v>0</v>
      </c>
      <c r="G129" s="335"/>
    </row>
    <row r="130" spans="2:7" ht="15.75" customHeight="1">
      <c r="B130" s="336"/>
      <c r="C130" s="335"/>
      <c r="D130" s="164">
        <f>'4 жастағы балалар К'!AD34</f>
        <v>0</v>
      </c>
      <c r="E130" s="335"/>
      <c r="F130" s="164">
        <f>'4 жастағы балалар Т'!AD34</f>
        <v>0</v>
      </c>
      <c r="G130" s="335"/>
    </row>
    <row r="131" spans="2:7" ht="15.75" customHeight="1">
      <c r="B131" s="339">
        <v>12</v>
      </c>
      <c r="C131" s="335"/>
      <c r="D131" s="164">
        <f>'4 жастағы балалар К'!AE34</f>
        <v>0</v>
      </c>
      <c r="E131" s="335"/>
      <c r="F131" s="164">
        <f>'4 жастағы балалар Т'!AE34</f>
        <v>0</v>
      </c>
      <c r="G131" s="335"/>
    </row>
    <row r="132" spans="2:7" ht="15.75" customHeight="1">
      <c r="B132" s="335"/>
      <c r="C132" s="335"/>
      <c r="D132" s="164">
        <f>'4 жастағы балалар К'!AF34</f>
        <v>0</v>
      </c>
      <c r="E132" s="335"/>
      <c r="F132" s="164">
        <f>'4 жастағы балалар Т'!AF34</f>
        <v>0</v>
      </c>
      <c r="G132" s="335"/>
    </row>
    <row r="133" spans="2:7" ht="15.75" customHeight="1">
      <c r="B133" s="336"/>
      <c r="C133" s="335"/>
      <c r="D133" s="164">
        <f>'4 жастағы балалар К'!AG34</f>
        <v>0</v>
      </c>
      <c r="E133" s="335"/>
      <c r="F133" s="164">
        <f>'4 жастағы балалар Т'!AG34</f>
        <v>0</v>
      </c>
      <c r="G133" s="335"/>
    </row>
    <row r="134" spans="2:7" ht="15.75" customHeight="1">
      <c r="B134" s="339">
        <v>13</v>
      </c>
      <c r="C134" s="335"/>
      <c r="D134" s="164">
        <f>'4 жастағы балалар К'!AH34</f>
        <v>0</v>
      </c>
      <c r="E134" s="335"/>
      <c r="F134" s="164">
        <f>'4 жастағы балалар Т'!AH34</f>
        <v>0</v>
      </c>
      <c r="G134" s="335"/>
    </row>
    <row r="135" spans="2:7" ht="15.75" customHeight="1">
      <c r="B135" s="335"/>
      <c r="C135" s="335"/>
      <c r="D135" s="164">
        <f>'4 жастағы балалар К'!AI34</f>
        <v>0</v>
      </c>
      <c r="E135" s="335"/>
      <c r="F135" s="164">
        <f>'4 жастағы балалар Т'!AI34</f>
        <v>0</v>
      </c>
      <c r="G135" s="335"/>
    </row>
    <row r="136" spans="2:7" ht="15.75" customHeight="1">
      <c r="B136" s="336"/>
      <c r="C136" s="335"/>
      <c r="D136" s="164">
        <f>'4 жастағы балалар К'!AJ34</f>
        <v>0</v>
      </c>
      <c r="E136" s="335"/>
      <c r="F136" s="164">
        <f>'4 жастағы балалар Т'!AJ34</f>
        <v>0</v>
      </c>
      <c r="G136" s="335"/>
    </row>
    <row r="137" spans="2:7" ht="15.75" customHeight="1">
      <c r="B137" s="339">
        <v>14</v>
      </c>
      <c r="C137" s="335"/>
      <c r="D137" s="164">
        <f>'4 жастағы балалар К'!AK34</f>
        <v>0</v>
      </c>
      <c r="E137" s="335"/>
      <c r="F137" s="164">
        <f>'4 жастағы балалар Т'!AK34</f>
        <v>0</v>
      </c>
      <c r="G137" s="335"/>
    </row>
    <row r="138" spans="2:7" ht="15.75" customHeight="1">
      <c r="B138" s="335"/>
      <c r="C138" s="335"/>
      <c r="D138" s="164">
        <f>'4 жастағы балалар К'!AL34</f>
        <v>0</v>
      </c>
      <c r="E138" s="335"/>
      <c r="F138" s="164">
        <f>'4 жастағы балалар Т'!AL34</f>
        <v>0</v>
      </c>
      <c r="G138" s="335"/>
    </row>
    <row r="139" spans="2:7" ht="15.75" customHeight="1">
      <c r="B139" s="336"/>
      <c r="C139" s="335"/>
      <c r="D139" s="164">
        <f>'4 жастағы балалар К'!AM34</f>
        <v>0</v>
      </c>
      <c r="E139" s="335"/>
      <c r="F139" s="164">
        <f>'4 жастағы балалар Т'!AM34</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К'!AN34</f>
        <v>0</v>
      </c>
      <c r="E143" s="335"/>
      <c r="F143" s="164">
        <f>'4 жастағы балалар Т'!AN34</f>
        <v>0</v>
      </c>
      <c r="G143" s="335"/>
    </row>
    <row r="144" spans="2:7" ht="15.75" customHeight="1">
      <c r="B144" s="335"/>
      <c r="C144" s="335"/>
      <c r="D144" s="164">
        <f>'4 жастағы балалар К'!AO34</f>
        <v>0</v>
      </c>
      <c r="E144" s="335"/>
      <c r="F144" s="164">
        <f>'4 жастағы балалар Т'!AO34</f>
        <v>0</v>
      </c>
      <c r="G144" s="335"/>
    </row>
    <row r="145" spans="2:7" ht="15.75" customHeight="1">
      <c r="B145" s="336"/>
      <c r="C145" s="335"/>
      <c r="D145" s="164">
        <f>'4 жастағы балалар К'!AP34</f>
        <v>0</v>
      </c>
      <c r="E145" s="335"/>
      <c r="F145" s="164">
        <f>'4 жастағы балалар Т'!AP34</f>
        <v>0</v>
      </c>
      <c r="G145" s="335"/>
    </row>
    <row r="146" spans="2:7" ht="15.75" customHeight="1">
      <c r="B146" s="339">
        <v>17</v>
      </c>
      <c r="C146" s="335"/>
      <c r="D146" s="164">
        <f>'4 жастағы балалар К'!AQ34</f>
        <v>0</v>
      </c>
      <c r="E146" s="335"/>
      <c r="F146" s="164">
        <f>'4 жастағы балалар Т'!AQ34</f>
        <v>0</v>
      </c>
      <c r="G146" s="335"/>
    </row>
    <row r="147" spans="2:7" ht="15.75" customHeight="1">
      <c r="B147" s="335"/>
      <c r="C147" s="335"/>
      <c r="D147" s="164">
        <f>'4 жастағы балалар К'!AR34</f>
        <v>0</v>
      </c>
      <c r="E147" s="335"/>
      <c r="F147" s="164">
        <f>'4 жастағы балалар Т'!AR34</f>
        <v>0</v>
      </c>
      <c r="G147" s="335"/>
    </row>
    <row r="148" spans="2:7" ht="15.75" customHeight="1">
      <c r="B148" s="336"/>
      <c r="C148" s="335"/>
      <c r="D148" s="164">
        <f>'4 жастағы балалар К'!AS34</f>
        <v>0</v>
      </c>
      <c r="E148" s="335"/>
      <c r="F148" s="164">
        <f>'4 жастағы балалар Т'!AS34</f>
        <v>0</v>
      </c>
      <c r="G148" s="335"/>
    </row>
    <row r="149" spans="2:7" ht="15.75" customHeight="1">
      <c r="B149" s="339">
        <v>18</v>
      </c>
      <c r="C149" s="335"/>
      <c r="D149" s="164">
        <f>'4 жастағы балалар К'!AT34</f>
        <v>0</v>
      </c>
      <c r="E149" s="335"/>
      <c r="F149" s="164">
        <f>'4 жастағы балалар Т'!AT34</f>
        <v>0</v>
      </c>
      <c r="G149" s="335"/>
    </row>
    <row r="150" spans="2:7" ht="15.75" customHeight="1">
      <c r="B150" s="335"/>
      <c r="C150" s="335"/>
      <c r="D150" s="164">
        <f>'4 жастағы балалар К'!AU34</f>
        <v>0</v>
      </c>
      <c r="E150" s="335"/>
      <c r="F150" s="164">
        <f>'4 жастағы балалар Т'!AU34</f>
        <v>0</v>
      </c>
      <c r="G150" s="335"/>
    </row>
    <row r="151" spans="2:7" ht="15.75" customHeight="1">
      <c r="B151" s="336"/>
      <c r="C151" s="335"/>
      <c r="D151" s="164">
        <f>'4 жастағы балалар К'!AV34</f>
        <v>0</v>
      </c>
      <c r="E151" s="335"/>
      <c r="F151" s="164">
        <f>'4 жастағы балалар Т'!AV34</f>
        <v>0</v>
      </c>
      <c r="G151" s="335"/>
    </row>
    <row r="152" spans="2:7" ht="15.75" customHeight="1">
      <c r="B152" s="339">
        <v>19</v>
      </c>
      <c r="C152" s="335"/>
      <c r="D152" s="397"/>
      <c r="E152" s="335"/>
      <c r="F152" s="164">
        <f>'4 жастағы балалар Т'!AW34</f>
        <v>0</v>
      </c>
      <c r="G152" s="335"/>
    </row>
    <row r="153" spans="2:7" ht="15.75" customHeight="1">
      <c r="B153" s="335"/>
      <c r="C153" s="335"/>
      <c r="D153" s="335"/>
      <c r="E153" s="335"/>
      <c r="F153" s="164">
        <f>'4 жастағы балалар Т'!AX34</f>
        <v>0</v>
      </c>
      <c r="G153" s="335"/>
    </row>
    <row r="154" spans="2:7" ht="15.75" customHeight="1">
      <c r="B154" s="336"/>
      <c r="C154" s="335"/>
      <c r="D154" s="335"/>
      <c r="E154" s="335"/>
      <c r="F154" s="164">
        <f>'4 жастағы балалар Т'!AY34</f>
        <v>0</v>
      </c>
      <c r="G154" s="335"/>
    </row>
    <row r="155" spans="2:7" ht="15.75" customHeight="1">
      <c r="B155" s="339">
        <v>20</v>
      </c>
      <c r="C155" s="335"/>
      <c r="D155" s="335"/>
      <c r="E155" s="335"/>
      <c r="F155" s="164">
        <f>'4 жастағы балалар Т'!AZ34</f>
        <v>0</v>
      </c>
      <c r="G155" s="335"/>
    </row>
    <row r="156" spans="2:7" ht="15.75" customHeight="1">
      <c r="B156" s="335"/>
      <c r="C156" s="335"/>
      <c r="D156" s="335"/>
      <c r="E156" s="335"/>
      <c r="F156" s="164">
        <f>'4 жастағы балалар Т'!BA34</f>
        <v>0</v>
      </c>
      <c r="G156" s="335"/>
    </row>
    <row r="157" spans="2:7" ht="15.75" customHeight="1">
      <c r="B157" s="336"/>
      <c r="C157" s="335"/>
      <c r="D157" s="335"/>
      <c r="E157" s="335"/>
      <c r="F157" s="164">
        <f>'4 жастағы балалар Т'!BB34</f>
        <v>0</v>
      </c>
      <c r="G157" s="335"/>
    </row>
    <row r="158" spans="2:7" ht="15.75" customHeight="1">
      <c r="B158" s="339">
        <v>21</v>
      </c>
      <c r="C158" s="335"/>
      <c r="D158" s="335"/>
      <c r="E158" s="335"/>
      <c r="F158" s="164">
        <f>'4 жастағы балалар Т'!BC34</f>
        <v>0</v>
      </c>
      <c r="G158" s="335"/>
    </row>
    <row r="159" spans="2:7" ht="15.75" customHeight="1">
      <c r="B159" s="335"/>
      <c r="C159" s="335"/>
      <c r="D159" s="335"/>
      <c r="E159" s="335"/>
      <c r="F159" s="164">
        <f>'4 жастағы балалар Т'!BD34</f>
        <v>0</v>
      </c>
      <c r="G159" s="335"/>
    </row>
    <row r="160" spans="2:7" ht="15.75" customHeight="1">
      <c r="B160" s="336"/>
      <c r="C160" s="335"/>
      <c r="D160" s="335"/>
      <c r="E160" s="335"/>
      <c r="F160" s="164">
        <f>'4 жастағы балалар Т'!BE34</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Т'!BF34</f>
        <v>0</v>
      </c>
      <c r="G164" s="335"/>
    </row>
    <row r="165" spans="2:7" ht="15.75" customHeight="1">
      <c r="B165" s="335"/>
      <c r="C165" s="335"/>
      <c r="D165" s="335"/>
      <c r="E165" s="335"/>
      <c r="F165" s="164">
        <f>'4 жастағы балалар Т'!BG34</f>
        <v>0</v>
      </c>
      <c r="G165" s="335"/>
    </row>
    <row r="166" spans="2:7" ht="15.75" customHeight="1">
      <c r="B166" s="336"/>
      <c r="C166" s="335"/>
      <c r="D166" s="335"/>
      <c r="E166" s="335"/>
      <c r="F166" s="164">
        <f>'4 жастағы балалар Т'!BH34</f>
        <v>0</v>
      </c>
      <c r="G166" s="335"/>
    </row>
    <row r="167" spans="2:7" ht="15.75" customHeight="1">
      <c r="B167" s="339">
        <v>24</v>
      </c>
      <c r="C167" s="335"/>
      <c r="D167" s="335"/>
      <c r="E167" s="335"/>
      <c r="F167" s="164">
        <f>'4 жастағы балалар Т'!BI34</f>
        <v>0</v>
      </c>
      <c r="G167" s="335"/>
    </row>
    <row r="168" spans="2:7" ht="15.75" customHeight="1">
      <c r="B168" s="335"/>
      <c r="C168" s="335"/>
      <c r="D168" s="335"/>
      <c r="E168" s="335"/>
      <c r="F168" s="164">
        <f>'4 жастағы балалар Т'!BJ34</f>
        <v>0</v>
      </c>
      <c r="G168" s="335"/>
    </row>
    <row r="169" spans="2:7" ht="15.75" customHeight="1">
      <c r="B169" s="336"/>
      <c r="C169" s="335"/>
      <c r="D169" s="335"/>
      <c r="E169" s="335"/>
      <c r="F169" s="164">
        <f>'4 жастағы балалар Т'!BK34</f>
        <v>0</v>
      </c>
      <c r="G169" s="335"/>
    </row>
    <row r="170" spans="2:7" ht="15.75" customHeight="1">
      <c r="B170" s="339">
        <v>25</v>
      </c>
      <c r="C170" s="335"/>
      <c r="D170" s="335"/>
      <c r="E170" s="335"/>
      <c r="F170" s="164">
        <f>'4 жастағы балалар Т'!BL34</f>
        <v>0</v>
      </c>
      <c r="G170" s="335"/>
    </row>
    <row r="171" spans="2:7" ht="15.75" customHeight="1">
      <c r="B171" s="335"/>
      <c r="C171" s="335"/>
      <c r="D171" s="335"/>
      <c r="E171" s="335"/>
      <c r="F171" s="164">
        <f>'4 жастағы балалар Т'!BM34</f>
        <v>0</v>
      </c>
      <c r="G171" s="335"/>
    </row>
    <row r="172" spans="2:7" ht="15.75" customHeight="1">
      <c r="B172" s="336"/>
      <c r="C172" s="335"/>
      <c r="D172" s="335"/>
      <c r="E172" s="335"/>
      <c r="F172" s="164">
        <f>'4 жастағы балалар Т'!BN34</f>
        <v>0</v>
      </c>
      <c r="G172" s="335"/>
    </row>
    <row r="173" spans="2:7" ht="15.75" customHeight="1">
      <c r="B173" s="339">
        <v>26</v>
      </c>
      <c r="C173" s="335"/>
      <c r="D173" s="335"/>
      <c r="E173" s="335"/>
      <c r="F173" s="164">
        <f>'4 жастағы балалар Т'!BO34</f>
        <v>0</v>
      </c>
      <c r="G173" s="335"/>
    </row>
    <row r="174" spans="2:7" ht="15.75" customHeight="1">
      <c r="B174" s="335"/>
      <c r="C174" s="335"/>
      <c r="D174" s="335"/>
      <c r="E174" s="335"/>
      <c r="F174" s="164">
        <f>'4 жастағы балалар Т'!BP34</f>
        <v>0</v>
      </c>
      <c r="G174" s="335"/>
    </row>
    <row r="175" spans="2:7" ht="15.75" customHeight="1">
      <c r="B175" s="336"/>
      <c r="C175" s="335"/>
      <c r="D175" s="335"/>
      <c r="E175" s="335"/>
      <c r="F175" s="164">
        <f>'4 жастағы балалар Т'!BQ34</f>
        <v>0</v>
      </c>
      <c r="G175" s="335"/>
    </row>
    <row r="176" spans="2:7" ht="15.75" customHeight="1">
      <c r="B176" s="339">
        <v>27</v>
      </c>
      <c r="C176" s="335"/>
      <c r="D176" s="335"/>
      <c r="E176" s="335"/>
      <c r="F176" s="164">
        <f>'4 жастағы балалар Т'!BR34</f>
        <v>0</v>
      </c>
      <c r="G176" s="335"/>
    </row>
    <row r="177" spans="2:7" ht="15.75" customHeight="1">
      <c r="B177" s="335"/>
      <c r="C177" s="335"/>
      <c r="D177" s="335"/>
      <c r="E177" s="335"/>
      <c r="F177" s="164">
        <f>'4 жастағы балалар Т'!BS34</f>
        <v>0</v>
      </c>
      <c r="G177" s="335"/>
    </row>
    <row r="178" spans="2:7" ht="15.75" customHeight="1">
      <c r="B178" s="336"/>
      <c r="C178" s="335"/>
      <c r="D178" s="335"/>
      <c r="E178" s="335"/>
      <c r="F178" s="164">
        <f>'4 жастағы балалар Т'!BT34</f>
        <v>0</v>
      </c>
      <c r="G178" s="335"/>
    </row>
    <row r="179" spans="2:7" ht="15.75" customHeight="1">
      <c r="B179" s="339">
        <v>28</v>
      </c>
      <c r="C179" s="335"/>
      <c r="D179" s="335"/>
      <c r="E179" s="335"/>
      <c r="F179" s="164">
        <f>'4 жастағы балалар Т'!BU34</f>
        <v>0</v>
      </c>
      <c r="G179" s="335"/>
    </row>
    <row r="180" spans="2:7" ht="15.75" customHeight="1">
      <c r="B180" s="335"/>
      <c r="C180" s="335"/>
      <c r="D180" s="335"/>
      <c r="E180" s="335"/>
      <c r="F180" s="164">
        <f>'4 жастағы балалар Т'!BV34</f>
        <v>0</v>
      </c>
      <c r="G180" s="335"/>
    </row>
    <row r="181" spans="2:7" ht="15.75" customHeight="1">
      <c r="B181" s="336"/>
      <c r="C181" s="335"/>
      <c r="D181" s="335"/>
      <c r="E181" s="335"/>
      <c r="F181" s="164">
        <f>'4 жастағы балалар Т'!BW34</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Т'!BX34</f>
        <v>0</v>
      </c>
      <c r="G185" s="335"/>
    </row>
    <row r="186" spans="2:7" ht="15.75" customHeight="1">
      <c r="B186" s="335"/>
      <c r="C186" s="335"/>
      <c r="D186" s="335"/>
      <c r="E186" s="335"/>
      <c r="F186" s="164">
        <f>'4 жастағы балалар Т'!BY34</f>
        <v>0</v>
      </c>
      <c r="G186" s="335"/>
    </row>
    <row r="187" spans="2:7" ht="15.75" customHeight="1">
      <c r="B187" s="336"/>
      <c r="C187" s="336"/>
      <c r="D187" s="336"/>
      <c r="E187" s="336"/>
      <c r="F187" s="164">
        <f>'4 жастағы балалар Т'!BZ34</f>
        <v>0</v>
      </c>
      <c r="G187" s="336"/>
    </row>
    <row r="188" spans="2:7" ht="15.75" customHeight="1"/>
    <row r="189" spans="2:7" ht="15.75" customHeight="1">
      <c r="B189" s="382" t="s">
        <v>664</v>
      </c>
      <c r="C189" s="332"/>
      <c r="D189" s="332"/>
      <c r="E189" s="332"/>
      <c r="F189" s="332"/>
      <c r="G189" s="333"/>
    </row>
    <row r="190" spans="2:7" ht="46.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Ф'!D80</f>
        <v>0</v>
      </c>
      <c r="D194" s="252">
        <f>'4 жастағы балалар К'!D80</f>
        <v>0</v>
      </c>
      <c r="E194" s="252">
        <f>'4 жастағы балалар П'!D80</f>
        <v>0</v>
      </c>
      <c r="F194" s="252">
        <f>'4 жастағы балалар Т'!D80</f>
        <v>0</v>
      </c>
      <c r="G194" s="252">
        <f>'4 жастағы балалар С'!D80</f>
        <v>0</v>
      </c>
    </row>
    <row r="195" spans="2:7" ht="15.75" customHeight="1">
      <c r="B195" s="335"/>
      <c r="C195" s="252">
        <f>'4 жастағы балалар Ф'!E80</f>
        <v>0</v>
      </c>
      <c r="D195" s="252">
        <f>'4 жастағы балалар К'!E80</f>
        <v>0</v>
      </c>
      <c r="E195" s="252">
        <f>'4 жастағы балалар П'!E80</f>
        <v>0</v>
      </c>
      <c r="F195" s="252">
        <f>'4 жастағы балалар Т'!E80</f>
        <v>0</v>
      </c>
      <c r="G195" s="252">
        <f>'4 жастағы балалар С'!E80</f>
        <v>0</v>
      </c>
    </row>
    <row r="196" spans="2:7" ht="15.75" customHeight="1">
      <c r="B196" s="336"/>
      <c r="C196" s="252">
        <f>'4 жастағы балалар Ф'!F80</f>
        <v>0</v>
      </c>
      <c r="D196" s="252">
        <f>'4 жастағы балалар К'!F80</f>
        <v>0</v>
      </c>
      <c r="E196" s="252">
        <f>'4 жастағы балалар П'!F80</f>
        <v>0</v>
      </c>
      <c r="F196" s="252">
        <f>'4 жастағы балалар Т'!F80</f>
        <v>0</v>
      </c>
      <c r="G196" s="252">
        <f>'4 жастағы балалар С'!F80</f>
        <v>0</v>
      </c>
    </row>
    <row r="197" spans="2:7" ht="15.75" customHeight="1">
      <c r="B197" s="339">
        <v>3</v>
      </c>
      <c r="C197" s="252">
        <f>'4 жастағы балалар Ф'!G80</f>
        <v>0</v>
      </c>
      <c r="D197" s="252">
        <f>'4 жастағы балалар К'!G80</f>
        <v>0</v>
      </c>
      <c r="E197" s="252">
        <f>'4 жастағы балалар П'!G80</f>
        <v>0</v>
      </c>
      <c r="F197" s="252">
        <f>'4 жастағы балалар Т'!G80</f>
        <v>0</v>
      </c>
      <c r="G197" s="252">
        <f>'4 жастағы балалар С'!G80</f>
        <v>0</v>
      </c>
    </row>
    <row r="198" spans="2:7" ht="15.75" customHeight="1">
      <c r="B198" s="335"/>
      <c r="C198" s="252">
        <f>'4 жастағы балалар Ф'!H80</f>
        <v>0</v>
      </c>
      <c r="D198" s="252">
        <f>'4 жастағы балалар К'!H80</f>
        <v>0</v>
      </c>
      <c r="E198" s="252">
        <f>'4 жастағы балалар П'!H80</f>
        <v>0</v>
      </c>
      <c r="F198" s="252">
        <f>'4 жастағы балалар Т'!H80</f>
        <v>0</v>
      </c>
      <c r="G198" s="252">
        <f>'4 жастағы балалар С'!H80</f>
        <v>0</v>
      </c>
    </row>
    <row r="199" spans="2:7" ht="15.75" customHeight="1">
      <c r="B199" s="336"/>
      <c r="C199" s="252">
        <f>'4 жастағы балалар Ф'!I80</f>
        <v>0</v>
      </c>
      <c r="D199" s="252">
        <f>'4 жастағы балалар К'!I80</f>
        <v>0</v>
      </c>
      <c r="E199" s="252">
        <f>'4 жастағы балалар П'!I80</f>
        <v>0</v>
      </c>
      <c r="F199" s="252">
        <f>'4 жастағы балалар Т'!I80</f>
        <v>0</v>
      </c>
      <c r="G199" s="252">
        <f>'4 жастағы балалар С'!I80</f>
        <v>0</v>
      </c>
    </row>
    <row r="200" spans="2:7" ht="15.75" customHeight="1">
      <c r="B200" s="339">
        <v>4</v>
      </c>
      <c r="C200" s="252">
        <f>'4 жастағы балалар Ф'!J80</f>
        <v>0</v>
      </c>
      <c r="D200" s="252">
        <f>'4 жастағы балалар К'!J80</f>
        <v>0</v>
      </c>
      <c r="E200" s="252">
        <f>'4 жастағы балалар П'!J80</f>
        <v>0</v>
      </c>
      <c r="F200" s="252">
        <f>'4 жастағы балалар Т'!J80</f>
        <v>0</v>
      </c>
      <c r="G200" s="252">
        <f>'4 жастағы балалар С'!J80</f>
        <v>0</v>
      </c>
    </row>
    <row r="201" spans="2:7" ht="15.75" customHeight="1">
      <c r="B201" s="335"/>
      <c r="C201" s="252">
        <f>'4 жастағы балалар Ф'!K80</f>
        <v>0</v>
      </c>
      <c r="D201" s="252">
        <f>'4 жастағы балалар К'!K80</f>
        <v>0</v>
      </c>
      <c r="E201" s="252">
        <f>'4 жастағы балалар П'!K80</f>
        <v>0</v>
      </c>
      <c r="F201" s="252">
        <f>'4 жастағы балалар Т'!K80</f>
        <v>0</v>
      </c>
      <c r="G201" s="252">
        <f>'4 жастағы балалар С'!K80</f>
        <v>0</v>
      </c>
    </row>
    <row r="202" spans="2:7" ht="15.75" customHeight="1">
      <c r="B202" s="336"/>
      <c r="C202" s="252">
        <f>'4 жастағы балалар Ф'!L80</f>
        <v>0</v>
      </c>
      <c r="D202" s="252">
        <f>'4 жастағы балалар К'!L80</f>
        <v>0</v>
      </c>
      <c r="E202" s="252">
        <f>'4 жастағы балалар П'!L80</f>
        <v>0</v>
      </c>
      <c r="F202" s="252">
        <f>'4 жастағы балалар Т'!L80</f>
        <v>0</v>
      </c>
      <c r="G202" s="252">
        <f>'4 жастағы балалар С'!L80</f>
        <v>0</v>
      </c>
    </row>
    <row r="203" spans="2:7" ht="15.75" customHeight="1">
      <c r="B203" s="339">
        <v>5</v>
      </c>
      <c r="C203" s="252">
        <f>'4 жастағы балалар Ф'!M80</f>
        <v>0</v>
      </c>
      <c r="D203" s="252">
        <f>'4 жастағы балалар К'!M80</f>
        <v>0</v>
      </c>
      <c r="E203" s="252">
        <f>'4 жастағы балалар П'!M80</f>
        <v>0</v>
      </c>
      <c r="F203" s="252">
        <f>'4 жастағы балалар Т'!M80</f>
        <v>0</v>
      </c>
      <c r="G203" s="252">
        <f>'4 жастағы балалар С'!M80</f>
        <v>0</v>
      </c>
    </row>
    <row r="204" spans="2:7" ht="15.75" customHeight="1">
      <c r="B204" s="335"/>
      <c r="C204" s="252">
        <f>'4 жастағы балалар Ф'!N80</f>
        <v>0</v>
      </c>
      <c r="D204" s="252">
        <f>'4 жастағы балалар К'!N80</f>
        <v>0</v>
      </c>
      <c r="E204" s="252">
        <f>'4 жастағы балалар П'!N80</f>
        <v>0</v>
      </c>
      <c r="F204" s="252">
        <f>'4 жастағы балалар Т'!N80</f>
        <v>0</v>
      </c>
      <c r="G204" s="252">
        <f>'4 жастағы балалар С'!N80</f>
        <v>0</v>
      </c>
    </row>
    <row r="205" spans="2:7" ht="15.75" customHeight="1">
      <c r="B205" s="336"/>
      <c r="C205" s="252">
        <f>'4 жастағы балалар Ф'!O80</f>
        <v>0</v>
      </c>
      <c r="D205" s="252">
        <f>'4 жастағы балалар К'!O80</f>
        <v>0</v>
      </c>
      <c r="E205" s="252">
        <f>'4 жастағы балалар П'!O80</f>
        <v>0</v>
      </c>
      <c r="F205" s="252">
        <f>'4 жастағы балалар Т'!O80</f>
        <v>0</v>
      </c>
      <c r="G205" s="252">
        <f>'4 жастағы балалар С'!O80</f>
        <v>0</v>
      </c>
    </row>
    <row r="206" spans="2:7" ht="15.75" customHeight="1">
      <c r="B206" s="339">
        <v>6</v>
      </c>
      <c r="C206" s="252">
        <f>'4 жастағы балалар Ф'!P80</f>
        <v>0</v>
      </c>
      <c r="D206" s="252">
        <f>'4 жастағы балалар К'!P80</f>
        <v>0</v>
      </c>
      <c r="E206" s="252">
        <f>'4 жастағы балалар П'!P80</f>
        <v>0</v>
      </c>
      <c r="F206" s="252">
        <f>'4 жастағы балалар Т'!P80</f>
        <v>0</v>
      </c>
      <c r="G206" s="252">
        <f>'4 жастағы балалар С'!P80</f>
        <v>0</v>
      </c>
    </row>
    <row r="207" spans="2:7" ht="15.75" customHeight="1">
      <c r="B207" s="335"/>
      <c r="C207" s="252">
        <f>'4 жастағы балалар Ф'!Q80</f>
        <v>0</v>
      </c>
      <c r="D207" s="252">
        <f>'4 жастағы балалар К'!Q80</f>
        <v>0</v>
      </c>
      <c r="E207" s="252">
        <f>'4 жастағы балалар П'!Q80</f>
        <v>0</v>
      </c>
      <c r="F207" s="252">
        <f>'4 жастағы балалар Т'!Q80</f>
        <v>0</v>
      </c>
      <c r="G207" s="252">
        <f>'4 жастағы балалар С'!Q80</f>
        <v>0</v>
      </c>
    </row>
    <row r="208" spans="2:7" ht="15.75" customHeight="1">
      <c r="B208" s="336"/>
      <c r="C208" s="252">
        <f>'4 жастағы балалар Ф'!R80</f>
        <v>0</v>
      </c>
      <c r="D208" s="252">
        <f>'4 жастағы балалар К'!R80</f>
        <v>0</v>
      </c>
      <c r="E208" s="252">
        <f>'4 жастағы балалар П'!R80</f>
        <v>0</v>
      </c>
      <c r="F208" s="252">
        <f>'4 жастағы балалар Т'!R80</f>
        <v>0</v>
      </c>
      <c r="G208" s="252">
        <f>'4 жастағы балалар С'!R80</f>
        <v>0</v>
      </c>
    </row>
    <row r="209" spans="2:7" ht="15.75" customHeight="1">
      <c r="B209" s="339">
        <v>7</v>
      </c>
      <c r="C209" s="252">
        <f>'4 жастағы балалар Ф'!S80</f>
        <v>0</v>
      </c>
      <c r="D209" s="252">
        <f>'4 жастағы балалар К'!S80</f>
        <v>0</v>
      </c>
      <c r="E209" s="252">
        <f>'4 жастағы балалар П'!S80</f>
        <v>0</v>
      </c>
      <c r="F209" s="252">
        <f>'4 жастағы балалар Т'!S80</f>
        <v>0</v>
      </c>
      <c r="G209" s="252">
        <f>'4 жастағы балалар С'!S80</f>
        <v>0</v>
      </c>
    </row>
    <row r="210" spans="2:7" ht="15.75" customHeight="1">
      <c r="B210" s="335"/>
      <c r="C210" s="252">
        <f>'4 жастағы балалар Ф'!T80</f>
        <v>0</v>
      </c>
      <c r="D210" s="252">
        <f>'4 жастағы балалар Т'!T80</f>
        <v>0</v>
      </c>
      <c r="E210" s="252">
        <f>'4 жастағы балалар П'!T80</f>
        <v>0</v>
      </c>
      <c r="F210" s="252">
        <f>'4 жастағы балалар Т'!T80</f>
        <v>0</v>
      </c>
      <c r="G210" s="252">
        <f>'4 жастағы балалар С'!T80</f>
        <v>0</v>
      </c>
    </row>
    <row r="211" spans="2:7" ht="15.75" customHeight="1">
      <c r="B211" s="336"/>
      <c r="C211" s="252">
        <f>'4 жастағы балалар Ф'!U80</f>
        <v>0</v>
      </c>
      <c r="D211" s="252">
        <f>'4 жастағы балалар К'!U80</f>
        <v>0</v>
      </c>
      <c r="E211" s="252">
        <f>'4 жастағы балалар П'!U80</f>
        <v>0</v>
      </c>
      <c r="F211" s="252">
        <f>'4 жастағы балалар Т'!U80</f>
        <v>0</v>
      </c>
      <c r="G211" s="252">
        <f>'4 жастағы балалар С'!U80</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К'!V80</f>
        <v>0</v>
      </c>
      <c r="E215" s="335"/>
      <c r="F215" s="252">
        <f>'4 жастағы балалар Т'!V80</f>
        <v>0</v>
      </c>
      <c r="G215" s="335"/>
    </row>
    <row r="216" spans="2:7" ht="15.75" customHeight="1">
      <c r="B216" s="335"/>
      <c r="C216" s="248"/>
      <c r="D216" s="252">
        <f>'4 жастағы балалар К'!W80</f>
        <v>0</v>
      </c>
      <c r="E216" s="335"/>
      <c r="F216" s="252">
        <f>'4 жастағы балалар Т'!W80</f>
        <v>0</v>
      </c>
      <c r="G216" s="335"/>
    </row>
    <row r="217" spans="2:7" ht="15.75" customHeight="1">
      <c r="B217" s="336"/>
      <c r="C217" s="248"/>
      <c r="D217" s="252">
        <f>'4 жастағы балалар К'!X80</f>
        <v>0</v>
      </c>
      <c r="E217" s="335"/>
      <c r="F217" s="252">
        <f>'4 жастағы балалар Т'!X80</f>
        <v>0</v>
      </c>
      <c r="G217" s="335"/>
    </row>
    <row r="218" spans="2:7" ht="15.75" customHeight="1">
      <c r="B218" s="339">
        <v>10</v>
      </c>
      <c r="C218" s="248"/>
      <c r="D218" s="252">
        <f>'4 жастағы балалар К'!Y80</f>
        <v>0</v>
      </c>
      <c r="E218" s="335"/>
      <c r="F218" s="252">
        <f>'4 жастағы балалар Т'!Y80</f>
        <v>0</v>
      </c>
      <c r="G218" s="335"/>
    </row>
    <row r="219" spans="2:7" ht="15.75" customHeight="1">
      <c r="B219" s="335"/>
      <c r="C219" s="248"/>
      <c r="D219" s="252">
        <f>'4 жастағы балалар К'!Z80</f>
        <v>0</v>
      </c>
      <c r="E219" s="335"/>
      <c r="F219" s="252">
        <f>'4 жастағы балалар Т'!Z80</f>
        <v>0</v>
      </c>
      <c r="G219" s="335"/>
    </row>
    <row r="220" spans="2:7" ht="15.75" customHeight="1">
      <c r="B220" s="336"/>
      <c r="C220" s="248"/>
      <c r="D220" s="252">
        <f>'4 жастағы балалар К'!AA80</f>
        <v>0</v>
      </c>
      <c r="E220" s="335"/>
      <c r="F220" s="252">
        <f>'4 жастағы балалар Т'!AA80</f>
        <v>0</v>
      </c>
      <c r="G220" s="335"/>
    </row>
    <row r="221" spans="2:7" ht="15.75" customHeight="1">
      <c r="B221" s="339">
        <v>11</v>
      </c>
      <c r="C221" s="248"/>
      <c r="D221" s="252">
        <f>'4 жастағы балалар К'!AB80</f>
        <v>0</v>
      </c>
      <c r="E221" s="335"/>
      <c r="F221" s="252">
        <f>'4 жастағы балалар Т'!AB80</f>
        <v>0</v>
      </c>
      <c r="G221" s="335"/>
    </row>
    <row r="222" spans="2:7" ht="15.75" customHeight="1">
      <c r="B222" s="335"/>
      <c r="C222" s="248"/>
      <c r="D222" s="252">
        <f>'4 жастағы балалар К'!AC80</f>
        <v>0</v>
      </c>
      <c r="E222" s="335"/>
      <c r="F222" s="252">
        <f>'4 жастағы балалар Т'!AC80</f>
        <v>0</v>
      </c>
      <c r="G222" s="335"/>
    </row>
    <row r="223" spans="2:7" ht="15.75" customHeight="1">
      <c r="B223" s="336"/>
      <c r="C223" s="248"/>
      <c r="D223" s="252">
        <f>'4 жастағы балалар К'!AD80</f>
        <v>0</v>
      </c>
      <c r="E223" s="335"/>
      <c r="F223" s="252">
        <f>'4 жастағы балалар Т'!AD80</f>
        <v>0</v>
      </c>
      <c r="G223" s="335"/>
    </row>
    <row r="224" spans="2:7" ht="15.75" customHeight="1">
      <c r="B224" s="339">
        <v>12</v>
      </c>
      <c r="C224" s="248"/>
      <c r="D224" s="252">
        <f>'4 жастағы балалар К'!AE80</f>
        <v>0</v>
      </c>
      <c r="E224" s="335"/>
      <c r="F224" s="252">
        <f>'4 жастағы балалар Т'!AE80</f>
        <v>0</v>
      </c>
      <c r="G224" s="335"/>
    </row>
    <row r="225" spans="2:7" ht="15.75" customHeight="1">
      <c r="B225" s="335"/>
      <c r="C225" s="248"/>
      <c r="D225" s="252">
        <f>'4 жастағы балалар К'!AF80</f>
        <v>0</v>
      </c>
      <c r="E225" s="335"/>
      <c r="F225" s="252">
        <f>'4 жастағы балалар Т'!AF80</f>
        <v>0</v>
      </c>
      <c r="G225" s="335"/>
    </row>
    <row r="226" spans="2:7" ht="15.75" customHeight="1">
      <c r="B226" s="336"/>
      <c r="C226" s="248"/>
      <c r="D226" s="252">
        <f>'4 жастағы балалар К'!AG80</f>
        <v>0</v>
      </c>
      <c r="E226" s="335"/>
      <c r="F226" s="252">
        <f>'4 жастағы балалар Т'!AG80</f>
        <v>0</v>
      </c>
      <c r="G226" s="335"/>
    </row>
    <row r="227" spans="2:7" ht="15.75" customHeight="1">
      <c r="B227" s="339">
        <v>13</v>
      </c>
      <c r="C227" s="248"/>
      <c r="D227" s="252">
        <f>'4 жастағы балалар К'!AH80</f>
        <v>0</v>
      </c>
      <c r="E227" s="335"/>
      <c r="F227" s="252">
        <f>'4 жастағы балалар Т'!AH80</f>
        <v>0</v>
      </c>
      <c r="G227" s="335"/>
    </row>
    <row r="228" spans="2:7" ht="15.75" customHeight="1">
      <c r="B228" s="335"/>
      <c r="C228" s="248"/>
      <c r="D228" s="252">
        <f>'4 жастағы балалар К'!AI80</f>
        <v>0</v>
      </c>
      <c r="E228" s="335"/>
      <c r="F228" s="252">
        <f>'4 жастағы балалар Т'!AI80</f>
        <v>0</v>
      </c>
      <c r="G228" s="335"/>
    </row>
    <row r="229" spans="2:7" ht="15.75" customHeight="1">
      <c r="B229" s="336"/>
      <c r="C229" s="248"/>
      <c r="D229" s="252">
        <f>'4 жастағы балалар К'!AJ80</f>
        <v>0</v>
      </c>
      <c r="E229" s="335"/>
      <c r="F229" s="252">
        <f>'4 жастағы балалар Т'!AJ80</f>
        <v>0</v>
      </c>
      <c r="G229" s="335"/>
    </row>
    <row r="230" spans="2:7" ht="15.75" customHeight="1">
      <c r="B230" s="339">
        <v>14</v>
      </c>
      <c r="C230" s="248"/>
      <c r="D230" s="252">
        <f>'4 жастағы балалар К'!AK80</f>
        <v>0</v>
      </c>
      <c r="E230" s="335"/>
      <c r="F230" s="252">
        <f>'4 жастағы балалар Т'!AK80</f>
        <v>0</v>
      </c>
      <c r="G230" s="335"/>
    </row>
    <row r="231" spans="2:7" ht="15.75" customHeight="1">
      <c r="B231" s="335"/>
      <c r="C231" s="248"/>
      <c r="D231" s="252">
        <f>'4 жастағы балалар К'!AL80</f>
        <v>0</v>
      </c>
      <c r="E231" s="335"/>
      <c r="F231" s="252">
        <f>'4 жастағы балалар Т'!AL80</f>
        <v>0</v>
      </c>
      <c r="G231" s="335"/>
    </row>
    <row r="232" spans="2:7" ht="15.75" customHeight="1">
      <c r="B232" s="336"/>
      <c r="C232" s="248"/>
      <c r="D232" s="252">
        <f>'4 жастағы балалар К'!AM80</f>
        <v>0</v>
      </c>
      <c r="E232" s="335"/>
      <c r="F232" s="252">
        <f>'4 жастағы балалар Т'!AM80</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К'!AN80</f>
        <v>0</v>
      </c>
      <c r="E236" s="335"/>
      <c r="F236" s="252">
        <f>'4 жастағы балалар Т'!AN80</f>
        <v>0</v>
      </c>
      <c r="G236" s="335"/>
    </row>
    <row r="237" spans="2:7" ht="15.75" customHeight="1">
      <c r="B237" s="335"/>
      <c r="C237" s="248"/>
      <c r="D237" s="252">
        <f>'4 жастағы балалар К'!AO80</f>
        <v>0</v>
      </c>
      <c r="E237" s="335"/>
      <c r="F237" s="252">
        <f>'4 жастағы балалар Т'!AO80</f>
        <v>0</v>
      </c>
      <c r="G237" s="335"/>
    </row>
    <row r="238" spans="2:7" ht="15.75" customHeight="1">
      <c r="B238" s="336"/>
      <c r="C238" s="248"/>
      <c r="D238" s="252">
        <f>'4 жастағы балалар К'!AP80</f>
        <v>0</v>
      </c>
      <c r="E238" s="335"/>
      <c r="F238" s="252">
        <f>'4 жастағы балалар Т'!AP80</f>
        <v>0</v>
      </c>
      <c r="G238" s="335"/>
    </row>
    <row r="239" spans="2:7" ht="15.75" customHeight="1">
      <c r="B239" s="339">
        <v>17</v>
      </c>
      <c r="C239" s="248"/>
      <c r="D239" s="252">
        <f>'4 жастағы балалар К'!AQ80</f>
        <v>0</v>
      </c>
      <c r="E239" s="335"/>
      <c r="F239" s="252">
        <f>'4 жастағы балалар Т'!AQ80</f>
        <v>0</v>
      </c>
      <c r="G239" s="335"/>
    </row>
    <row r="240" spans="2:7" ht="15.75" customHeight="1">
      <c r="B240" s="335"/>
      <c r="C240" s="248"/>
      <c r="D240" s="252">
        <f>'4 жастағы балалар К'!AR80</f>
        <v>0</v>
      </c>
      <c r="E240" s="335"/>
      <c r="F240" s="252">
        <f>'4 жастағы балалар Т'!AR80</f>
        <v>0</v>
      </c>
      <c r="G240" s="335"/>
    </row>
    <row r="241" spans="2:7" ht="15.75" customHeight="1">
      <c r="B241" s="336"/>
      <c r="C241" s="248"/>
      <c r="D241" s="252">
        <f>'4 жастағы балалар К'!AS80</f>
        <v>0</v>
      </c>
      <c r="E241" s="335"/>
      <c r="F241" s="252">
        <f>'4 жастағы балалар Т'!AS80</f>
        <v>0</v>
      </c>
      <c r="G241" s="335"/>
    </row>
    <row r="242" spans="2:7" ht="15.75" customHeight="1">
      <c r="B242" s="339">
        <v>18</v>
      </c>
      <c r="C242" s="248"/>
      <c r="D242" s="252">
        <f>'4 жастағы балалар К'!AT80</f>
        <v>0</v>
      </c>
      <c r="E242" s="335"/>
      <c r="F242" s="252">
        <f>'4 жастағы балалар Т'!AT80</f>
        <v>0</v>
      </c>
      <c r="G242" s="335"/>
    </row>
    <row r="243" spans="2:7" ht="15.75" customHeight="1">
      <c r="B243" s="335"/>
      <c r="C243" s="248"/>
      <c r="D243" s="252">
        <f>'4 жастағы балалар К'!AU80</f>
        <v>0</v>
      </c>
      <c r="E243" s="335"/>
      <c r="F243" s="252">
        <f>'4 жастағы балалар Т'!AU80</f>
        <v>0</v>
      </c>
      <c r="G243" s="335"/>
    </row>
    <row r="244" spans="2:7" ht="15.75" customHeight="1">
      <c r="B244" s="336"/>
      <c r="C244" s="248"/>
      <c r="D244" s="252">
        <f>'4 жастағы балалар К'!AV80</f>
        <v>0</v>
      </c>
      <c r="E244" s="335"/>
      <c r="F244" s="252">
        <f>'4 жастағы балалар Т'!AV80</f>
        <v>0</v>
      </c>
      <c r="G244" s="335"/>
    </row>
    <row r="245" spans="2:7" ht="15.75" customHeight="1">
      <c r="B245" s="339">
        <v>19</v>
      </c>
      <c r="C245" s="248"/>
      <c r="D245" s="252">
        <f>'4 жастағы балалар К'!AW80</f>
        <v>0</v>
      </c>
      <c r="E245" s="335"/>
      <c r="F245" s="252">
        <f>'4 жастағы балалар Т'!AW80</f>
        <v>0</v>
      </c>
      <c r="G245" s="335"/>
    </row>
    <row r="246" spans="2:7" ht="15.75" customHeight="1">
      <c r="B246" s="335"/>
      <c r="C246" s="248"/>
      <c r="D246" s="252">
        <f>'4 жастағы балалар К'!AX80</f>
        <v>0</v>
      </c>
      <c r="E246" s="335"/>
      <c r="F246" s="252">
        <f>'4 жастағы балалар Т'!AX80</f>
        <v>0</v>
      </c>
      <c r="G246" s="335"/>
    </row>
    <row r="247" spans="2:7" ht="15.75" customHeight="1">
      <c r="B247" s="336"/>
      <c r="C247" s="248"/>
      <c r="D247" s="252">
        <f>'4 жастағы балалар К'!AY80</f>
        <v>0</v>
      </c>
      <c r="E247" s="335"/>
      <c r="F247" s="252">
        <f>'4 жастағы балалар Т'!AY80</f>
        <v>0</v>
      </c>
      <c r="G247" s="335"/>
    </row>
    <row r="248" spans="2:7" ht="15.75" customHeight="1">
      <c r="B248" s="339">
        <v>20</v>
      </c>
      <c r="C248" s="248"/>
      <c r="D248" s="252">
        <f>'4 жастағы балалар К'!AZ80</f>
        <v>0</v>
      </c>
      <c r="E248" s="335"/>
      <c r="F248" s="252">
        <f>'4 жастағы балалар Т'!AZ80</f>
        <v>0</v>
      </c>
      <c r="G248" s="335"/>
    </row>
    <row r="249" spans="2:7" ht="15.75" customHeight="1">
      <c r="B249" s="335"/>
      <c r="C249" s="248"/>
      <c r="D249" s="252">
        <f>'4 жастағы балалар К'!BA80</f>
        <v>0</v>
      </c>
      <c r="E249" s="335"/>
      <c r="F249" s="252">
        <f>'4 жастағы балалар Т'!BA80</f>
        <v>0</v>
      </c>
      <c r="G249" s="335"/>
    </row>
    <row r="250" spans="2:7" ht="15.75" customHeight="1">
      <c r="B250" s="336"/>
      <c r="C250" s="248"/>
      <c r="D250" s="252">
        <f>'4 жастағы балалар К'!BB80</f>
        <v>0</v>
      </c>
      <c r="E250" s="335"/>
      <c r="F250" s="252">
        <f>'4 жастағы балалар Т'!BB80</f>
        <v>0</v>
      </c>
      <c r="G250" s="335"/>
    </row>
    <row r="251" spans="2:7" ht="15.75" customHeight="1">
      <c r="B251" s="339">
        <v>21</v>
      </c>
      <c r="C251" s="248"/>
      <c r="D251" s="252">
        <f>'4 жастағы балалар К'!BC80</f>
        <v>0</v>
      </c>
      <c r="E251" s="335"/>
      <c r="F251" s="252">
        <f>'4 жастағы балалар Т'!BC80</f>
        <v>0</v>
      </c>
      <c r="G251" s="335"/>
    </row>
    <row r="252" spans="2:7" ht="15.75" customHeight="1">
      <c r="B252" s="335"/>
      <c r="C252" s="248"/>
      <c r="D252" s="252">
        <f>'4 жастағы балалар К'!BD80</f>
        <v>0</v>
      </c>
      <c r="E252" s="335"/>
      <c r="F252" s="252">
        <f>'4 жастағы балалар Т'!BD80</f>
        <v>0</v>
      </c>
      <c r="G252" s="335"/>
    </row>
    <row r="253" spans="2:7" ht="15.75" customHeight="1">
      <c r="B253" s="336"/>
      <c r="C253" s="248"/>
      <c r="D253" s="252">
        <f>'4 жастағы балалар К'!BE80</f>
        <v>0</v>
      </c>
      <c r="E253" s="335"/>
      <c r="F253" s="252">
        <f>'4 жастағы балалар Т'!BE80</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Т'!BF80</f>
        <v>0</v>
      </c>
      <c r="G257" s="335"/>
    </row>
    <row r="258" spans="2:7" ht="15.75" customHeight="1">
      <c r="B258" s="335"/>
      <c r="C258" s="248"/>
      <c r="D258" s="252" t="e">
        <f>'4 жастағы балалар К'!#REF!</f>
        <v>#REF!</v>
      </c>
      <c r="E258" s="335"/>
      <c r="F258" s="252">
        <f>'4 жастағы балалар Т'!BG80</f>
        <v>0</v>
      </c>
      <c r="G258" s="335"/>
    </row>
    <row r="259" spans="2:7" ht="15.75" customHeight="1">
      <c r="B259" s="336"/>
      <c r="C259" s="248"/>
      <c r="D259" s="252" t="e">
        <f>'4 жастағы балалар К'!#REF!</f>
        <v>#REF!</v>
      </c>
      <c r="E259" s="335"/>
      <c r="F259" s="252">
        <f>'4 жастағы балалар Т'!BH80</f>
        <v>0</v>
      </c>
      <c r="G259" s="335"/>
    </row>
    <row r="260" spans="2:7" ht="15.75" customHeight="1">
      <c r="B260" s="339">
        <v>24</v>
      </c>
      <c r="C260" s="248"/>
      <c r="D260" s="252" t="e">
        <f>'4 жастағы балалар К'!#REF!</f>
        <v>#REF!</v>
      </c>
      <c r="E260" s="335"/>
      <c r="F260" s="252">
        <f>'4 жастағы балалар Т'!BI80</f>
        <v>0</v>
      </c>
      <c r="G260" s="335"/>
    </row>
    <row r="261" spans="2:7" ht="15.75" customHeight="1">
      <c r="B261" s="335"/>
      <c r="C261" s="248"/>
      <c r="D261" s="252" t="e">
        <f>'4 жастағы балалар К'!#REF!</f>
        <v>#REF!</v>
      </c>
      <c r="E261" s="335"/>
      <c r="F261" s="252">
        <f>'4 жастағы балалар Т'!BJ80</f>
        <v>0</v>
      </c>
      <c r="G261" s="335"/>
    </row>
    <row r="262" spans="2:7" ht="15.75" customHeight="1">
      <c r="B262" s="336"/>
      <c r="C262" s="248"/>
      <c r="D262" s="252" t="e">
        <f>'4 жастағы балалар К'!#REF!</f>
        <v>#REF!</v>
      </c>
      <c r="E262" s="335"/>
      <c r="F262" s="252">
        <f>'4 жастағы балалар Т'!BK80</f>
        <v>0</v>
      </c>
      <c r="G262" s="335"/>
    </row>
    <row r="263" spans="2:7" ht="15.75" customHeight="1">
      <c r="B263" s="339">
        <v>25</v>
      </c>
      <c r="C263" s="248"/>
      <c r="D263" s="252" t="e">
        <f>'4 жастағы балалар К'!#REF!</f>
        <v>#REF!</v>
      </c>
      <c r="E263" s="335"/>
      <c r="F263" s="252">
        <f>'4 жастағы балалар Т'!BL80</f>
        <v>0</v>
      </c>
      <c r="G263" s="335"/>
    </row>
    <row r="264" spans="2:7" ht="15.75" customHeight="1">
      <c r="B264" s="335"/>
      <c r="C264" s="248"/>
      <c r="D264" s="252" t="e">
        <f>'4 жастағы балалар К'!#REF!</f>
        <v>#REF!</v>
      </c>
      <c r="E264" s="335"/>
      <c r="F264" s="252">
        <f>'4 жастағы балалар Т'!BM80</f>
        <v>0</v>
      </c>
      <c r="G264" s="335"/>
    </row>
    <row r="265" spans="2:7" ht="15.75" customHeight="1">
      <c r="B265" s="336"/>
      <c r="C265" s="248"/>
      <c r="D265" s="252" t="e">
        <f>'4 жастағы балалар К'!#REF!</f>
        <v>#REF!</v>
      </c>
      <c r="E265" s="335"/>
      <c r="F265" s="252">
        <f>'4 жастағы балалар Т'!BN80</f>
        <v>0</v>
      </c>
      <c r="G265" s="335"/>
    </row>
    <row r="266" spans="2:7" ht="15.75" customHeight="1">
      <c r="B266" s="339">
        <v>26</v>
      </c>
      <c r="C266" s="248"/>
      <c r="D266" s="252" t="e">
        <f>'4 жастағы балалар К'!#REF!</f>
        <v>#REF!</v>
      </c>
      <c r="E266" s="335"/>
      <c r="F266" s="252">
        <f>'4 жастағы балалар Т'!BO80</f>
        <v>0</v>
      </c>
      <c r="G266" s="335"/>
    </row>
    <row r="267" spans="2:7" ht="15.75" customHeight="1">
      <c r="B267" s="335"/>
      <c r="C267" s="248"/>
      <c r="D267" s="252" t="e">
        <f>'4 жастағы балалар К'!#REF!</f>
        <v>#REF!</v>
      </c>
      <c r="E267" s="335"/>
      <c r="F267" s="252">
        <f>'4 жастағы балалар Т'!BP80</f>
        <v>0</v>
      </c>
      <c r="G267" s="335"/>
    </row>
    <row r="268" spans="2:7" ht="15.75" customHeight="1">
      <c r="B268" s="336"/>
      <c r="C268" s="248"/>
      <c r="D268" s="252" t="e">
        <f>'4 жастағы балалар К'!#REF!</f>
        <v>#REF!</v>
      </c>
      <c r="E268" s="335"/>
      <c r="F268" s="252">
        <f>'4 жастағы балалар Т'!BQ80</f>
        <v>0</v>
      </c>
      <c r="G268" s="335"/>
    </row>
    <row r="269" spans="2:7" ht="15.75" customHeight="1">
      <c r="B269" s="339">
        <v>27</v>
      </c>
      <c r="C269" s="248"/>
      <c r="D269" s="252" t="e">
        <f>'4 жастағы балалар К'!#REF!</f>
        <v>#REF!</v>
      </c>
      <c r="E269" s="335"/>
      <c r="F269" s="252">
        <f>'4 жастағы балалар Т'!BR80</f>
        <v>0</v>
      </c>
      <c r="G269" s="335"/>
    </row>
    <row r="270" spans="2:7" ht="15.75" customHeight="1">
      <c r="B270" s="335"/>
      <c r="C270" s="248"/>
      <c r="D270" s="252" t="e">
        <f>'4 жастағы балалар К'!#REF!</f>
        <v>#REF!</v>
      </c>
      <c r="E270" s="335"/>
      <c r="F270" s="252">
        <f>'4 жастағы балалар Т'!BS80</f>
        <v>0</v>
      </c>
      <c r="G270" s="335"/>
    </row>
    <row r="271" spans="2:7" ht="15.75" customHeight="1">
      <c r="B271" s="336"/>
      <c r="C271" s="248"/>
      <c r="D271" s="252" t="e">
        <f>'4 жастағы балалар К'!#REF!</f>
        <v>#REF!</v>
      </c>
      <c r="E271" s="335"/>
      <c r="F271" s="252">
        <f>'4 жастағы балалар Т'!BT80</f>
        <v>0</v>
      </c>
      <c r="G271" s="335"/>
    </row>
    <row r="272" spans="2:7" ht="15.75" customHeight="1">
      <c r="B272" s="339">
        <v>28</v>
      </c>
      <c r="C272" s="248"/>
      <c r="D272" s="252" t="e">
        <f>'4 жастағы балалар К'!#REF!</f>
        <v>#REF!</v>
      </c>
      <c r="E272" s="335"/>
      <c r="F272" s="252">
        <f>'4 жастағы балалар Т'!BU80</f>
        <v>0</v>
      </c>
      <c r="G272" s="335"/>
    </row>
    <row r="273" spans="2:7" ht="15.75" customHeight="1">
      <c r="B273" s="335"/>
      <c r="C273" s="248"/>
      <c r="D273" s="252" t="e">
        <f>'4 жастағы балалар К'!#REF!</f>
        <v>#REF!</v>
      </c>
      <c r="E273" s="335"/>
      <c r="F273" s="252">
        <f>'4 жастағы балалар Т'!BV80</f>
        <v>0</v>
      </c>
      <c r="G273" s="335"/>
    </row>
    <row r="274" spans="2:7" ht="15.75" customHeight="1">
      <c r="B274" s="336"/>
      <c r="C274" s="248"/>
      <c r="D274" s="252" t="e">
        <f>'4 жастағы балалар К'!#REF!</f>
        <v>#REF!</v>
      </c>
      <c r="E274" s="335"/>
      <c r="F274" s="252">
        <f>'4 жастағы балалар Т'!BW80</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Т'!BX80</f>
        <v>0</v>
      </c>
      <c r="G278" s="335"/>
    </row>
    <row r="279" spans="2:7" ht="15.75" customHeight="1">
      <c r="B279" s="335"/>
      <c r="C279" s="248"/>
      <c r="D279" s="335"/>
      <c r="E279" s="335"/>
      <c r="F279" s="252">
        <f>'4 жастағы балалар Т'!BY80</f>
        <v>0</v>
      </c>
      <c r="G279" s="335"/>
    </row>
    <row r="280" spans="2:7" ht="15.75" customHeight="1">
      <c r="B280" s="336"/>
      <c r="C280" s="248"/>
      <c r="D280" s="335"/>
      <c r="E280" s="335"/>
      <c r="F280" s="252">
        <f>'4 жастағы балалар Т'!BZ80</f>
        <v>0</v>
      </c>
      <c r="G280" s="335"/>
    </row>
    <row r="281" spans="2:7" ht="15.75" customHeight="1">
      <c r="B281" s="339">
        <v>31</v>
      </c>
      <c r="C281" s="248"/>
      <c r="D281" s="335"/>
      <c r="E281" s="335"/>
      <c r="F281" s="252">
        <f>'4 жастағы балалар Т'!CA80</f>
        <v>0</v>
      </c>
      <c r="G281" s="335"/>
    </row>
    <row r="282" spans="2:7" ht="15.75" customHeight="1">
      <c r="B282" s="335"/>
      <c r="C282" s="248"/>
      <c r="D282" s="335"/>
      <c r="E282" s="335"/>
      <c r="F282" s="252">
        <f>'4 жастағы балалар Т'!CB80</f>
        <v>0</v>
      </c>
      <c r="G282" s="335"/>
    </row>
    <row r="283" spans="2:7" ht="15.75" customHeight="1">
      <c r="B283" s="336"/>
      <c r="C283" s="248"/>
      <c r="D283" s="335"/>
      <c r="E283" s="335"/>
      <c r="F283" s="252">
        <f>'4 жастағы балалар Т'!CC80</f>
        <v>0</v>
      </c>
      <c r="G283" s="335"/>
    </row>
    <row r="284" spans="2:7" ht="15.75" customHeight="1">
      <c r="B284" s="339">
        <v>32</v>
      </c>
      <c r="C284" s="248"/>
      <c r="D284" s="335"/>
      <c r="E284" s="335"/>
      <c r="F284" s="252">
        <f>'4 жастағы балалар Т'!CD80</f>
        <v>0</v>
      </c>
      <c r="G284" s="335"/>
    </row>
    <row r="285" spans="2:7" ht="15.75" customHeight="1">
      <c r="B285" s="335"/>
      <c r="C285" s="248"/>
      <c r="D285" s="335"/>
      <c r="E285" s="335"/>
      <c r="F285" s="252">
        <f>'4 жастағы балалар Т'!CE80</f>
        <v>0</v>
      </c>
      <c r="G285" s="335"/>
    </row>
    <row r="286" spans="2:7" ht="15.75" customHeight="1">
      <c r="B286" s="336"/>
      <c r="C286" s="248"/>
      <c r="D286" s="335"/>
      <c r="E286" s="335"/>
      <c r="F286" s="252">
        <f>'4 жастағы балалар Т'!CF80</f>
        <v>0</v>
      </c>
      <c r="G286" s="335"/>
    </row>
    <row r="287" spans="2:7" ht="15.75" customHeight="1">
      <c r="B287" s="339">
        <v>33</v>
      </c>
      <c r="C287" s="248"/>
      <c r="D287" s="335"/>
      <c r="E287" s="335"/>
      <c r="F287" s="252">
        <f>'4 жастағы балалар Т'!CG80</f>
        <v>0</v>
      </c>
      <c r="G287" s="335"/>
    </row>
    <row r="288" spans="2:7" ht="15.75" customHeight="1">
      <c r="B288" s="335"/>
      <c r="C288" s="248"/>
      <c r="D288" s="335"/>
      <c r="E288" s="335"/>
      <c r="F288" s="252">
        <f>'4 жастағы балалар Т'!CH80</f>
        <v>0</v>
      </c>
      <c r="G288" s="335"/>
    </row>
    <row r="289" spans="2:7" ht="15.75" customHeight="1">
      <c r="B289" s="336"/>
      <c r="C289" s="248"/>
      <c r="D289" s="335"/>
      <c r="E289" s="335"/>
      <c r="F289" s="252">
        <f>'4 жастағы балалар Т'!CI80</f>
        <v>0</v>
      </c>
      <c r="G289" s="335"/>
    </row>
    <row r="290" spans="2:7" ht="15.75" customHeight="1">
      <c r="B290" s="339">
        <v>34</v>
      </c>
      <c r="C290" s="248"/>
      <c r="D290" s="335"/>
      <c r="E290" s="335"/>
      <c r="F290" s="252">
        <f>'4 жастағы балалар Т'!CJ80</f>
        <v>0</v>
      </c>
      <c r="G290" s="335"/>
    </row>
    <row r="291" spans="2:7" ht="15.75" customHeight="1">
      <c r="B291" s="335"/>
      <c r="C291" s="248"/>
      <c r="D291" s="335"/>
      <c r="E291" s="335"/>
      <c r="F291" s="252">
        <f>'4 жастағы балалар Т'!CK80</f>
        <v>0</v>
      </c>
      <c r="G291" s="335"/>
    </row>
    <row r="292" spans="2:7" ht="15.75" customHeight="1">
      <c r="B292" s="336"/>
      <c r="C292" s="248"/>
      <c r="D292" s="335"/>
      <c r="E292" s="335"/>
      <c r="F292" s="252">
        <f>'4 жастағы балалар Т'!CL80</f>
        <v>0</v>
      </c>
      <c r="G292" s="335"/>
    </row>
    <row r="293" spans="2:7" ht="15.75" customHeight="1">
      <c r="B293" s="339">
        <v>35</v>
      </c>
      <c r="C293" s="248"/>
      <c r="D293" s="335"/>
      <c r="E293" s="335"/>
      <c r="F293" s="252">
        <f>'4 жастағы балалар Т'!CM80</f>
        <v>0</v>
      </c>
      <c r="G293" s="335"/>
    </row>
    <row r="294" spans="2:7" ht="15.75" customHeight="1">
      <c r="B294" s="335"/>
      <c r="C294" s="248"/>
      <c r="D294" s="335"/>
      <c r="E294" s="335"/>
      <c r="F294" s="252">
        <f>'4 жастағы балалар Т'!CN80</f>
        <v>0</v>
      </c>
      <c r="G294" s="335"/>
    </row>
    <row r="295" spans="2:7" ht="15.75" customHeight="1">
      <c r="B295" s="336"/>
      <c r="C295" s="249"/>
      <c r="D295" s="336"/>
      <c r="E295" s="336"/>
      <c r="F295" s="252">
        <f>'4 жастағы балалар Т'!CO80</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Ф'!D139</f>
        <v>0</v>
      </c>
      <c r="D303" s="164">
        <f>'4 жастағы балалар К'!D139</f>
        <v>0</v>
      </c>
      <c r="E303" s="164">
        <f>'4 жастағы балалар П'!D139</f>
        <v>0</v>
      </c>
      <c r="F303" s="164">
        <f>'4 жастағы балалар Т'!D139</f>
        <v>0</v>
      </c>
      <c r="G303" s="164">
        <f>'4 жастағы балалар С'!D139</f>
        <v>0</v>
      </c>
    </row>
    <row r="304" spans="2:7" ht="15.75" customHeight="1">
      <c r="B304" s="335"/>
      <c r="C304" s="164">
        <f>'4 жастағы балалар Ф'!E139</f>
        <v>0</v>
      </c>
      <c r="D304" s="164">
        <f>'4 жастағы балалар К'!E139</f>
        <v>0</v>
      </c>
      <c r="E304" s="164">
        <f>'4 жастағы балалар П'!E139</f>
        <v>0</v>
      </c>
      <c r="F304" s="164">
        <f>'4 жастағы балалар Т'!E139</f>
        <v>0</v>
      </c>
      <c r="G304" s="164">
        <f>'4 жастағы балалар С'!E139</f>
        <v>0</v>
      </c>
    </row>
    <row r="305" spans="2:7" ht="15.75" customHeight="1">
      <c r="B305" s="336"/>
      <c r="C305" s="164">
        <f>'4 жастағы балалар Ф'!F139</f>
        <v>0</v>
      </c>
      <c r="D305" s="164">
        <f>'4 жастағы балалар К'!F139</f>
        <v>0</v>
      </c>
      <c r="E305" s="164">
        <f>'4 жастағы балалар П'!F139</f>
        <v>0</v>
      </c>
      <c r="F305" s="164">
        <f>'4 жастағы балалар Т'!F139</f>
        <v>0</v>
      </c>
      <c r="G305" s="164">
        <f>'4 жастағы балалар С'!F139</f>
        <v>0</v>
      </c>
    </row>
    <row r="306" spans="2:7" ht="15.75" customHeight="1">
      <c r="B306" s="339">
        <v>3</v>
      </c>
      <c r="C306" s="164">
        <f>'4 жастағы балалар Ф'!G139</f>
        <v>0</v>
      </c>
      <c r="D306" s="164">
        <f>'4 жастағы балалар К'!G139</f>
        <v>0</v>
      </c>
      <c r="E306" s="164">
        <f>'4 жастағы балалар П'!G139</f>
        <v>0</v>
      </c>
      <c r="F306" s="164">
        <f>'4 жастағы балалар Т'!G139</f>
        <v>0</v>
      </c>
      <c r="G306" s="164">
        <f>'4 жастағы балалар С'!G139</f>
        <v>0</v>
      </c>
    </row>
    <row r="307" spans="2:7" ht="15.75" customHeight="1">
      <c r="B307" s="335"/>
      <c r="C307" s="164">
        <f>'4 жастағы балалар Ф'!H139</f>
        <v>0</v>
      </c>
      <c r="D307" s="164">
        <f>'4 жастағы балалар К'!H139</f>
        <v>0</v>
      </c>
      <c r="E307" s="164">
        <f>'4 жастағы балалар П'!H139</f>
        <v>0</v>
      </c>
      <c r="F307" s="164">
        <f>'4 жастағы балалар Т'!H139</f>
        <v>0</v>
      </c>
      <c r="G307" s="164">
        <f>'4 жастағы балалар С'!H139</f>
        <v>0</v>
      </c>
    </row>
    <row r="308" spans="2:7" ht="15.75" customHeight="1">
      <c r="B308" s="336"/>
      <c r="C308" s="164">
        <f>'4 жастағы балалар Ф'!I139</f>
        <v>0</v>
      </c>
      <c r="D308" s="164">
        <f>'4 жастағы балалар К'!I139</f>
        <v>0</v>
      </c>
      <c r="E308" s="164">
        <f>'4 жастағы балалар П'!I139</f>
        <v>0</v>
      </c>
      <c r="F308" s="164">
        <f>'4 жастағы балалар Т'!I139</f>
        <v>0</v>
      </c>
      <c r="G308" s="164">
        <f>'4 жастағы балалар С'!I139</f>
        <v>0</v>
      </c>
    </row>
    <row r="309" spans="2:7" ht="15.75" customHeight="1">
      <c r="B309" s="339">
        <v>4</v>
      </c>
      <c r="C309" s="164">
        <f>'4 жастағы балалар Ф'!J139</f>
        <v>0</v>
      </c>
      <c r="D309" s="164">
        <f>'4 жастағы балалар К'!J139</f>
        <v>0</v>
      </c>
      <c r="E309" s="164">
        <f>'4 жастағы балалар П'!J139</f>
        <v>0</v>
      </c>
      <c r="F309" s="164">
        <f>'4 жастағы балалар Т'!J139</f>
        <v>0</v>
      </c>
      <c r="G309" s="164">
        <f>'4 жастағы балалар С'!J139</f>
        <v>0</v>
      </c>
    </row>
    <row r="310" spans="2:7" ht="15.75" customHeight="1">
      <c r="B310" s="335"/>
      <c r="C310" s="164">
        <f>'4 жастағы балалар Ф'!K139</f>
        <v>0</v>
      </c>
      <c r="D310" s="164">
        <f>'4 жастағы балалар К'!K139</f>
        <v>0</v>
      </c>
      <c r="E310" s="164">
        <f>'4 жастағы балалар П'!K139</f>
        <v>0</v>
      </c>
      <c r="F310" s="164">
        <f>'4 жастағы балалар Т'!K139</f>
        <v>0</v>
      </c>
      <c r="G310" s="164">
        <f>'4 жастағы балалар С'!K139</f>
        <v>0</v>
      </c>
    </row>
    <row r="311" spans="2:7" ht="15.75" customHeight="1">
      <c r="B311" s="336"/>
      <c r="C311" s="164">
        <f>'4 жастағы балалар Ф'!L139</f>
        <v>0</v>
      </c>
      <c r="D311" s="164">
        <f>'4 жастағы балалар К'!L139</f>
        <v>0</v>
      </c>
      <c r="E311" s="164">
        <f>'4 жастағы балалар П'!L139</f>
        <v>0</v>
      </c>
      <c r="F311" s="164">
        <f>'4 жастағы балалар Т'!L139</f>
        <v>0</v>
      </c>
      <c r="G311" s="164">
        <f>'4 жастағы балалар С'!L139</f>
        <v>0</v>
      </c>
    </row>
    <row r="312" spans="2:7" ht="15.75" customHeight="1">
      <c r="B312" s="339">
        <v>5</v>
      </c>
      <c r="C312" s="164">
        <f>'4 жастағы балалар Ф'!M139</f>
        <v>0</v>
      </c>
      <c r="D312" s="164">
        <f>'4 жастағы балалар К'!M139</f>
        <v>0</v>
      </c>
      <c r="E312" s="164">
        <f>'4 жастағы балалар П'!M139</f>
        <v>0</v>
      </c>
      <c r="F312" s="164">
        <f>'4 жастағы балалар Т'!M139</f>
        <v>0</v>
      </c>
      <c r="G312" s="164">
        <f>'4 жастағы балалар С'!M139</f>
        <v>0</v>
      </c>
    </row>
    <row r="313" spans="2:7" ht="15.75" customHeight="1">
      <c r="B313" s="335"/>
      <c r="C313" s="164">
        <f>'4 жастағы балалар Ф'!N139</f>
        <v>0</v>
      </c>
      <c r="D313" s="164">
        <f>'4 жастағы балалар К'!N139</f>
        <v>0</v>
      </c>
      <c r="E313" s="164">
        <f>'4 жастағы балалар П'!N139</f>
        <v>0</v>
      </c>
      <c r="F313" s="164">
        <f>'4 жастағы балалар Т'!N139</f>
        <v>0</v>
      </c>
      <c r="G313" s="164">
        <f>'4 жастағы балалар С'!N139</f>
        <v>0</v>
      </c>
    </row>
    <row r="314" spans="2:7" ht="15.75" customHeight="1">
      <c r="B314" s="336"/>
      <c r="C314" s="164">
        <f>'4 жастағы балалар Ф'!O139</f>
        <v>0</v>
      </c>
      <c r="D314" s="164">
        <f>'4 жастағы балалар К'!O139</f>
        <v>0</v>
      </c>
      <c r="E314" s="164">
        <f>'4 жастағы балалар П'!O139</f>
        <v>0</v>
      </c>
      <c r="F314" s="164">
        <f>'4 жастағы балалар Т'!O139</f>
        <v>0</v>
      </c>
      <c r="G314" s="164">
        <f>'4 жастағы балалар С'!O139</f>
        <v>0</v>
      </c>
    </row>
    <row r="315" spans="2:7" ht="15.75" customHeight="1">
      <c r="B315" s="339">
        <v>6</v>
      </c>
      <c r="C315" s="164">
        <f>'4 жастағы балалар Ф'!P139</f>
        <v>0</v>
      </c>
      <c r="D315" s="164">
        <f>'4 жастағы балалар К'!P139</f>
        <v>0</v>
      </c>
      <c r="E315" s="164">
        <f>'4 жастағы балалар П'!P139</f>
        <v>0</v>
      </c>
      <c r="F315" s="164">
        <f>'4 жастағы балалар Т'!P139</f>
        <v>0</v>
      </c>
      <c r="G315" s="164">
        <f>'4 жастағы балалар С'!P139</f>
        <v>0</v>
      </c>
    </row>
    <row r="316" spans="2:7" ht="15.75" customHeight="1">
      <c r="B316" s="335"/>
      <c r="C316" s="164">
        <f>'4 жастағы балалар Ф'!Q139</f>
        <v>0</v>
      </c>
      <c r="D316" s="164">
        <f>'4 жастағы балалар К'!Q139</f>
        <v>0</v>
      </c>
      <c r="E316" s="164">
        <f>'4 жастағы балалар П'!Q139</f>
        <v>0</v>
      </c>
      <c r="F316" s="164">
        <f>'4 жастағы балалар Т'!Q139</f>
        <v>0</v>
      </c>
      <c r="G316" s="164">
        <f>'4 жастағы балалар С'!Q139</f>
        <v>0</v>
      </c>
    </row>
    <row r="317" spans="2:7" ht="15.75" customHeight="1">
      <c r="B317" s="336"/>
      <c r="C317" s="164">
        <f>'4 жастағы балалар Ф'!R139</f>
        <v>0</v>
      </c>
      <c r="D317" s="164">
        <f>'4 жастағы балалар К'!R139</f>
        <v>0</v>
      </c>
      <c r="E317" s="164">
        <f>'4 жастағы балалар П'!R139</f>
        <v>0</v>
      </c>
      <c r="F317" s="164">
        <f>'4 жастағы балалар Т'!R139</f>
        <v>0</v>
      </c>
      <c r="G317" s="164">
        <f>'4 жастағы балалар С'!R139</f>
        <v>0</v>
      </c>
    </row>
    <row r="318" spans="2:7" ht="15.75" customHeight="1">
      <c r="B318" s="339">
        <v>7</v>
      </c>
      <c r="C318" s="164">
        <f>'4 жастағы балалар Ф'!S139</f>
        <v>0</v>
      </c>
      <c r="D318" s="164">
        <f>'4 жастағы балалар К'!S139</f>
        <v>0</v>
      </c>
      <c r="E318" s="164">
        <f>'4 жастағы балалар П'!S139</f>
        <v>0</v>
      </c>
      <c r="F318" s="164">
        <f>'4 жастағы балалар Т'!S139</f>
        <v>0</v>
      </c>
      <c r="G318" s="164">
        <f>'4 жастағы балалар С'!S139</f>
        <v>0</v>
      </c>
    </row>
    <row r="319" spans="2:7" ht="15.75" customHeight="1">
      <c r="B319" s="335"/>
      <c r="C319" s="164">
        <f>'4 жастағы балалар Ф'!T139</f>
        <v>0</v>
      </c>
      <c r="D319" s="164">
        <f>'4 жастағы балалар Т'!T139</f>
        <v>0</v>
      </c>
      <c r="E319" s="164">
        <f>'4 жастағы балалар П'!T139</f>
        <v>0</v>
      </c>
      <c r="F319" s="164">
        <f>'4 жастағы балалар Т'!T139</f>
        <v>0</v>
      </c>
      <c r="G319" s="164">
        <f>'4 жастағы балалар С'!T139</f>
        <v>0</v>
      </c>
    </row>
    <row r="320" spans="2:7" ht="15.75" customHeight="1">
      <c r="B320" s="336"/>
      <c r="C320" s="164">
        <f>'4 жастағы балалар Ф'!U139</f>
        <v>0</v>
      </c>
      <c r="D320" s="164">
        <f>'4 жастағы балалар К'!U139</f>
        <v>0</v>
      </c>
      <c r="E320" s="164">
        <f>'4 жастағы балалар П'!U139</f>
        <v>0</v>
      </c>
      <c r="F320" s="164">
        <f>'4 жастағы балалар Т'!U139</f>
        <v>0</v>
      </c>
      <c r="G320" s="164">
        <f>'4 жастағы балалар С'!U139</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К'!V139</f>
        <v>0</v>
      </c>
      <c r="E324" s="335"/>
      <c r="F324" s="164">
        <f>'4 жастағы балалар Т'!V139</f>
        <v>0</v>
      </c>
      <c r="G324" s="335"/>
    </row>
    <row r="325" spans="2:7" ht="15.75" customHeight="1">
      <c r="B325" s="335"/>
      <c r="C325" s="248"/>
      <c r="D325" s="164">
        <f>'4 жастағы балалар К'!W139</f>
        <v>0</v>
      </c>
      <c r="E325" s="335"/>
      <c r="F325" s="164">
        <f>'4 жастағы балалар Т'!W139</f>
        <v>0</v>
      </c>
      <c r="G325" s="335"/>
    </row>
    <row r="326" spans="2:7" ht="15.75" customHeight="1">
      <c r="B326" s="336"/>
      <c r="C326" s="248"/>
      <c r="D326" s="164">
        <f>'4 жастағы балалар К'!X139</f>
        <v>0</v>
      </c>
      <c r="E326" s="335"/>
      <c r="F326" s="164">
        <f>'4 жастағы балалар Т'!X139</f>
        <v>0</v>
      </c>
      <c r="G326" s="335"/>
    </row>
    <row r="327" spans="2:7" ht="15.75" customHeight="1">
      <c r="B327" s="339">
        <v>10</v>
      </c>
      <c r="C327" s="248"/>
      <c r="D327" s="164">
        <f>'4 жастағы балалар К'!Y139</f>
        <v>0</v>
      </c>
      <c r="E327" s="335"/>
      <c r="F327" s="164">
        <f>'4 жастағы балалар Т'!Y139</f>
        <v>0</v>
      </c>
      <c r="G327" s="335"/>
    </row>
    <row r="328" spans="2:7" ht="15.75" customHeight="1">
      <c r="B328" s="335"/>
      <c r="C328" s="248"/>
      <c r="D328" s="164">
        <f>'4 жастағы балалар К'!Z139</f>
        <v>0</v>
      </c>
      <c r="E328" s="335"/>
      <c r="F328" s="164">
        <f>'4 жастағы балалар Т'!Z139</f>
        <v>0</v>
      </c>
      <c r="G328" s="335"/>
    </row>
    <row r="329" spans="2:7" ht="15.75" customHeight="1">
      <c r="B329" s="336"/>
      <c r="C329" s="248"/>
      <c r="D329" s="164">
        <f>'4 жастағы балалар К'!AA139</f>
        <v>0</v>
      </c>
      <c r="E329" s="335"/>
      <c r="F329" s="164">
        <f>'4 жастағы балалар Т'!AA139</f>
        <v>0</v>
      </c>
      <c r="G329" s="335"/>
    </row>
    <row r="330" spans="2:7" ht="15.75" customHeight="1">
      <c r="B330" s="339">
        <v>11</v>
      </c>
      <c r="C330" s="248"/>
      <c r="D330" s="164">
        <f>'4 жастағы балалар К'!AB139</f>
        <v>0</v>
      </c>
      <c r="E330" s="335"/>
      <c r="F330" s="164">
        <f>'4 жастағы балалар Т'!AB139</f>
        <v>0</v>
      </c>
      <c r="G330" s="335"/>
    </row>
    <row r="331" spans="2:7" ht="15.75" customHeight="1">
      <c r="B331" s="335"/>
      <c r="C331" s="248"/>
      <c r="D331" s="164">
        <f>'4 жастағы балалар К'!AC139</f>
        <v>0</v>
      </c>
      <c r="E331" s="335"/>
      <c r="F331" s="164">
        <f>'4 жастағы балалар Т'!AC139</f>
        <v>0</v>
      </c>
      <c r="G331" s="335"/>
    </row>
    <row r="332" spans="2:7" ht="15.75" customHeight="1">
      <c r="B332" s="336"/>
      <c r="C332" s="248"/>
      <c r="D332" s="164">
        <f>'4 жастағы балалар К'!AD139</f>
        <v>0</v>
      </c>
      <c r="E332" s="335"/>
      <c r="F332" s="164">
        <f>'4 жастағы балалар Т'!AD139</f>
        <v>0</v>
      </c>
      <c r="G332" s="335"/>
    </row>
    <row r="333" spans="2:7" ht="15.75" customHeight="1">
      <c r="B333" s="339">
        <v>12</v>
      </c>
      <c r="C333" s="248"/>
      <c r="D333" s="164">
        <f>'4 жастағы балалар К'!AE139</f>
        <v>0</v>
      </c>
      <c r="E333" s="335"/>
      <c r="F333" s="164">
        <f>'4 жастағы балалар Т'!AE139</f>
        <v>0</v>
      </c>
      <c r="G333" s="335"/>
    </row>
    <row r="334" spans="2:7" ht="15.75" customHeight="1">
      <c r="B334" s="335"/>
      <c r="C334" s="248"/>
      <c r="D334" s="164">
        <f>'4 жастағы балалар К'!AF139</f>
        <v>0</v>
      </c>
      <c r="E334" s="335"/>
      <c r="F334" s="164">
        <f>'4 жастағы балалар Т'!AF139</f>
        <v>0</v>
      </c>
      <c r="G334" s="335"/>
    </row>
    <row r="335" spans="2:7" ht="15.75" customHeight="1">
      <c r="B335" s="336"/>
      <c r="C335" s="248"/>
      <c r="D335" s="164">
        <f>'4 жастағы балалар К'!AG139</f>
        <v>0</v>
      </c>
      <c r="E335" s="335"/>
      <c r="F335" s="164">
        <f>'4 жастағы балалар Т'!AG139</f>
        <v>0</v>
      </c>
      <c r="G335" s="335"/>
    </row>
    <row r="336" spans="2:7" ht="15.75" customHeight="1">
      <c r="B336" s="339">
        <v>13</v>
      </c>
      <c r="C336" s="248"/>
      <c r="D336" s="164">
        <f>'4 жастағы балалар К'!AH139</f>
        <v>0</v>
      </c>
      <c r="E336" s="335"/>
      <c r="F336" s="164">
        <f>'4 жастағы балалар Т'!AH139</f>
        <v>0</v>
      </c>
      <c r="G336" s="335"/>
    </row>
    <row r="337" spans="2:7" ht="15.75" customHeight="1">
      <c r="B337" s="335"/>
      <c r="C337" s="248"/>
      <c r="D337" s="164">
        <f>'4 жастағы балалар К'!AI139</f>
        <v>0</v>
      </c>
      <c r="E337" s="335"/>
      <c r="F337" s="164">
        <f>'4 жастағы балалар Т'!AI139</f>
        <v>0</v>
      </c>
      <c r="G337" s="335"/>
    </row>
    <row r="338" spans="2:7" ht="15.75" customHeight="1">
      <c r="B338" s="336"/>
      <c r="C338" s="248"/>
      <c r="D338" s="164">
        <f>'4 жастағы балалар К'!AJ139</f>
        <v>0</v>
      </c>
      <c r="E338" s="335"/>
      <c r="F338" s="164">
        <f>'4 жастағы балалар Т'!AJ139</f>
        <v>0</v>
      </c>
      <c r="G338" s="335"/>
    </row>
    <row r="339" spans="2:7" ht="15.75" customHeight="1">
      <c r="B339" s="339">
        <v>14</v>
      </c>
      <c r="C339" s="248"/>
      <c r="D339" s="164">
        <f>'4 жастағы балалар К'!AK139</f>
        <v>0</v>
      </c>
      <c r="E339" s="335"/>
      <c r="F339" s="164">
        <f>'4 жастағы балалар Т'!AK139</f>
        <v>0</v>
      </c>
      <c r="G339" s="335"/>
    </row>
    <row r="340" spans="2:7" ht="15.75" customHeight="1">
      <c r="B340" s="335"/>
      <c r="C340" s="248"/>
      <c r="D340" s="164">
        <f>'4 жастағы балалар К'!AL139</f>
        <v>0</v>
      </c>
      <c r="E340" s="335"/>
      <c r="F340" s="164">
        <f>'4 жастағы балалар Т'!AL139</f>
        <v>0</v>
      </c>
      <c r="G340" s="335"/>
    </row>
    <row r="341" spans="2:7" ht="15.75" customHeight="1">
      <c r="B341" s="336"/>
      <c r="C341" s="248"/>
      <c r="D341" s="164">
        <f>'4 жастағы балалар К'!AM139</f>
        <v>0</v>
      </c>
      <c r="E341" s="335"/>
      <c r="F341" s="164">
        <f>'4 жастағы балалар Т'!AM139</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К'!AN139</f>
        <v>0</v>
      </c>
      <c r="E345" s="335"/>
      <c r="F345" s="164">
        <f>'4 жастағы балалар Т'!AN139</f>
        <v>0</v>
      </c>
      <c r="G345" s="335"/>
    </row>
    <row r="346" spans="2:7" ht="15.75" customHeight="1">
      <c r="B346" s="335"/>
      <c r="C346" s="248"/>
      <c r="D346" s="164">
        <f>'4 жастағы балалар К'!AO139</f>
        <v>0</v>
      </c>
      <c r="E346" s="335"/>
      <c r="F346" s="164">
        <f>'4 жастағы балалар Т'!AO139</f>
        <v>0</v>
      </c>
      <c r="G346" s="335"/>
    </row>
    <row r="347" spans="2:7" ht="15.75" customHeight="1">
      <c r="B347" s="336"/>
      <c r="C347" s="248"/>
      <c r="D347" s="164">
        <f>'4 жастағы балалар К'!AP139</f>
        <v>0</v>
      </c>
      <c r="E347" s="335"/>
      <c r="F347" s="164">
        <f>'4 жастағы балалар Т'!AP139</f>
        <v>0</v>
      </c>
      <c r="G347" s="335"/>
    </row>
    <row r="348" spans="2:7" ht="15.75" customHeight="1">
      <c r="B348" s="339">
        <v>17</v>
      </c>
      <c r="C348" s="248"/>
      <c r="D348" s="164">
        <f>'4 жастағы балалар К'!AQ139</f>
        <v>0</v>
      </c>
      <c r="E348" s="335"/>
      <c r="F348" s="164">
        <f>'4 жастағы балалар Т'!AQ139</f>
        <v>0</v>
      </c>
      <c r="G348" s="335"/>
    </row>
    <row r="349" spans="2:7" ht="15.75" customHeight="1">
      <c r="B349" s="335"/>
      <c r="C349" s="248"/>
      <c r="D349" s="164">
        <f>'4 жастағы балалар К'!AR139</f>
        <v>0</v>
      </c>
      <c r="E349" s="335"/>
      <c r="F349" s="164">
        <f>'4 жастағы балалар Т'!AR139</f>
        <v>0</v>
      </c>
      <c r="G349" s="335"/>
    </row>
    <row r="350" spans="2:7" ht="15.75" customHeight="1">
      <c r="B350" s="336"/>
      <c r="C350" s="248"/>
      <c r="D350" s="164">
        <f>'4 жастағы балалар К'!AS139</f>
        <v>0</v>
      </c>
      <c r="E350" s="335"/>
      <c r="F350" s="164">
        <f>'4 жастағы балалар Т'!AS139</f>
        <v>0</v>
      </c>
      <c r="G350" s="335"/>
    </row>
    <row r="351" spans="2:7" ht="15.75" customHeight="1">
      <c r="B351" s="339">
        <v>18</v>
      </c>
      <c r="C351" s="248"/>
      <c r="D351" s="164">
        <f>'4 жастағы балалар К'!AT139</f>
        <v>0</v>
      </c>
      <c r="E351" s="335"/>
      <c r="F351" s="164">
        <f>'4 жастағы балалар Т'!AT139</f>
        <v>0</v>
      </c>
      <c r="G351" s="335"/>
    </row>
    <row r="352" spans="2:7" ht="15.75" customHeight="1">
      <c r="B352" s="335"/>
      <c r="C352" s="248"/>
      <c r="D352" s="164">
        <f>'4 жастағы балалар К'!AU139</f>
        <v>0</v>
      </c>
      <c r="E352" s="335"/>
      <c r="F352" s="164">
        <f>'4 жастағы балалар Т'!AU139</f>
        <v>0</v>
      </c>
      <c r="G352" s="335"/>
    </row>
    <row r="353" spans="2:7" ht="15.75" customHeight="1">
      <c r="B353" s="336"/>
      <c r="C353" s="248"/>
      <c r="D353" s="164">
        <f>'4 жастағы балалар К'!AV139</f>
        <v>0</v>
      </c>
      <c r="E353" s="335"/>
      <c r="F353" s="164">
        <f>'4 жастағы балалар Т'!AV139</f>
        <v>0</v>
      </c>
      <c r="G353" s="335"/>
    </row>
    <row r="354" spans="2:7" ht="15.75" customHeight="1">
      <c r="B354" s="339">
        <v>19</v>
      </c>
      <c r="C354" s="248"/>
      <c r="D354" s="164">
        <f>'4 жастағы балалар К'!AW139</f>
        <v>0</v>
      </c>
      <c r="E354" s="335"/>
      <c r="F354" s="164">
        <f>'4 жастағы балалар Т'!AW139</f>
        <v>0</v>
      </c>
      <c r="G354" s="335"/>
    </row>
    <row r="355" spans="2:7" ht="15.75" customHeight="1">
      <c r="B355" s="335"/>
      <c r="C355" s="248"/>
      <c r="D355" s="164">
        <f>'4 жастағы балалар К'!AX139</f>
        <v>0</v>
      </c>
      <c r="E355" s="335"/>
      <c r="F355" s="164">
        <f>'4 жастағы балалар Т'!AX139</f>
        <v>0</v>
      </c>
      <c r="G355" s="335"/>
    </row>
    <row r="356" spans="2:7" ht="15.75" customHeight="1">
      <c r="B356" s="336"/>
      <c r="C356" s="248"/>
      <c r="D356" s="164">
        <f>'4 жастағы балалар К'!AY139</f>
        <v>0</v>
      </c>
      <c r="E356" s="335"/>
      <c r="F356" s="164">
        <f>'4 жастағы балалар Т'!AY139</f>
        <v>0</v>
      </c>
      <c r="G356" s="335"/>
    </row>
    <row r="357" spans="2:7" ht="15.75" customHeight="1">
      <c r="B357" s="339">
        <v>20</v>
      </c>
      <c r="C357" s="248"/>
      <c r="D357" s="164">
        <f>'4 жастағы балалар К'!AZ139</f>
        <v>0</v>
      </c>
      <c r="E357" s="335"/>
      <c r="F357" s="164">
        <f>'4 жастағы балалар Т'!AZ139</f>
        <v>0</v>
      </c>
      <c r="G357" s="335"/>
    </row>
    <row r="358" spans="2:7" ht="15.75" customHeight="1">
      <c r="B358" s="335"/>
      <c r="C358" s="248"/>
      <c r="D358" s="164">
        <f>'4 жастағы балалар К'!BA139</f>
        <v>0</v>
      </c>
      <c r="E358" s="335"/>
      <c r="F358" s="164">
        <f>'4 жастағы балалар Т'!BA139</f>
        <v>0</v>
      </c>
      <c r="G358" s="335"/>
    </row>
    <row r="359" spans="2:7" ht="15.75" customHeight="1">
      <c r="B359" s="336"/>
      <c r="C359" s="248"/>
      <c r="D359" s="164">
        <f>'4 жастағы балалар К'!BB139</f>
        <v>0</v>
      </c>
      <c r="E359" s="335"/>
      <c r="F359" s="164">
        <f>'4 жастағы балалар Т'!BB139</f>
        <v>0</v>
      </c>
      <c r="G359" s="335"/>
    </row>
    <row r="360" spans="2:7" ht="15.75" customHeight="1">
      <c r="B360" s="339">
        <v>21</v>
      </c>
      <c r="C360" s="248"/>
      <c r="D360" s="164">
        <f>'4 жастағы балалар К'!BC139</f>
        <v>0</v>
      </c>
      <c r="E360" s="335"/>
      <c r="F360" s="164">
        <f>'4 жастағы балалар Т'!BC139</f>
        <v>0</v>
      </c>
      <c r="G360" s="335"/>
    </row>
    <row r="361" spans="2:7" ht="15.75" customHeight="1">
      <c r="B361" s="335"/>
      <c r="C361" s="248"/>
      <c r="D361" s="164">
        <f>'4 жастағы балалар К'!BD139</f>
        <v>0</v>
      </c>
      <c r="E361" s="335"/>
      <c r="F361" s="164">
        <f>'4 жастағы балалар Т'!BD139</f>
        <v>0</v>
      </c>
      <c r="G361" s="335"/>
    </row>
    <row r="362" spans="2:7" ht="15.75" customHeight="1">
      <c r="B362" s="336"/>
      <c r="C362" s="248"/>
      <c r="D362" s="164">
        <f>'4 жастағы балалар К'!BE139</f>
        <v>0</v>
      </c>
      <c r="E362" s="335"/>
      <c r="F362" s="164">
        <f>'4 жастағы балалар Т'!BE139</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Т'!BF139</f>
        <v>0</v>
      </c>
      <c r="G366" s="335"/>
    </row>
    <row r="367" spans="2:7" ht="15.75" customHeight="1">
      <c r="B367" s="335"/>
      <c r="C367" s="248"/>
      <c r="D367" s="164" t="e">
        <f>'4 жастағы балалар К'!#REF!</f>
        <v>#REF!</v>
      </c>
      <c r="E367" s="335"/>
      <c r="F367" s="164">
        <f>'4 жастағы балалар Т'!BG139</f>
        <v>0</v>
      </c>
      <c r="G367" s="335"/>
    </row>
    <row r="368" spans="2:7" ht="15.75" customHeight="1">
      <c r="B368" s="336"/>
      <c r="C368" s="248"/>
      <c r="D368" s="164" t="e">
        <f>'4 жастағы балалар К'!#REF!</f>
        <v>#REF!</v>
      </c>
      <c r="E368" s="335"/>
      <c r="F368" s="164">
        <f>'4 жастағы балалар Т'!BH139</f>
        <v>0</v>
      </c>
      <c r="G368" s="335"/>
    </row>
    <row r="369" spans="2:7" ht="15.75" customHeight="1">
      <c r="B369" s="339">
        <v>24</v>
      </c>
      <c r="C369" s="248"/>
      <c r="D369" s="164" t="e">
        <f>'4 жастағы балалар К'!#REF!</f>
        <v>#REF!</v>
      </c>
      <c r="E369" s="335"/>
      <c r="F369" s="164">
        <f>'4 жастағы балалар Т'!BI139</f>
        <v>0</v>
      </c>
      <c r="G369" s="335"/>
    </row>
    <row r="370" spans="2:7" ht="15.75" customHeight="1">
      <c r="B370" s="335"/>
      <c r="C370" s="248"/>
      <c r="D370" s="164" t="e">
        <f>'4 жастағы балалар К'!#REF!</f>
        <v>#REF!</v>
      </c>
      <c r="E370" s="335"/>
      <c r="F370" s="164">
        <f>'4 жастағы балалар Т'!BJ139</f>
        <v>0</v>
      </c>
      <c r="G370" s="335"/>
    </row>
    <row r="371" spans="2:7" ht="15.75" customHeight="1">
      <c r="B371" s="336"/>
      <c r="C371" s="248"/>
      <c r="D371" s="164" t="e">
        <f>'4 жастағы балалар К'!#REF!</f>
        <v>#REF!</v>
      </c>
      <c r="E371" s="335"/>
      <c r="F371" s="164">
        <f>'4 жастағы балалар Т'!BK139</f>
        <v>0</v>
      </c>
      <c r="G371" s="335"/>
    </row>
    <row r="372" spans="2:7" ht="15.75" customHeight="1">
      <c r="B372" s="339">
        <v>25</v>
      </c>
      <c r="C372" s="248"/>
      <c r="D372" s="164" t="e">
        <f>'4 жастағы балалар К'!#REF!</f>
        <v>#REF!</v>
      </c>
      <c r="E372" s="335"/>
      <c r="F372" s="164">
        <f>'4 жастағы балалар Т'!BL139</f>
        <v>0</v>
      </c>
      <c r="G372" s="335"/>
    </row>
    <row r="373" spans="2:7" ht="15.75" customHeight="1">
      <c r="B373" s="335"/>
      <c r="C373" s="248"/>
      <c r="D373" s="164" t="e">
        <f>'4 жастағы балалар К'!#REF!</f>
        <v>#REF!</v>
      </c>
      <c r="E373" s="335"/>
      <c r="F373" s="164">
        <f>'4 жастағы балалар Т'!BM139</f>
        <v>0</v>
      </c>
      <c r="G373" s="335"/>
    </row>
    <row r="374" spans="2:7" ht="15.75" customHeight="1">
      <c r="B374" s="336"/>
      <c r="C374" s="248"/>
      <c r="D374" s="164" t="e">
        <f>'4 жастағы балалар К'!#REF!</f>
        <v>#REF!</v>
      </c>
      <c r="E374" s="335"/>
      <c r="F374" s="164">
        <f>'4 жастағы балалар Т'!BN139</f>
        <v>0</v>
      </c>
      <c r="G374" s="335"/>
    </row>
    <row r="375" spans="2:7" ht="15.75" customHeight="1">
      <c r="B375" s="339">
        <v>26</v>
      </c>
      <c r="C375" s="248"/>
      <c r="D375" s="164" t="e">
        <f>'4 жастағы балалар К'!#REF!</f>
        <v>#REF!</v>
      </c>
      <c r="E375" s="335"/>
      <c r="F375" s="164">
        <f>'4 жастағы балалар Т'!BO139</f>
        <v>0</v>
      </c>
      <c r="G375" s="335"/>
    </row>
    <row r="376" spans="2:7" ht="15.75" customHeight="1">
      <c r="B376" s="335"/>
      <c r="C376" s="248"/>
      <c r="D376" s="164" t="e">
        <f>'4 жастағы балалар К'!#REF!</f>
        <v>#REF!</v>
      </c>
      <c r="E376" s="335"/>
      <c r="F376" s="164">
        <f>'4 жастағы балалар Т'!BP139</f>
        <v>0</v>
      </c>
      <c r="G376" s="335"/>
    </row>
    <row r="377" spans="2:7" ht="15.75" customHeight="1">
      <c r="B377" s="336"/>
      <c r="C377" s="248"/>
      <c r="D377" s="164" t="e">
        <f>'4 жастағы балалар К'!#REF!</f>
        <v>#REF!</v>
      </c>
      <c r="E377" s="335"/>
      <c r="F377" s="164">
        <f>'4 жастағы балалар Т'!BQ139</f>
        <v>0</v>
      </c>
      <c r="G377" s="335"/>
    </row>
    <row r="378" spans="2:7" ht="15.75" customHeight="1">
      <c r="B378" s="339">
        <v>27</v>
      </c>
      <c r="C378" s="248"/>
      <c r="D378" s="164" t="e">
        <f>'4 жастағы балалар К'!#REF!</f>
        <v>#REF!</v>
      </c>
      <c r="E378" s="335"/>
      <c r="F378" s="164">
        <f>'4 жастағы балалар Т'!BR139</f>
        <v>0</v>
      </c>
      <c r="G378" s="335"/>
    </row>
    <row r="379" spans="2:7" ht="15.75" customHeight="1">
      <c r="B379" s="335"/>
      <c r="C379" s="248"/>
      <c r="D379" s="164" t="e">
        <f>'4 жастағы балалар К'!#REF!</f>
        <v>#REF!</v>
      </c>
      <c r="E379" s="335"/>
      <c r="F379" s="164">
        <f>'4 жастағы балалар Т'!BS139</f>
        <v>0</v>
      </c>
      <c r="G379" s="335"/>
    </row>
    <row r="380" spans="2:7" ht="15.75" customHeight="1">
      <c r="B380" s="336"/>
      <c r="C380" s="248"/>
      <c r="D380" s="164" t="e">
        <f>'4 жастағы балалар К'!#REF!</f>
        <v>#REF!</v>
      </c>
      <c r="E380" s="335"/>
      <c r="F380" s="164">
        <f>'4 жастағы балалар Т'!BT139</f>
        <v>0</v>
      </c>
      <c r="G380" s="335"/>
    </row>
    <row r="381" spans="2:7" ht="15.75" customHeight="1">
      <c r="B381" s="339">
        <v>28</v>
      </c>
      <c r="C381" s="248"/>
      <c r="D381" s="164" t="e">
        <f>'4 жастағы балалар К'!#REF!</f>
        <v>#REF!</v>
      </c>
      <c r="E381" s="335"/>
      <c r="F381" s="164">
        <f>'4 жастағы балалар Т'!BU139</f>
        <v>0</v>
      </c>
      <c r="G381" s="335"/>
    </row>
    <row r="382" spans="2:7" ht="15.75" customHeight="1">
      <c r="B382" s="335"/>
      <c r="C382" s="248"/>
      <c r="D382" s="164" t="e">
        <f>'4 жастағы балалар К'!#REF!</f>
        <v>#REF!</v>
      </c>
      <c r="E382" s="335"/>
      <c r="F382" s="164">
        <f>'4 жастағы балалар Т'!BV139</f>
        <v>0</v>
      </c>
      <c r="G382" s="335"/>
    </row>
    <row r="383" spans="2:7" ht="15.75" customHeight="1">
      <c r="B383" s="336"/>
      <c r="C383" s="248"/>
      <c r="D383" s="164" t="e">
        <f>'4 жастағы балалар К'!#REF!</f>
        <v>#REF!</v>
      </c>
      <c r="E383" s="335"/>
      <c r="F383" s="164">
        <f>'4 жастағы балалар Т'!BW139</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Т'!BX139</f>
        <v>0</v>
      </c>
      <c r="G387" s="335"/>
    </row>
    <row r="388" spans="2:7" ht="15.75" customHeight="1">
      <c r="B388" s="335"/>
      <c r="C388" s="248"/>
      <c r="D388" s="335"/>
      <c r="E388" s="335"/>
      <c r="F388" s="164">
        <f>'4 жастағы балалар Т'!BY139</f>
        <v>0</v>
      </c>
      <c r="G388" s="335"/>
    </row>
    <row r="389" spans="2:7" ht="15.75" customHeight="1">
      <c r="B389" s="336"/>
      <c r="C389" s="248"/>
      <c r="D389" s="335"/>
      <c r="E389" s="335"/>
      <c r="F389" s="164">
        <f>'4 жастағы балалар Т'!BZ139</f>
        <v>0</v>
      </c>
      <c r="G389" s="335"/>
    </row>
    <row r="390" spans="2:7" ht="15.75" customHeight="1">
      <c r="B390" s="339">
        <v>31</v>
      </c>
      <c r="C390" s="248"/>
      <c r="D390" s="335"/>
      <c r="E390" s="335"/>
      <c r="F390" s="164">
        <f>'4 жастағы балалар Т'!CA139</f>
        <v>0</v>
      </c>
      <c r="G390" s="335"/>
    </row>
    <row r="391" spans="2:7" ht="15.75" customHeight="1">
      <c r="B391" s="335"/>
      <c r="C391" s="248"/>
      <c r="D391" s="335"/>
      <c r="E391" s="335"/>
      <c r="F391" s="164">
        <f>'4 жастағы балалар Т'!CB139</f>
        <v>0</v>
      </c>
      <c r="G391" s="335"/>
    </row>
    <row r="392" spans="2:7" ht="15.75" customHeight="1">
      <c r="B392" s="336"/>
      <c r="C392" s="248"/>
      <c r="D392" s="335"/>
      <c r="E392" s="335"/>
      <c r="F392" s="164">
        <f>'4 жастағы балалар Т'!CC139</f>
        <v>0</v>
      </c>
      <c r="G392" s="335"/>
    </row>
    <row r="393" spans="2:7" ht="15.75" customHeight="1">
      <c r="B393" s="339">
        <v>32</v>
      </c>
      <c r="C393" s="248"/>
      <c r="D393" s="335"/>
      <c r="E393" s="335"/>
      <c r="F393" s="164">
        <f>'4 жастағы балалар Т'!CD139</f>
        <v>0</v>
      </c>
      <c r="G393" s="335"/>
    </row>
    <row r="394" spans="2:7" ht="15.75" customHeight="1">
      <c r="B394" s="335"/>
      <c r="C394" s="248"/>
      <c r="D394" s="335"/>
      <c r="E394" s="335"/>
      <c r="F394" s="164">
        <f>'4 жастағы балалар Т'!CE139</f>
        <v>0</v>
      </c>
      <c r="G394" s="335"/>
    </row>
    <row r="395" spans="2:7" ht="15.75" customHeight="1">
      <c r="B395" s="336"/>
      <c r="C395" s="248"/>
      <c r="D395" s="335"/>
      <c r="E395" s="335"/>
      <c r="F395" s="164">
        <f>'4 жастағы балалар Т'!CF139</f>
        <v>0</v>
      </c>
      <c r="G395" s="335"/>
    </row>
    <row r="396" spans="2:7" ht="15.75" customHeight="1">
      <c r="B396" s="339">
        <v>33</v>
      </c>
      <c r="C396" s="248"/>
      <c r="D396" s="335"/>
      <c r="E396" s="335"/>
      <c r="F396" s="164">
        <f>'4 жастағы балалар Т'!CG139</f>
        <v>0</v>
      </c>
      <c r="G396" s="335"/>
    </row>
    <row r="397" spans="2:7" ht="15.75" customHeight="1">
      <c r="B397" s="335"/>
      <c r="C397" s="248"/>
      <c r="D397" s="335"/>
      <c r="E397" s="335"/>
      <c r="F397" s="164">
        <f>'4 жастағы балалар Т'!CH139</f>
        <v>0</v>
      </c>
      <c r="G397" s="335"/>
    </row>
    <row r="398" spans="2:7" ht="15.75" customHeight="1">
      <c r="B398" s="336"/>
      <c r="C398" s="248"/>
      <c r="D398" s="335"/>
      <c r="E398" s="335"/>
      <c r="F398" s="164">
        <f>'4 жастағы балалар Т'!CI139</f>
        <v>0</v>
      </c>
      <c r="G398" s="335"/>
    </row>
    <row r="399" spans="2:7" ht="15.75" customHeight="1">
      <c r="B399" s="339">
        <v>34</v>
      </c>
      <c r="C399" s="248"/>
      <c r="D399" s="335"/>
      <c r="E399" s="335"/>
      <c r="F399" s="164">
        <f>'4 жастағы балалар Т'!CJ139</f>
        <v>0</v>
      </c>
      <c r="G399" s="335"/>
    </row>
    <row r="400" spans="2:7" ht="15.75" customHeight="1">
      <c r="B400" s="335"/>
      <c r="C400" s="248"/>
      <c r="D400" s="335"/>
      <c r="E400" s="335"/>
      <c r="F400" s="164">
        <f>'4 жастағы балалар Т'!CK139</f>
        <v>0</v>
      </c>
      <c r="G400" s="335"/>
    </row>
    <row r="401" spans="2:7" ht="15.75" customHeight="1">
      <c r="B401" s="336"/>
      <c r="C401" s="248"/>
      <c r="D401" s="335"/>
      <c r="E401" s="335"/>
      <c r="F401" s="164">
        <f>'4 жастағы балалар Т'!CL139</f>
        <v>0</v>
      </c>
      <c r="G401" s="335"/>
    </row>
    <row r="402" spans="2:7" ht="15.75" customHeight="1">
      <c r="B402" s="339">
        <v>35</v>
      </c>
      <c r="C402" s="248"/>
      <c r="D402" s="335"/>
      <c r="E402" s="335"/>
      <c r="F402" s="164">
        <f>'4 жастағы балалар Т'!CM139</f>
        <v>0</v>
      </c>
      <c r="G402" s="335"/>
    </row>
    <row r="403" spans="2:7" ht="15.75" customHeight="1">
      <c r="B403" s="335"/>
      <c r="C403" s="248"/>
      <c r="D403" s="335"/>
      <c r="E403" s="335"/>
      <c r="F403" s="164">
        <f>'4 жастағы балалар Т'!CN139</f>
        <v>0</v>
      </c>
      <c r="G403" s="335"/>
    </row>
    <row r="404" spans="2:7" ht="15.75" customHeight="1">
      <c r="B404" s="336"/>
      <c r="C404" s="249"/>
      <c r="D404" s="336"/>
      <c r="E404" s="336"/>
      <c r="F404" s="164">
        <f>'4 жастағы балалар Т'!CO139</f>
        <v>0</v>
      </c>
      <c r="G404" s="336"/>
    </row>
    <row r="405" spans="2:7" ht="15.75" customHeight="1">
      <c r="B405" s="250">
        <f>СВОД3!V34</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f>'4 жастағы балалар Ф'!C35</f>
        <v>0</v>
      </c>
      <c r="E4" s="236"/>
      <c r="F4" s="236"/>
      <c r="G4" s="232"/>
      <c r="H4" s="232"/>
    </row>
    <row r="5" spans="2:12" ht="18.75" customHeight="1">
      <c r="B5" s="401" t="s">
        <v>1</v>
      </c>
      <c r="C5" s="328"/>
      <c r="D5" s="237">
        <f>'4 жастағы балалар Ф'!A35</f>
        <v>0</v>
      </c>
      <c r="E5" s="237"/>
      <c r="F5" s="237"/>
      <c r="G5" s="232"/>
      <c r="H5" s="232"/>
    </row>
    <row r="6" spans="2:12" ht="85.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c r="D10" s="165"/>
      <c r="E10" s="165"/>
      <c r="F10" s="165"/>
      <c r="G10" s="165"/>
      <c r="H10" s="165"/>
      <c r="I10" s="165"/>
      <c r="J10" s="165"/>
      <c r="K10" s="165"/>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c r="D17" s="165"/>
      <c r="E17" s="165"/>
      <c r="F17" s="165"/>
      <c r="G17" s="165"/>
      <c r="H17" s="165"/>
      <c r="I17" s="165"/>
      <c r="J17" s="165"/>
      <c r="K17" s="165"/>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c r="D24" s="165"/>
      <c r="E24" s="165"/>
      <c r="F24" s="165"/>
      <c r="G24" s="165"/>
      <c r="H24" s="165"/>
      <c r="I24" s="165"/>
      <c r="J24" s="165"/>
      <c r="K24" s="165"/>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c r="D31" s="165"/>
      <c r="E31" s="165"/>
      <c r="F31" s="165"/>
      <c r="G31" s="165"/>
      <c r="H31" s="165"/>
      <c r="I31" s="165"/>
      <c r="J31" s="165"/>
      <c r="K31" s="165"/>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9"/>
      <c r="D44" s="330"/>
      <c r="E44" s="350"/>
      <c r="F44" s="165"/>
      <c r="G44" s="165"/>
      <c r="H44" s="165"/>
      <c r="I44" s="165"/>
      <c r="J44" s="165"/>
      <c r="K44" s="165"/>
      <c r="L44" s="335"/>
    </row>
    <row r="45" spans="2:12" ht="0.75" customHeight="1">
      <c r="B45" s="404" t="s">
        <v>662</v>
      </c>
      <c r="C45" s="165"/>
      <c r="D45" s="165"/>
      <c r="E45" s="165"/>
      <c r="F45" s="165"/>
      <c r="G45" s="165"/>
      <c r="H45" s="165"/>
      <c r="I45" s="165"/>
      <c r="J45" s="165"/>
      <c r="K45" s="165"/>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c r="D52" s="165"/>
      <c r="E52" s="165"/>
      <c r="F52" s="244"/>
      <c r="G52" s="165"/>
      <c r="H52" s="165"/>
      <c r="I52" s="244"/>
      <c r="J52" s="165"/>
      <c r="K52" s="165"/>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c r="D59" s="165"/>
      <c r="E59" s="165"/>
      <c r="F59" s="244"/>
      <c r="G59" s="165"/>
      <c r="H59" s="165"/>
      <c r="I59" s="244"/>
      <c r="J59" s="165"/>
      <c r="K59" s="165"/>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c r="D66" s="165"/>
      <c r="E66" s="165"/>
      <c r="F66" s="244"/>
      <c r="G66" s="165"/>
      <c r="H66" s="165"/>
      <c r="I66" s="244"/>
      <c r="J66" s="165"/>
      <c r="K66" s="165"/>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c r="D73" s="165"/>
      <c r="E73" s="165"/>
      <c r="F73" s="244"/>
      <c r="G73" s="165"/>
      <c r="H73" s="165"/>
      <c r="I73" s="244"/>
      <c r="J73" s="165"/>
      <c r="K73" s="165"/>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c r="D80" s="165"/>
      <c r="E80" s="165"/>
      <c r="F80" s="244"/>
      <c r="G80" s="165"/>
      <c r="H80" s="165"/>
      <c r="I80" s="244"/>
      <c r="J80" s="165"/>
      <c r="K80" s="165"/>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c r="D87" s="165"/>
      <c r="E87" s="165"/>
      <c r="F87" s="165"/>
      <c r="G87" s="165"/>
      <c r="H87" s="165"/>
      <c r="I87" s="165"/>
      <c r="J87" s="165"/>
      <c r="K87" s="165"/>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6.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Ф'!D35</f>
        <v>0</v>
      </c>
      <c r="D101" s="164">
        <f>'4 жастағы балалар К'!D35</f>
        <v>0</v>
      </c>
      <c r="E101" s="164">
        <f>'4 жастағы балалар П'!D35</f>
        <v>0</v>
      </c>
      <c r="F101" s="164">
        <f>'4 жастағы балалар Т'!D35</f>
        <v>0</v>
      </c>
      <c r="G101" s="164">
        <f>'4 жастағы балалар С'!D35</f>
        <v>0</v>
      </c>
    </row>
    <row r="102" spans="2:7" ht="15.75" customHeight="1">
      <c r="B102" s="335"/>
      <c r="C102" s="164">
        <f>'4 жастағы балалар Ф'!E35</f>
        <v>0</v>
      </c>
      <c r="D102" s="164">
        <f>'4 жастағы балалар К'!E35</f>
        <v>0</v>
      </c>
      <c r="E102" s="164">
        <f>'4 жастағы балалар П'!E35</f>
        <v>0</v>
      </c>
      <c r="F102" s="164">
        <f>'4 жастағы балалар Т'!E35</f>
        <v>0</v>
      </c>
      <c r="G102" s="164">
        <f>'4 жастағы балалар С'!E35</f>
        <v>0</v>
      </c>
    </row>
    <row r="103" spans="2:7" ht="15.75" customHeight="1">
      <c r="B103" s="336"/>
      <c r="C103" s="164">
        <f>'4 жастағы балалар Ф'!F35</f>
        <v>0</v>
      </c>
      <c r="D103" s="164">
        <f>'4 жастағы балалар К'!F35</f>
        <v>0</v>
      </c>
      <c r="E103" s="164">
        <f>'4 жастағы балалар П'!F35</f>
        <v>0</v>
      </c>
      <c r="F103" s="164">
        <f>'4 жастағы балалар Т'!F35</f>
        <v>0</v>
      </c>
      <c r="G103" s="164">
        <f>'4 жастағы балалар С'!F35</f>
        <v>0</v>
      </c>
    </row>
    <row r="104" spans="2:7" ht="15.75" customHeight="1">
      <c r="B104" s="339">
        <v>3</v>
      </c>
      <c r="C104" s="164">
        <f>'4 жастағы балалар Ф'!G35</f>
        <v>0</v>
      </c>
      <c r="D104" s="164">
        <f>'4 жастағы балалар К'!G35</f>
        <v>0</v>
      </c>
      <c r="E104" s="164">
        <f>'4 жастағы балалар П'!G35</f>
        <v>0</v>
      </c>
      <c r="F104" s="164">
        <f>'4 жастағы балалар Т'!G35</f>
        <v>0</v>
      </c>
      <c r="G104" s="164">
        <f>'4 жастағы балалар С'!G35</f>
        <v>0</v>
      </c>
    </row>
    <row r="105" spans="2:7" ht="15.75" customHeight="1">
      <c r="B105" s="335"/>
      <c r="C105" s="164">
        <f>'4 жастағы балалар Ф'!H35</f>
        <v>0</v>
      </c>
      <c r="D105" s="164">
        <f>'4 жастағы балалар К'!H35</f>
        <v>0</v>
      </c>
      <c r="E105" s="164">
        <f>'4 жастағы балалар П'!H35</f>
        <v>0</v>
      </c>
      <c r="F105" s="164">
        <f>'4 жастағы балалар Т'!H35</f>
        <v>0</v>
      </c>
      <c r="G105" s="164">
        <f>'4 жастағы балалар С'!H35</f>
        <v>0</v>
      </c>
    </row>
    <row r="106" spans="2:7" ht="15.75" customHeight="1">
      <c r="B106" s="336"/>
      <c r="C106" s="164">
        <f>'4 жастағы балалар Ф'!I35</f>
        <v>0</v>
      </c>
      <c r="D106" s="164">
        <f>'4 жастағы балалар К'!I35</f>
        <v>0</v>
      </c>
      <c r="E106" s="164">
        <f>'4 жастағы балалар П'!I35</f>
        <v>0</v>
      </c>
      <c r="F106" s="164">
        <f>'4 жастағы балалар Т'!I35</f>
        <v>0</v>
      </c>
      <c r="G106" s="164">
        <f>'4 жастағы балалар С'!I35</f>
        <v>0</v>
      </c>
    </row>
    <row r="107" spans="2:7" ht="15.75" customHeight="1">
      <c r="B107" s="339">
        <v>4</v>
      </c>
      <c r="C107" s="164">
        <f>'4 жастағы балалар Ф'!J35</f>
        <v>0</v>
      </c>
      <c r="D107" s="164">
        <f>'4 жастағы балалар К'!J35</f>
        <v>0</v>
      </c>
      <c r="E107" s="164">
        <f>'4 жастағы балалар П'!J35</f>
        <v>0</v>
      </c>
      <c r="F107" s="164">
        <f>'4 жастағы балалар Т'!J35</f>
        <v>0</v>
      </c>
      <c r="G107" s="164">
        <f>'4 жастағы балалар С'!J35</f>
        <v>0</v>
      </c>
    </row>
    <row r="108" spans="2:7" ht="15.75" customHeight="1">
      <c r="B108" s="335"/>
      <c r="C108" s="164">
        <f>'4 жастағы балалар Ф'!K35</f>
        <v>0</v>
      </c>
      <c r="D108" s="164">
        <f>'4 жастағы балалар К'!K35</f>
        <v>0</v>
      </c>
      <c r="E108" s="164">
        <f>'4 жастағы балалар П'!K35</f>
        <v>0</v>
      </c>
      <c r="F108" s="164">
        <f>'4 жастағы балалар Т'!K35</f>
        <v>0</v>
      </c>
      <c r="G108" s="164">
        <f>'4 жастағы балалар С'!K35</f>
        <v>0</v>
      </c>
    </row>
    <row r="109" spans="2:7" ht="15.75" customHeight="1">
      <c r="B109" s="336"/>
      <c r="C109" s="164">
        <f>'4 жастағы балалар Ф'!L35</f>
        <v>0</v>
      </c>
      <c r="D109" s="164">
        <f>'4 жастағы балалар К'!L35</f>
        <v>0</v>
      </c>
      <c r="E109" s="164">
        <f>'4 жастағы балалар П'!L35</f>
        <v>0</v>
      </c>
      <c r="F109" s="164">
        <f>'4 жастағы балалар Т'!L35</f>
        <v>0</v>
      </c>
      <c r="G109" s="164">
        <f>'4 жастағы балалар С'!L35</f>
        <v>0</v>
      </c>
    </row>
    <row r="110" spans="2:7" ht="15.75" customHeight="1">
      <c r="B110" s="339">
        <v>5</v>
      </c>
      <c r="C110" s="164">
        <f>'4 жастағы балалар Ф'!M35</f>
        <v>0</v>
      </c>
      <c r="D110" s="164">
        <f>'4 жастағы балалар К'!M35</f>
        <v>0</v>
      </c>
      <c r="E110" s="164">
        <f>'4 жастағы балалар П'!M35</f>
        <v>0</v>
      </c>
      <c r="F110" s="164">
        <f>'4 жастағы балалар Т'!M35</f>
        <v>0</v>
      </c>
      <c r="G110" s="164">
        <f>'4 жастағы балалар С'!M35</f>
        <v>0</v>
      </c>
    </row>
    <row r="111" spans="2:7" ht="15.75" customHeight="1">
      <c r="B111" s="335"/>
      <c r="C111" s="164">
        <f>'4 жастағы балалар Ф'!N35</f>
        <v>0</v>
      </c>
      <c r="D111" s="164">
        <f>'4 жастағы балалар К'!N35</f>
        <v>0</v>
      </c>
      <c r="E111" s="164">
        <f>'4 жастағы балалар П'!N35</f>
        <v>0</v>
      </c>
      <c r="F111" s="164">
        <f>'4 жастағы балалар Т'!N35</f>
        <v>0</v>
      </c>
      <c r="G111" s="164">
        <f>'4 жастағы балалар С'!N35</f>
        <v>0</v>
      </c>
    </row>
    <row r="112" spans="2:7" ht="15.75" customHeight="1">
      <c r="B112" s="336"/>
      <c r="C112" s="164">
        <f>'4 жастағы балалар Ф'!O35</f>
        <v>0</v>
      </c>
      <c r="D112" s="164">
        <f>'4 жастағы балалар К'!O35</f>
        <v>0</v>
      </c>
      <c r="E112" s="164">
        <f>'4 жастағы балалар П'!O35</f>
        <v>0</v>
      </c>
      <c r="F112" s="164">
        <f>'4 жастағы балалар Т'!O35</f>
        <v>0</v>
      </c>
      <c r="G112" s="164">
        <f>'4 жастағы балалар С'!O35</f>
        <v>0</v>
      </c>
    </row>
    <row r="113" spans="2:7" ht="15.75" customHeight="1">
      <c r="B113" s="339">
        <v>6</v>
      </c>
      <c r="C113" s="164">
        <f>'4 жастағы балалар Ф'!P35</f>
        <v>0</v>
      </c>
      <c r="D113" s="164">
        <f>'4 жастағы балалар К'!P35</f>
        <v>0</v>
      </c>
      <c r="E113" s="164">
        <f>'4 жастағы балалар П'!P35</f>
        <v>0</v>
      </c>
      <c r="F113" s="164">
        <f>'4 жастағы балалар Т'!P35</f>
        <v>0</v>
      </c>
      <c r="G113" s="164">
        <f>'4 жастағы балалар С'!P35</f>
        <v>0</v>
      </c>
    </row>
    <row r="114" spans="2:7" ht="15.75" customHeight="1">
      <c r="B114" s="335"/>
      <c r="C114" s="164">
        <f>'4 жастағы балалар Ф'!Q35</f>
        <v>0</v>
      </c>
      <c r="D114" s="164">
        <f>'4 жастағы балалар К'!Q35</f>
        <v>0</v>
      </c>
      <c r="E114" s="164">
        <f>'4 жастағы балалар П'!Q35</f>
        <v>0</v>
      </c>
      <c r="F114" s="164">
        <f>'4 жастағы балалар Т'!Q35</f>
        <v>0</v>
      </c>
      <c r="G114" s="164">
        <f>'4 жастағы балалар С'!Q35</f>
        <v>0</v>
      </c>
    </row>
    <row r="115" spans="2:7" ht="15.75" customHeight="1">
      <c r="B115" s="336"/>
      <c r="C115" s="164">
        <f>'4 жастағы балалар Ф'!R35</f>
        <v>0</v>
      </c>
      <c r="D115" s="164">
        <f>'4 жастағы балалар К'!R35</f>
        <v>0</v>
      </c>
      <c r="E115" s="164">
        <f>'4 жастағы балалар П'!R35</f>
        <v>0</v>
      </c>
      <c r="F115" s="164">
        <f>'4 жастағы балалар Т'!R35</f>
        <v>0</v>
      </c>
      <c r="G115" s="164">
        <f>'4 жастағы балалар С'!R35</f>
        <v>0</v>
      </c>
    </row>
    <row r="116" spans="2:7" ht="15.75" customHeight="1">
      <c r="B116" s="339">
        <v>7</v>
      </c>
      <c r="C116" s="397"/>
      <c r="D116" s="164">
        <f>'4 жастағы балалар К'!S35</f>
        <v>0</v>
      </c>
      <c r="E116" s="397"/>
      <c r="F116" s="164">
        <f>'4 жастағы балалар Т'!S35</f>
        <v>0</v>
      </c>
      <c r="G116" s="397"/>
    </row>
    <row r="117" spans="2:7" ht="15.75" customHeight="1">
      <c r="B117" s="335"/>
      <c r="C117" s="335"/>
      <c r="D117" s="164">
        <f>'4 жастағы балалар Т'!T35</f>
        <v>0</v>
      </c>
      <c r="E117" s="335"/>
      <c r="F117" s="164">
        <f>'4 жастағы балалар Т'!T35</f>
        <v>0</v>
      </c>
      <c r="G117" s="335"/>
    </row>
    <row r="118" spans="2:7" ht="15.75" customHeight="1">
      <c r="B118" s="336"/>
      <c r="C118" s="335"/>
      <c r="D118" s="164">
        <f>'4 жастағы балалар К'!U35</f>
        <v>0</v>
      </c>
      <c r="E118" s="335"/>
      <c r="F118" s="164">
        <f>'4 жастағы балалар Т'!U35</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К'!V35</f>
        <v>0</v>
      </c>
      <c r="E122" s="335"/>
      <c r="F122" s="164">
        <f>'4 жастағы балалар Т'!V35</f>
        <v>0</v>
      </c>
      <c r="G122" s="335"/>
    </row>
    <row r="123" spans="2:7" ht="15.75" customHeight="1">
      <c r="B123" s="335"/>
      <c r="C123" s="335"/>
      <c r="D123" s="164">
        <f>'4 жастағы балалар К'!W35</f>
        <v>0</v>
      </c>
      <c r="E123" s="335"/>
      <c r="F123" s="164">
        <f>'4 жастағы балалар Т'!W35</f>
        <v>0</v>
      </c>
      <c r="G123" s="335"/>
    </row>
    <row r="124" spans="2:7" ht="15.75" customHeight="1">
      <c r="B124" s="336"/>
      <c r="C124" s="335"/>
      <c r="D124" s="164">
        <f>'4 жастағы балалар К'!X35</f>
        <v>0</v>
      </c>
      <c r="E124" s="335"/>
      <c r="F124" s="164">
        <f>'4 жастағы балалар Т'!X35</f>
        <v>0</v>
      </c>
      <c r="G124" s="335"/>
    </row>
    <row r="125" spans="2:7" ht="15.75" customHeight="1">
      <c r="B125" s="339">
        <v>10</v>
      </c>
      <c r="C125" s="335"/>
      <c r="D125" s="164">
        <f>'4 жастағы балалар К'!Y35</f>
        <v>0</v>
      </c>
      <c r="E125" s="335"/>
      <c r="F125" s="164">
        <f>'4 жастағы балалар Т'!Y35</f>
        <v>0</v>
      </c>
      <c r="G125" s="335"/>
    </row>
    <row r="126" spans="2:7" ht="15.75" customHeight="1">
      <c r="B126" s="335"/>
      <c r="C126" s="335"/>
      <c r="D126" s="164">
        <f>'4 жастағы балалар К'!Z35</f>
        <v>0</v>
      </c>
      <c r="E126" s="335"/>
      <c r="F126" s="164">
        <f>'4 жастағы балалар Т'!Z35</f>
        <v>0</v>
      </c>
      <c r="G126" s="335"/>
    </row>
    <row r="127" spans="2:7" ht="15.75" customHeight="1">
      <c r="B127" s="336"/>
      <c r="C127" s="335"/>
      <c r="D127" s="164">
        <f>'4 жастағы балалар К'!AA35</f>
        <v>0</v>
      </c>
      <c r="E127" s="335"/>
      <c r="F127" s="164">
        <f>'4 жастағы балалар Т'!AA35</f>
        <v>0</v>
      </c>
      <c r="G127" s="335"/>
    </row>
    <row r="128" spans="2:7" ht="15.75" customHeight="1">
      <c r="B128" s="339">
        <v>11</v>
      </c>
      <c r="C128" s="335"/>
      <c r="D128" s="164">
        <f>'4 жастағы балалар К'!AB35</f>
        <v>0</v>
      </c>
      <c r="E128" s="335"/>
      <c r="F128" s="164">
        <f>'4 жастағы балалар Т'!AB35</f>
        <v>0</v>
      </c>
      <c r="G128" s="335"/>
    </row>
    <row r="129" spans="2:7" ht="15.75" customHeight="1">
      <c r="B129" s="335"/>
      <c r="C129" s="335"/>
      <c r="D129" s="164">
        <f>'4 жастағы балалар К'!AC35</f>
        <v>0</v>
      </c>
      <c r="E129" s="335"/>
      <c r="F129" s="164">
        <f>'4 жастағы балалар Т'!AC35</f>
        <v>0</v>
      </c>
      <c r="G129" s="335"/>
    </row>
    <row r="130" spans="2:7" ht="15.75" customHeight="1">
      <c r="B130" s="336"/>
      <c r="C130" s="335"/>
      <c r="D130" s="164">
        <f>'4 жастағы балалар К'!AD35</f>
        <v>0</v>
      </c>
      <c r="E130" s="335"/>
      <c r="F130" s="164">
        <f>'4 жастағы балалар Т'!AD35</f>
        <v>0</v>
      </c>
      <c r="G130" s="335"/>
    </row>
    <row r="131" spans="2:7" ht="15.75" customHeight="1">
      <c r="B131" s="339">
        <v>12</v>
      </c>
      <c r="C131" s="335"/>
      <c r="D131" s="164">
        <f>'4 жастағы балалар К'!AE35</f>
        <v>0</v>
      </c>
      <c r="E131" s="335"/>
      <c r="F131" s="164">
        <f>'4 жастағы балалар Т'!AE35</f>
        <v>0</v>
      </c>
      <c r="G131" s="335"/>
    </row>
    <row r="132" spans="2:7" ht="15.75" customHeight="1">
      <c r="B132" s="335"/>
      <c r="C132" s="335"/>
      <c r="D132" s="164">
        <f>'4 жастағы балалар К'!AF35</f>
        <v>0</v>
      </c>
      <c r="E132" s="335"/>
      <c r="F132" s="164">
        <f>'4 жастағы балалар Т'!AF35</f>
        <v>0</v>
      </c>
      <c r="G132" s="335"/>
    </row>
    <row r="133" spans="2:7" ht="15.75" customHeight="1">
      <c r="B133" s="336"/>
      <c r="C133" s="335"/>
      <c r="D133" s="164">
        <f>'4 жастағы балалар К'!AG35</f>
        <v>0</v>
      </c>
      <c r="E133" s="335"/>
      <c r="F133" s="164">
        <f>'4 жастағы балалар Т'!AG35</f>
        <v>0</v>
      </c>
      <c r="G133" s="335"/>
    </row>
    <row r="134" spans="2:7" ht="15.75" customHeight="1">
      <c r="B134" s="339">
        <v>13</v>
      </c>
      <c r="C134" s="335"/>
      <c r="D134" s="164">
        <f>'4 жастағы балалар К'!AH35</f>
        <v>0</v>
      </c>
      <c r="E134" s="335"/>
      <c r="F134" s="164">
        <f>'4 жастағы балалар Т'!AH35</f>
        <v>0</v>
      </c>
      <c r="G134" s="335"/>
    </row>
    <row r="135" spans="2:7" ht="15.75" customHeight="1">
      <c r="B135" s="335"/>
      <c r="C135" s="335"/>
      <c r="D135" s="164">
        <f>'4 жастағы балалар К'!AI35</f>
        <v>0</v>
      </c>
      <c r="E135" s="335"/>
      <c r="F135" s="164">
        <f>'4 жастағы балалар Т'!AI35</f>
        <v>0</v>
      </c>
      <c r="G135" s="335"/>
    </row>
    <row r="136" spans="2:7" ht="15.75" customHeight="1">
      <c r="B136" s="336"/>
      <c r="C136" s="335"/>
      <c r="D136" s="164">
        <f>'4 жастағы балалар К'!AJ35</f>
        <v>0</v>
      </c>
      <c r="E136" s="335"/>
      <c r="F136" s="164">
        <f>'4 жастағы балалар Т'!AJ35</f>
        <v>0</v>
      </c>
      <c r="G136" s="335"/>
    </row>
    <row r="137" spans="2:7" ht="15.75" customHeight="1">
      <c r="B137" s="339">
        <v>14</v>
      </c>
      <c r="C137" s="335"/>
      <c r="D137" s="164">
        <f>'4 жастағы балалар К'!AK35</f>
        <v>0</v>
      </c>
      <c r="E137" s="335"/>
      <c r="F137" s="164">
        <f>'4 жастағы балалар Т'!AK35</f>
        <v>0</v>
      </c>
      <c r="G137" s="335"/>
    </row>
    <row r="138" spans="2:7" ht="15.75" customHeight="1">
      <c r="B138" s="335"/>
      <c r="C138" s="335"/>
      <c r="D138" s="164">
        <f>'4 жастағы балалар К'!AL35</f>
        <v>0</v>
      </c>
      <c r="E138" s="335"/>
      <c r="F138" s="164">
        <f>'4 жастағы балалар Т'!AL35</f>
        <v>0</v>
      </c>
      <c r="G138" s="335"/>
    </row>
    <row r="139" spans="2:7" ht="15.75" customHeight="1">
      <c r="B139" s="336"/>
      <c r="C139" s="335"/>
      <c r="D139" s="164">
        <f>'4 жастағы балалар К'!AM35</f>
        <v>0</v>
      </c>
      <c r="E139" s="335"/>
      <c r="F139" s="164">
        <f>'4 жастағы балалар Т'!AM35</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К'!AN35</f>
        <v>0</v>
      </c>
      <c r="E143" s="335"/>
      <c r="F143" s="164">
        <f>'4 жастағы балалар Т'!AN35</f>
        <v>0</v>
      </c>
      <c r="G143" s="335"/>
    </row>
    <row r="144" spans="2:7" ht="15.75" customHeight="1">
      <c r="B144" s="335"/>
      <c r="C144" s="335"/>
      <c r="D144" s="164">
        <f>'4 жастағы балалар К'!AO35</f>
        <v>0</v>
      </c>
      <c r="E144" s="335"/>
      <c r="F144" s="164">
        <f>'4 жастағы балалар Т'!AO35</f>
        <v>0</v>
      </c>
      <c r="G144" s="335"/>
    </row>
    <row r="145" spans="2:7" ht="15.75" customHeight="1">
      <c r="B145" s="336"/>
      <c r="C145" s="335"/>
      <c r="D145" s="164">
        <f>'4 жастағы балалар К'!AP35</f>
        <v>0</v>
      </c>
      <c r="E145" s="335"/>
      <c r="F145" s="164">
        <f>'4 жастағы балалар Т'!AP35</f>
        <v>0</v>
      </c>
      <c r="G145" s="335"/>
    </row>
    <row r="146" spans="2:7" ht="15.75" customHeight="1">
      <c r="B146" s="339">
        <v>17</v>
      </c>
      <c r="C146" s="335"/>
      <c r="D146" s="164">
        <f>'4 жастағы балалар К'!AQ35</f>
        <v>0</v>
      </c>
      <c r="E146" s="335"/>
      <c r="F146" s="164">
        <f>'4 жастағы балалар Т'!AQ35</f>
        <v>0</v>
      </c>
      <c r="G146" s="335"/>
    </row>
    <row r="147" spans="2:7" ht="15.75" customHeight="1">
      <c r="B147" s="335"/>
      <c r="C147" s="335"/>
      <c r="D147" s="164">
        <f>'4 жастағы балалар К'!AR35</f>
        <v>0</v>
      </c>
      <c r="E147" s="335"/>
      <c r="F147" s="164">
        <f>'4 жастағы балалар Т'!AR35</f>
        <v>0</v>
      </c>
      <c r="G147" s="335"/>
    </row>
    <row r="148" spans="2:7" ht="15.75" customHeight="1">
      <c r="B148" s="336"/>
      <c r="C148" s="335"/>
      <c r="D148" s="164">
        <f>'4 жастағы балалар К'!AS35</f>
        <v>0</v>
      </c>
      <c r="E148" s="335"/>
      <c r="F148" s="164">
        <f>'4 жастағы балалар Т'!AS35</f>
        <v>0</v>
      </c>
      <c r="G148" s="335"/>
    </row>
    <row r="149" spans="2:7" ht="15.75" customHeight="1">
      <c r="B149" s="339">
        <v>18</v>
      </c>
      <c r="C149" s="335"/>
      <c r="D149" s="164">
        <f>'4 жастағы балалар К'!AT35</f>
        <v>0</v>
      </c>
      <c r="E149" s="335"/>
      <c r="F149" s="164">
        <f>'4 жастағы балалар Т'!AT35</f>
        <v>0</v>
      </c>
      <c r="G149" s="335"/>
    </row>
    <row r="150" spans="2:7" ht="15.75" customHeight="1">
      <c r="B150" s="335"/>
      <c r="C150" s="335"/>
      <c r="D150" s="164">
        <f>'4 жастағы балалар К'!AU35</f>
        <v>0</v>
      </c>
      <c r="E150" s="335"/>
      <c r="F150" s="164">
        <f>'4 жастағы балалар Т'!AU35</f>
        <v>0</v>
      </c>
      <c r="G150" s="335"/>
    </row>
    <row r="151" spans="2:7" ht="15.75" customHeight="1">
      <c r="B151" s="336"/>
      <c r="C151" s="335"/>
      <c r="D151" s="164">
        <f>'4 жастағы балалар К'!AV35</f>
        <v>0</v>
      </c>
      <c r="E151" s="335"/>
      <c r="F151" s="164">
        <f>'4 жастағы балалар Т'!AV35</f>
        <v>0</v>
      </c>
      <c r="G151" s="335"/>
    </row>
    <row r="152" spans="2:7" ht="15.75" customHeight="1">
      <c r="B152" s="339">
        <v>19</v>
      </c>
      <c r="C152" s="335"/>
      <c r="D152" s="397"/>
      <c r="E152" s="335"/>
      <c r="F152" s="164">
        <f>'4 жастағы балалар Т'!AW35</f>
        <v>0</v>
      </c>
      <c r="G152" s="335"/>
    </row>
    <row r="153" spans="2:7" ht="15.75" customHeight="1">
      <c r="B153" s="335"/>
      <c r="C153" s="335"/>
      <c r="D153" s="335"/>
      <c r="E153" s="335"/>
      <c r="F153" s="164">
        <f>'4 жастағы балалар Т'!AX35</f>
        <v>0</v>
      </c>
      <c r="G153" s="335"/>
    </row>
    <row r="154" spans="2:7" ht="15.75" customHeight="1">
      <c r="B154" s="336"/>
      <c r="C154" s="335"/>
      <c r="D154" s="335"/>
      <c r="E154" s="335"/>
      <c r="F154" s="164">
        <f>'4 жастағы балалар Т'!AY35</f>
        <v>0</v>
      </c>
      <c r="G154" s="335"/>
    </row>
    <row r="155" spans="2:7" ht="15.75" customHeight="1">
      <c r="B155" s="339">
        <v>20</v>
      </c>
      <c r="C155" s="335"/>
      <c r="D155" s="335"/>
      <c r="E155" s="335"/>
      <c r="F155" s="164">
        <f>'4 жастағы балалар Т'!AZ35</f>
        <v>0</v>
      </c>
      <c r="G155" s="335"/>
    </row>
    <row r="156" spans="2:7" ht="15.75" customHeight="1">
      <c r="B156" s="335"/>
      <c r="C156" s="335"/>
      <c r="D156" s="335"/>
      <c r="E156" s="335"/>
      <c r="F156" s="164">
        <f>'4 жастағы балалар Т'!BA35</f>
        <v>0</v>
      </c>
      <c r="G156" s="335"/>
    </row>
    <row r="157" spans="2:7" ht="15.75" customHeight="1">
      <c r="B157" s="336"/>
      <c r="C157" s="335"/>
      <c r="D157" s="335"/>
      <c r="E157" s="335"/>
      <c r="F157" s="164">
        <f>'4 жастағы балалар Т'!BB35</f>
        <v>0</v>
      </c>
      <c r="G157" s="335"/>
    </row>
    <row r="158" spans="2:7" ht="15.75" customHeight="1">
      <c r="B158" s="339">
        <v>21</v>
      </c>
      <c r="C158" s="335"/>
      <c r="D158" s="335"/>
      <c r="E158" s="335"/>
      <c r="F158" s="164">
        <f>'4 жастағы балалар Т'!BC35</f>
        <v>0</v>
      </c>
      <c r="G158" s="335"/>
    </row>
    <row r="159" spans="2:7" ht="15.75" customHeight="1">
      <c r="B159" s="335"/>
      <c r="C159" s="335"/>
      <c r="D159" s="335"/>
      <c r="E159" s="335"/>
      <c r="F159" s="164">
        <f>'4 жастағы балалар Т'!BD35</f>
        <v>0</v>
      </c>
      <c r="G159" s="335"/>
    </row>
    <row r="160" spans="2:7" ht="15.75" customHeight="1">
      <c r="B160" s="336"/>
      <c r="C160" s="335"/>
      <c r="D160" s="335"/>
      <c r="E160" s="335"/>
      <c r="F160" s="164">
        <f>'4 жастағы балалар Т'!BE35</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Т'!BF35</f>
        <v>0</v>
      </c>
      <c r="G164" s="335"/>
    </row>
    <row r="165" spans="2:7" ht="15.75" customHeight="1">
      <c r="B165" s="335"/>
      <c r="C165" s="335"/>
      <c r="D165" s="335"/>
      <c r="E165" s="335"/>
      <c r="F165" s="164">
        <f>'4 жастағы балалар Т'!BG35</f>
        <v>0</v>
      </c>
      <c r="G165" s="335"/>
    </row>
    <row r="166" spans="2:7" ht="15.75" customHeight="1">
      <c r="B166" s="336"/>
      <c r="C166" s="335"/>
      <c r="D166" s="335"/>
      <c r="E166" s="335"/>
      <c r="F166" s="164">
        <f>'4 жастағы балалар Т'!BH35</f>
        <v>0</v>
      </c>
      <c r="G166" s="335"/>
    </row>
    <row r="167" spans="2:7" ht="15.75" customHeight="1">
      <c r="B167" s="339">
        <v>24</v>
      </c>
      <c r="C167" s="335"/>
      <c r="D167" s="335"/>
      <c r="E167" s="335"/>
      <c r="F167" s="164">
        <f>'4 жастағы балалар Т'!BI35</f>
        <v>0</v>
      </c>
      <c r="G167" s="335"/>
    </row>
    <row r="168" spans="2:7" ht="15.75" customHeight="1">
      <c r="B168" s="335"/>
      <c r="C168" s="335"/>
      <c r="D168" s="335"/>
      <c r="E168" s="335"/>
      <c r="F168" s="164">
        <f>'4 жастағы балалар Т'!BJ35</f>
        <v>0</v>
      </c>
      <c r="G168" s="335"/>
    </row>
    <row r="169" spans="2:7" ht="15.75" customHeight="1">
      <c r="B169" s="336"/>
      <c r="C169" s="335"/>
      <c r="D169" s="335"/>
      <c r="E169" s="335"/>
      <c r="F169" s="164">
        <f>'4 жастағы балалар Т'!BK35</f>
        <v>0</v>
      </c>
      <c r="G169" s="335"/>
    </row>
    <row r="170" spans="2:7" ht="15.75" customHeight="1">
      <c r="B170" s="339">
        <v>25</v>
      </c>
      <c r="C170" s="335"/>
      <c r="D170" s="335"/>
      <c r="E170" s="335"/>
      <c r="F170" s="164">
        <f>'4 жастағы балалар Т'!BL35</f>
        <v>0</v>
      </c>
      <c r="G170" s="335"/>
    </row>
    <row r="171" spans="2:7" ht="15.75" customHeight="1">
      <c r="B171" s="335"/>
      <c r="C171" s="335"/>
      <c r="D171" s="335"/>
      <c r="E171" s="335"/>
      <c r="F171" s="164">
        <f>'4 жастағы балалар Т'!BM35</f>
        <v>0</v>
      </c>
      <c r="G171" s="335"/>
    </row>
    <row r="172" spans="2:7" ht="15.75" customHeight="1">
      <c r="B172" s="336"/>
      <c r="C172" s="335"/>
      <c r="D172" s="335"/>
      <c r="E172" s="335"/>
      <c r="F172" s="164">
        <f>'4 жастағы балалар Т'!BN35</f>
        <v>0</v>
      </c>
      <c r="G172" s="335"/>
    </row>
    <row r="173" spans="2:7" ht="15.75" customHeight="1">
      <c r="B173" s="339">
        <v>26</v>
      </c>
      <c r="C173" s="335"/>
      <c r="D173" s="335"/>
      <c r="E173" s="335"/>
      <c r="F173" s="164">
        <f>'4 жастағы балалар Т'!BO35</f>
        <v>0</v>
      </c>
      <c r="G173" s="335"/>
    </row>
    <row r="174" spans="2:7" ht="15.75" customHeight="1">
      <c r="B174" s="335"/>
      <c r="C174" s="335"/>
      <c r="D174" s="335"/>
      <c r="E174" s="335"/>
      <c r="F174" s="164">
        <f>'4 жастағы балалар Т'!BP35</f>
        <v>0</v>
      </c>
      <c r="G174" s="335"/>
    </row>
    <row r="175" spans="2:7" ht="15.75" customHeight="1">
      <c r="B175" s="336"/>
      <c r="C175" s="335"/>
      <c r="D175" s="335"/>
      <c r="E175" s="335"/>
      <c r="F175" s="164">
        <f>'4 жастағы балалар Т'!BQ35</f>
        <v>0</v>
      </c>
      <c r="G175" s="335"/>
    </row>
    <row r="176" spans="2:7" ht="15.75" customHeight="1">
      <c r="B176" s="339">
        <v>27</v>
      </c>
      <c r="C176" s="335"/>
      <c r="D176" s="335"/>
      <c r="E176" s="335"/>
      <c r="F176" s="164">
        <f>'4 жастағы балалар Т'!BR35</f>
        <v>0</v>
      </c>
      <c r="G176" s="335"/>
    </row>
    <row r="177" spans="2:7" ht="15.75" customHeight="1">
      <c r="B177" s="335"/>
      <c r="C177" s="335"/>
      <c r="D177" s="335"/>
      <c r="E177" s="335"/>
      <c r="F177" s="164">
        <f>'4 жастағы балалар Т'!BS35</f>
        <v>0</v>
      </c>
      <c r="G177" s="335"/>
    </row>
    <row r="178" spans="2:7" ht="15.75" customHeight="1">
      <c r="B178" s="336"/>
      <c r="C178" s="335"/>
      <c r="D178" s="335"/>
      <c r="E178" s="335"/>
      <c r="F178" s="164">
        <f>'4 жастағы балалар Т'!BT35</f>
        <v>0</v>
      </c>
      <c r="G178" s="335"/>
    </row>
    <row r="179" spans="2:7" ht="15.75" customHeight="1">
      <c r="B179" s="339">
        <v>28</v>
      </c>
      <c r="C179" s="335"/>
      <c r="D179" s="335"/>
      <c r="E179" s="335"/>
      <c r="F179" s="164">
        <f>'4 жастағы балалар Т'!BU35</f>
        <v>0</v>
      </c>
      <c r="G179" s="335"/>
    </row>
    <row r="180" spans="2:7" ht="15.75" customHeight="1">
      <c r="B180" s="335"/>
      <c r="C180" s="335"/>
      <c r="D180" s="335"/>
      <c r="E180" s="335"/>
      <c r="F180" s="164">
        <f>'4 жастағы балалар Т'!BV35</f>
        <v>0</v>
      </c>
      <c r="G180" s="335"/>
    </row>
    <row r="181" spans="2:7" ht="15.75" customHeight="1">
      <c r="B181" s="336"/>
      <c r="C181" s="335"/>
      <c r="D181" s="335"/>
      <c r="E181" s="335"/>
      <c r="F181" s="164">
        <f>'4 жастағы балалар Т'!BW35</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Т'!BX35</f>
        <v>0</v>
      </c>
      <c r="G185" s="335"/>
    </row>
    <row r="186" spans="2:7" ht="15.75" customHeight="1">
      <c r="B186" s="335"/>
      <c r="C186" s="335"/>
      <c r="D186" s="335"/>
      <c r="E186" s="335"/>
      <c r="F186" s="164">
        <f>'4 жастағы балалар Т'!BY35</f>
        <v>0</v>
      </c>
      <c r="G186" s="335"/>
    </row>
    <row r="187" spans="2:7" ht="15.75" customHeight="1">
      <c r="B187" s="336"/>
      <c r="C187" s="336"/>
      <c r="D187" s="336"/>
      <c r="E187" s="336"/>
      <c r="F187" s="164">
        <f>'4 жастағы балалар Т'!BZ35</f>
        <v>0</v>
      </c>
      <c r="G187" s="336"/>
    </row>
    <row r="188" spans="2:7" ht="15.75" customHeight="1"/>
    <row r="189" spans="2:7" ht="15.75" customHeight="1">
      <c r="B189" s="382" t="s">
        <v>664</v>
      </c>
      <c r="C189" s="332"/>
      <c r="D189" s="332"/>
      <c r="E189" s="332"/>
      <c r="F189" s="332"/>
      <c r="G189" s="333"/>
    </row>
    <row r="190" spans="2:7" ht="35.2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Ф'!D81</f>
        <v>0</v>
      </c>
      <c r="D194" s="252">
        <f>'4 жастағы балалар К'!D81</f>
        <v>0</v>
      </c>
      <c r="E194" s="252">
        <f>'4 жастағы балалар П'!D81</f>
        <v>0</v>
      </c>
      <c r="F194" s="252">
        <f>'4 жастағы балалар Т'!D81</f>
        <v>0</v>
      </c>
      <c r="G194" s="252">
        <f>'4 жастағы балалар С'!D81</f>
        <v>0</v>
      </c>
    </row>
    <row r="195" spans="2:7" ht="15.75" customHeight="1">
      <c r="B195" s="335"/>
      <c r="C195" s="252">
        <f>'4 жастағы балалар Ф'!E81</f>
        <v>0</v>
      </c>
      <c r="D195" s="252">
        <f>'4 жастағы балалар К'!E81</f>
        <v>0</v>
      </c>
      <c r="E195" s="252">
        <f>'4 жастағы балалар П'!E81</f>
        <v>0</v>
      </c>
      <c r="F195" s="252">
        <f>'4 жастағы балалар Т'!E81</f>
        <v>0</v>
      </c>
      <c r="G195" s="252">
        <f>'4 жастағы балалар С'!E81</f>
        <v>0</v>
      </c>
    </row>
    <row r="196" spans="2:7" ht="15.75" customHeight="1">
      <c r="B196" s="336"/>
      <c r="C196" s="252">
        <f>'4 жастағы балалар Ф'!F81</f>
        <v>0</v>
      </c>
      <c r="D196" s="252">
        <f>'4 жастағы балалар К'!F81</f>
        <v>0</v>
      </c>
      <c r="E196" s="252">
        <f>'4 жастағы балалар П'!F81</f>
        <v>0</v>
      </c>
      <c r="F196" s="252">
        <f>'4 жастағы балалар Т'!F81</f>
        <v>0</v>
      </c>
      <c r="G196" s="252">
        <f>'4 жастағы балалар С'!F81</f>
        <v>0</v>
      </c>
    </row>
    <row r="197" spans="2:7" ht="15.75" customHeight="1">
      <c r="B197" s="339">
        <v>3</v>
      </c>
      <c r="C197" s="252">
        <f>'4 жастағы балалар Ф'!G81</f>
        <v>0</v>
      </c>
      <c r="D197" s="252">
        <f>'4 жастағы балалар К'!G81</f>
        <v>0</v>
      </c>
      <c r="E197" s="252">
        <f>'4 жастағы балалар П'!G81</f>
        <v>0</v>
      </c>
      <c r="F197" s="252">
        <f>'4 жастағы балалар Т'!G81</f>
        <v>0</v>
      </c>
      <c r="G197" s="252">
        <f>'4 жастағы балалар С'!G81</f>
        <v>0</v>
      </c>
    </row>
    <row r="198" spans="2:7" ht="15.75" customHeight="1">
      <c r="B198" s="335"/>
      <c r="C198" s="252">
        <f>'4 жастағы балалар Ф'!H81</f>
        <v>0</v>
      </c>
      <c r="D198" s="252">
        <f>'4 жастағы балалар К'!H81</f>
        <v>0</v>
      </c>
      <c r="E198" s="252">
        <f>'4 жастағы балалар П'!H81</f>
        <v>0</v>
      </c>
      <c r="F198" s="252">
        <f>'4 жастағы балалар Т'!H81</f>
        <v>0</v>
      </c>
      <c r="G198" s="252">
        <f>'4 жастағы балалар С'!H81</f>
        <v>0</v>
      </c>
    </row>
    <row r="199" spans="2:7" ht="15.75" customHeight="1">
      <c r="B199" s="336"/>
      <c r="C199" s="252">
        <f>'4 жастағы балалар Ф'!I81</f>
        <v>0</v>
      </c>
      <c r="D199" s="252">
        <f>'4 жастағы балалар К'!I81</f>
        <v>0</v>
      </c>
      <c r="E199" s="252">
        <f>'4 жастағы балалар П'!I81</f>
        <v>0</v>
      </c>
      <c r="F199" s="252">
        <f>'4 жастағы балалар Т'!I81</f>
        <v>0</v>
      </c>
      <c r="G199" s="252">
        <f>'4 жастағы балалар С'!I81</f>
        <v>0</v>
      </c>
    </row>
    <row r="200" spans="2:7" ht="15.75" customHeight="1">
      <c r="B200" s="339">
        <v>4</v>
      </c>
      <c r="C200" s="252">
        <f>'4 жастағы балалар Ф'!J81</f>
        <v>0</v>
      </c>
      <c r="D200" s="252">
        <f>'4 жастағы балалар К'!J81</f>
        <v>0</v>
      </c>
      <c r="E200" s="252">
        <f>'4 жастағы балалар П'!J81</f>
        <v>0</v>
      </c>
      <c r="F200" s="252">
        <f>'4 жастағы балалар Т'!J81</f>
        <v>0</v>
      </c>
      <c r="G200" s="252">
        <f>'4 жастағы балалар С'!J81</f>
        <v>0</v>
      </c>
    </row>
    <row r="201" spans="2:7" ht="15.75" customHeight="1">
      <c r="B201" s="335"/>
      <c r="C201" s="252">
        <f>'4 жастағы балалар Ф'!K81</f>
        <v>0</v>
      </c>
      <c r="D201" s="252">
        <f>'4 жастағы балалар К'!K81</f>
        <v>0</v>
      </c>
      <c r="E201" s="252">
        <f>'4 жастағы балалар П'!K81</f>
        <v>0</v>
      </c>
      <c r="F201" s="252">
        <f>'4 жастағы балалар Т'!K81</f>
        <v>0</v>
      </c>
      <c r="G201" s="252">
        <f>'4 жастағы балалар С'!K81</f>
        <v>0</v>
      </c>
    </row>
    <row r="202" spans="2:7" ht="15.75" customHeight="1">
      <c r="B202" s="336"/>
      <c r="C202" s="252">
        <f>'4 жастағы балалар Ф'!L81</f>
        <v>0</v>
      </c>
      <c r="D202" s="252">
        <f>'4 жастағы балалар К'!L81</f>
        <v>0</v>
      </c>
      <c r="E202" s="252">
        <f>'4 жастағы балалар П'!L81</f>
        <v>0</v>
      </c>
      <c r="F202" s="252">
        <f>'4 жастағы балалар Т'!L81</f>
        <v>0</v>
      </c>
      <c r="G202" s="252">
        <f>'4 жастағы балалар С'!L81</f>
        <v>0</v>
      </c>
    </row>
    <row r="203" spans="2:7" ht="15.75" customHeight="1">
      <c r="B203" s="339">
        <v>5</v>
      </c>
      <c r="C203" s="252">
        <f>'4 жастағы балалар Ф'!M81</f>
        <v>0</v>
      </c>
      <c r="D203" s="252">
        <f>'4 жастағы балалар К'!M81</f>
        <v>0</v>
      </c>
      <c r="E203" s="252">
        <f>'4 жастағы балалар П'!M81</f>
        <v>0</v>
      </c>
      <c r="F203" s="252">
        <f>'4 жастағы балалар Т'!M81</f>
        <v>0</v>
      </c>
      <c r="G203" s="252">
        <f>'4 жастағы балалар С'!M81</f>
        <v>0</v>
      </c>
    </row>
    <row r="204" spans="2:7" ht="15.75" customHeight="1">
      <c r="B204" s="335"/>
      <c r="C204" s="252">
        <f>'4 жастағы балалар Ф'!N81</f>
        <v>0</v>
      </c>
      <c r="D204" s="252">
        <f>'4 жастағы балалар К'!N81</f>
        <v>0</v>
      </c>
      <c r="E204" s="252">
        <f>'4 жастағы балалар П'!N81</f>
        <v>0</v>
      </c>
      <c r="F204" s="252">
        <f>'4 жастағы балалар Т'!N81</f>
        <v>0</v>
      </c>
      <c r="G204" s="252">
        <f>'4 жастағы балалар С'!N81</f>
        <v>0</v>
      </c>
    </row>
    <row r="205" spans="2:7" ht="15.75" customHeight="1">
      <c r="B205" s="336"/>
      <c r="C205" s="252">
        <f>'4 жастағы балалар Ф'!O81</f>
        <v>0</v>
      </c>
      <c r="D205" s="252">
        <f>'4 жастағы балалар К'!O81</f>
        <v>0</v>
      </c>
      <c r="E205" s="252">
        <f>'4 жастағы балалар П'!O81</f>
        <v>0</v>
      </c>
      <c r="F205" s="252">
        <f>'4 жастағы балалар Т'!O81</f>
        <v>0</v>
      </c>
      <c r="G205" s="252">
        <f>'4 жастағы балалар С'!O81</f>
        <v>0</v>
      </c>
    </row>
    <row r="206" spans="2:7" ht="15.75" customHeight="1">
      <c r="B206" s="339">
        <v>6</v>
      </c>
      <c r="C206" s="252">
        <f>'4 жастағы балалар Ф'!P81</f>
        <v>0</v>
      </c>
      <c r="D206" s="252">
        <f>'4 жастағы балалар К'!P81</f>
        <v>0</v>
      </c>
      <c r="E206" s="252">
        <f>'4 жастағы балалар П'!P81</f>
        <v>0</v>
      </c>
      <c r="F206" s="252">
        <f>'4 жастағы балалар Т'!P81</f>
        <v>0</v>
      </c>
      <c r="G206" s="252">
        <f>'4 жастағы балалар С'!P81</f>
        <v>0</v>
      </c>
    </row>
    <row r="207" spans="2:7" ht="15.75" customHeight="1">
      <c r="B207" s="335"/>
      <c r="C207" s="252">
        <f>'4 жастағы балалар Ф'!Q81</f>
        <v>0</v>
      </c>
      <c r="D207" s="252">
        <f>'4 жастағы балалар К'!Q81</f>
        <v>0</v>
      </c>
      <c r="E207" s="252">
        <f>'4 жастағы балалар П'!Q81</f>
        <v>0</v>
      </c>
      <c r="F207" s="252">
        <f>'4 жастағы балалар Т'!Q81</f>
        <v>0</v>
      </c>
      <c r="G207" s="252">
        <f>'4 жастағы балалар С'!Q81</f>
        <v>0</v>
      </c>
    </row>
    <row r="208" spans="2:7" ht="15.75" customHeight="1">
      <c r="B208" s="336"/>
      <c r="C208" s="252">
        <f>'4 жастағы балалар Ф'!R81</f>
        <v>0</v>
      </c>
      <c r="D208" s="252">
        <f>'4 жастағы балалар К'!R81</f>
        <v>0</v>
      </c>
      <c r="E208" s="252">
        <f>'4 жастағы балалар П'!R81</f>
        <v>0</v>
      </c>
      <c r="F208" s="252">
        <f>'4 жастағы балалар Т'!R81</f>
        <v>0</v>
      </c>
      <c r="G208" s="252">
        <f>'4 жастағы балалар С'!R81</f>
        <v>0</v>
      </c>
    </row>
    <row r="209" spans="2:7" ht="15.75" customHeight="1">
      <c r="B209" s="339">
        <v>7</v>
      </c>
      <c r="C209" s="252">
        <f>'4 жастағы балалар Ф'!S81</f>
        <v>0</v>
      </c>
      <c r="D209" s="252">
        <f>'4 жастағы балалар К'!S81</f>
        <v>0</v>
      </c>
      <c r="E209" s="252">
        <f>'4 жастағы балалар П'!S81</f>
        <v>0</v>
      </c>
      <c r="F209" s="252">
        <f>'4 жастағы балалар Т'!S81</f>
        <v>0</v>
      </c>
      <c r="G209" s="252">
        <f>'4 жастағы балалар С'!S81</f>
        <v>0</v>
      </c>
    </row>
    <row r="210" spans="2:7" ht="15.75" customHeight="1">
      <c r="B210" s="335"/>
      <c r="C210" s="252">
        <f>'4 жастағы балалар Ф'!T81</f>
        <v>0</v>
      </c>
      <c r="D210" s="252">
        <f>'4 жастағы балалар Т'!T81</f>
        <v>0</v>
      </c>
      <c r="E210" s="252">
        <f>'4 жастағы балалар П'!T81</f>
        <v>0</v>
      </c>
      <c r="F210" s="252">
        <f>'4 жастағы балалар Т'!T81</f>
        <v>0</v>
      </c>
      <c r="G210" s="252">
        <f>'4 жастағы балалар С'!T81</f>
        <v>0</v>
      </c>
    </row>
    <row r="211" spans="2:7" ht="15.75" customHeight="1">
      <c r="B211" s="336"/>
      <c r="C211" s="252">
        <f>'4 жастағы балалар Ф'!U81</f>
        <v>0</v>
      </c>
      <c r="D211" s="252">
        <f>'4 жастағы балалар К'!U81</f>
        <v>0</v>
      </c>
      <c r="E211" s="252">
        <f>'4 жастағы балалар П'!U81</f>
        <v>0</v>
      </c>
      <c r="F211" s="252">
        <f>'4 жастағы балалар Т'!U81</f>
        <v>0</v>
      </c>
      <c r="G211" s="252">
        <f>'4 жастағы балалар С'!U81</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К'!V81</f>
        <v>0</v>
      </c>
      <c r="E215" s="335"/>
      <c r="F215" s="252">
        <f>'4 жастағы балалар Т'!V81</f>
        <v>0</v>
      </c>
      <c r="G215" s="335"/>
    </row>
    <row r="216" spans="2:7" ht="15.75" customHeight="1">
      <c r="B216" s="335"/>
      <c r="C216" s="248"/>
      <c r="D216" s="252">
        <f>'4 жастағы балалар К'!W81</f>
        <v>0</v>
      </c>
      <c r="E216" s="335"/>
      <c r="F216" s="252">
        <f>'4 жастағы балалар Т'!W81</f>
        <v>0</v>
      </c>
      <c r="G216" s="335"/>
    </row>
    <row r="217" spans="2:7" ht="15.75" customHeight="1">
      <c r="B217" s="336"/>
      <c r="C217" s="248"/>
      <c r="D217" s="252">
        <f>'4 жастағы балалар К'!X81</f>
        <v>0</v>
      </c>
      <c r="E217" s="335"/>
      <c r="F217" s="252">
        <f>'4 жастағы балалар Т'!X81</f>
        <v>0</v>
      </c>
      <c r="G217" s="335"/>
    </row>
    <row r="218" spans="2:7" ht="15.75" customHeight="1">
      <c r="B218" s="339">
        <v>10</v>
      </c>
      <c r="C218" s="248"/>
      <c r="D218" s="252">
        <f>'4 жастағы балалар К'!Y81</f>
        <v>0</v>
      </c>
      <c r="E218" s="335"/>
      <c r="F218" s="252">
        <f>'4 жастағы балалар Т'!Y81</f>
        <v>0</v>
      </c>
      <c r="G218" s="335"/>
    </row>
    <row r="219" spans="2:7" ht="15.75" customHeight="1">
      <c r="B219" s="335"/>
      <c r="C219" s="248"/>
      <c r="D219" s="252">
        <f>'4 жастағы балалар К'!Z81</f>
        <v>0</v>
      </c>
      <c r="E219" s="335"/>
      <c r="F219" s="252">
        <f>'4 жастағы балалар Т'!Z81</f>
        <v>0</v>
      </c>
      <c r="G219" s="335"/>
    </row>
    <row r="220" spans="2:7" ht="15.75" customHeight="1">
      <c r="B220" s="336"/>
      <c r="C220" s="248"/>
      <c r="D220" s="252">
        <f>'4 жастағы балалар К'!AA81</f>
        <v>0</v>
      </c>
      <c r="E220" s="335"/>
      <c r="F220" s="252">
        <f>'4 жастағы балалар Т'!AA81</f>
        <v>0</v>
      </c>
      <c r="G220" s="335"/>
    </row>
    <row r="221" spans="2:7" ht="15.75" customHeight="1">
      <c r="B221" s="339">
        <v>11</v>
      </c>
      <c r="C221" s="248"/>
      <c r="D221" s="252">
        <f>'4 жастағы балалар К'!AB81</f>
        <v>0</v>
      </c>
      <c r="E221" s="335"/>
      <c r="F221" s="252">
        <f>'4 жастағы балалар Т'!AB81</f>
        <v>0</v>
      </c>
      <c r="G221" s="335"/>
    </row>
    <row r="222" spans="2:7" ht="15.75" customHeight="1">
      <c r="B222" s="335"/>
      <c r="C222" s="248"/>
      <c r="D222" s="252">
        <f>'4 жастағы балалар К'!AC81</f>
        <v>0</v>
      </c>
      <c r="E222" s="335"/>
      <c r="F222" s="252">
        <f>'4 жастағы балалар Т'!AC81</f>
        <v>0</v>
      </c>
      <c r="G222" s="335"/>
    </row>
    <row r="223" spans="2:7" ht="15.75" customHeight="1">
      <c r="B223" s="336"/>
      <c r="C223" s="248"/>
      <c r="D223" s="252">
        <f>'4 жастағы балалар К'!AD81</f>
        <v>0</v>
      </c>
      <c r="E223" s="335"/>
      <c r="F223" s="252">
        <f>'4 жастағы балалар Т'!AD81</f>
        <v>0</v>
      </c>
      <c r="G223" s="335"/>
    </row>
    <row r="224" spans="2:7" ht="15.75" customHeight="1">
      <c r="B224" s="339">
        <v>12</v>
      </c>
      <c r="C224" s="248"/>
      <c r="D224" s="252">
        <f>'4 жастағы балалар К'!AE81</f>
        <v>0</v>
      </c>
      <c r="E224" s="335"/>
      <c r="F224" s="252">
        <f>'4 жастағы балалар Т'!AE81</f>
        <v>0</v>
      </c>
      <c r="G224" s="335"/>
    </row>
    <row r="225" spans="2:7" ht="15.75" customHeight="1">
      <c r="B225" s="335"/>
      <c r="C225" s="248"/>
      <c r="D225" s="252">
        <f>'4 жастағы балалар К'!AF81</f>
        <v>0</v>
      </c>
      <c r="E225" s="335"/>
      <c r="F225" s="252">
        <f>'4 жастағы балалар Т'!AF81</f>
        <v>0</v>
      </c>
      <c r="G225" s="335"/>
    </row>
    <row r="226" spans="2:7" ht="15.75" customHeight="1">
      <c r="B226" s="336"/>
      <c r="C226" s="248"/>
      <c r="D226" s="252">
        <f>'4 жастағы балалар К'!AG81</f>
        <v>0</v>
      </c>
      <c r="E226" s="335"/>
      <c r="F226" s="252">
        <f>'4 жастағы балалар Т'!AG81</f>
        <v>0</v>
      </c>
      <c r="G226" s="335"/>
    </row>
    <row r="227" spans="2:7" ht="15.75" customHeight="1">
      <c r="B227" s="339">
        <v>13</v>
      </c>
      <c r="C227" s="248"/>
      <c r="D227" s="252">
        <f>'4 жастағы балалар К'!AH81</f>
        <v>0</v>
      </c>
      <c r="E227" s="335"/>
      <c r="F227" s="252">
        <f>'4 жастағы балалар Т'!AH81</f>
        <v>0</v>
      </c>
      <c r="G227" s="335"/>
    </row>
    <row r="228" spans="2:7" ht="15.75" customHeight="1">
      <c r="B228" s="335"/>
      <c r="C228" s="248"/>
      <c r="D228" s="252">
        <f>'4 жастағы балалар К'!AI81</f>
        <v>0</v>
      </c>
      <c r="E228" s="335"/>
      <c r="F228" s="252">
        <f>'4 жастағы балалар Т'!AI81</f>
        <v>0</v>
      </c>
      <c r="G228" s="335"/>
    </row>
    <row r="229" spans="2:7" ht="15.75" customHeight="1">
      <c r="B229" s="336"/>
      <c r="C229" s="248"/>
      <c r="D229" s="252">
        <f>'4 жастағы балалар К'!AJ81</f>
        <v>0</v>
      </c>
      <c r="E229" s="335"/>
      <c r="F229" s="252">
        <f>'4 жастағы балалар Т'!AJ81</f>
        <v>0</v>
      </c>
      <c r="G229" s="335"/>
    </row>
    <row r="230" spans="2:7" ht="15.75" customHeight="1">
      <c r="B230" s="339">
        <v>14</v>
      </c>
      <c r="C230" s="248"/>
      <c r="D230" s="252">
        <f>'4 жастағы балалар К'!AK81</f>
        <v>0</v>
      </c>
      <c r="E230" s="335"/>
      <c r="F230" s="252">
        <f>'4 жастағы балалар Т'!AK81</f>
        <v>0</v>
      </c>
      <c r="G230" s="335"/>
    </row>
    <row r="231" spans="2:7" ht="15.75" customHeight="1">
      <c r="B231" s="335"/>
      <c r="C231" s="248"/>
      <c r="D231" s="252">
        <f>'4 жастағы балалар К'!AL81</f>
        <v>0</v>
      </c>
      <c r="E231" s="335"/>
      <c r="F231" s="252">
        <f>'4 жастағы балалар Т'!AL81</f>
        <v>0</v>
      </c>
      <c r="G231" s="335"/>
    </row>
    <row r="232" spans="2:7" ht="15.75" customHeight="1">
      <c r="B232" s="336"/>
      <c r="C232" s="248"/>
      <c r="D232" s="252">
        <f>'4 жастағы балалар К'!AM81</f>
        <v>0</v>
      </c>
      <c r="E232" s="335"/>
      <c r="F232" s="252">
        <f>'4 жастағы балалар Т'!AM81</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К'!AN81</f>
        <v>0</v>
      </c>
      <c r="E236" s="335"/>
      <c r="F236" s="252">
        <f>'4 жастағы балалар Т'!AN81</f>
        <v>0</v>
      </c>
      <c r="G236" s="335"/>
    </row>
    <row r="237" spans="2:7" ht="15.75" customHeight="1">
      <c r="B237" s="335"/>
      <c r="C237" s="248"/>
      <c r="D237" s="252">
        <f>'4 жастағы балалар К'!AO81</f>
        <v>0</v>
      </c>
      <c r="E237" s="335"/>
      <c r="F237" s="252">
        <f>'4 жастағы балалар Т'!AO81</f>
        <v>0</v>
      </c>
      <c r="G237" s="335"/>
    </row>
    <row r="238" spans="2:7" ht="15.75" customHeight="1">
      <c r="B238" s="336"/>
      <c r="C238" s="248"/>
      <c r="D238" s="252">
        <f>'4 жастағы балалар К'!AP81</f>
        <v>0</v>
      </c>
      <c r="E238" s="335"/>
      <c r="F238" s="252">
        <f>'4 жастағы балалар Т'!AP81</f>
        <v>0</v>
      </c>
      <c r="G238" s="335"/>
    </row>
    <row r="239" spans="2:7" ht="15.75" customHeight="1">
      <c r="B239" s="339">
        <v>17</v>
      </c>
      <c r="C239" s="248"/>
      <c r="D239" s="252">
        <f>'4 жастағы балалар К'!AQ81</f>
        <v>0</v>
      </c>
      <c r="E239" s="335"/>
      <c r="F239" s="252">
        <f>'4 жастағы балалар Т'!AQ81</f>
        <v>0</v>
      </c>
      <c r="G239" s="335"/>
    </row>
    <row r="240" spans="2:7" ht="15.75" customHeight="1">
      <c r="B240" s="335"/>
      <c r="C240" s="248"/>
      <c r="D240" s="252">
        <f>'4 жастағы балалар К'!AR81</f>
        <v>0</v>
      </c>
      <c r="E240" s="335"/>
      <c r="F240" s="252">
        <f>'4 жастағы балалар Т'!AR81</f>
        <v>0</v>
      </c>
      <c r="G240" s="335"/>
    </row>
    <row r="241" spans="2:7" ht="15.75" customHeight="1">
      <c r="B241" s="336"/>
      <c r="C241" s="248"/>
      <c r="D241" s="252">
        <f>'4 жастағы балалар К'!AS81</f>
        <v>0</v>
      </c>
      <c r="E241" s="335"/>
      <c r="F241" s="252">
        <f>'4 жастағы балалар Т'!AS81</f>
        <v>0</v>
      </c>
      <c r="G241" s="335"/>
    </row>
    <row r="242" spans="2:7" ht="15.75" customHeight="1">
      <c r="B242" s="339">
        <v>18</v>
      </c>
      <c r="C242" s="248"/>
      <c r="D242" s="252">
        <f>'4 жастағы балалар К'!AT81</f>
        <v>0</v>
      </c>
      <c r="E242" s="335"/>
      <c r="F242" s="252">
        <f>'4 жастағы балалар Т'!AT81</f>
        <v>0</v>
      </c>
      <c r="G242" s="335"/>
    </row>
    <row r="243" spans="2:7" ht="15.75" customHeight="1">
      <c r="B243" s="335"/>
      <c r="C243" s="248"/>
      <c r="D243" s="252">
        <f>'4 жастағы балалар К'!AU81</f>
        <v>0</v>
      </c>
      <c r="E243" s="335"/>
      <c r="F243" s="252">
        <f>'4 жастағы балалар Т'!AU81</f>
        <v>0</v>
      </c>
      <c r="G243" s="335"/>
    </row>
    <row r="244" spans="2:7" ht="15.75" customHeight="1">
      <c r="B244" s="336"/>
      <c r="C244" s="248"/>
      <c r="D244" s="252">
        <f>'4 жастағы балалар К'!AV81</f>
        <v>0</v>
      </c>
      <c r="E244" s="335"/>
      <c r="F244" s="252">
        <f>'4 жастағы балалар Т'!AV81</f>
        <v>0</v>
      </c>
      <c r="G244" s="335"/>
    </row>
    <row r="245" spans="2:7" ht="15.75" customHeight="1">
      <c r="B245" s="339">
        <v>19</v>
      </c>
      <c r="C245" s="248"/>
      <c r="D245" s="252">
        <f>'4 жастағы балалар К'!AW81</f>
        <v>0</v>
      </c>
      <c r="E245" s="335"/>
      <c r="F245" s="252">
        <f>'4 жастағы балалар Т'!AW81</f>
        <v>0</v>
      </c>
      <c r="G245" s="335"/>
    </row>
    <row r="246" spans="2:7" ht="15.75" customHeight="1">
      <c r="B246" s="335"/>
      <c r="C246" s="248"/>
      <c r="D246" s="252">
        <f>'4 жастағы балалар К'!AX81</f>
        <v>0</v>
      </c>
      <c r="E246" s="335"/>
      <c r="F246" s="252">
        <f>'4 жастағы балалар Т'!AX81</f>
        <v>0</v>
      </c>
      <c r="G246" s="335"/>
    </row>
    <row r="247" spans="2:7" ht="15.75" customHeight="1">
      <c r="B247" s="336"/>
      <c r="C247" s="248"/>
      <c r="D247" s="252">
        <f>'4 жастағы балалар К'!AY81</f>
        <v>0</v>
      </c>
      <c r="E247" s="335"/>
      <c r="F247" s="252">
        <f>'4 жастағы балалар Т'!AY81</f>
        <v>0</v>
      </c>
      <c r="G247" s="335"/>
    </row>
    <row r="248" spans="2:7" ht="15.75" customHeight="1">
      <c r="B248" s="339">
        <v>20</v>
      </c>
      <c r="C248" s="248"/>
      <c r="D248" s="252">
        <f>'4 жастағы балалар К'!AZ81</f>
        <v>0</v>
      </c>
      <c r="E248" s="335"/>
      <c r="F248" s="252">
        <f>'4 жастағы балалар Т'!AZ81</f>
        <v>0</v>
      </c>
      <c r="G248" s="335"/>
    </row>
    <row r="249" spans="2:7" ht="15.75" customHeight="1">
      <c r="B249" s="335"/>
      <c r="C249" s="248"/>
      <c r="D249" s="252">
        <f>'4 жастағы балалар К'!BA81</f>
        <v>0</v>
      </c>
      <c r="E249" s="335"/>
      <c r="F249" s="252">
        <f>'4 жастағы балалар Т'!BA81</f>
        <v>0</v>
      </c>
      <c r="G249" s="335"/>
    </row>
    <row r="250" spans="2:7" ht="15.75" customHeight="1">
      <c r="B250" s="336"/>
      <c r="C250" s="248"/>
      <c r="D250" s="252">
        <f>'4 жастағы балалар К'!BB81</f>
        <v>0</v>
      </c>
      <c r="E250" s="335"/>
      <c r="F250" s="252">
        <f>'4 жастағы балалар Т'!BB81</f>
        <v>0</v>
      </c>
      <c r="G250" s="335"/>
    </row>
    <row r="251" spans="2:7" ht="15.75" customHeight="1">
      <c r="B251" s="339">
        <v>21</v>
      </c>
      <c r="C251" s="248"/>
      <c r="D251" s="252">
        <f>'4 жастағы балалар К'!BC81</f>
        <v>0</v>
      </c>
      <c r="E251" s="335"/>
      <c r="F251" s="252">
        <f>'4 жастағы балалар Т'!BC81</f>
        <v>0</v>
      </c>
      <c r="G251" s="335"/>
    </row>
    <row r="252" spans="2:7" ht="15.75" customHeight="1">
      <c r="B252" s="335"/>
      <c r="C252" s="248"/>
      <c r="D252" s="252">
        <f>'4 жастағы балалар К'!BD81</f>
        <v>0</v>
      </c>
      <c r="E252" s="335"/>
      <c r="F252" s="252">
        <f>'4 жастағы балалар Т'!BD81</f>
        <v>0</v>
      </c>
      <c r="G252" s="335"/>
    </row>
    <row r="253" spans="2:7" ht="15.75" customHeight="1">
      <c r="B253" s="336"/>
      <c r="C253" s="248"/>
      <c r="D253" s="252">
        <f>'4 жастағы балалар К'!BE81</f>
        <v>0</v>
      </c>
      <c r="E253" s="335"/>
      <c r="F253" s="252">
        <f>'4 жастағы балалар Т'!BE81</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Т'!BF81</f>
        <v>0</v>
      </c>
      <c r="G257" s="335"/>
    </row>
    <row r="258" spans="2:7" ht="15.75" customHeight="1">
      <c r="B258" s="335"/>
      <c r="C258" s="248"/>
      <c r="D258" s="252" t="e">
        <f>'4 жастағы балалар К'!#REF!</f>
        <v>#REF!</v>
      </c>
      <c r="E258" s="335"/>
      <c r="F258" s="252">
        <f>'4 жастағы балалар Т'!BG81</f>
        <v>0</v>
      </c>
      <c r="G258" s="335"/>
    </row>
    <row r="259" spans="2:7" ht="15.75" customHeight="1">
      <c r="B259" s="336"/>
      <c r="C259" s="248"/>
      <c r="D259" s="252" t="e">
        <f>'4 жастағы балалар К'!#REF!</f>
        <v>#REF!</v>
      </c>
      <c r="E259" s="335"/>
      <c r="F259" s="252">
        <f>'4 жастағы балалар Т'!BH81</f>
        <v>0</v>
      </c>
      <c r="G259" s="335"/>
    </row>
    <row r="260" spans="2:7" ht="15.75" customHeight="1">
      <c r="B260" s="339">
        <v>24</v>
      </c>
      <c r="C260" s="248"/>
      <c r="D260" s="252" t="e">
        <f>'4 жастағы балалар К'!#REF!</f>
        <v>#REF!</v>
      </c>
      <c r="E260" s="335"/>
      <c r="F260" s="252">
        <f>'4 жастағы балалар Т'!BI81</f>
        <v>0</v>
      </c>
      <c r="G260" s="335"/>
    </row>
    <row r="261" spans="2:7" ht="15.75" customHeight="1">
      <c r="B261" s="335"/>
      <c r="C261" s="248"/>
      <c r="D261" s="252" t="e">
        <f>'4 жастағы балалар К'!#REF!</f>
        <v>#REF!</v>
      </c>
      <c r="E261" s="335"/>
      <c r="F261" s="252">
        <f>'4 жастағы балалар Т'!BJ81</f>
        <v>0</v>
      </c>
      <c r="G261" s="335"/>
    </row>
    <row r="262" spans="2:7" ht="15.75" customHeight="1">
      <c r="B262" s="336"/>
      <c r="C262" s="248"/>
      <c r="D262" s="252" t="e">
        <f>'4 жастағы балалар К'!#REF!</f>
        <v>#REF!</v>
      </c>
      <c r="E262" s="335"/>
      <c r="F262" s="252">
        <f>'4 жастағы балалар Т'!BK81</f>
        <v>0</v>
      </c>
      <c r="G262" s="335"/>
    </row>
    <row r="263" spans="2:7" ht="15.75" customHeight="1">
      <c r="B263" s="339">
        <v>25</v>
      </c>
      <c r="C263" s="248"/>
      <c r="D263" s="252" t="e">
        <f>'4 жастағы балалар К'!#REF!</f>
        <v>#REF!</v>
      </c>
      <c r="E263" s="335"/>
      <c r="F263" s="252">
        <f>'4 жастағы балалар Т'!BL81</f>
        <v>0</v>
      </c>
      <c r="G263" s="335"/>
    </row>
    <row r="264" spans="2:7" ht="15.75" customHeight="1">
      <c r="B264" s="335"/>
      <c r="C264" s="248"/>
      <c r="D264" s="252" t="e">
        <f>'4 жастағы балалар К'!#REF!</f>
        <v>#REF!</v>
      </c>
      <c r="E264" s="335"/>
      <c r="F264" s="252">
        <f>'4 жастағы балалар Т'!BM81</f>
        <v>0</v>
      </c>
      <c r="G264" s="335"/>
    </row>
    <row r="265" spans="2:7" ht="15.75" customHeight="1">
      <c r="B265" s="336"/>
      <c r="C265" s="248"/>
      <c r="D265" s="252" t="e">
        <f>'4 жастағы балалар К'!#REF!</f>
        <v>#REF!</v>
      </c>
      <c r="E265" s="335"/>
      <c r="F265" s="252">
        <f>'4 жастағы балалар Т'!BN81</f>
        <v>0</v>
      </c>
      <c r="G265" s="335"/>
    </row>
    <row r="266" spans="2:7" ht="15.75" customHeight="1">
      <c r="B266" s="339">
        <v>26</v>
      </c>
      <c r="C266" s="248"/>
      <c r="D266" s="252" t="e">
        <f>'4 жастағы балалар К'!#REF!</f>
        <v>#REF!</v>
      </c>
      <c r="E266" s="335"/>
      <c r="F266" s="252">
        <f>'4 жастағы балалар Т'!BO81</f>
        <v>0</v>
      </c>
      <c r="G266" s="335"/>
    </row>
    <row r="267" spans="2:7" ht="15.75" customHeight="1">
      <c r="B267" s="335"/>
      <c r="C267" s="248"/>
      <c r="D267" s="252" t="e">
        <f>'4 жастағы балалар К'!#REF!</f>
        <v>#REF!</v>
      </c>
      <c r="E267" s="335"/>
      <c r="F267" s="252">
        <f>'4 жастағы балалар Т'!BP81</f>
        <v>0</v>
      </c>
      <c r="G267" s="335"/>
    </row>
    <row r="268" spans="2:7" ht="15.75" customHeight="1">
      <c r="B268" s="336"/>
      <c r="C268" s="248"/>
      <c r="D268" s="252" t="e">
        <f>'4 жастағы балалар К'!#REF!</f>
        <v>#REF!</v>
      </c>
      <c r="E268" s="335"/>
      <c r="F268" s="252">
        <f>'4 жастағы балалар Т'!BQ81</f>
        <v>0</v>
      </c>
      <c r="G268" s="335"/>
    </row>
    <row r="269" spans="2:7" ht="15.75" customHeight="1">
      <c r="B269" s="339">
        <v>27</v>
      </c>
      <c r="C269" s="248"/>
      <c r="D269" s="252" t="e">
        <f>'4 жастағы балалар К'!#REF!</f>
        <v>#REF!</v>
      </c>
      <c r="E269" s="335"/>
      <c r="F269" s="252">
        <f>'4 жастағы балалар Т'!BR81</f>
        <v>0</v>
      </c>
      <c r="G269" s="335"/>
    </row>
    <row r="270" spans="2:7" ht="15.75" customHeight="1">
      <c r="B270" s="335"/>
      <c r="C270" s="248"/>
      <c r="D270" s="252" t="e">
        <f>'4 жастағы балалар К'!#REF!</f>
        <v>#REF!</v>
      </c>
      <c r="E270" s="335"/>
      <c r="F270" s="252">
        <f>'4 жастағы балалар Т'!BS81</f>
        <v>0</v>
      </c>
      <c r="G270" s="335"/>
    </row>
    <row r="271" spans="2:7" ht="15.75" customHeight="1">
      <c r="B271" s="336"/>
      <c r="C271" s="248"/>
      <c r="D271" s="252" t="e">
        <f>'4 жастағы балалар К'!#REF!</f>
        <v>#REF!</v>
      </c>
      <c r="E271" s="335"/>
      <c r="F271" s="252">
        <f>'4 жастағы балалар Т'!BT81</f>
        <v>0</v>
      </c>
      <c r="G271" s="335"/>
    </row>
    <row r="272" spans="2:7" ht="15.75" customHeight="1">
      <c r="B272" s="339">
        <v>28</v>
      </c>
      <c r="C272" s="248"/>
      <c r="D272" s="252" t="e">
        <f>'4 жастағы балалар К'!#REF!</f>
        <v>#REF!</v>
      </c>
      <c r="E272" s="335"/>
      <c r="F272" s="252">
        <f>'4 жастағы балалар Т'!BU81</f>
        <v>0</v>
      </c>
      <c r="G272" s="335"/>
    </row>
    <row r="273" spans="2:7" ht="15.75" customHeight="1">
      <c r="B273" s="335"/>
      <c r="C273" s="248"/>
      <c r="D273" s="252" t="e">
        <f>'4 жастағы балалар К'!#REF!</f>
        <v>#REF!</v>
      </c>
      <c r="E273" s="335"/>
      <c r="F273" s="252">
        <f>'4 жастағы балалар Т'!BV81</f>
        <v>0</v>
      </c>
      <c r="G273" s="335"/>
    </row>
    <row r="274" spans="2:7" ht="15.75" customHeight="1">
      <c r="B274" s="336"/>
      <c r="C274" s="248"/>
      <c r="D274" s="252" t="e">
        <f>'4 жастағы балалар К'!#REF!</f>
        <v>#REF!</v>
      </c>
      <c r="E274" s="335"/>
      <c r="F274" s="252">
        <f>'4 жастағы балалар Т'!BW81</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Т'!BX81</f>
        <v>0</v>
      </c>
      <c r="G278" s="335"/>
    </row>
    <row r="279" spans="2:7" ht="15.75" customHeight="1">
      <c r="B279" s="335"/>
      <c r="C279" s="248"/>
      <c r="D279" s="335"/>
      <c r="E279" s="335"/>
      <c r="F279" s="252">
        <f>'4 жастағы балалар Т'!BY81</f>
        <v>0</v>
      </c>
      <c r="G279" s="335"/>
    </row>
    <row r="280" spans="2:7" ht="15.75" customHeight="1">
      <c r="B280" s="336"/>
      <c r="C280" s="248"/>
      <c r="D280" s="335"/>
      <c r="E280" s="335"/>
      <c r="F280" s="252">
        <f>'4 жастағы балалар Т'!BZ81</f>
        <v>0</v>
      </c>
      <c r="G280" s="335"/>
    </row>
    <row r="281" spans="2:7" ht="15.75" customHeight="1">
      <c r="B281" s="339">
        <v>31</v>
      </c>
      <c r="C281" s="248"/>
      <c r="D281" s="335"/>
      <c r="E281" s="335"/>
      <c r="F281" s="252">
        <f>'4 жастағы балалар Т'!CA81</f>
        <v>0</v>
      </c>
      <c r="G281" s="335"/>
    </row>
    <row r="282" spans="2:7" ht="15.75" customHeight="1">
      <c r="B282" s="335"/>
      <c r="C282" s="248"/>
      <c r="D282" s="335"/>
      <c r="E282" s="335"/>
      <c r="F282" s="252">
        <f>'4 жастағы балалар Т'!CB81</f>
        <v>0</v>
      </c>
      <c r="G282" s="335"/>
    </row>
    <row r="283" spans="2:7" ht="15.75" customHeight="1">
      <c r="B283" s="336"/>
      <c r="C283" s="248"/>
      <c r="D283" s="335"/>
      <c r="E283" s="335"/>
      <c r="F283" s="252">
        <f>'4 жастағы балалар Т'!CC81</f>
        <v>0</v>
      </c>
      <c r="G283" s="335"/>
    </row>
    <row r="284" spans="2:7" ht="15.75" customHeight="1">
      <c r="B284" s="339">
        <v>32</v>
      </c>
      <c r="C284" s="248"/>
      <c r="D284" s="335"/>
      <c r="E284" s="335"/>
      <c r="F284" s="252">
        <f>'4 жастағы балалар Т'!CD81</f>
        <v>0</v>
      </c>
      <c r="G284" s="335"/>
    </row>
    <row r="285" spans="2:7" ht="15.75" customHeight="1">
      <c r="B285" s="335"/>
      <c r="C285" s="248"/>
      <c r="D285" s="335"/>
      <c r="E285" s="335"/>
      <c r="F285" s="252">
        <f>'4 жастағы балалар Т'!CE81</f>
        <v>0</v>
      </c>
      <c r="G285" s="335"/>
    </row>
    <row r="286" spans="2:7" ht="15.75" customHeight="1">
      <c r="B286" s="336"/>
      <c r="C286" s="248"/>
      <c r="D286" s="335"/>
      <c r="E286" s="335"/>
      <c r="F286" s="252">
        <f>'4 жастағы балалар Т'!CF81</f>
        <v>0</v>
      </c>
      <c r="G286" s="335"/>
    </row>
    <row r="287" spans="2:7" ht="15.75" customHeight="1">
      <c r="B287" s="339">
        <v>33</v>
      </c>
      <c r="C287" s="248"/>
      <c r="D287" s="335"/>
      <c r="E287" s="335"/>
      <c r="F287" s="252">
        <f>'4 жастағы балалар Т'!CG81</f>
        <v>0</v>
      </c>
      <c r="G287" s="335"/>
    </row>
    <row r="288" spans="2:7" ht="15.75" customHeight="1">
      <c r="B288" s="335"/>
      <c r="C288" s="248"/>
      <c r="D288" s="335"/>
      <c r="E288" s="335"/>
      <c r="F288" s="252">
        <f>'4 жастағы балалар Т'!CH81</f>
        <v>0</v>
      </c>
      <c r="G288" s="335"/>
    </row>
    <row r="289" spans="2:7" ht="15.75" customHeight="1">
      <c r="B289" s="336"/>
      <c r="C289" s="248"/>
      <c r="D289" s="335"/>
      <c r="E289" s="335"/>
      <c r="F289" s="252">
        <f>'4 жастағы балалар Т'!CI81</f>
        <v>0</v>
      </c>
      <c r="G289" s="335"/>
    </row>
    <row r="290" spans="2:7" ht="15.75" customHeight="1">
      <c r="B290" s="339">
        <v>34</v>
      </c>
      <c r="C290" s="248"/>
      <c r="D290" s="335"/>
      <c r="E290" s="335"/>
      <c r="F290" s="252">
        <f>'4 жастағы балалар Т'!CJ81</f>
        <v>0</v>
      </c>
      <c r="G290" s="335"/>
    </row>
    <row r="291" spans="2:7" ht="15.75" customHeight="1">
      <c r="B291" s="335"/>
      <c r="C291" s="248"/>
      <c r="D291" s="335"/>
      <c r="E291" s="335"/>
      <c r="F291" s="252">
        <f>'4 жастағы балалар Т'!CK81</f>
        <v>0</v>
      </c>
      <c r="G291" s="335"/>
    </row>
    <row r="292" spans="2:7" ht="15.75" customHeight="1">
      <c r="B292" s="336"/>
      <c r="C292" s="248"/>
      <c r="D292" s="335"/>
      <c r="E292" s="335"/>
      <c r="F292" s="252">
        <f>'4 жастағы балалар Т'!CL81</f>
        <v>0</v>
      </c>
      <c r="G292" s="335"/>
    </row>
    <row r="293" spans="2:7" ht="15.75" customHeight="1">
      <c r="B293" s="339">
        <v>35</v>
      </c>
      <c r="C293" s="248"/>
      <c r="D293" s="335"/>
      <c r="E293" s="335"/>
      <c r="F293" s="252">
        <f>'4 жастағы балалар Т'!CM81</f>
        <v>0</v>
      </c>
      <c r="G293" s="335"/>
    </row>
    <row r="294" spans="2:7" ht="15.75" customHeight="1">
      <c r="B294" s="335"/>
      <c r="C294" s="248"/>
      <c r="D294" s="335"/>
      <c r="E294" s="335"/>
      <c r="F294" s="252">
        <f>'4 жастағы балалар Т'!CN81</f>
        <v>0</v>
      </c>
      <c r="G294" s="335"/>
    </row>
    <row r="295" spans="2:7" ht="15.75" customHeight="1">
      <c r="B295" s="336"/>
      <c r="C295" s="249"/>
      <c r="D295" s="336"/>
      <c r="E295" s="336"/>
      <c r="F295" s="252">
        <f>'4 жастағы балалар Т'!CO81</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Ф'!D140</f>
        <v>0</v>
      </c>
      <c r="D303" s="164">
        <f>'4 жастағы балалар К'!D140</f>
        <v>0</v>
      </c>
      <c r="E303" s="164">
        <f>'4 жастағы балалар П'!D140</f>
        <v>0</v>
      </c>
      <c r="F303" s="164">
        <f>'4 жастағы балалар Т'!D140</f>
        <v>0</v>
      </c>
      <c r="G303" s="164">
        <f>'4 жастағы балалар С'!D140</f>
        <v>0</v>
      </c>
    </row>
    <row r="304" spans="2:7" ht="15.75" customHeight="1">
      <c r="B304" s="335"/>
      <c r="C304" s="164">
        <f>'4 жастағы балалар Ф'!E140</f>
        <v>0</v>
      </c>
      <c r="D304" s="164">
        <f>'4 жастағы балалар К'!E140</f>
        <v>0</v>
      </c>
      <c r="E304" s="164">
        <f>'4 жастағы балалар П'!E140</f>
        <v>0</v>
      </c>
      <c r="F304" s="164">
        <f>'4 жастағы балалар Т'!E140</f>
        <v>0</v>
      </c>
      <c r="G304" s="164">
        <f>'4 жастағы балалар С'!E140</f>
        <v>0</v>
      </c>
    </row>
    <row r="305" spans="2:7" ht="15.75" customHeight="1">
      <c r="B305" s="336"/>
      <c r="C305" s="164">
        <f>'4 жастағы балалар Ф'!F140</f>
        <v>0</v>
      </c>
      <c r="D305" s="164">
        <f>'4 жастағы балалар К'!F140</f>
        <v>0</v>
      </c>
      <c r="E305" s="164">
        <f>'4 жастағы балалар П'!F140</f>
        <v>0</v>
      </c>
      <c r="F305" s="164">
        <f>'4 жастағы балалар Т'!F140</f>
        <v>0</v>
      </c>
      <c r="G305" s="164">
        <f>'4 жастағы балалар С'!F140</f>
        <v>0</v>
      </c>
    </row>
    <row r="306" spans="2:7" ht="15.75" customHeight="1">
      <c r="B306" s="339">
        <v>3</v>
      </c>
      <c r="C306" s="164">
        <f>'4 жастағы балалар Ф'!G140</f>
        <v>0</v>
      </c>
      <c r="D306" s="164">
        <f>'4 жастағы балалар К'!G140</f>
        <v>0</v>
      </c>
      <c r="E306" s="164">
        <f>'4 жастағы балалар П'!G140</f>
        <v>0</v>
      </c>
      <c r="F306" s="164">
        <f>'4 жастағы балалар Т'!G140</f>
        <v>0</v>
      </c>
      <c r="G306" s="164">
        <f>'4 жастағы балалар С'!G140</f>
        <v>0</v>
      </c>
    </row>
    <row r="307" spans="2:7" ht="15.75" customHeight="1">
      <c r="B307" s="335"/>
      <c r="C307" s="164">
        <f>'4 жастағы балалар Ф'!H140</f>
        <v>0</v>
      </c>
      <c r="D307" s="164">
        <f>'4 жастағы балалар К'!H140</f>
        <v>0</v>
      </c>
      <c r="E307" s="164">
        <f>'4 жастағы балалар П'!H140</f>
        <v>0</v>
      </c>
      <c r="F307" s="164">
        <f>'4 жастағы балалар Т'!H140</f>
        <v>0</v>
      </c>
      <c r="G307" s="164">
        <f>'4 жастағы балалар С'!H140</f>
        <v>0</v>
      </c>
    </row>
    <row r="308" spans="2:7" ht="15.75" customHeight="1">
      <c r="B308" s="336"/>
      <c r="C308" s="164">
        <f>'4 жастағы балалар Ф'!I140</f>
        <v>0</v>
      </c>
      <c r="D308" s="164">
        <f>'4 жастағы балалар К'!I140</f>
        <v>0</v>
      </c>
      <c r="E308" s="164">
        <f>'4 жастағы балалар П'!I140</f>
        <v>0</v>
      </c>
      <c r="F308" s="164">
        <f>'4 жастағы балалар Т'!I140</f>
        <v>0</v>
      </c>
      <c r="G308" s="164">
        <f>'4 жастағы балалар С'!I140</f>
        <v>0</v>
      </c>
    </row>
    <row r="309" spans="2:7" ht="15.75" customHeight="1">
      <c r="B309" s="339">
        <v>4</v>
      </c>
      <c r="C309" s="164">
        <f>'4 жастағы балалар Ф'!J140</f>
        <v>0</v>
      </c>
      <c r="D309" s="164">
        <f>'4 жастағы балалар К'!J140</f>
        <v>0</v>
      </c>
      <c r="E309" s="164">
        <f>'4 жастағы балалар П'!J140</f>
        <v>0</v>
      </c>
      <c r="F309" s="164">
        <f>'4 жастағы балалар Т'!J140</f>
        <v>0</v>
      </c>
      <c r="G309" s="164">
        <f>'4 жастағы балалар С'!J140</f>
        <v>0</v>
      </c>
    </row>
    <row r="310" spans="2:7" ht="15.75" customHeight="1">
      <c r="B310" s="335"/>
      <c r="C310" s="164">
        <f>'4 жастағы балалар Ф'!K140</f>
        <v>0</v>
      </c>
      <c r="D310" s="164">
        <f>'4 жастағы балалар К'!K140</f>
        <v>0</v>
      </c>
      <c r="E310" s="164">
        <f>'4 жастағы балалар П'!K140</f>
        <v>0</v>
      </c>
      <c r="F310" s="164">
        <f>'4 жастағы балалар Т'!K140</f>
        <v>0</v>
      </c>
      <c r="G310" s="164">
        <f>'4 жастағы балалар С'!K140</f>
        <v>0</v>
      </c>
    </row>
    <row r="311" spans="2:7" ht="15.75" customHeight="1">
      <c r="B311" s="336"/>
      <c r="C311" s="164">
        <f>'4 жастағы балалар Ф'!L140</f>
        <v>0</v>
      </c>
      <c r="D311" s="164">
        <f>'4 жастағы балалар К'!L140</f>
        <v>0</v>
      </c>
      <c r="E311" s="164">
        <f>'4 жастағы балалар П'!L140</f>
        <v>0</v>
      </c>
      <c r="F311" s="164">
        <f>'4 жастағы балалар Т'!L140</f>
        <v>0</v>
      </c>
      <c r="G311" s="164">
        <f>'4 жастағы балалар С'!L140</f>
        <v>0</v>
      </c>
    </row>
    <row r="312" spans="2:7" ht="15.75" customHeight="1">
      <c r="B312" s="339">
        <v>5</v>
      </c>
      <c r="C312" s="164">
        <f>'4 жастағы балалар Ф'!M140</f>
        <v>0</v>
      </c>
      <c r="D312" s="164">
        <f>'4 жастағы балалар К'!M140</f>
        <v>0</v>
      </c>
      <c r="E312" s="164">
        <f>'4 жастағы балалар П'!M140</f>
        <v>0</v>
      </c>
      <c r="F312" s="164">
        <f>'4 жастағы балалар Т'!M140</f>
        <v>0</v>
      </c>
      <c r="G312" s="164">
        <f>'4 жастағы балалар С'!M140</f>
        <v>0</v>
      </c>
    </row>
    <row r="313" spans="2:7" ht="15.75" customHeight="1">
      <c r="B313" s="335"/>
      <c r="C313" s="164">
        <f>'4 жастағы балалар Ф'!N140</f>
        <v>0</v>
      </c>
      <c r="D313" s="164">
        <f>'4 жастағы балалар К'!N140</f>
        <v>0</v>
      </c>
      <c r="E313" s="164">
        <f>'4 жастағы балалар П'!N140</f>
        <v>0</v>
      </c>
      <c r="F313" s="164">
        <f>'4 жастағы балалар Т'!N140</f>
        <v>0</v>
      </c>
      <c r="G313" s="164">
        <f>'4 жастағы балалар С'!N140</f>
        <v>0</v>
      </c>
    </row>
    <row r="314" spans="2:7" ht="15.75" customHeight="1">
      <c r="B314" s="336"/>
      <c r="C314" s="164">
        <f>'4 жастағы балалар Ф'!O140</f>
        <v>0</v>
      </c>
      <c r="D314" s="164">
        <f>'4 жастағы балалар К'!O140</f>
        <v>0</v>
      </c>
      <c r="E314" s="164">
        <f>'4 жастағы балалар П'!O140</f>
        <v>0</v>
      </c>
      <c r="F314" s="164">
        <f>'4 жастағы балалар Т'!O140</f>
        <v>0</v>
      </c>
      <c r="G314" s="164">
        <f>'4 жастағы балалар С'!O140</f>
        <v>0</v>
      </c>
    </row>
    <row r="315" spans="2:7" ht="15.75" customHeight="1">
      <c r="B315" s="339">
        <v>6</v>
      </c>
      <c r="C315" s="164">
        <f>'4 жастағы балалар Ф'!P140</f>
        <v>0</v>
      </c>
      <c r="D315" s="164">
        <f>'4 жастағы балалар К'!P140</f>
        <v>0</v>
      </c>
      <c r="E315" s="164">
        <f>'4 жастағы балалар П'!P140</f>
        <v>0</v>
      </c>
      <c r="F315" s="164">
        <f>'4 жастағы балалар Т'!P140</f>
        <v>0</v>
      </c>
      <c r="G315" s="164">
        <f>'4 жастағы балалар С'!P140</f>
        <v>0</v>
      </c>
    </row>
    <row r="316" spans="2:7" ht="15.75" customHeight="1">
      <c r="B316" s="335"/>
      <c r="C316" s="164">
        <f>'4 жастағы балалар Ф'!Q140</f>
        <v>0</v>
      </c>
      <c r="D316" s="164">
        <f>'4 жастағы балалар К'!Q140</f>
        <v>0</v>
      </c>
      <c r="E316" s="164">
        <f>'4 жастағы балалар П'!Q140</f>
        <v>0</v>
      </c>
      <c r="F316" s="164">
        <f>'4 жастағы балалар Т'!Q140</f>
        <v>0</v>
      </c>
      <c r="G316" s="164">
        <f>'4 жастағы балалар С'!Q140</f>
        <v>0</v>
      </c>
    </row>
    <row r="317" spans="2:7" ht="15.75" customHeight="1">
      <c r="B317" s="336"/>
      <c r="C317" s="164">
        <f>'4 жастағы балалар Ф'!R140</f>
        <v>0</v>
      </c>
      <c r="D317" s="164">
        <f>'4 жастағы балалар К'!R140</f>
        <v>0</v>
      </c>
      <c r="E317" s="164">
        <f>'4 жастағы балалар П'!R140</f>
        <v>0</v>
      </c>
      <c r="F317" s="164">
        <f>'4 жастағы балалар Т'!R140</f>
        <v>0</v>
      </c>
      <c r="G317" s="164">
        <f>'4 жастағы балалар С'!R140</f>
        <v>0</v>
      </c>
    </row>
    <row r="318" spans="2:7" ht="15.75" customHeight="1">
      <c r="B318" s="339">
        <v>7</v>
      </c>
      <c r="C318" s="164">
        <f>'4 жастағы балалар Ф'!S140</f>
        <v>0</v>
      </c>
      <c r="D318" s="164">
        <f>'4 жастағы балалар К'!S140</f>
        <v>0</v>
      </c>
      <c r="E318" s="164">
        <f>'4 жастағы балалар П'!S140</f>
        <v>0</v>
      </c>
      <c r="F318" s="164">
        <f>'4 жастағы балалар Т'!S140</f>
        <v>0</v>
      </c>
      <c r="G318" s="164">
        <f>'4 жастағы балалар С'!S140</f>
        <v>0</v>
      </c>
    </row>
    <row r="319" spans="2:7" ht="15.75" customHeight="1">
      <c r="B319" s="335"/>
      <c r="C319" s="164">
        <f>'4 жастағы балалар Ф'!T140</f>
        <v>0</v>
      </c>
      <c r="D319" s="164">
        <f>'4 жастағы балалар Т'!T140</f>
        <v>0</v>
      </c>
      <c r="E319" s="164">
        <f>'4 жастағы балалар П'!T140</f>
        <v>0</v>
      </c>
      <c r="F319" s="164">
        <f>'4 жастағы балалар Т'!T140</f>
        <v>0</v>
      </c>
      <c r="G319" s="164">
        <f>'4 жастағы балалар С'!T140</f>
        <v>0</v>
      </c>
    </row>
    <row r="320" spans="2:7" ht="15.75" customHeight="1">
      <c r="B320" s="336"/>
      <c r="C320" s="164">
        <f>'4 жастағы балалар Ф'!U140</f>
        <v>0</v>
      </c>
      <c r="D320" s="164">
        <f>'4 жастағы балалар К'!U140</f>
        <v>0</v>
      </c>
      <c r="E320" s="164">
        <f>'4 жастағы балалар П'!U140</f>
        <v>0</v>
      </c>
      <c r="F320" s="164">
        <f>'4 жастағы балалар Т'!U140</f>
        <v>0</v>
      </c>
      <c r="G320" s="164">
        <f>'4 жастағы балалар С'!U140</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К'!V140</f>
        <v>0</v>
      </c>
      <c r="E324" s="335"/>
      <c r="F324" s="164">
        <f>'4 жастағы балалар Т'!V140</f>
        <v>0</v>
      </c>
      <c r="G324" s="335"/>
    </row>
    <row r="325" spans="2:7" ht="15.75" customHeight="1">
      <c r="B325" s="335"/>
      <c r="C325" s="248"/>
      <c r="D325" s="164">
        <f>'4 жастағы балалар К'!W140</f>
        <v>0</v>
      </c>
      <c r="E325" s="335"/>
      <c r="F325" s="164">
        <f>'4 жастағы балалар Т'!W140</f>
        <v>0</v>
      </c>
      <c r="G325" s="335"/>
    </row>
    <row r="326" spans="2:7" ht="15.75" customHeight="1">
      <c r="B326" s="336"/>
      <c r="C326" s="248"/>
      <c r="D326" s="164">
        <f>'4 жастағы балалар К'!X140</f>
        <v>0</v>
      </c>
      <c r="E326" s="335"/>
      <c r="F326" s="164">
        <f>'4 жастағы балалар Т'!X140</f>
        <v>0</v>
      </c>
      <c r="G326" s="335"/>
    </row>
    <row r="327" spans="2:7" ht="15.75" customHeight="1">
      <c r="B327" s="339">
        <v>10</v>
      </c>
      <c r="C327" s="248"/>
      <c r="D327" s="164">
        <f>'4 жастағы балалар К'!Y140</f>
        <v>0</v>
      </c>
      <c r="E327" s="335"/>
      <c r="F327" s="164">
        <f>'4 жастағы балалар Т'!Y140</f>
        <v>0</v>
      </c>
      <c r="G327" s="335"/>
    </row>
    <row r="328" spans="2:7" ht="15.75" customHeight="1">
      <c r="B328" s="335"/>
      <c r="C328" s="248"/>
      <c r="D328" s="164">
        <f>'4 жастағы балалар К'!Z140</f>
        <v>0</v>
      </c>
      <c r="E328" s="335"/>
      <c r="F328" s="164">
        <f>'4 жастағы балалар Т'!Z140</f>
        <v>0</v>
      </c>
      <c r="G328" s="335"/>
    </row>
    <row r="329" spans="2:7" ht="15.75" customHeight="1">
      <c r="B329" s="336"/>
      <c r="C329" s="248"/>
      <c r="D329" s="164">
        <f>'4 жастағы балалар К'!AA140</f>
        <v>0</v>
      </c>
      <c r="E329" s="335"/>
      <c r="F329" s="164">
        <f>'4 жастағы балалар Т'!AA140</f>
        <v>0</v>
      </c>
      <c r="G329" s="335"/>
    </row>
    <row r="330" spans="2:7" ht="15.75" customHeight="1">
      <c r="B330" s="339">
        <v>11</v>
      </c>
      <c r="C330" s="248"/>
      <c r="D330" s="164">
        <f>'4 жастағы балалар К'!AB140</f>
        <v>0</v>
      </c>
      <c r="E330" s="335"/>
      <c r="F330" s="164">
        <f>'4 жастағы балалар Т'!AB140</f>
        <v>0</v>
      </c>
      <c r="G330" s="335"/>
    </row>
    <row r="331" spans="2:7" ht="15.75" customHeight="1">
      <c r="B331" s="335"/>
      <c r="C331" s="248"/>
      <c r="D331" s="164">
        <f>'4 жастағы балалар К'!AC140</f>
        <v>0</v>
      </c>
      <c r="E331" s="335"/>
      <c r="F331" s="164">
        <f>'4 жастағы балалар Т'!AC140</f>
        <v>0</v>
      </c>
      <c r="G331" s="335"/>
    </row>
    <row r="332" spans="2:7" ht="15.75" customHeight="1">
      <c r="B332" s="336"/>
      <c r="C332" s="248"/>
      <c r="D332" s="164">
        <f>'4 жастағы балалар К'!AD140</f>
        <v>0</v>
      </c>
      <c r="E332" s="335"/>
      <c r="F332" s="164">
        <f>'4 жастағы балалар Т'!AD140</f>
        <v>0</v>
      </c>
      <c r="G332" s="335"/>
    </row>
    <row r="333" spans="2:7" ht="15.75" customHeight="1">
      <c r="B333" s="339">
        <v>12</v>
      </c>
      <c r="C333" s="248"/>
      <c r="D333" s="164">
        <f>'4 жастағы балалар К'!AE140</f>
        <v>0</v>
      </c>
      <c r="E333" s="335"/>
      <c r="F333" s="164">
        <f>'4 жастағы балалар Т'!AE140</f>
        <v>0</v>
      </c>
      <c r="G333" s="335"/>
    </row>
    <row r="334" spans="2:7" ht="15.75" customHeight="1">
      <c r="B334" s="335"/>
      <c r="C334" s="248"/>
      <c r="D334" s="164">
        <f>'4 жастағы балалар К'!AF140</f>
        <v>0</v>
      </c>
      <c r="E334" s="335"/>
      <c r="F334" s="164">
        <f>'4 жастағы балалар Т'!AF140</f>
        <v>0</v>
      </c>
      <c r="G334" s="335"/>
    </row>
    <row r="335" spans="2:7" ht="15.75" customHeight="1">
      <c r="B335" s="336"/>
      <c r="C335" s="248"/>
      <c r="D335" s="164">
        <f>'4 жастағы балалар К'!AG140</f>
        <v>0</v>
      </c>
      <c r="E335" s="335"/>
      <c r="F335" s="164">
        <f>'4 жастағы балалар Т'!AG140</f>
        <v>0</v>
      </c>
      <c r="G335" s="335"/>
    </row>
    <row r="336" spans="2:7" ht="15.75" customHeight="1">
      <c r="B336" s="339">
        <v>13</v>
      </c>
      <c r="C336" s="248"/>
      <c r="D336" s="164">
        <f>'4 жастағы балалар К'!AH140</f>
        <v>0</v>
      </c>
      <c r="E336" s="335"/>
      <c r="F336" s="164">
        <f>'4 жастағы балалар Т'!AH140</f>
        <v>0</v>
      </c>
      <c r="G336" s="335"/>
    </row>
    <row r="337" spans="2:7" ht="15.75" customHeight="1">
      <c r="B337" s="335"/>
      <c r="C337" s="248"/>
      <c r="D337" s="164">
        <f>'4 жастағы балалар К'!AI140</f>
        <v>0</v>
      </c>
      <c r="E337" s="335"/>
      <c r="F337" s="164">
        <f>'4 жастағы балалар Т'!AI140</f>
        <v>0</v>
      </c>
      <c r="G337" s="335"/>
    </row>
    <row r="338" spans="2:7" ht="15.75" customHeight="1">
      <c r="B338" s="336"/>
      <c r="C338" s="248"/>
      <c r="D338" s="164">
        <f>'4 жастағы балалар К'!AJ140</f>
        <v>0</v>
      </c>
      <c r="E338" s="335"/>
      <c r="F338" s="164">
        <f>'4 жастағы балалар Т'!AJ140</f>
        <v>0</v>
      </c>
      <c r="G338" s="335"/>
    </row>
    <row r="339" spans="2:7" ht="15.75" customHeight="1">
      <c r="B339" s="339">
        <v>14</v>
      </c>
      <c r="C339" s="248"/>
      <c r="D339" s="164">
        <f>'4 жастағы балалар К'!AK140</f>
        <v>0</v>
      </c>
      <c r="E339" s="335"/>
      <c r="F339" s="164">
        <f>'4 жастағы балалар Т'!AK140</f>
        <v>0</v>
      </c>
      <c r="G339" s="335"/>
    </row>
    <row r="340" spans="2:7" ht="15.75" customHeight="1">
      <c r="B340" s="335"/>
      <c r="C340" s="248"/>
      <c r="D340" s="164">
        <f>'4 жастағы балалар К'!AL140</f>
        <v>0</v>
      </c>
      <c r="E340" s="335"/>
      <c r="F340" s="164">
        <f>'4 жастағы балалар Т'!AL140</f>
        <v>0</v>
      </c>
      <c r="G340" s="335"/>
    </row>
    <row r="341" spans="2:7" ht="15.75" customHeight="1">
      <c r="B341" s="336"/>
      <c r="C341" s="248"/>
      <c r="D341" s="164">
        <f>'4 жастағы балалар К'!AM140</f>
        <v>0</v>
      </c>
      <c r="E341" s="335"/>
      <c r="F341" s="164">
        <f>'4 жастағы балалар Т'!AM140</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К'!AN140</f>
        <v>0</v>
      </c>
      <c r="E345" s="335"/>
      <c r="F345" s="164">
        <f>'4 жастағы балалар Т'!AN140</f>
        <v>0</v>
      </c>
      <c r="G345" s="335"/>
    </row>
    <row r="346" spans="2:7" ht="15.75" customHeight="1">
      <c r="B346" s="335"/>
      <c r="C346" s="248"/>
      <c r="D346" s="164">
        <f>'4 жастағы балалар К'!AO140</f>
        <v>0</v>
      </c>
      <c r="E346" s="335"/>
      <c r="F346" s="164">
        <f>'4 жастағы балалар Т'!AO140</f>
        <v>0</v>
      </c>
      <c r="G346" s="335"/>
    </row>
    <row r="347" spans="2:7" ht="15.75" customHeight="1">
      <c r="B347" s="336"/>
      <c r="C347" s="248"/>
      <c r="D347" s="164">
        <f>'4 жастағы балалар К'!AP140</f>
        <v>0</v>
      </c>
      <c r="E347" s="335"/>
      <c r="F347" s="164">
        <f>'4 жастағы балалар Т'!AP140</f>
        <v>0</v>
      </c>
      <c r="G347" s="335"/>
    </row>
    <row r="348" spans="2:7" ht="15.75" customHeight="1">
      <c r="B348" s="339">
        <v>17</v>
      </c>
      <c r="C348" s="248"/>
      <c r="D348" s="164">
        <f>'4 жастағы балалар К'!AQ140</f>
        <v>0</v>
      </c>
      <c r="E348" s="335"/>
      <c r="F348" s="164">
        <f>'4 жастағы балалар Т'!AQ140</f>
        <v>0</v>
      </c>
      <c r="G348" s="335"/>
    </row>
    <row r="349" spans="2:7" ht="15.75" customHeight="1">
      <c r="B349" s="335"/>
      <c r="C349" s="248"/>
      <c r="D349" s="164">
        <f>'4 жастағы балалар К'!AR140</f>
        <v>0</v>
      </c>
      <c r="E349" s="335"/>
      <c r="F349" s="164">
        <f>'4 жастағы балалар Т'!AR140</f>
        <v>0</v>
      </c>
      <c r="G349" s="335"/>
    </row>
    <row r="350" spans="2:7" ht="15.75" customHeight="1">
      <c r="B350" s="336"/>
      <c r="C350" s="248"/>
      <c r="D350" s="164">
        <f>'4 жастағы балалар К'!AS140</f>
        <v>0</v>
      </c>
      <c r="E350" s="335"/>
      <c r="F350" s="164">
        <f>'4 жастағы балалар Т'!AS140</f>
        <v>0</v>
      </c>
      <c r="G350" s="335"/>
    </row>
    <row r="351" spans="2:7" ht="15.75" customHeight="1">
      <c r="B351" s="339">
        <v>18</v>
      </c>
      <c r="C351" s="248"/>
      <c r="D351" s="164">
        <f>'4 жастағы балалар К'!AT140</f>
        <v>0</v>
      </c>
      <c r="E351" s="335"/>
      <c r="F351" s="164">
        <f>'4 жастағы балалар Т'!AT140</f>
        <v>0</v>
      </c>
      <c r="G351" s="335"/>
    </row>
    <row r="352" spans="2:7" ht="15.75" customHeight="1">
      <c r="B352" s="335"/>
      <c r="C352" s="248"/>
      <c r="D352" s="164">
        <f>'4 жастағы балалар К'!AU140</f>
        <v>0</v>
      </c>
      <c r="E352" s="335"/>
      <c r="F352" s="164">
        <f>'4 жастағы балалар Т'!AU140</f>
        <v>0</v>
      </c>
      <c r="G352" s="335"/>
    </row>
    <row r="353" spans="2:7" ht="15.75" customHeight="1">
      <c r="B353" s="336"/>
      <c r="C353" s="248"/>
      <c r="D353" s="164">
        <f>'4 жастағы балалар К'!AV140</f>
        <v>0</v>
      </c>
      <c r="E353" s="335"/>
      <c r="F353" s="164">
        <f>'4 жастағы балалар Т'!AV140</f>
        <v>0</v>
      </c>
      <c r="G353" s="335"/>
    </row>
    <row r="354" spans="2:7" ht="15.75" customHeight="1">
      <c r="B354" s="339">
        <v>19</v>
      </c>
      <c r="C354" s="248"/>
      <c r="D354" s="164">
        <f>'4 жастағы балалар К'!AW140</f>
        <v>0</v>
      </c>
      <c r="E354" s="335"/>
      <c r="F354" s="164">
        <f>'4 жастағы балалар Т'!AW140</f>
        <v>0</v>
      </c>
      <c r="G354" s="335"/>
    </row>
    <row r="355" spans="2:7" ht="15.75" customHeight="1">
      <c r="B355" s="335"/>
      <c r="C355" s="248"/>
      <c r="D355" s="164">
        <f>'4 жастағы балалар К'!AX140</f>
        <v>0</v>
      </c>
      <c r="E355" s="335"/>
      <c r="F355" s="164">
        <f>'4 жастағы балалар Т'!AX140</f>
        <v>0</v>
      </c>
      <c r="G355" s="335"/>
    </row>
    <row r="356" spans="2:7" ht="15.75" customHeight="1">
      <c r="B356" s="336"/>
      <c r="C356" s="248"/>
      <c r="D356" s="164">
        <f>'4 жастағы балалар К'!AY140</f>
        <v>0</v>
      </c>
      <c r="E356" s="335"/>
      <c r="F356" s="164">
        <f>'4 жастағы балалар Т'!AY140</f>
        <v>0</v>
      </c>
      <c r="G356" s="335"/>
    </row>
    <row r="357" spans="2:7" ht="15.75" customHeight="1">
      <c r="B357" s="339">
        <v>20</v>
      </c>
      <c r="C357" s="248"/>
      <c r="D357" s="164">
        <f>'4 жастағы балалар К'!AZ140</f>
        <v>0</v>
      </c>
      <c r="E357" s="335"/>
      <c r="F357" s="164">
        <f>'4 жастағы балалар Т'!AZ140</f>
        <v>0</v>
      </c>
      <c r="G357" s="335"/>
    </row>
    <row r="358" spans="2:7" ht="15.75" customHeight="1">
      <c r="B358" s="335"/>
      <c r="C358" s="248"/>
      <c r="D358" s="164">
        <f>'4 жастағы балалар К'!BA140</f>
        <v>0</v>
      </c>
      <c r="E358" s="335"/>
      <c r="F358" s="164">
        <f>'4 жастағы балалар Т'!BA140</f>
        <v>0</v>
      </c>
      <c r="G358" s="335"/>
    </row>
    <row r="359" spans="2:7" ht="15.75" customHeight="1">
      <c r="B359" s="336"/>
      <c r="C359" s="248"/>
      <c r="D359" s="164">
        <f>'4 жастағы балалар К'!BB140</f>
        <v>0</v>
      </c>
      <c r="E359" s="335"/>
      <c r="F359" s="164">
        <f>'4 жастағы балалар Т'!BB140</f>
        <v>0</v>
      </c>
      <c r="G359" s="335"/>
    </row>
    <row r="360" spans="2:7" ht="15.75" customHeight="1">
      <c r="B360" s="339">
        <v>21</v>
      </c>
      <c r="C360" s="248"/>
      <c r="D360" s="164">
        <f>'4 жастағы балалар К'!BC140</f>
        <v>0</v>
      </c>
      <c r="E360" s="335"/>
      <c r="F360" s="164">
        <f>'4 жастағы балалар Т'!BC140</f>
        <v>0</v>
      </c>
      <c r="G360" s="335"/>
    </row>
    <row r="361" spans="2:7" ht="15.75" customHeight="1">
      <c r="B361" s="335"/>
      <c r="C361" s="248"/>
      <c r="D361" s="164">
        <f>'4 жастағы балалар К'!BD140</f>
        <v>0</v>
      </c>
      <c r="E361" s="335"/>
      <c r="F361" s="164">
        <f>'4 жастағы балалар Т'!BD140</f>
        <v>0</v>
      </c>
      <c r="G361" s="335"/>
    </row>
    <row r="362" spans="2:7" ht="15.75" customHeight="1">
      <c r="B362" s="336"/>
      <c r="C362" s="248"/>
      <c r="D362" s="164">
        <f>'4 жастағы балалар К'!BE140</f>
        <v>0</v>
      </c>
      <c r="E362" s="335"/>
      <c r="F362" s="164">
        <f>'4 жастағы балалар Т'!BE140</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Т'!BF140</f>
        <v>0</v>
      </c>
      <c r="G366" s="335"/>
    </row>
    <row r="367" spans="2:7" ht="15.75" customHeight="1">
      <c r="B367" s="335"/>
      <c r="C367" s="248"/>
      <c r="D367" s="164" t="e">
        <f>'4 жастағы балалар К'!#REF!</f>
        <v>#REF!</v>
      </c>
      <c r="E367" s="335"/>
      <c r="F367" s="164">
        <f>'4 жастағы балалар Т'!BG140</f>
        <v>0</v>
      </c>
      <c r="G367" s="335"/>
    </row>
    <row r="368" spans="2:7" ht="15.75" customHeight="1">
      <c r="B368" s="336"/>
      <c r="C368" s="248"/>
      <c r="D368" s="164" t="e">
        <f>'4 жастағы балалар К'!#REF!</f>
        <v>#REF!</v>
      </c>
      <c r="E368" s="335"/>
      <c r="F368" s="164">
        <f>'4 жастағы балалар Т'!BH140</f>
        <v>0</v>
      </c>
      <c r="G368" s="335"/>
    </row>
    <row r="369" spans="2:7" ht="15.75" customHeight="1">
      <c r="B369" s="339">
        <v>24</v>
      </c>
      <c r="C369" s="248"/>
      <c r="D369" s="164" t="e">
        <f>'4 жастағы балалар К'!#REF!</f>
        <v>#REF!</v>
      </c>
      <c r="E369" s="335"/>
      <c r="F369" s="164">
        <f>'4 жастағы балалар Т'!BI140</f>
        <v>0</v>
      </c>
      <c r="G369" s="335"/>
    </row>
    <row r="370" spans="2:7" ht="15.75" customHeight="1">
      <c r="B370" s="335"/>
      <c r="C370" s="248"/>
      <c r="D370" s="164" t="e">
        <f>'4 жастағы балалар К'!#REF!</f>
        <v>#REF!</v>
      </c>
      <c r="E370" s="335"/>
      <c r="F370" s="164">
        <f>'4 жастағы балалар Т'!BJ140</f>
        <v>0</v>
      </c>
      <c r="G370" s="335"/>
    </row>
    <row r="371" spans="2:7" ht="15.75" customHeight="1">
      <c r="B371" s="336"/>
      <c r="C371" s="248"/>
      <c r="D371" s="164" t="e">
        <f>'4 жастағы балалар К'!#REF!</f>
        <v>#REF!</v>
      </c>
      <c r="E371" s="335"/>
      <c r="F371" s="164">
        <f>'4 жастағы балалар Т'!BK140</f>
        <v>0</v>
      </c>
      <c r="G371" s="335"/>
    </row>
    <row r="372" spans="2:7" ht="15.75" customHeight="1">
      <c r="B372" s="339">
        <v>25</v>
      </c>
      <c r="C372" s="248"/>
      <c r="D372" s="164" t="e">
        <f>'4 жастағы балалар К'!#REF!</f>
        <v>#REF!</v>
      </c>
      <c r="E372" s="335"/>
      <c r="F372" s="164">
        <f>'4 жастағы балалар Т'!BL140</f>
        <v>0</v>
      </c>
      <c r="G372" s="335"/>
    </row>
    <row r="373" spans="2:7" ht="15.75" customHeight="1">
      <c r="B373" s="335"/>
      <c r="C373" s="248"/>
      <c r="D373" s="164" t="e">
        <f>'4 жастағы балалар К'!#REF!</f>
        <v>#REF!</v>
      </c>
      <c r="E373" s="335"/>
      <c r="F373" s="164">
        <f>'4 жастағы балалар Т'!BM140</f>
        <v>0</v>
      </c>
      <c r="G373" s="335"/>
    </row>
    <row r="374" spans="2:7" ht="15.75" customHeight="1">
      <c r="B374" s="336"/>
      <c r="C374" s="248"/>
      <c r="D374" s="164" t="e">
        <f>'4 жастағы балалар К'!#REF!</f>
        <v>#REF!</v>
      </c>
      <c r="E374" s="335"/>
      <c r="F374" s="164">
        <f>'4 жастағы балалар Т'!BN140</f>
        <v>0</v>
      </c>
      <c r="G374" s="335"/>
    </row>
    <row r="375" spans="2:7" ht="15.75" customHeight="1">
      <c r="B375" s="339">
        <v>26</v>
      </c>
      <c r="C375" s="248"/>
      <c r="D375" s="164" t="e">
        <f>'4 жастағы балалар К'!#REF!</f>
        <v>#REF!</v>
      </c>
      <c r="E375" s="335"/>
      <c r="F375" s="164">
        <f>'4 жастағы балалар Т'!BO140</f>
        <v>0</v>
      </c>
      <c r="G375" s="335"/>
    </row>
    <row r="376" spans="2:7" ht="15.75" customHeight="1">
      <c r="B376" s="335"/>
      <c r="C376" s="248"/>
      <c r="D376" s="164" t="e">
        <f>'4 жастағы балалар К'!#REF!</f>
        <v>#REF!</v>
      </c>
      <c r="E376" s="335"/>
      <c r="F376" s="164">
        <f>'4 жастағы балалар Т'!BP140</f>
        <v>0</v>
      </c>
      <c r="G376" s="335"/>
    </row>
    <row r="377" spans="2:7" ht="15.75" customHeight="1">
      <c r="B377" s="336"/>
      <c r="C377" s="248"/>
      <c r="D377" s="164" t="e">
        <f>'4 жастағы балалар К'!#REF!</f>
        <v>#REF!</v>
      </c>
      <c r="E377" s="335"/>
      <c r="F377" s="164">
        <f>'4 жастағы балалар Т'!BQ140</f>
        <v>0</v>
      </c>
      <c r="G377" s="335"/>
    </row>
    <row r="378" spans="2:7" ht="15.75" customHeight="1">
      <c r="B378" s="339">
        <v>27</v>
      </c>
      <c r="C378" s="248"/>
      <c r="D378" s="164" t="e">
        <f>'4 жастағы балалар К'!#REF!</f>
        <v>#REF!</v>
      </c>
      <c r="E378" s="335"/>
      <c r="F378" s="164">
        <f>'4 жастағы балалар Т'!BR140</f>
        <v>0</v>
      </c>
      <c r="G378" s="335"/>
    </row>
    <row r="379" spans="2:7" ht="15.75" customHeight="1">
      <c r="B379" s="335"/>
      <c r="C379" s="248"/>
      <c r="D379" s="164" t="e">
        <f>'4 жастағы балалар К'!#REF!</f>
        <v>#REF!</v>
      </c>
      <c r="E379" s="335"/>
      <c r="F379" s="164">
        <f>'4 жастағы балалар Т'!BS140</f>
        <v>0</v>
      </c>
      <c r="G379" s="335"/>
    </row>
    <row r="380" spans="2:7" ht="15.75" customHeight="1">
      <c r="B380" s="336"/>
      <c r="C380" s="248"/>
      <c r="D380" s="164" t="e">
        <f>'4 жастағы балалар К'!#REF!</f>
        <v>#REF!</v>
      </c>
      <c r="E380" s="335"/>
      <c r="F380" s="164">
        <f>'4 жастағы балалар Т'!BT140</f>
        <v>0</v>
      </c>
      <c r="G380" s="335"/>
    </row>
    <row r="381" spans="2:7" ht="15.75" customHeight="1">
      <c r="B381" s="339">
        <v>28</v>
      </c>
      <c r="C381" s="248"/>
      <c r="D381" s="164" t="e">
        <f>'4 жастағы балалар К'!#REF!</f>
        <v>#REF!</v>
      </c>
      <c r="E381" s="335"/>
      <c r="F381" s="164">
        <f>'4 жастағы балалар Т'!BU140</f>
        <v>0</v>
      </c>
      <c r="G381" s="335"/>
    </row>
    <row r="382" spans="2:7" ht="15.75" customHeight="1">
      <c r="B382" s="335"/>
      <c r="C382" s="248"/>
      <c r="D382" s="164" t="e">
        <f>'4 жастағы балалар К'!#REF!</f>
        <v>#REF!</v>
      </c>
      <c r="E382" s="335"/>
      <c r="F382" s="164">
        <f>'4 жастағы балалар Т'!BV140</f>
        <v>0</v>
      </c>
      <c r="G382" s="335"/>
    </row>
    <row r="383" spans="2:7" ht="15.75" customHeight="1">
      <c r="B383" s="336"/>
      <c r="C383" s="248"/>
      <c r="D383" s="164" t="e">
        <f>'4 жастағы балалар К'!#REF!</f>
        <v>#REF!</v>
      </c>
      <c r="E383" s="335"/>
      <c r="F383" s="164">
        <f>'4 жастағы балалар Т'!BW140</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Т'!BX140</f>
        <v>0</v>
      </c>
      <c r="G387" s="335"/>
    </row>
    <row r="388" spans="2:7" ht="15.75" customHeight="1">
      <c r="B388" s="335"/>
      <c r="C388" s="248"/>
      <c r="D388" s="335"/>
      <c r="E388" s="335"/>
      <c r="F388" s="164">
        <f>'4 жастағы балалар Т'!BY140</f>
        <v>0</v>
      </c>
      <c r="G388" s="335"/>
    </row>
    <row r="389" spans="2:7" ht="15.75" customHeight="1">
      <c r="B389" s="336"/>
      <c r="C389" s="248"/>
      <c r="D389" s="335"/>
      <c r="E389" s="335"/>
      <c r="F389" s="164">
        <f>'4 жастағы балалар Т'!BZ140</f>
        <v>0</v>
      </c>
      <c r="G389" s="335"/>
    </row>
    <row r="390" spans="2:7" ht="15.75" customHeight="1">
      <c r="B390" s="339">
        <v>31</v>
      </c>
      <c r="C390" s="248"/>
      <c r="D390" s="335"/>
      <c r="E390" s="335"/>
      <c r="F390" s="164">
        <f>'4 жастағы балалар Т'!CA140</f>
        <v>0</v>
      </c>
      <c r="G390" s="335"/>
    </row>
    <row r="391" spans="2:7" ht="15.75" customHeight="1">
      <c r="B391" s="335"/>
      <c r="C391" s="248"/>
      <c r="D391" s="335"/>
      <c r="E391" s="335"/>
      <c r="F391" s="164">
        <f>'4 жастағы балалар Т'!CB140</f>
        <v>0</v>
      </c>
      <c r="G391" s="335"/>
    </row>
    <row r="392" spans="2:7" ht="15.75" customHeight="1">
      <c r="B392" s="336"/>
      <c r="C392" s="248"/>
      <c r="D392" s="335"/>
      <c r="E392" s="335"/>
      <c r="F392" s="164">
        <f>'4 жастағы балалар Т'!CC140</f>
        <v>0</v>
      </c>
      <c r="G392" s="335"/>
    </row>
    <row r="393" spans="2:7" ht="15.75" customHeight="1">
      <c r="B393" s="339">
        <v>32</v>
      </c>
      <c r="C393" s="248"/>
      <c r="D393" s="335"/>
      <c r="E393" s="335"/>
      <c r="F393" s="164">
        <f>'4 жастағы балалар Т'!CD140</f>
        <v>0</v>
      </c>
      <c r="G393" s="335"/>
    </row>
    <row r="394" spans="2:7" ht="15.75" customHeight="1">
      <c r="B394" s="335"/>
      <c r="C394" s="248"/>
      <c r="D394" s="335"/>
      <c r="E394" s="335"/>
      <c r="F394" s="164">
        <f>'4 жастағы балалар Т'!CE140</f>
        <v>0</v>
      </c>
      <c r="G394" s="335"/>
    </row>
    <row r="395" spans="2:7" ht="15.75" customHeight="1">
      <c r="B395" s="336"/>
      <c r="C395" s="248"/>
      <c r="D395" s="335"/>
      <c r="E395" s="335"/>
      <c r="F395" s="164">
        <f>'4 жастағы балалар Т'!CF140</f>
        <v>0</v>
      </c>
      <c r="G395" s="335"/>
    </row>
    <row r="396" spans="2:7" ht="15.75" customHeight="1">
      <c r="B396" s="339">
        <v>33</v>
      </c>
      <c r="C396" s="248"/>
      <c r="D396" s="335"/>
      <c r="E396" s="335"/>
      <c r="F396" s="164">
        <f>'4 жастағы балалар Т'!CG140</f>
        <v>0</v>
      </c>
      <c r="G396" s="335"/>
    </row>
    <row r="397" spans="2:7" ht="15.75" customHeight="1">
      <c r="B397" s="335"/>
      <c r="C397" s="248"/>
      <c r="D397" s="335"/>
      <c r="E397" s="335"/>
      <c r="F397" s="164">
        <f>'4 жастағы балалар Т'!CH140</f>
        <v>0</v>
      </c>
      <c r="G397" s="335"/>
    </row>
    <row r="398" spans="2:7" ht="15.75" customHeight="1">
      <c r="B398" s="336"/>
      <c r="C398" s="248"/>
      <c r="D398" s="335"/>
      <c r="E398" s="335"/>
      <c r="F398" s="164">
        <f>'4 жастағы балалар Т'!CI140</f>
        <v>0</v>
      </c>
      <c r="G398" s="335"/>
    </row>
    <row r="399" spans="2:7" ht="15.75" customHeight="1">
      <c r="B399" s="339">
        <v>34</v>
      </c>
      <c r="C399" s="248"/>
      <c r="D399" s="335"/>
      <c r="E399" s="335"/>
      <c r="F399" s="164">
        <f>'4 жастағы балалар Т'!CJ140</f>
        <v>0</v>
      </c>
      <c r="G399" s="335"/>
    </row>
    <row r="400" spans="2:7" ht="15.75" customHeight="1">
      <c r="B400" s="335"/>
      <c r="C400" s="248"/>
      <c r="D400" s="335"/>
      <c r="E400" s="335"/>
      <c r="F400" s="164">
        <f>'4 жастағы балалар Т'!CK140</f>
        <v>0</v>
      </c>
      <c r="G400" s="335"/>
    </row>
    <row r="401" spans="2:7" ht="15.75" customHeight="1">
      <c r="B401" s="336"/>
      <c r="C401" s="248"/>
      <c r="D401" s="335"/>
      <c r="E401" s="335"/>
      <c r="F401" s="164">
        <f>'4 жастағы балалар Т'!CL140</f>
        <v>0</v>
      </c>
      <c r="G401" s="335"/>
    </row>
    <row r="402" spans="2:7" ht="15.75" customHeight="1">
      <c r="B402" s="339">
        <v>35</v>
      </c>
      <c r="C402" s="248"/>
      <c r="D402" s="335"/>
      <c r="E402" s="335"/>
      <c r="F402" s="164">
        <f>'4 жастағы балалар Т'!CM140</f>
        <v>0</v>
      </c>
      <c r="G402" s="335"/>
    </row>
    <row r="403" spans="2:7" ht="15.75" customHeight="1">
      <c r="B403" s="335"/>
      <c r="C403" s="248"/>
      <c r="D403" s="335"/>
      <c r="E403" s="335"/>
      <c r="F403" s="164">
        <f>'4 жастағы балалар Т'!CN140</f>
        <v>0</v>
      </c>
      <c r="G403" s="335"/>
    </row>
    <row r="404" spans="2:7" ht="15.75" customHeight="1">
      <c r="B404" s="336"/>
      <c r="C404" s="249"/>
      <c r="D404" s="336"/>
      <c r="E404" s="336"/>
      <c r="F404" s="164">
        <f>'4 жастағы балалар Т'!CO140</f>
        <v>0</v>
      </c>
      <c r="G404" s="336"/>
    </row>
    <row r="405" spans="2:7" ht="15.75" customHeight="1">
      <c r="B405" s="250">
        <f>СВОД3!V35</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5.75" customHeight="1">
      <c r="B4" s="400" t="s">
        <v>651</v>
      </c>
      <c r="C4" s="328"/>
      <c r="D4" s="235">
        <f>'4 жастағы балалар Ф'!C36</f>
        <v>0</v>
      </c>
      <c r="E4" s="236"/>
      <c r="F4" s="236"/>
      <c r="G4" s="232"/>
      <c r="H4" s="232"/>
    </row>
    <row r="5" spans="2:12" ht="18.75" customHeight="1">
      <c r="B5" s="401" t="s">
        <v>1</v>
      </c>
      <c r="C5" s="328"/>
      <c r="D5" s="237">
        <f>'4 жастағы балалар Ф'!A36</f>
        <v>0</v>
      </c>
      <c r="E5" s="237"/>
      <c r="F5" s="237"/>
      <c r="G5" s="232"/>
      <c r="H5" s="232"/>
    </row>
    <row r="6" spans="2:12" ht="76.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165" t="e">
        <f>IF(C98="","",VLOOKUP(C98,$M$509:$N$511,2,TRUE))</f>
        <v>#REF!</v>
      </c>
      <c r="D10" s="165" t="e">
        <f>IF(C99="","",VLOOKUP(C99,$O$509:$P$511,2,TRUE))</f>
        <v>#REF!</v>
      </c>
      <c r="E10" s="165" t="e">
        <f>IF(C100="","",VLOOKUP(C100,$Q$509:$R$511,2,TRUE))</f>
        <v>#REF!</v>
      </c>
      <c r="F10" s="165"/>
      <c r="G10" s="165"/>
      <c r="H10" s="165"/>
      <c r="I10" s="165"/>
      <c r="J10" s="165"/>
      <c r="K10" s="165"/>
      <c r="L10" s="399" t="e">
        <f>IF(B405="","",VLOOKUP(B405,$M$612:$N$614,2,TRUE))</f>
        <v>#N/A</v>
      </c>
    </row>
    <row r="11" spans="2:12" ht="90" customHeight="1">
      <c r="B11" s="335"/>
      <c r="C11" s="165" t="e">
        <f>IF(C101="","",VLOOKUP(C101,$S$509:$T$511,2,TRUE))</f>
        <v>#N/A</v>
      </c>
      <c r="D11" s="165" t="e">
        <f>IF(C102="","",VLOOKUP(C102,$U$509:$V$511,2,TRUE))</f>
        <v>#N/A</v>
      </c>
      <c r="E11" s="165" t="e">
        <f>IF(C103="","",VLOOKUP(C103,$W$509:$X$511,2,TRUE))</f>
        <v>#N/A</v>
      </c>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165" t="e">
        <f>IF(C104="","",VLOOKUP(C104,$Y$509:$Z$511,2,TRUE))</f>
        <v>#N/A</v>
      </c>
      <c r="D12" s="165" t="e">
        <f>IF(C105="","",VLOOKUP(C105,$AA$509:$AB$511,2,TRUE))</f>
        <v>#N/A</v>
      </c>
      <c r="E12" s="165" t="e">
        <f>IF(C106="","",VLOOKUP(C106,$AC$509:$AD$511,2,TRUE))</f>
        <v>#N/A</v>
      </c>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165" t="e">
        <f>IF(C107="","",VLOOKUP(C107,$AE$509:$AF$511,2,TRUE))</f>
        <v>#N/A</v>
      </c>
      <c r="D13" s="165" t="e">
        <f>IF(C108="","",VLOOKUP(C108,$AG$509:$AH$511,2,TRUE))</f>
        <v>#N/A</v>
      </c>
      <c r="E13" s="165" t="e">
        <f>IF(C109="","",VLOOKUP(C109,$AI$509:$AJ$511,2,TRUE))</f>
        <v>#N/A</v>
      </c>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165" t="e">
        <f>IF(C110="","",VLOOKUP(C110,$AK$509:$AL$511,2,TRUE))</f>
        <v>#N/A</v>
      </c>
      <c r="D14" s="165" t="e">
        <f>IF(C111="","",VLOOKUP(C111,$AM$509:$AN$511,2,TRUE))</f>
        <v>#N/A</v>
      </c>
      <c r="E14" s="165" t="e">
        <f>IF(C112="","",VLOOKUP(C112,$AO$509:$AP$511,2,TRUE))</f>
        <v>#N/A</v>
      </c>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165" t="e">
        <f>IF(C113="","",VLOOKUP(C113,$AQ$509:$AR$511,2,TRUE))</f>
        <v>#N/A</v>
      </c>
      <c r="D15" s="165" t="e">
        <f>IF(C114="","",VLOOKUP(C114,$AS$509:$AT$511,2,TRUE))</f>
        <v>#N/A</v>
      </c>
      <c r="E15" s="165" t="e">
        <f>IF(C115="","",VLOOKUP(C115,$AU$509:$AV$511,2,TRUE))</f>
        <v>#N/A</v>
      </c>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403"/>
      <c r="D16" s="332"/>
      <c r="E16" s="333"/>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165" t="e">
        <f>IF(D98="","",VLOOKUP(D98,$M$513:$N$515,2,TRUE))</f>
        <v>#REF!</v>
      </c>
      <c r="D17" s="165" t="e">
        <f>IF(D99="","",VLOOKUP(D99,$O$513:$P$515,2,TRUE))</f>
        <v>#REF!</v>
      </c>
      <c r="E17" s="165" t="e">
        <f>IF(D100="","",VLOOKUP(D100,$Q$513:$R$515,2,TRUE))</f>
        <v>#REF!</v>
      </c>
      <c r="F17" s="165"/>
      <c r="G17" s="165"/>
      <c r="H17" s="165"/>
      <c r="I17" s="165"/>
      <c r="J17" s="165"/>
      <c r="K17" s="165"/>
      <c r="L17" s="335"/>
    </row>
    <row r="18" spans="2:12" ht="90" customHeight="1">
      <c r="B18" s="335"/>
      <c r="C18" s="165" t="e">
        <f>IF(D101="","",VLOOKUP(D101,$S$513:$T$515,2,TRUE))</f>
        <v>#N/A</v>
      </c>
      <c r="D18" s="165" t="e">
        <f>IF(D102="","",VLOOKUP(D102,$U$513:$V$515,2,TRUE))</f>
        <v>#N/A</v>
      </c>
      <c r="E18" s="165" t="e">
        <f>IF(D103="","",VLOOKUP(D103,$W$513:$X$515,2,TRUE))</f>
        <v>#N/A</v>
      </c>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165" t="e">
        <f>IF(D104="","",VLOOKUP(D104,$Y$513:$Z$515,2,TRUE))</f>
        <v>#N/A</v>
      </c>
      <c r="D19" s="165" t="e">
        <f>IF(D105="","",VLOOKUP(D105,$AA$513:$AB$515,2,TRUE))</f>
        <v>#N/A</v>
      </c>
      <c r="E19" s="165" t="e">
        <f>IF(D106="","",VLOOKUP(D106,$AC$513:$AD$515,2,TRUE))</f>
        <v>#N/A</v>
      </c>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165" t="e">
        <f>IF(D107="","",VLOOKUP(D107,$AE$513:$AF$515,2,TRUE))</f>
        <v>#N/A</v>
      </c>
      <c r="D20" s="165" t="e">
        <f>IF(D108="","",VLOOKUP(D108,$AG$513:$AH$515,2,TRUE))</f>
        <v>#N/A</v>
      </c>
      <c r="E20" s="165" t="e">
        <f>IF(D109="","",VLOOKUP(D109,$AI$513:$AJ$515,2,TRUE))</f>
        <v>#N/A</v>
      </c>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165" t="e">
        <f>IF(D110="","",VLOOKUP(D110,$AK$513:$AL$515,2,TRUE))</f>
        <v>#N/A</v>
      </c>
      <c r="D21" s="165" t="e">
        <f>IF(D111="","",VLOOKUP(D111,$AM$513:$AN$515,2,TRUE))</f>
        <v>#N/A</v>
      </c>
      <c r="E21" s="165" t="e">
        <f>IF(D112="","",VLOOKUP(D112,$AO$513:$AP$515,2,TRUE))</f>
        <v>#N/A</v>
      </c>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165" t="e">
        <f>IF(D113="","",VLOOKUP(D113,$AQ$513:$AR$515,2,TRUE))</f>
        <v>#N/A</v>
      </c>
      <c r="D22" s="165" t="e">
        <f>IF(D114="","",VLOOKUP(D114,$AS$513:$AT$515,2,TRUE))</f>
        <v>#N/A</v>
      </c>
      <c r="E22" s="165" t="e">
        <f>IF(D115="","",VLOOKUP(D115,$AU$513:$AV$515,2,TRUE))</f>
        <v>#N/A</v>
      </c>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165" t="e">
        <f>IF(D116="","",VLOOKUP(D116,$M$517:$N$519,2,TRUE))</f>
        <v>#N/A</v>
      </c>
      <c r="D23" s="165" t="e">
        <f>IF(D117="","",VLOOKUP(D117,$O$517:$P$519,2,TRUE))</f>
        <v>#N/A</v>
      </c>
      <c r="E23" s="165" t="e">
        <f>IF(D118="","",VLOOKUP(D118,$Q$517:$R$519,2,TRUE))</f>
        <v>#N/A</v>
      </c>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165" t="e">
        <f>IF(D119="","",VLOOKUP(D119,$S$517:$T$519,2,TRUE))</f>
        <v>#REF!</v>
      </c>
      <c r="D24" s="165" t="e">
        <f>IF(D120="","",VLOOKUP(D120,$U$517:$V$519,2,TRUE))</f>
        <v>#REF!</v>
      </c>
      <c r="E24" s="165" t="e">
        <f>IF(D121="","",VLOOKUP(D121,$W$517:$X$519,2,TRUE))</f>
        <v>#REF!</v>
      </c>
      <c r="F24" s="165"/>
      <c r="G24" s="165"/>
      <c r="H24" s="165"/>
      <c r="I24" s="165"/>
      <c r="J24" s="165"/>
      <c r="K24" s="165"/>
      <c r="L24" s="335"/>
    </row>
    <row r="25" spans="2:12" ht="90" customHeight="1">
      <c r="B25" s="335"/>
      <c r="C25" s="165" t="e">
        <f>IF(D122="","",VLOOKUP(D122,$Y$517:$Z$519,2,TRUE))</f>
        <v>#N/A</v>
      </c>
      <c r="D25" s="165" t="e">
        <f>IF(D123="","",VLOOKUP(D123,$AA$517:$AB$519,2,TRUE))</f>
        <v>#N/A</v>
      </c>
      <c r="E25" s="165" t="e">
        <f>IF(D124="","",VLOOKUP(D124,$AC$517:$AD$519,2,TRUE))</f>
        <v>#N/A</v>
      </c>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165" t="e">
        <f>IF(D125="","",VLOOKUP(D125,$AE$517:$AF$519,2,TRUE))</f>
        <v>#N/A</v>
      </c>
      <c r="D26" s="165" t="e">
        <f>IF(D126="","",VLOOKUP(D126,$AG$517:$AH$519,2,TRUE))</f>
        <v>#N/A</v>
      </c>
      <c r="E26" s="165" t="e">
        <f>IF(D127="","",VLOOKUP(D127,$AI$517:$AJ$519,2,TRUE))</f>
        <v>#N/A</v>
      </c>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165" t="e">
        <f>IF(D128="","",VLOOKUP(D128,$AK$517:$AL$519,2,TRUE))</f>
        <v>#N/A</v>
      </c>
      <c r="D27" s="165" t="e">
        <f>IF(D129="","",VLOOKUP(D129,$AM$517:$AN$519,2,TRUE))</f>
        <v>#N/A</v>
      </c>
      <c r="E27" s="165" t="e">
        <f>IF(D130="","",VLOOKUP(D130,$AO$517:$AP$519,2,TRUE))</f>
        <v>#N/A</v>
      </c>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165" t="e">
        <f>IF(D131="","",VLOOKUP(D131,$AQ$517:$AR$519,2,TRUE))</f>
        <v>#N/A</v>
      </c>
      <c r="D28" s="165" t="e">
        <f>IF(D132="","",VLOOKUP(D132,$AS$517:$AT$519,2,TRUE))</f>
        <v>#N/A</v>
      </c>
      <c r="E28" s="165" t="e">
        <f>IF(D133="","",VLOOKUP(D133,$AU$517:$AV$519,2,TRUE))</f>
        <v>#N/A</v>
      </c>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165" t="e">
        <f>IF(D134="","",VLOOKUP(D134,$M$521:$N$523,2,TRUE))</f>
        <v>#N/A</v>
      </c>
      <c r="D29" s="165" t="e">
        <f>IF(D135="","",VLOOKUP(D135,$O$521:$P$523,2,TRUE))</f>
        <v>#N/A</v>
      </c>
      <c r="E29" s="165" t="e">
        <f>IF(D136="","",VLOOKUP(D136,$Q$521:$R$523,2,TRUE))</f>
        <v>#N/A</v>
      </c>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165" t="e">
        <f>IF(D137="","",VLOOKUP(D137,$S$521:$T$523,2,TRUE))</f>
        <v>#N/A</v>
      </c>
      <c r="D30" s="165" t="e">
        <f>IF(D138="","",VLOOKUP(D138,$U$521:$V$523,2,TRUE))</f>
        <v>#N/A</v>
      </c>
      <c r="E30" s="165" t="e">
        <f>IF(D139="","",VLOOKUP(D139,$W$521:$X$523,2,TRUE))</f>
        <v>#N/A</v>
      </c>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165" t="e">
        <f>IF(D140="","",VLOOKUP(D140,$Y$521:$Z$523,2,TRUE))</f>
        <v>#REF!</v>
      </c>
      <c r="D31" s="165" t="e">
        <f>IF(D141="","",VLOOKUP(D141,$AA$521:$AB$523,2,TRUE))</f>
        <v>#REF!</v>
      </c>
      <c r="E31" s="165" t="e">
        <f>IF(D142="","",VLOOKUP(D142,$AC$521:$AD$523,2,TRUE))</f>
        <v>#REF!</v>
      </c>
      <c r="F31" s="165"/>
      <c r="G31" s="165"/>
      <c r="H31" s="165"/>
      <c r="I31" s="165"/>
      <c r="J31" s="165"/>
      <c r="K31" s="165"/>
      <c r="L31" s="335"/>
    </row>
    <row r="32" spans="2:12" ht="90" customHeight="1">
      <c r="B32" s="335"/>
      <c r="C32" s="165" t="e">
        <f>IF(D143="","",VLOOKUP(D143,$AE$521:$AF$523,2,TRUE))</f>
        <v>#N/A</v>
      </c>
      <c r="D32" s="165" t="e">
        <f>IF(D144="","",VLOOKUP(D144,$AG$521:$AH$523,2,TRUE))</f>
        <v>#N/A</v>
      </c>
      <c r="E32" s="165" t="e">
        <f>IF(D145="","",VLOOKUP(D145,$AI$521:$AJ$523,2,TRUE))</f>
        <v>#N/A</v>
      </c>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165" t="e">
        <f>IF(D146="","",VLOOKUP(D146,$AK$521:$AL$523,2,TRUE))</f>
        <v>#N/A</v>
      </c>
      <c r="D33" s="165" t="e">
        <f>IF(D147="","",VLOOKUP(D147,$AM$521:$AN$523,2,TRUE))</f>
        <v>#N/A</v>
      </c>
      <c r="E33" s="165" t="e">
        <f>IF(D148="","",VLOOKUP(D148,$AO$521:$AP$523,2,TRUE))</f>
        <v>#N/A</v>
      </c>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165" t="e">
        <f>IF(D149="","",VLOOKUP(D149,$AQ$521:$AR$523,2,TRUE))</f>
        <v>#N/A</v>
      </c>
      <c r="D34" s="165" t="e">
        <f>IF(D150="","",VLOOKUP(D150,$AS$521:$AT$523,2,TRUE))</f>
        <v>#N/A</v>
      </c>
      <c r="E34" s="165" t="e">
        <f>IF(D151="","",VLOOKUP(D151,$AU$521:$AV$523,2,TRUE))</f>
        <v>#N/A</v>
      </c>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405"/>
      <c r="D35" s="326"/>
      <c r="E35" s="348"/>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9"/>
      <c r="D44" s="330"/>
      <c r="E44" s="350"/>
      <c r="F44" s="165"/>
      <c r="G44" s="165"/>
      <c r="H44" s="165"/>
      <c r="I44" s="165"/>
      <c r="J44" s="165"/>
      <c r="K44" s="165"/>
      <c r="L44" s="335"/>
    </row>
    <row r="45" spans="2:12" ht="0.75" customHeight="1">
      <c r="B45" s="404" t="s">
        <v>662</v>
      </c>
      <c r="C45" s="165" t="e">
        <f>IF(E98="","",VLOOKUP(E98,$M$525:$N$527,2,TRUE))</f>
        <v>#REF!</v>
      </c>
      <c r="D45" s="165" t="e">
        <f>IF(E99="","",VLOOKUP(E99,$O$525:$P$527,2,TRUE))</f>
        <v>#REF!</v>
      </c>
      <c r="E45" s="165" t="e">
        <f>IF(E100="","",VLOOKUP(E100,$Q$525:$R$527,2,TRUE))</f>
        <v>#REF!</v>
      </c>
      <c r="F45" s="165"/>
      <c r="G45" s="165"/>
      <c r="H45" s="165"/>
      <c r="I45" s="165"/>
      <c r="J45" s="165"/>
      <c r="K45" s="165"/>
      <c r="L45" s="335"/>
    </row>
    <row r="46" spans="2:12" ht="90" customHeight="1">
      <c r="B46" s="335"/>
      <c r="C46" s="165" t="e">
        <f>IF(E101="","",VLOOKUP(E101,$S$525:$T$527,2,TRUE))</f>
        <v>#N/A</v>
      </c>
      <c r="D46" s="165" t="e">
        <f>IF(E102="","",VLOOKUP(E102,$U$525:$V$527,2,TRUE))</f>
        <v>#N/A</v>
      </c>
      <c r="E46" s="165" t="e">
        <f>IF(E103="","",VLOOKUP(E103,$W$525:$X$527,2,TRUE))</f>
        <v>#N/A</v>
      </c>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165" t="e">
        <f>IF(E104="","",VLOOKUP(E104,$Y$525:$Z$527,2,TRUE))</f>
        <v>#N/A</v>
      </c>
      <c r="D47" s="165" t="e">
        <f>IF(E105="","",VLOOKUP(E105,$AA$525:$AB$527,2,TRUE))</f>
        <v>#N/A</v>
      </c>
      <c r="E47" s="165" t="e">
        <f>IF(E106="","",VLOOKUP(E106,$AC$525:$AD$527,2,TRUE))</f>
        <v>#N/A</v>
      </c>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165" t="e">
        <f>IF(E107="","",VLOOKUP(E107,$AE$525:$AF$527,2,TRUE))</f>
        <v>#N/A</v>
      </c>
      <c r="D48" s="165" t="e">
        <f>IF(E108="","",VLOOKUP(E108,$AG$525:$AH$527,2,TRUE))</f>
        <v>#N/A</v>
      </c>
      <c r="E48" s="165" t="e">
        <f>IF(E109="","",VLOOKUP(E109,$AI$525:$AJ$527,2,TRUE))</f>
        <v>#N/A</v>
      </c>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165" t="e">
        <f>IF(E110="","",VLOOKUP(E110,$AK$525:$AL$527,2,TRUE))</f>
        <v>#N/A</v>
      </c>
      <c r="D49" s="165" t="e">
        <f>IF(E111="","",VLOOKUP(E111,$AM$525:$AN$527,2,TRUE))</f>
        <v>#N/A</v>
      </c>
      <c r="E49" s="165" t="e">
        <f>IF(E112="","",VLOOKUP(E112,$AO$525:$AP$527,2,TRUE))</f>
        <v>#N/A</v>
      </c>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165" t="e">
        <f>IF(E113="","",VLOOKUP(E113,$AQ$525:$AR$527,2,TRUE))</f>
        <v>#N/A</v>
      </c>
      <c r="D50" s="165" t="e">
        <f>IF(E114="","",VLOOKUP(E114,$AS$525:$AT$527,2,TRUE))</f>
        <v>#N/A</v>
      </c>
      <c r="E50" s="165" t="e">
        <f>IF(E115="","",VLOOKUP(E115,$AU$525:$AV$527,2,TRUE))</f>
        <v>#N/A</v>
      </c>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403"/>
      <c r="D51" s="332"/>
      <c r="E51" s="333"/>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165" t="e">
        <f>IF(F98="","",VLOOKUP(F98,$M$529:$N$531,2,TRUE))</f>
        <v>#REF!</v>
      </c>
      <c r="D52" s="165" t="e">
        <f>IF(F99="","",VLOOKUP(F99,$O$529:$P$531,2,TRUE))</f>
        <v>#REF!</v>
      </c>
      <c r="E52" s="165" t="e">
        <f>IF(F100="","",VLOOKUP(F100,$Q$529:$R$531,2,TRUE))</f>
        <v>#REF!</v>
      </c>
      <c r="F52" s="244"/>
      <c r="G52" s="165"/>
      <c r="H52" s="165"/>
      <c r="I52" s="244"/>
      <c r="J52" s="165"/>
      <c r="K52" s="165"/>
      <c r="L52" s="335"/>
    </row>
    <row r="53" spans="2:12" ht="90" customHeight="1">
      <c r="B53" s="335"/>
      <c r="C53" s="165" t="e">
        <f>IF(F101="","",VLOOKUP(F101,$S$529:$T$531,2,TRUE))</f>
        <v>#N/A</v>
      </c>
      <c r="D53" s="165" t="e">
        <f>IF(F102="","",VLOOKUP(F102,$U$529:$V$531,2,TRUE))</f>
        <v>#N/A</v>
      </c>
      <c r="E53" s="165" t="e">
        <f>IF(F103="","",VLOOKUP(F103,$W$529:$X$531,2,TRUE))</f>
        <v>#N/A</v>
      </c>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165" t="e">
        <f>IF(F104="","",VLOOKUP(F104,$Y$529:$Z$531,2,TRUE))</f>
        <v>#N/A</v>
      </c>
      <c r="D54" s="165" t="e">
        <f>IF(F105="","",VLOOKUP(F105,$AA$529:$AB$531,2,TRUE))</f>
        <v>#N/A</v>
      </c>
      <c r="E54" s="165" t="e">
        <f>IF(F106="","",VLOOKUP(F106,$AC$529:$AD$531,2,TRUE))</f>
        <v>#N/A</v>
      </c>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165" t="e">
        <f>IF(F107="","",VLOOKUP(F107,$AE$529:$AF$531,2,TRUE))</f>
        <v>#N/A</v>
      </c>
      <c r="D55" s="165" t="e">
        <f>IF(F108="","",VLOOKUP(F108,$AG$529:$AH$531,2,TRUE))</f>
        <v>#N/A</v>
      </c>
      <c r="E55" s="165" t="e">
        <f>IF(F109="","",VLOOKUP(F109,$AI$529:$AJ$531,2,TRUE))</f>
        <v>#N/A</v>
      </c>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165" t="e">
        <f>IF(F110="","",VLOOKUP(F110,$AK$529:$AL$531,2,TRUE))</f>
        <v>#N/A</v>
      </c>
      <c r="D56" s="165" t="e">
        <f>IF(F111="","",VLOOKUP(F111,$AM$529:$AN$531,2,TRUE))</f>
        <v>#N/A</v>
      </c>
      <c r="E56" s="165" t="e">
        <f>IF(F112="","",VLOOKUP(F112,$AO$529:$AP$531,2,TRUE))</f>
        <v>#N/A</v>
      </c>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165" t="e">
        <f>IF(F113="","",VLOOKUP(F113,$AQ$529:$AR$531,2,TRUE))</f>
        <v>#N/A</v>
      </c>
      <c r="D57" s="165" t="e">
        <f>IF(F114="","",VLOOKUP(F114,$AS$529:$AT$531,2,TRUE))</f>
        <v>#N/A</v>
      </c>
      <c r="E57" s="165" t="e">
        <f>IF(F115="","",VLOOKUP(F115,$AU$529:$AV$531,2,TRUE))</f>
        <v>#N/A</v>
      </c>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165" t="e">
        <f>IF(F116="","",VLOOKUP(F116,$M$533:$N$535,2,TRUE))</f>
        <v>#N/A</v>
      </c>
      <c r="D58" s="165" t="e">
        <f>IF(F117="","",VLOOKUP(F117,$O$533:$P$535,2,TRUE))</f>
        <v>#N/A</v>
      </c>
      <c r="E58" s="165" t="e">
        <f>IF(F118="","",VLOOKUP(F118,$Q$533:$R$535,2,TRUE))</f>
        <v>#N/A</v>
      </c>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165" t="e">
        <f>IF(F119="","",VLOOKUP(F119,$S$533:$T$535,2,TRUE))</f>
        <v>#REF!</v>
      </c>
      <c r="D59" s="165" t="e">
        <f>IF(F120="","",VLOOKUP(F120,$U$533:$V$535,2,TRUE))</f>
        <v>#REF!</v>
      </c>
      <c r="E59" s="165" t="e">
        <f>IF(F121="","",VLOOKUP(F121,$W$533:$X$535,2,TRUE))</f>
        <v>#REF!</v>
      </c>
      <c r="F59" s="244"/>
      <c r="G59" s="165"/>
      <c r="H59" s="165"/>
      <c r="I59" s="244"/>
      <c r="J59" s="165"/>
      <c r="K59" s="165"/>
      <c r="L59" s="335"/>
    </row>
    <row r="60" spans="2:12" ht="90" customHeight="1">
      <c r="B60" s="335"/>
      <c r="C60" s="165" t="e">
        <f>IF(F122="","",VLOOKUP(F122,$Y$533:$Z$535,2,TRUE))</f>
        <v>#N/A</v>
      </c>
      <c r="D60" s="165" t="e">
        <f>IF(F123="","",VLOOKUP(F123,$AA$533:$AB$535,2,TRUE))</f>
        <v>#N/A</v>
      </c>
      <c r="E60" s="165" t="e">
        <f>IF(F124="","",VLOOKUP(F124,$AC$533:$AD$535,2,TRUE))</f>
        <v>#N/A</v>
      </c>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165" t="e">
        <f>IF(F125="","",VLOOKUP(F125,$AE$533:$AF$535,2,TRUE))</f>
        <v>#N/A</v>
      </c>
      <c r="D61" s="165" t="e">
        <f>IF(F126="","",VLOOKUP(F126,$AG$533:$AH$535,2,TRUE))</f>
        <v>#N/A</v>
      </c>
      <c r="E61" s="165" t="e">
        <f>IF(F127="","",VLOOKUP(F127,$AI$533:$AJ$535,2,TRUE))</f>
        <v>#N/A</v>
      </c>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165" t="e">
        <f>IF(F128="","",VLOOKUP(F128,$AK$533:$AL$535,2,TRUE))</f>
        <v>#N/A</v>
      </c>
      <c r="D62" s="165" t="e">
        <f>IF(F129="","",VLOOKUP(F129,$AM$533:$AN$535,2,TRUE))</f>
        <v>#N/A</v>
      </c>
      <c r="E62" s="165" t="e">
        <f>IF(F130="","",VLOOKUP(F130,$AO$533:$AP$535,2,TRUE))</f>
        <v>#N/A</v>
      </c>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165" t="e">
        <f>IF(F131="","",VLOOKUP(F131,$AQ$533:$AR$535,2,TRUE))</f>
        <v>#N/A</v>
      </c>
      <c r="D63" s="165" t="e">
        <f>IF(F132="","",VLOOKUP(F132,$AS$533:$AT$535,2,TRUE))</f>
        <v>#N/A</v>
      </c>
      <c r="E63" s="165" t="e">
        <f>IF(F133="","",VLOOKUP(F133,$AU$533:$AV$535,2,TRUE))</f>
        <v>#N/A</v>
      </c>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165" t="e">
        <f>IF(F134="","",VLOOKUP(F134,$M$537:$N$539,2,TRUE))</f>
        <v>#N/A</v>
      </c>
      <c r="D64" s="165" t="e">
        <f>IF(F135="","",VLOOKUP(F135,$O$537:$P$539,2,TRUE))</f>
        <v>#N/A</v>
      </c>
      <c r="E64" s="165" t="e">
        <f>IF(F136="","",VLOOKUP(F136,$Q$537:$R$539,2,TRUE))</f>
        <v>#N/A</v>
      </c>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165" t="e">
        <f>IF(F137="","",VLOOKUP(F137,$S$537:$T$539,2,TRUE))</f>
        <v>#N/A</v>
      </c>
      <c r="D65" s="165" t="e">
        <f>IF(F138="","",VLOOKUP(F138,$U$537:$V$539,2,TRUE))</f>
        <v>#N/A</v>
      </c>
      <c r="E65" s="165" t="e">
        <f>IF(F139="","",VLOOKUP(F139,$W$537:$X$539,2,TRUE))</f>
        <v>#N/A</v>
      </c>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165" t="e">
        <f>IF(F140="","",VLOOKUP(F140,$Y$537:$Z$539,2,TRUE))</f>
        <v>#REF!</v>
      </c>
      <c r="D66" s="165" t="e">
        <f>IF(F141="","",VLOOKUP(F141,$AA$537:$AB$539,2,TRUE))</f>
        <v>#REF!</v>
      </c>
      <c r="E66" s="165" t="e">
        <f>IF(F142="","",VLOOKUP(F142,$AC$537:$AD$539,2,TRUE))</f>
        <v>#REF!</v>
      </c>
      <c r="F66" s="244"/>
      <c r="G66" s="165"/>
      <c r="H66" s="165"/>
      <c r="I66" s="244"/>
      <c r="J66" s="165"/>
      <c r="K66" s="165"/>
      <c r="L66" s="335"/>
    </row>
    <row r="67" spans="2:12" ht="90" customHeight="1">
      <c r="B67" s="335"/>
      <c r="C67" s="165" t="e">
        <f>IF(F143="","",VLOOKUP(F143,$AE$537:$AF$539,2,TRUE))</f>
        <v>#N/A</v>
      </c>
      <c r="D67" s="165" t="e">
        <f>IF(F144="","",VLOOKUP(F144,$AG$537:$AH$539,2,TRUE))</f>
        <v>#N/A</v>
      </c>
      <c r="E67" s="165" t="e">
        <f>IF(F145="","",VLOOKUP(F145,$AI$537:$AJ$539,2,TRUE))</f>
        <v>#N/A</v>
      </c>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165" t="e">
        <f>IF(F146="","",VLOOKUP(F146,$AK$537:$AL$539,2,TRUE))</f>
        <v>#N/A</v>
      </c>
      <c r="D68" s="165" t="e">
        <f>IF(F147="","",VLOOKUP(F147,$AM$537:$AN$539,2,TRUE))</f>
        <v>#N/A</v>
      </c>
      <c r="E68" s="165" t="e">
        <f>IF(F148="","",VLOOKUP(F148,$AO$537:$AP$539,2,TRUE))</f>
        <v>#N/A</v>
      </c>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165" t="e">
        <f>IF(F149="","",VLOOKUP(F149,$AQ$537:$AR$539,2,TRUE))</f>
        <v>#N/A</v>
      </c>
      <c r="D69" s="165" t="e">
        <f>IF(F150="","",VLOOKUP(F150,$AS$537:$AT$539,2,TRUE))</f>
        <v>#N/A</v>
      </c>
      <c r="E69" s="165" t="e">
        <f>IF(F151="","",VLOOKUP(F151,$AU$537:$AV$539,2,TRUE))</f>
        <v>#N/A</v>
      </c>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165" t="e">
        <f>IF(F152="","",VLOOKUP(F152,$M$541:$N$543,2,TRUE))</f>
        <v>#N/A</v>
      </c>
      <c r="D70" s="165" t="e">
        <f>IF(F153="","",VLOOKUP(F153,$O$541:$P$543,2,TRUE))</f>
        <v>#N/A</v>
      </c>
      <c r="E70" s="165" t="e">
        <f>IF(F154="","",VLOOKUP(F154,$Q$541:$R$543,2,TRUE))</f>
        <v>#N/A</v>
      </c>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165" t="e">
        <f>IF(F155="","",VLOOKUP(F155,$S$541:$T$543,2,TRUE))</f>
        <v>#N/A</v>
      </c>
      <c r="D71" s="165" t="e">
        <f>IF(F156="","",VLOOKUP(F156,$U$541:$V$543,2,TRUE))</f>
        <v>#N/A</v>
      </c>
      <c r="E71" s="165" t="e">
        <f>IF(F157="","",VLOOKUP(F157,$W$541:$X$543,2,TRUE))</f>
        <v>#N/A</v>
      </c>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165" t="e">
        <f>IF(F158="","",VLOOKUP(F158,$Y$541:$Z$543,2,TRUE))</f>
        <v>#N/A</v>
      </c>
      <c r="D72" s="165" t="e">
        <f>IF(F159="","",VLOOKUP(F159,$AA$541:$AB$543,2,TRUE))</f>
        <v>#N/A</v>
      </c>
      <c r="E72" s="165" t="e">
        <f>IF(F160="","",VLOOKUP(F160,$AC$541:$AD$543,2,TRUE))</f>
        <v>#N/A</v>
      </c>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165" t="e">
        <f>IF(F161="","",VLOOKUP(F161,$AE$541:$AF$543,2,TRUE))</f>
        <v>#REF!</v>
      </c>
      <c r="D73" s="165" t="e">
        <f>IF(F162="","",VLOOKUP(F162,$AG$541:$AH$543,2,TRUE))</f>
        <v>#REF!</v>
      </c>
      <c r="E73" s="165" t="e">
        <f>IF(F163="","",VLOOKUP(F163,$AI$541:$AJ$543,2,TRUE))</f>
        <v>#REF!</v>
      </c>
      <c r="F73" s="244"/>
      <c r="G73" s="165"/>
      <c r="H73" s="165"/>
      <c r="I73" s="244"/>
      <c r="J73" s="165"/>
      <c r="K73" s="165"/>
      <c r="L73" s="335"/>
    </row>
    <row r="74" spans="2:12" ht="90" customHeight="1">
      <c r="B74" s="335"/>
      <c r="C74" s="165" t="e">
        <f>IF(F164="","",VLOOKUP(F164,$AK$541:$AL$543,2,TRUE))</f>
        <v>#N/A</v>
      </c>
      <c r="D74" s="165" t="e">
        <f>IF(F165="","",VLOOKUP(F165,$AM$541:$AN$543,2,TRUE))</f>
        <v>#N/A</v>
      </c>
      <c r="E74" s="165" t="e">
        <f>IF(F166="","",VLOOKUP(F166,$AO$541:$AP$543,2,TRUE))</f>
        <v>#N/A</v>
      </c>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165" t="e">
        <f>IF(F167="","",VLOOKUP(F167,$AQ$541:$AR$543,2,TRUE))</f>
        <v>#N/A</v>
      </c>
      <c r="D75" s="165" t="e">
        <f>IF(F168="","",VLOOKUP(F168,$AS$541:$AT$543,2,TRUE))</f>
        <v>#N/A</v>
      </c>
      <c r="E75" s="165" t="e">
        <f>IF(F169="","",VLOOKUP(F169,$AU$541:$AV$543,2,TRUE))</f>
        <v>#N/A</v>
      </c>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165" t="e">
        <f>IF(F170="","",VLOOKUP(F170,$M$545:$N$547,2,TRUE))</f>
        <v>#N/A</v>
      </c>
      <c r="D76" s="165" t="e">
        <f>IF(F171="","",VLOOKUP(F171,$O$545:$P$547,2,TRUE))</f>
        <v>#N/A</v>
      </c>
      <c r="E76" s="165" t="e">
        <f>IF(F172="","",VLOOKUP(F172,$Q$545:$R$547,2,TRUE))</f>
        <v>#N/A</v>
      </c>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165" t="e">
        <f>IF(F173="","",VLOOKUP(F173,$S$545:$T$547,2,TRUE))</f>
        <v>#N/A</v>
      </c>
      <c r="D77" s="165" t="e">
        <f>IF(F174="","",VLOOKUP(F174,$U$545:$V$547,2,TRUE))</f>
        <v>#N/A</v>
      </c>
      <c r="E77" s="165" t="e">
        <f>IF(F175="","",VLOOKUP(F175,$W$545:$X$547,2,TRUE))</f>
        <v>#N/A</v>
      </c>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165" t="e">
        <f>IF(F176="","",VLOOKUP(F176,$Y$545:$Z$547,2,TRUE))</f>
        <v>#N/A</v>
      </c>
      <c r="D78" s="165" t="e">
        <f>IF(F177="","",VLOOKUP(F177,$AA$545:$AB$547,2,TRUE))</f>
        <v>#N/A</v>
      </c>
      <c r="E78" s="165" t="e">
        <f>IF(F178="","",VLOOKUP(F178,$AC$545:$AD$547,2,TRUE))</f>
        <v>#N/A</v>
      </c>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165" t="e">
        <f>IF(F179="","",VLOOKUP(F179,$AE$545:$AF$547,2,TRUE))</f>
        <v>#N/A</v>
      </c>
      <c r="D79" s="165" t="e">
        <f>IF(F180="","",VLOOKUP(F180,$AG$545:$AH$547,2,TRUE))</f>
        <v>#N/A</v>
      </c>
      <c r="E79" s="165" t="e">
        <f>IF(F181="","",VLOOKUP(F181,$AI$545:$AJ$547,2,TRUE))</f>
        <v>#N/A</v>
      </c>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165" t="e">
        <f>IF(F182="","",VLOOKUP(F182,$AK$545:$AL$547,2,TRUE))</f>
        <v>#REF!</v>
      </c>
      <c r="D80" s="165" t="e">
        <f>IF(F183="","",VLOOKUP(F183,$AM$545:$AN$547,2,TRUE))</f>
        <v>#REF!</v>
      </c>
      <c r="E80" s="165" t="e">
        <f>IF(F184="","",VLOOKUP(F184,$AO$545:$AP$547,2,TRUE))</f>
        <v>#REF!</v>
      </c>
      <c r="F80" s="244"/>
      <c r="G80" s="165"/>
      <c r="H80" s="165"/>
      <c r="I80" s="244"/>
      <c r="J80" s="165"/>
      <c r="K80" s="165"/>
      <c r="L80" s="335"/>
    </row>
    <row r="81" spans="2:12" ht="90" customHeight="1">
      <c r="B81" s="335"/>
      <c r="C81" s="165" t="e">
        <f>IF(F185="","",VLOOKUP(F185,$AQ$545:$AR$547,2,TRUE))</f>
        <v>#N/A</v>
      </c>
      <c r="D81" s="165" t="e">
        <f>IF(F186="","",VLOOKUP(F186,$AS$545:$AT$547,2,TRUE))</f>
        <v>#N/A</v>
      </c>
      <c r="E81" s="165" t="e">
        <f>IF(F187="","",VLOOKUP(F187,$AU$545:$AV$547,2,TRUE))</f>
        <v>#N/A</v>
      </c>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405"/>
      <c r="D82" s="326"/>
      <c r="E82" s="348"/>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9"/>
      <c r="D86" s="330"/>
      <c r="E86" s="350"/>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165" t="e">
        <f>IF(G98="","",VLOOKUP(G98,$M$549:$N$551,2,TRUE))</f>
        <v>#REF!</v>
      </c>
      <c r="D87" s="165" t="e">
        <f>IF(G99="","",VLOOKUP(G99,$O$549:$P$551,2,TRUE))</f>
        <v>#REF!</v>
      </c>
      <c r="E87" s="165" t="e">
        <f>IF(G100="","",VLOOKUP(G100,$Q$549:$R$551,2,TRUE))</f>
        <v>#REF!</v>
      </c>
      <c r="F87" s="165"/>
      <c r="G87" s="165"/>
      <c r="H87" s="165"/>
      <c r="I87" s="165"/>
      <c r="J87" s="165"/>
      <c r="K87" s="165"/>
      <c r="L87" s="335"/>
    </row>
    <row r="88" spans="2:12" ht="90" customHeight="1">
      <c r="B88" s="335"/>
      <c r="C88" s="165" t="e">
        <f>IF(G101="","",VLOOKUP(G101,$S$549:$T$551,2,TRUE))</f>
        <v>#N/A</v>
      </c>
      <c r="D88" s="165" t="e">
        <f>IF(G102="","",VLOOKUP(G102,$U$549:$V$551,2,TRUE))</f>
        <v>#N/A</v>
      </c>
      <c r="E88" s="165" t="e">
        <f>IF(G103="","",VLOOKUP(G103,$W$549:$X$551,2,TRUE))</f>
        <v>#N/A</v>
      </c>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165" t="e">
        <f>IF(G104="","",VLOOKUP(G104,$Y$549:$Z$551,2,TRUE))</f>
        <v>#N/A</v>
      </c>
      <c r="D89" s="165" t="e">
        <f>IF(G105="","",VLOOKUP(G105,$AA$549:$AB$551,2,TRUE))</f>
        <v>#N/A</v>
      </c>
      <c r="E89" s="165" t="e">
        <f>IF(G106="","",VLOOKUP(G106,$AC$549:$AD$551,2,TRUE))</f>
        <v>#N/A</v>
      </c>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165" t="e">
        <f>IF(G107="","",VLOOKUP(G107,$AE$549:$AF$551,2,TRUE))</f>
        <v>#N/A</v>
      </c>
      <c r="D90" s="165" t="e">
        <f>IF(G108="","",VLOOKUP(G108,$AG$549:$AH$551,2,TRUE))</f>
        <v>#N/A</v>
      </c>
      <c r="E90" s="165" t="e">
        <f>IF(G109="","",VLOOKUP(G109,$AI$549:$AJ$551,2,TRUE))</f>
        <v>#N/A</v>
      </c>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165" t="e">
        <f>IF(G110="","",VLOOKUP(G110,$AK$549:$AL$551,2,TRUE))</f>
        <v>#N/A</v>
      </c>
      <c r="D91" s="165" t="e">
        <f>IF(G111="","",VLOOKUP(G111,$AM$549:$AN$551,2,TRUE))</f>
        <v>#N/A</v>
      </c>
      <c r="E91" s="165" t="e">
        <f>IF(G112="","",VLOOKUP(G112,$AO$549:$AP$551,2,TRUE))</f>
        <v>#N/A</v>
      </c>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165" t="e">
        <f>IF(G113="","",VLOOKUP(G113,$AQ$549:$AR$551,2,TRUE))</f>
        <v>#N/A</v>
      </c>
      <c r="D92" s="165" t="e">
        <f>IF(G114="","",VLOOKUP(G114,$AS$549:$AT$551,2,TRUE))</f>
        <v>#N/A</v>
      </c>
      <c r="E92" s="165" t="e">
        <f>IF(G115="","",VLOOKUP(G115,$AU$549:$AV$551,2,TRUE))</f>
        <v>#N/A</v>
      </c>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403"/>
      <c r="D93" s="332"/>
      <c r="E93" s="333"/>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1.25" customHeight="1">
      <c r="B97" s="245"/>
      <c r="C97" s="246" t="s">
        <v>4</v>
      </c>
      <c r="D97" s="246" t="s">
        <v>71</v>
      </c>
      <c r="E97" s="246" t="s">
        <v>232</v>
      </c>
      <c r="F97" s="246" t="s">
        <v>289</v>
      </c>
      <c r="G97" s="118" t="s">
        <v>562</v>
      </c>
    </row>
    <row r="98" spans="2:7" ht="15.75" customHeight="1">
      <c r="B98" s="339">
        <v>1</v>
      </c>
      <c r="C98" s="164" t="e">
        <f>'4 жастағы балалар Ф'!#REF!</f>
        <v>#REF!</v>
      </c>
      <c r="D98" s="164" t="e">
        <f>'4 жастағы балалар К'!#REF!</f>
        <v>#REF!</v>
      </c>
      <c r="E98" s="164" t="e">
        <f>'4 жастағы балалар П'!#REF!</f>
        <v>#REF!</v>
      </c>
      <c r="F98" s="164" t="e">
        <f>'4 жастағы балалар Т'!#REF!</f>
        <v>#REF!</v>
      </c>
      <c r="G98" s="164" t="e">
        <f>'4 жастағы балалар С'!#REF!</f>
        <v>#REF!</v>
      </c>
    </row>
    <row r="99" spans="2:7" ht="15.75" customHeight="1">
      <c r="B99" s="335"/>
      <c r="C99" s="164" t="e">
        <f>'4 жастағы балалар Ф'!#REF!</f>
        <v>#REF!</v>
      </c>
      <c r="D99" s="164" t="e">
        <f>'4 жастағы балалар К'!#REF!</f>
        <v>#REF!</v>
      </c>
      <c r="E99" s="164" t="e">
        <f>'4 жастағы балалар П'!#REF!</f>
        <v>#REF!</v>
      </c>
      <c r="F99" s="164" t="e">
        <f>'4 жастағы балалар Т'!#REF!</f>
        <v>#REF!</v>
      </c>
      <c r="G99" s="164" t="e">
        <f>'4 жастағы балалар С'!#REF!</f>
        <v>#REF!</v>
      </c>
    </row>
    <row r="100" spans="2:7" ht="15.75" customHeight="1">
      <c r="B100" s="336"/>
      <c r="C100" s="164" t="e">
        <f>'4 жастағы балалар Ф'!#REF!</f>
        <v>#REF!</v>
      </c>
      <c r="D100" s="164" t="e">
        <f>'4 жастағы балалар К'!#REF!</f>
        <v>#REF!</v>
      </c>
      <c r="E100" s="164" t="e">
        <f>'4 жастағы балалар П'!#REF!</f>
        <v>#REF!</v>
      </c>
      <c r="F100" s="164" t="e">
        <f>'4 жастағы балалар Т'!#REF!</f>
        <v>#REF!</v>
      </c>
      <c r="G100" s="164" t="e">
        <f>'4 жастағы балалар С'!#REF!</f>
        <v>#REF!</v>
      </c>
    </row>
    <row r="101" spans="2:7" ht="15.75" customHeight="1">
      <c r="B101" s="339">
        <v>2</v>
      </c>
      <c r="C101" s="164">
        <f>'4 жастағы балалар Ф'!D36</f>
        <v>0</v>
      </c>
      <c r="D101" s="164">
        <f>'4 жастағы балалар К'!D36</f>
        <v>0</v>
      </c>
      <c r="E101" s="164">
        <f>'4 жастағы балалар П'!D36</f>
        <v>0</v>
      </c>
      <c r="F101" s="164">
        <f>'4 жастағы балалар Т'!D36</f>
        <v>0</v>
      </c>
      <c r="G101" s="164">
        <f>'4 жастағы балалар С'!D36</f>
        <v>0</v>
      </c>
    </row>
    <row r="102" spans="2:7" ht="15.75" customHeight="1">
      <c r="B102" s="335"/>
      <c r="C102" s="164">
        <f>'4 жастағы балалар Ф'!E36</f>
        <v>0</v>
      </c>
      <c r="D102" s="164">
        <f>'4 жастағы балалар К'!E36</f>
        <v>0</v>
      </c>
      <c r="E102" s="164">
        <f>'4 жастағы балалар П'!E36</f>
        <v>0</v>
      </c>
      <c r="F102" s="164">
        <f>'4 жастағы балалар Т'!E36</f>
        <v>0</v>
      </c>
      <c r="G102" s="164">
        <f>'4 жастағы балалар С'!E36</f>
        <v>0</v>
      </c>
    </row>
    <row r="103" spans="2:7" ht="15.75" customHeight="1">
      <c r="B103" s="336"/>
      <c r="C103" s="164">
        <f>'4 жастағы балалар Ф'!F36</f>
        <v>0</v>
      </c>
      <c r="D103" s="164">
        <f>'4 жастағы балалар К'!F36</f>
        <v>0</v>
      </c>
      <c r="E103" s="164">
        <f>'4 жастағы балалар П'!F36</f>
        <v>0</v>
      </c>
      <c r="F103" s="164">
        <f>'4 жастағы балалар Т'!F36</f>
        <v>0</v>
      </c>
      <c r="G103" s="164">
        <f>'4 жастағы балалар С'!F36</f>
        <v>0</v>
      </c>
    </row>
    <row r="104" spans="2:7" ht="15.75" customHeight="1">
      <c r="B104" s="339">
        <v>3</v>
      </c>
      <c r="C104" s="164">
        <f>'4 жастағы балалар Ф'!G36</f>
        <v>0</v>
      </c>
      <c r="D104" s="164">
        <f>'4 жастағы балалар К'!G36</f>
        <v>0</v>
      </c>
      <c r="E104" s="164">
        <f>'4 жастағы балалар П'!G36</f>
        <v>0</v>
      </c>
      <c r="F104" s="164">
        <f>'4 жастағы балалар Т'!G36</f>
        <v>0</v>
      </c>
      <c r="G104" s="164">
        <f>'4 жастағы балалар С'!G36</f>
        <v>0</v>
      </c>
    </row>
    <row r="105" spans="2:7" ht="15.75" customHeight="1">
      <c r="B105" s="335"/>
      <c r="C105" s="164">
        <f>'4 жастағы балалар Ф'!H36</f>
        <v>0</v>
      </c>
      <c r="D105" s="164">
        <f>'4 жастағы балалар К'!H36</f>
        <v>0</v>
      </c>
      <c r="E105" s="164">
        <f>'4 жастағы балалар П'!H36</f>
        <v>0</v>
      </c>
      <c r="F105" s="164">
        <f>'4 жастағы балалар Т'!H36</f>
        <v>0</v>
      </c>
      <c r="G105" s="164">
        <f>'4 жастағы балалар С'!H36</f>
        <v>0</v>
      </c>
    </row>
    <row r="106" spans="2:7" ht="15.75" customHeight="1">
      <c r="B106" s="336"/>
      <c r="C106" s="164">
        <f>'4 жастағы балалар Ф'!I36</f>
        <v>0</v>
      </c>
      <c r="D106" s="164">
        <f>'4 жастағы балалар К'!I36</f>
        <v>0</v>
      </c>
      <c r="E106" s="164">
        <f>'4 жастағы балалар П'!I36</f>
        <v>0</v>
      </c>
      <c r="F106" s="164">
        <f>'4 жастағы балалар Т'!I36</f>
        <v>0</v>
      </c>
      <c r="G106" s="164">
        <f>'4 жастағы балалар С'!I36</f>
        <v>0</v>
      </c>
    </row>
    <row r="107" spans="2:7" ht="15.75" customHeight="1">
      <c r="B107" s="339">
        <v>4</v>
      </c>
      <c r="C107" s="164">
        <f>'4 жастағы балалар Ф'!J36</f>
        <v>0</v>
      </c>
      <c r="D107" s="164">
        <f>'4 жастағы балалар К'!J36</f>
        <v>0</v>
      </c>
      <c r="E107" s="164">
        <f>'4 жастағы балалар П'!J36</f>
        <v>0</v>
      </c>
      <c r="F107" s="164">
        <f>'4 жастағы балалар Т'!J36</f>
        <v>0</v>
      </c>
      <c r="G107" s="164">
        <f>'4 жастағы балалар С'!J36</f>
        <v>0</v>
      </c>
    </row>
    <row r="108" spans="2:7" ht="15.75" customHeight="1">
      <c r="B108" s="335"/>
      <c r="C108" s="164">
        <f>'4 жастағы балалар Ф'!K36</f>
        <v>0</v>
      </c>
      <c r="D108" s="164">
        <f>'4 жастағы балалар К'!K36</f>
        <v>0</v>
      </c>
      <c r="E108" s="164">
        <f>'4 жастағы балалар П'!K36</f>
        <v>0</v>
      </c>
      <c r="F108" s="164">
        <f>'4 жастағы балалар Т'!K36</f>
        <v>0</v>
      </c>
      <c r="G108" s="164">
        <f>'4 жастағы балалар С'!K36</f>
        <v>0</v>
      </c>
    </row>
    <row r="109" spans="2:7" ht="15.75" customHeight="1">
      <c r="B109" s="336"/>
      <c r="C109" s="164">
        <f>'4 жастағы балалар Ф'!L36</f>
        <v>0</v>
      </c>
      <c r="D109" s="164">
        <f>'4 жастағы балалар К'!L36</f>
        <v>0</v>
      </c>
      <c r="E109" s="164">
        <f>'4 жастағы балалар П'!L36</f>
        <v>0</v>
      </c>
      <c r="F109" s="164">
        <f>'4 жастағы балалар Т'!L36</f>
        <v>0</v>
      </c>
      <c r="G109" s="164">
        <f>'4 жастағы балалар С'!L36</f>
        <v>0</v>
      </c>
    </row>
    <row r="110" spans="2:7" ht="15.75" customHeight="1">
      <c r="B110" s="339">
        <v>5</v>
      </c>
      <c r="C110" s="164">
        <f>'4 жастағы балалар Ф'!M36</f>
        <v>0</v>
      </c>
      <c r="D110" s="164">
        <f>'4 жастағы балалар К'!M36</f>
        <v>0</v>
      </c>
      <c r="E110" s="164">
        <f>'4 жастағы балалар П'!M36</f>
        <v>0</v>
      </c>
      <c r="F110" s="164">
        <f>'4 жастағы балалар Т'!M36</f>
        <v>0</v>
      </c>
      <c r="G110" s="164">
        <f>'4 жастағы балалар С'!M36</f>
        <v>0</v>
      </c>
    </row>
    <row r="111" spans="2:7" ht="15.75" customHeight="1">
      <c r="B111" s="335"/>
      <c r="C111" s="164">
        <f>'4 жастағы балалар Ф'!N36</f>
        <v>0</v>
      </c>
      <c r="D111" s="164">
        <f>'4 жастағы балалар К'!N36</f>
        <v>0</v>
      </c>
      <c r="E111" s="164">
        <f>'4 жастағы балалар П'!N36</f>
        <v>0</v>
      </c>
      <c r="F111" s="164">
        <f>'4 жастағы балалар Т'!N36</f>
        <v>0</v>
      </c>
      <c r="G111" s="164">
        <f>'4 жастағы балалар С'!N36</f>
        <v>0</v>
      </c>
    </row>
    <row r="112" spans="2:7" ht="15.75" customHeight="1">
      <c r="B112" s="336"/>
      <c r="C112" s="164">
        <f>'4 жастағы балалар Ф'!O36</f>
        <v>0</v>
      </c>
      <c r="D112" s="164">
        <f>'4 жастағы балалар К'!O36</f>
        <v>0</v>
      </c>
      <c r="E112" s="164">
        <f>'4 жастағы балалар П'!O36</f>
        <v>0</v>
      </c>
      <c r="F112" s="164">
        <f>'4 жастағы балалар Т'!O36</f>
        <v>0</v>
      </c>
      <c r="G112" s="164">
        <f>'4 жастағы балалар С'!O36</f>
        <v>0</v>
      </c>
    </row>
    <row r="113" spans="2:7" ht="15.75" customHeight="1">
      <c r="B113" s="339">
        <v>6</v>
      </c>
      <c r="C113" s="164">
        <f>'4 жастағы балалар Ф'!P36</f>
        <v>0</v>
      </c>
      <c r="D113" s="164">
        <f>'4 жастағы балалар К'!P36</f>
        <v>0</v>
      </c>
      <c r="E113" s="164">
        <f>'4 жастағы балалар П'!P36</f>
        <v>0</v>
      </c>
      <c r="F113" s="164">
        <f>'4 жастағы балалар Т'!P36</f>
        <v>0</v>
      </c>
      <c r="G113" s="164">
        <f>'4 жастағы балалар С'!P36</f>
        <v>0</v>
      </c>
    </row>
    <row r="114" spans="2:7" ht="15.75" customHeight="1">
      <c r="B114" s="335"/>
      <c r="C114" s="164">
        <f>'4 жастағы балалар Ф'!Q36</f>
        <v>0</v>
      </c>
      <c r="D114" s="164">
        <f>'4 жастағы балалар К'!Q36</f>
        <v>0</v>
      </c>
      <c r="E114" s="164">
        <f>'4 жастағы балалар П'!Q36</f>
        <v>0</v>
      </c>
      <c r="F114" s="164">
        <f>'4 жастағы балалар Т'!Q36</f>
        <v>0</v>
      </c>
      <c r="G114" s="164">
        <f>'4 жастағы балалар С'!Q36</f>
        <v>0</v>
      </c>
    </row>
    <row r="115" spans="2:7" ht="15.75" customHeight="1">
      <c r="B115" s="336"/>
      <c r="C115" s="164">
        <f>'4 жастағы балалар Ф'!R36</f>
        <v>0</v>
      </c>
      <c r="D115" s="164">
        <f>'4 жастағы балалар К'!R36</f>
        <v>0</v>
      </c>
      <c r="E115" s="164">
        <f>'4 жастағы балалар П'!R36</f>
        <v>0</v>
      </c>
      <c r="F115" s="164">
        <f>'4 жастағы балалар Т'!R36</f>
        <v>0</v>
      </c>
      <c r="G115" s="164">
        <f>'4 жастағы балалар С'!R36</f>
        <v>0</v>
      </c>
    </row>
    <row r="116" spans="2:7" ht="15.75" customHeight="1">
      <c r="B116" s="339">
        <v>7</v>
      </c>
      <c r="C116" s="397"/>
      <c r="D116" s="164">
        <f>'4 жастағы балалар К'!S36</f>
        <v>0</v>
      </c>
      <c r="E116" s="397"/>
      <c r="F116" s="164">
        <f>'4 жастағы балалар Т'!S36</f>
        <v>0</v>
      </c>
      <c r="G116" s="397"/>
    </row>
    <row r="117" spans="2:7" ht="15.75" customHeight="1">
      <c r="B117" s="335"/>
      <c r="C117" s="335"/>
      <c r="D117" s="164">
        <f>'4 жастағы балалар Т'!T36</f>
        <v>0</v>
      </c>
      <c r="E117" s="335"/>
      <c r="F117" s="164">
        <f>'4 жастағы балалар Т'!T36</f>
        <v>0</v>
      </c>
      <c r="G117" s="335"/>
    </row>
    <row r="118" spans="2:7" ht="15.75" customHeight="1">
      <c r="B118" s="336"/>
      <c r="C118" s="335"/>
      <c r="D118" s="164">
        <f>'4 жастағы балалар К'!U36</f>
        <v>0</v>
      </c>
      <c r="E118" s="335"/>
      <c r="F118" s="164">
        <f>'4 жастағы балалар Т'!U36</f>
        <v>0</v>
      </c>
      <c r="G118" s="335"/>
    </row>
    <row r="119" spans="2:7" ht="15.75" customHeight="1">
      <c r="B119" s="339">
        <v>8</v>
      </c>
      <c r="C119" s="335"/>
      <c r="D119" s="164" t="e">
        <f>'4 жастағы балалар К'!#REF!</f>
        <v>#REF!</v>
      </c>
      <c r="E119" s="335"/>
      <c r="F119" s="164" t="e">
        <f>'4 жастағы балалар Т'!#REF!</f>
        <v>#REF!</v>
      </c>
      <c r="G119" s="335"/>
    </row>
    <row r="120" spans="2:7" ht="15.75" customHeight="1">
      <c r="B120" s="335"/>
      <c r="C120" s="335"/>
      <c r="D120" s="164" t="e">
        <f>'4 жастағы балалар К'!#REF!</f>
        <v>#REF!</v>
      </c>
      <c r="E120" s="335"/>
      <c r="F120" s="164" t="e">
        <f>'4 жастағы балалар Т'!#REF!</f>
        <v>#REF!</v>
      </c>
      <c r="G120" s="335"/>
    </row>
    <row r="121" spans="2:7" ht="15.75" customHeight="1">
      <c r="B121" s="336"/>
      <c r="C121" s="335"/>
      <c r="D121" s="164" t="e">
        <f>'4 жастағы балалар К'!#REF!</f>
        <v>#REF!</v>
      </c>
      <c r="E121" s="335"/>
      <c r="F121" s="164" t="e">
        <f>'4 жастағы балалар Т'!#REF!</f>
        <v>#REF!</v>
      </c>
      <c r="G121" s="335"/>
    </row>
    <row r="122" spans="2:7" ht="15.75" customHeight="1">
      <c r="B122" s="339">
        <v>9</v>
      </c>
      <c r="C122" s="335"/>
      <c r="D122" s="164">
        <f>'4 жастағы балалар К'!V36</f>
        <v>0</v>
      </c>
      <c r="E122" s="335"/>
      <c r="F122" s="164">
        <f>'4 жастағы балалар Т'!V36</f>
        <v>0</v>
      </c>
      <c r="G122" s="335"/>
    </row>
    <row r="123" spans="2:7" ht="15.75" customHeight="1">
      <c r="B123" s="335"/>
      <c r="C123" s="335"/>
      <c r="D123" s="164">
        <f>'4 жастағы балалар К'!W36</f>
        <v>0</v>
      </c>
      <c r="E123" s="335"/>
      <c r="F123" s="164">
        <f>'4 жастағы балалар Т'!W36</f>
        <v>0</v>
      </c>
      <c r="G123" s="335"/>
    </row>
    <row r="124" spans="2:7" ht="15.75" customHeight="1">
      <c r="B124" s="336"/>
      <c r="C124" s="335"/>
      <c r="D124" s="164">
        <f>'4 жастағы балалар К'!X36</f>
        <v>0</v>
      </c>
      <c r="E124" s="335"/>
      <c r="F124" s="164">
        <f>'4 жастағы балалар Т'!X36</f>
        <v>0</v>
      </c>
      <c r="G124" s="335"/>
    </row>
    <row r="125" spans="2:7" ht="15.75" customHeight="1">
      <c r="B125" s="339">
        <v>10</v>
      </c>
      <c r="C125" s="335"/>
      <c r="D125" s="164">
        <f>'4 жастағы балалар К'!Y36</f>
        <v>0</v>
      </c>
      <c r="E125" s="335"/>
      <c r="F125" s="164">
        <f>'4 жастағы балалар Т'!Y36</f>
        <v>0</v>
      </c>
      <c r="G125" s="335"/>
    </row>
    <row r="126" spans="2:7" ht="15.75" customHeight="1">
      <c r="B126" s="335"/>
      <c r="C126" s="335"/>
      <c r="D126" s="164">
        <f>'4 жастағы балалар К'!Z36</f>
        <v>0</v>
      </c>
      <c r="E126" s="335"/>
      <c r="F126" s="164">
        <f>'4 жастағы балалар Т'!Z36</f>
        <v>0</v>
      </c>
      <c r="G126" s="335"/>
    </row>
    <row r="127" spans="2:7" ht="15.75" customHeight="1">
      <c r="B127" s="336"/>
      <c r="C127" s="335"/>
      <c r="D127" s="164">
        <f>'4 жастағы балалар К'!AA36</f>
        <v>0</v>
      </c>
      <c r="E127" s="335"/>
      <c r="F127" s="164">
        <f>'4 жастағы балалар Т'!AA36</f>
        <v>0</v>
      </c>
      <c r="G127" s="335"/>
    </row>
    <row r="128" spans="2:7" ht="15.75" customHeight="1">
      <c r="B128" s="339">
        <v>11</v>
      </c>
      <c r="C128" s="335"/>
      <c r="D128" s="164">
        <f>'4 жастағы балалар К'!AB36</f>
        <v>0</v>
      </c>
      <c r="E128" s="335"/>
      <c r="F128" s="164">
        <f>'4 жастағы балалар Т'!AB36</f>
        <v>0</v>
      </c>
      <c r="G128" s="335"/>
    </row>
    <row r="129" spans="2:7" ht="15.75" customHeight="1">
      <c r="B129" s="335"/>
      <c r="C129" s="335"/>
      <c r="D129" s="164">
        <f>'4 жастағы балалар К'!AC36</f>
        <v>0</v>
      </c>
      <c r="E129" s="335"/>
      <c r="F129" s="164">
        <f>'4 жастағы балалар Т'!AC36</f>
        <v>0</v>
      </c>
      <c r="G129" s="335"/>
    </row>
    <row r="130" spans="2:7" ht="15.75" customHeight="1">
      <c r="B130" s="336"/>
      <c r="C130" s="335"/>
      <c r="D130" s="164">
        <f>'4 жастағы балалар К'!AD36</f>
        <v>0</v>
      </c>
      <c r="E130" s="335"/>
      <c r="F130" s="164">
        <f>'4 жастағы балалар Т'!AD36</f>
        <v>0</v>
      </c>
      <c r="G130" s="335"/>
    </row>
    <row r="131" spans="2:7" ht="15.75" customHeight="1">
      <c r="B131" s="339">
        <v>12</v>
      </c>
      <c r="C131" s="335"/>
      <c r="D131" s="164">
        <f>'4 жастағы балалар К'!AE36</f>
        <v>0</v>
      </c>
      <c r="E131" s="335"/>
      <c r="F131" s="164">
        <f>'4 жастағы балалар Т'!AE36</f>
        <v>0</v>
      </c>
      <c r="G131" s="335"/>
    </row>
    <row r="132" spans="2:7" ht="15.75" customHeight="1">
      <c r="B132" s="335"/>
      <c r="C132" s="335"/>
      <c r="D132" s="164">
        <f>'4 жастағы балалар К'!AF36</f>
        <v>0</v>
      </c>
      <c r="E132" s="335"/>
      <c r="F132" s="164">
        <f>'4 жастағы балалар Т'!AF36</f>
        <v>0</v>
      </c>
      <c r="G132" s="335"/>
    </row>
    <row r="133" spans="2:7" ht="15.75" customHeight="1">
      <c r="B133" s="336"/>
      <c r="C133" s="335"/>
      <c r="D133" s="164">
        <f>'4 жастағы балалар К'!AG36</f>
        <v>0</v>
      </c>
      <c r="E133" s="335"/>
      <c r="F133" s="164">
        <f>'4 жастағы балалар Т'!AG36</f>
        <v>0</v>
      </c>
      <c r="G133" s="335"/>
    </row>
    <row r="134" spans="2:7" ht="15.75" customHeight="1">
      <c r="B134" s="339">
        <v>13</v>
      </c>
      <c r="C134" s="335"/>
      <c r="D134" s="164">
        <f>'4 жастағы балалар К'!AH36</f>
        <v>0</v>
      </c>
      <c r="E134" s="335"/>
      <c r="F134" s="164">
        <f>'4 жастағы балалар Т'!AH36</f>
        <v>0</v>
      </c>
      <c r="G134" s="335"/>
    </row>
    <row r="135" spans="2:7" ht="15.75" customHeight="1">
      <c r="B135" s="335"/>
      <c r="C135" s="335"/>
      <c r="D135" s="164">
        <f>'4 жастағы балалар К'!AI36</f>
        <v>0</v>
      </c>
      <c r="E135" s="335"/>
      <c r="F135" s="164">
        <f>'4 жастағы балалар Т'!AI36</f>
        <v>0</v>
      </c>
      <c r="G135" s="335"/>
    </row>
    <row r="136" spans="2:7" ht="15.75" customHeight="1">
      <c r="B136" s="336"/>
      <c r="C136" s="335"/>
      <c r="D136" s="164">
        <f>'4 жастағы балалар К'!AJ36</f>
        <v>0</v>
      </c>
      <c r="E136" s="335"/>
      <c r="F136" s="164">
        <f>'4 жастағы балалар Т'!AJ36</f>
        <v>0</v>
      </c>
      <c r="G136" s="335"/>
    </row>
    <row r="137" spans="2:7" ht="15.75" customHeight="1">
      <c r="B137" s="339">
        <v>14</v>
      </c>
      <c r="C137" s="335"/>
      <c r="D137" s="164">
        <f>'4 жастағы балалар К'!AK36</f>
        <v>0</v>
      </c>
      <c r="E137" s="335"/>
      <c r="F137" s="164">
        <f>'4 жастағы балалар Т'!AK36</f>
        <v>0</v>
      </c>
      <c r="G137" s="335"/>
    </row>
    <row r="138" spans="2:7" ht="15.75" customHeight="1">
      <c r="B138" s="335"/>
      <c r="C138" s="335"/>
      <c r="D138" s="164">
        <f>'4 жастағы балалар К'!AL36</f>
        <v>0</v>
      </c>
      <c r="E138" s="335"/>
      <c r="F138" s="164">
        <f>'4 жастағы балалар Т'!AL36</f>
        <v>0</v>
      </c>
      <c r="G138" s="335"/>
    </row>
    <row r="139" spans="2:7" ht="15.75" customHeight="1">
      <c r="B139" s="336"/>
      <c r="C139" s="335"/>
      <c r="D139" s="164">
        <f>'4 жастағы балалар К'!AM36</f>
        <v>0</v>
      </c>
      <c r="E139" s="335"/>
      <c r="F139" s="164">
        <f>'4 жастағы балалар Т'!AM36</f>
        <v>0</v>
      </c>
      <c r="G139" s="335"/>
    </row>
    <row r="140" spans="2:7" ht="15.75" customHeight="1">
      <c r="B140" s="339">
        <v>15</v>
      </c>
      <c r="C140" s="335"/>
      <c r="D140" s="164" t="e">
        <f>'4 жастағы балалар К'!#REF!</f>
        <v>#REF!</v>
      </c>
      <c r="E140" s="335"/>
      <c r="F140" s="164" t="e">
        <f>'4 жастағы балалар Т'!#REF!</f>
        <v>#REF!</v>
      </c>
      <c r="G140" s="335"/>
    </row>
    <row r="141" spans="2:7" ht="15.75" customHeight="1">
      <c r="B141" s="335"/>
      <c r="C141" s="335"/>
      <c r="D141" s="164" t="e">
        <f>'4 жастағы балалар К'!#REF!</f>
        <v>#REF!</v>
      </c>
      <c r="E141" s="335"/>
      <c r="F141" s="164" t="e">
        <f>'4 жастағы балалар Т'!#REF!</f>
        <v>#REF!</v>
      </c>
      <c r="G141" s="335"/>
    </row>
    <row r="142" spans="2:7" ht="15.75" customHeight="1">
      <c r="B142" s="336"/>
      <c r="C142" s="335"/>
      <c r="D142" s="164" t="e">
        <f>'4 жастағы балалар К'!#REF!</f>
        <v>#REF!</v>
      </c>
      <c r="E142" s="335"/>
      <c r="F142" s="164" t="e">
        <f>'4 жастағы балалар Т'!#REF!</f>
        <v>#REF!</v>
      </c>
      <c r="G142" s="335"/>
    </row>
    <row r="143" spans="2:7" ht="15.75" customHeight="1">
      <c r="B143" s="339">
        <v>16</v>
      </c>
      <c r="C143" s="335"/>
      <c r="D143" s="164">
        <f>'4 жастағы балалар К'!AN36</f>
        <v>0</v>
      </c>
      <c r="E143" s="335"/>
      <c r="F143" s="164">
        <f>'4 жастағы балалар Т'!AN36</f>
        <v>0</v>
      </c>
      <c r="G143" s="335"/>
    </row>
    <row r="144" spans="2:7" ht="15.75" customHeight="1">
      <c r="B144" s="335"/>
      <c r="C144" s="335"/>
      <c r="D144" s="164">
        <f>'4 жастағы балалар К'!AO36</f>
        <v>0</v>
      </c>
      <c r="E144" s="335"/>
      <c r="F144" s="164">
        <f>'4 жастағы балалар Т'!AO36</f>
        <v>0</v>
      </c>
      <c r="G144" s="335"/>
    </row>
    <row r="145" spans="2:7" ht="15.75" customHeight="1">
      <c r="B145" s="336"/>
      <c r="C145" s="335"/>
      <c r="D145" s="164">
        <f>'4 жастағы балалар К'!AP36</f>
        <v>0</v>
      </c>
      <c r="E145" s="335"/>
      <c r="F145" s="164">
        <f>'4 жастағы балалар Т'!AP36</f>
        <v>0</v>
      </c>
      <c r="G145" s="335"/>
    </row>
    <row r="146" spans="2:7" ht="15.75" customHeight="1">
      <c r="B146" s="339">
        <v>17</v>
      </c>
      <c r="C146" s="335"/>
      <c r="D146" s="164">
        <f>'4 жастағы балалар К'!AQ36</f>
        <v>0</v>
      </c>
      <c r="E146" s="335"/>
      <c r="F146" s="164">
        <f>'4 жастағы балалар Т'!AQ36</f>
        <v>0</v>
      </c>
      <c r="G146" s="335"/>
    </row>
    <row r="147" spans="2:7" ht="15.75" customHeight="1">
      <c r="B147" s="335"/>
      <c r="C147" s="335"/>
      <c r="D147" s="164">
        <f>'4 жастағы балалар К'!AR36</f>
        <v>0</v>
      </c>
      <c r="E147" s="335"/>
      <c r="F147" s="164">
        <f>'4 жастағы балалар Т'!AR36</f>
        <v>0</v>
      </c>
      <c r="G147" s="335"/>
    </row>
    <row r="148" spans="2:7" ht="15.75" customHeight="1">
      <c r="B148" s="336"/>
      <c r="C148" s="335"/>
      <c r="D148" s="164">
        <f>'4 жастағы балалар К'!AS36</f>
        <v>0</v>
      </c>
      <c r="E148" s="335"/>
      <c r="F148" s="164">
        <f>'4 жастағы балалар Т'!AS36</f>
        <v>0</v>
      </c>
      <c r="G148" s="335"/>
    </row>
    <row r="149" spans="2:7" ht="15.75" customHeight="1">
      <c r="B149" s="339">
        <v>18</v>
      </c>
      <c r="C149" s="335"/>
      <c r="D149" s="164">
        <f>'4 жастағы балалар К'!AT36</f>
        <v>0</v>
      </c>
      <c r="E149" s="335"/>
      <c r="F149" s="164">
        <f>'4 жастағы балалар Т'!AT36</f>
        <v>0</v>
      </c>
      <c r="G149" s="335"/>
    </row>
    <row r="150" spans="2:7" ht="15.75" customHeight="1">
      <c r="B150" s="335"/>
      <c r="C150" s="335"/>
      <c r="D150" s="164">
        <f>'4 жастағы балалар К'!AU36</f>
        <v>0</v>
      </c>
      <c r="E150" s="335"/>
      <c r="F150" s="164">
        <f>'4 жастағы балалар Т'!AU36</f>
        <v>0</v>
      </c>
      <c r="G150" s="335"/>
    </row>
    <row r="151" spans="2:7" ht="15.75" customHeight="1">
      <c r="B151" s="336"/>
      <c r="C151" s="335"/>
      <c r="D151" s="164">
        <f>'4 жастағы балалар К'!AV36</f>
        <v>0</v>
      </c>
      <c r="E151" s="335"/>
      <c r="F151" s="164">
        <f>'4 жастағы балалар Т'!AV36</f>
        <v>0</v>
      </c>
      <c r="G151" s="335"/>
    </row>
    <row r="152" spans="2:7" ht="15.75" customHeight="1">
      <c r="B152" s="339">
        <v>19</v>
      </c>
      <c r="C152" s="335"/>
      <c r="D152" s="397"/>
      <c r="E152" s="335"/>
      <c r="F152" s="164">
        <f>'4 жастағы балалар Т'!AW36</f>
        <v>0</v>
      </c>
      <c r="G152" s="335"/>
    </row>
    <row r="153" spans="2:7" ht="15.75" customHeight="1">
      <c r="B153" s="335"/>
      <c r="C153" s="335"/>
      <c r="D153" s="335"/>
      <c r="E153" s="335"/>
      <c r="F153" s="164">
        <f>'4 жастағы балалар Т'!AX36</f>
        <v>0</v>
      </c>
      <c r="G153" s="335"/>
    </row>
    <row r="154" spans="2:7" ht="15.75" customHeight="1">
      <c r="B154" s="336"/>
      <c r="C154" s="335"/>
      <c r="D154" s="335"/>
      <c r="E154" s="335"/>
      <c r="F154" s="164">
        <f>'4 жастағы балалар Т'!AY36</f>
        <v>0</v>
      </c>
      <c r="G154" s="335"/>
    </row>
    <row r="155" spans="2:7" ht="15.75" customHeight="1">
      <c r="B155" s="339">
        <v>20</v>
      </c>
      <c r="C155" s="335"/>
      <c r="D155" s="335"/>
      <c r="E155" s="335"/>
      <c r="F155" s="164">
        <f>'4 жастағы балалар Т'!AZ36</f>
        <v>0</v>
      </c>
      <c r="G155" s="335"/>
    </row>
    <row r="156" spans="2:7" ht="15.75" customHeight="1">
      <c r="B156" s="335"/>
      <c r="C156" s="335"/>
      <c r="D156" s="335"/>
      <c r="E156" s="335"/>
      <c r="F156" s="164">
        <f>'4 жастағы балалар Т'!BA36</f>
        <v>0</v>
      </c>
      <c r="G156" s="335"/>
    </row>
    <row r="157" spans="2:7" ht="15.75" customHeight="1">
      <c r="B157" s="336"/>
      <c r="C157" s="335"/>
      <c r="D157" s="335"/>
      <c r="E157" s="335"/>
      <c r="F157" s="164">
        <f>'4 жастағы балалар Т'!BB36</f>
        <v>0</v>
      </c>
      <c r="G157" s="335"/>
    </row>
    <row r="158" spans="2:7" ht="15.75" customHeight="1">
      <c r="B158" s="339">
        <v>21</v>
      </c>
      <c r="C158" s="335"/>
      <c r="D158" s="335"/>
      <c r="E158" s="335"/>
      <c r="F158" s="164">
        <f>'4 жастағы балалар Т'!BC36</f>
        <v>0</v>
      </c>
      <c r="G158" s="335"/>
    </row>
    <row r="159" spans="2:7" ht="15.75" customHeight="1">
      <c r="B159" s="335"/>
      <c r="C159" s="335"/>
      <c r="D159" s="335"/>
      <c r="E159" s="335"/>
      <c r="F159" s="164">
        <f>'4 жастағы балалар Т'!BD36</f>
        <v>0</v>
      </c>
      <c r="G159" s="335"/>
    </row>
    <row r="160" spans="2:7" ht="15.75" customHeight="1">
      <c r="B160" s="336"/>
      <c r="C160" s="335"/>
      <c r="D160" s="335"/>
      <c r="E160" s="335"/>
      <c r="F160" s="164">
        <f>'4 жастағы балалар Т'!BE36</f>
        <v>0</v>
      </c>
      <c r="G160" s="335"/>
    </row>
    <row r="161" spans="2:7" ht="15.75" customHeight="1">
      <c r="B161" s="339">
        <v>22</v>
      </c>
      <c r="C161" s="335"/>
      <c r="D161" s="335"/>
      <c r="E161" s="335"/>
      <c r="F161" s="164" t="e">
        <f>'4 жастағы балалар Т'!#REF!</f>
        <v>#REF!</v>
      </c>
      <c r="G161" s="335"/>
    </row>
    <row r="162" spans="2:7" ht="15.75" customHeight="1">
      <c r="B162" s="335"/>
      <c r="C162" s="335"/>
      <c r="D162" s="335"/>
      <c r="E162" s="335"/>
      <c r="F162" s="164" t="e">
        <f>'4 жастағы балалар Т'!#REF!</f>
        <v>#REF!</v>
      </c>
      <c r="G162" s="335"/>
    </row>
    <row r="163" spans="2:7" ht="15.75" customHeight="1">
      <c r="B163" s="336"/>
      <c r="C163" s="335"/>
      <c r="D163" s="335"/>
      <c r="E163" s="335"/>
      <c r="F163" s="164" t="e">
        <f>'4 жастағы балалар Т'!#REF!</f>
        <v>#REF!</v>
      </c>
      <c r="G163" s="335"/>
    </row>
    <row r="164" spans="2:7" ht="15.75" customHeight="1">
      <c r="B164" s="339">
        <v>23</v>
      </c>
      <c r="C164" s="335"/>
      <c r="D164" s="335"/>
      <c r="E164" s="335"/>
      <c r="F164" s="164">
        <f>'4 жастағы балалар Т'!BF36</f>
        <v>0</v>
      </c>
      <c r="G164" s="335"/>
    </row>
    <row r="165" spans="2:7" ht="15.75" customHeight="1">
      <c r="B165" s="335"/>
      <c r="C165" s="335"/>
      <c r="D165" s="335"/>
      <c r="E165" s="335"/>
      <c r="F165" s="164">
        <f>'4 жастағы балалар Т'!BG36</f>
        <v>0</v>
      </c>
      <c r="G165" s="335"/>
    </row>
    <row r="166" spans="2:7" ht="15.75" customHeight="1">
      <c r="B166" s="336"/>
      <c r="C166" s="335"/>
      <c r="D166" s="335"/>
      <c r="E166" s="335"/>
      <c r="F166" s="164">
        <f>'4 жастағы балалар Т'!BH36</f>
        <v>0</v>
      </c>
      <c r="G166" s="335"/>
    </row>
    <row r="167" spans="2:7" ht="15.75" customHeight="1">
      <c r="B167" s="339">
        <v>24</v>
      </c>
      <c r="C167" s="335"/>
      <c r="D167" s="335"/>
      <c r="E167" s="335"/>
      <c r="F167" s="164">
        <f>'4 жастағы балалар Т'!BI36</f>
        <v>0</v>
      </c>
      <c r="G167" s="335"/>
    </row>
    <row r="168" spans="2:7" ht="15.75" customHeight="1">
      <c r="B168" s="335"/>
      <c r="C168" s="335"/>
      <c r="D168" s="335"/>
      <c r="E168" s="335"/>
      <c r="F168" s="164">
        <f>'4 жастағы балалар Т'!BJ36</f>
        <v>0</v>
      </c>
      <c r="G168" s="335"/>
    </row>
    <row r="169" spans="2:7" ht="15.75" customHeight="1">
      <c r="B169" s="336"/>
      <c r="C169" s="335"/>
      <c r="D169" s="335"/>
      <c r="E169" s="335"/>
      <c r="F169" s="164">
        <f>'4 жастағы балалар Т'!BK36</f>
        <v>0</v>
      </c>
      <c r="G169" s="335"/>
    </row>
    <row r="170" spans="2:7" ht="15.75" customHeight="1">
      <c r="B170" s="339">
        <v>25</v>
      </c>
      <c r="C170" s="335"/>
      <c r="D170" s="335"/>
      <c r="E170" s="335"/>
      <c r="F170" s="164">
        <f>'4 жастағы балалар Т'!BL36</f>
        <v>0</v>
      </c>
      <c r="G170" s="335"/>
    </row>
    <row r="171" spans="2:7" ht="15.75" customHeight="1">
      <c r="B171" s="335"/>
      <c r="C171" s="335"/>
      <c r="D171" s="335"/>
      <c r="E171" s="335"/>
      <c r="F171" s="164">
        <f>'4 жастағы балалар Т'!BM36</f>
        <v>0</v>
      </c>
      <c r="G171" s="335"/>
    </row>
    <row r="172" spans="2:7" ht="15.75" customHeight="1">
      <c r="B172" s="336"/>
      <c r="C172" s="335"/>
      <c r="D172" s="335"/>
      <c r="E172" s="335"/>
      <c r="F172" s="164">
        <f>'4 жастағы балалар Т'!BN36</f>
        <v>0</v>
      </c>
      <c r="G172" s="335"/>
    </row>
    <row r="173" spans="2:7" ht="15.75" customHeight="1">
      <c r="B173" s="339">
        <v>26</v>
      </c>
      <c r="C173" s="335"/>
      <c r="D173" s="335"/>
      <c r="E173" s="335"/>
      <c r="F173" s="164">
        <f>'4 жастағы балалар Т'!BO36</f>
        <v>0</v>
      </c>
      <c r="G173" s="335"/>
    </row>
    <row r="174" spans="2:7" ht="15.75" customHeight="1">
      <c r="B174" s="335"/>
      <c r="C174" s="335"/>
      <c r="D174" s="335"/>
      <c r="E174" s="335"/>
      <c r="F174" s="164">
        <f>'4 жастағы балалар Т'!BP36</f>
        <v>0</v>
      </c>
      <c r="G174" s="335"/>
    </row>
    <row r="175" spans="2:7" ht="15.75" customHeight="1">
      <c r="B175" s="336"/>
      <c r="C175" s="335"/>
      <c r="D175" s="335"/>
      <c r="E175" s="335"/>
      <c r="F175" s="164">
        <f>'4 жастағы балалар Т'!BQ36</f>
        <v>0</v>
      </c>
      <c r="G175" s="335"/>
    </row>
    <row r="176" spans="2:7" ht="15.75" customHeight="1">
      <c r="B176" s="339">
        <v>27</v>
      </c>
      <c r="C176" s="335"/>
      <c r="D176" s="335"/>
      <c r="E176" s="335"/>
      <c r="F176" s="164">
        <f>'4 жастағы балалар Т'!BR36</f>
        <v>0</v>
      </c>
      <c r="G176" s="335"/>
    </row>
    <row r="177" spans="2:7" ht="15.75" customHeight="1">
      <c r="B177" s="335"/>
      <c r="C177" s="335"/>
      <c r="D177" s="335"/>
      <c r="E177" s="335"/>
      <c r="F177" s="164">
        <f>'4 жастағы балалар Т'!BS36</f>
        <v>0</v>
      </c>
      <c r="G177" s="335"/>
    </row>
    <row r="178" spans="2:7" ht="15.75" customHeight="1">
      <c r="B178" s="336"/>
      <c r="C178" s="335"/>
      <c r="D178" s="335"/>
      <c r="E178" s="335"/>
      <c r="F178" s="164">
        <f>'4 жастағы балалар Т'!BT36</f>
        <v>0</v>
      </c>
      <c r="G178" s="335"/>
    </row>
    <row r="179" spans="2:7" ht="15.75" customHeight="1">
      <c r="B179" s="339">
        <v>28</v>
      </c>
      <c r="C179" s="335"/>
      <c r="D179" s="335"/>
      <c r="E179" s="335"/>
      <c r="F179" s="164">
        <f>'4 жастағы балалар Т'!BU36</f>
        <v>0</v>
      </c>
      <c r="G179" s="335"/>
    </row>
    <row r="180" spans="2:7" ht="15.75" customHeight="1">
      <c r="B180" s="335"/>
      <c r="C180" s="335"/>
      <c r="D180" s="335"/>
      <c r="E180" s="335"/>
      <c r="F180" s="164">
        <f>'4 жастағы балалар Т'!BV36</f>
        <v>0</v>
      </c>
      <c r="G180" s="335"/>
    </row>
    <row r="181" spans="2:7" ht="15.75" customHeight="1">
      <c r="B181" s="336"/>
      <c r="C181" s="335"/>
      <c r="D181" s="335"/>
      <c r="E181" s="335"/>
      <c r="F181" s="164">
        <f>'4 жастағы балалар Т'!BW36</f>
        <v>0</v>
      </c>
      <c r="G181" s="335"/>
    </row>
    <row r="182" spans="2:7" ht="15.75" customHeight="1">
      <c r="B182" s="339">
        <v>29</v>
      </c>
      <c r="C182" s="335"/>
      <c r="D182" s="335"/>
      <c r="E182" s="335"/>
      <c r="F182" s="164" t="e">
        <f>'4 жастағы балалар Т'!#REF!</f>
        <v>#REF!</v>
      </c>
      <c r="G182" s="335"/>
    </row>
    <row r="183" spans="2:7" ht="15.75" customHeight="1">
      <c r="B183" s="335"/>
      <c r="C183" s="335"/>
      <c r="D183" s="335"/>
      <c r="E183" s="335"/>
      <c r="F183" s="164" t="e">
        <f>'4 жастағы балалар Т'!#REF!</f>
        <v>#REF!</v>
      </c>
      <c r="G183" s="335"/>
    </row>
    <row r="184" spans="2:7" ht="15.75" customHeight="1">
      <c r="B184" s="336"/>
      <c r="C184" s="335"/>
      <c r="D184" s="335"/>
      <c r="E184" s="335"/>
      <c r="F184" s="164" t="e">
        <f>'4 жастағы балалар Т'!#REF!</f>
        <v>#REF!</v>
      </c>
      <c r="G184" s="335"/>
    </row>
    <row r="185" spans="2:7" ht="15.75" customHeight="1">
      <c r="B185" s="339">
        <v>30</v>
      </c>
      <c r="C185" s="335"/>
      <c r="D185" s="335"/>
      <c r="E185" s="335"/>
      <c r="F185" s="164">
        <f>'4 жастағы балалар Т'!BX36</f>
        <v>0</v>
      </c>
      <c r="G185" s="335"/>
    </row>
    <row r="186" spans="2:7" ht="15.75" customHeight="1">
      <c r="B186" s="335"/>
      <c r="C186" s="335"/>
      <c r="D186" s="335"/>
      <c r="E186" s="335"/>
      <c r="F186" s="164">
        <f>'4 жастағы балалар Т'!BY36</f>
        <v>0</v>
      </c>
      <c r="G186" s="335"/>
    </row>
    <row r="187" spans="2:7" ht="15.75" customHeight="1">
      <c r="B187" s="336"/>
      <c r="C187" s="336"/>
      <c r="D187" s="336"/>
      <c r="E187" s="336"/>
      <c r="F187" s="164">
        <f>'4 жастағы балалар Т'!BZ36</f>
        <v>0</v>
      </c>
      <c r="G187" s="336"/>
    </row>
    <row r="188" spans="2:7" ht="15.75" customHeight="1"/>
    <row r="189" spans="2:7" ht="15.75" customHeight="1">
      <c r="B189" s="382" t="s">
        <v>664</v>
      </c>
      <c r="C189" s="332"/>
      <c r="D189" s="332"/>
      <c r="E189" s="332"/>
      <c r="F189" s="332"/>
      <c r="G189" s="333"/>
    </row>
    <row r="190" spans="2:7" ht="36"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Ф'!D82</f>
        <v>0</v>
      </c>
      <c r="D194" s="252">
        <f>'4 жастағы балалар К'!D82</f>
        <v>0</v>
      </c>
      <c r="E194" s="252">
        <f>'4 жастағы балалар П'!D82</f>
        <v>0</v>
      </c>
      <c r="F194" s="252">
        <f>'4 жастағы балалар Т'!D82</f>
        <v>0</v>
      </c>
      <c r="G194" s="252">
        <f>'4 жастағы балалар С'!D82</f>
        <v>0</v>
      </c>
    </row>
    <row r="195" spans="2:7" ht="15.75" customHeight="1">
      <c r="B195" s="335"/>
      <c r="C195" s="252">
        <f>'4 жастағы балалар Ф'!E82</f>
        <v>0</v>
      </c>
      <c r="D195" s="252">
        <f>'4 жастағы балалар К'!E82</f>
        <v>0</v>
      </c>
      <c r="E195" s="252">
        <f>'4 жастағы балалар П'!E82</f>
        <v>0</v>
      </c>
      <c r="F195" s="252">
        <f>'4 жастағы балалар Т'!E82</f>
        <v>0</v>
      </c>
      <c r="G195" s="252">
        <f>'4 жастағы балалар С'!E82</f>
        <v>0</v>
      </c>
    </row>
    <row r="196" spans="2:7" ht="15.75" customHeight="1">
      <c r="B196" s="336"/>
      <c r="C196" s="252">
        <f>'4 жастағы балалар Ф'!F82</f>
        <v>0</v>
      </c>
      <c r="D196" s="252">
        <f>'4 жастағы балалар К'!F82</f>
        <v>0</v>
      </c>
      <c r="E196" s="252">
        <f>'4 жастағы балалар П'!F82</f>
        <v>0</v>
      </c>
      <c r="F196" s="252">
        <f>'4 жастағы балалар Т'!F82</f>
        <v>0</v>
      </c>
      <c r="G196" s="252">
        <f>'4 жастағы балалар С'!F82</f>
        <v>0</v>
      </c>
    </row>
    <row r="197" spans="2:7" ht="15.75" customHeight="1">
      <c r="B197" s="339">
        <v>3</v>
      </c>
      <c r="C197" s="252">
        <f>'4 жастағы балалар Ф'!G82</f>
        <v>0</v>
      </c>
      <c r="D197" s="252">
        <f>'4 жастағы балалар К'!G82</f>
        <v>0</v>
      </c>
      <c r="E197" s="252">
        <f>'4 жастағы балалар П'!G82</f>
        <v>0</v>
      </c>
      <c r="F197" s="252">
        <f>'4 жастағы балалар Т'!G82</f>
        <v>0</v>
      </c>
      <c r="G197" s="252">
        <f>'4 жастағы балалар С'!G82</f>
        <v>0</v>
      </c>
    </row>
    <row r="198" spans="2:7" ht="15.75" customHeight="1">
      <c r="B198" s="335"/>
      <c r="C198" s="252">
        <f>'4 жастағы балалар Ф'!H82</f>
        <v>0</v>
      </c>
      <c r="D198" s="252">
        <f>'4 жастағы балалар К'!H82</f>
        <v>0</v>
      </c>
      <c r="E198" s="252">
        <f>'4 жастағы балалар П'!H82</f>
        <v>0</v>
      </c>
      <c r="F198" s="252">
        <f>'4 жастағы балалар Т'!H82</f>
        <v>0</v>
      </c>
      <c r="G198" s="252">
        <f>'4 жастағы балалар С'!H82</f>
        <v>0</v>
      </c>
    </row>
    <row r="199" spans="2:7" ht="15.75" customHeight="1">
      <c r="B199" s="336"/>
      <c r="C199" s="252">
        <f>'4 жастағы балалар Ф'!I82</f>
        <v>0</v>
      </c>
      <c r="D199" s="252">
        <f>'4 жастағы балалар К'!I82</f>
        <v>0</v>
      </c>
      <c r="E199" s="252">
        <f>'4 жастағы балалар П'!I82</f>
        <v>0</v>
      </c>
      <c r="F199" s="252">
        <f>'4 жастағы балалар Т'!I82</f>
        <v>0</v>
      </c>
      <c r="G199" s="252">
        <f>'4 жастағы балалар С'!I82</f>
        <v>0</v>
      </c>
    </row>
    <row r="200" spans="2:7" ht="15.75" customHeight="1">
      <c r="B200" s="339">
        <v>4</v>
      </c>
      <c r="C200" s="252">
        <f>'4 жастағы балалар Ф'!J82</f>
        <v>0</v>
      </c>
      <c r="D200" s="252">
        <f>'4 жастағы балалар К'!J82</f>
        <v>0</v>
      </c>
      <c r="E200" s="252">
        <f>'4 жастағы балалар П'!J82</f>
        <v>0</v>
      </c>
      <c r="F200" s="252">
        <f>'4 жастағы балалар Т'!J82</f>
        <v>0</v>
      </c>
      <c r="G200" s="252">
        <f>'4 жастағы балалар С'!J82</f>
        <v>0</v>
      </c>
    </row>
    <row r="201" spans="2:7" ht="15.75" customHeight="1">
      <c r="B201" s="335"/>
      <c r="C201" s="252">
        <f>'4 жастағы балалар Ф'!K82</f>
        <v>0</v>
      </c>
      <c r="D201" s="252">
        <f>'4 жастағы балалар К'!K82</f>
        <v>0</v>
      </c>
      <c r="E201" s="252">
        <f>'4 жастағы балалар П'!K82</f>
        <v>0</v>
      </c>
      <c r="F201" s="252">
        <f>'4 жастағы балалар Т'!K82</f>
        <v>0</v>
      </c>
      <c r="G201" s="252">
        <f>'4 жастағы балалар С'!K82</f>
        <v>0</v>
      </c>
    </row>
    <row r="202" spans="2:7" ht="15.75" customHeight="1">
      <c r="B202" s="336"/>
      <c r="C202" s="252">
        <f>'4 жастағы балалар Ф'!L82</f>
        <v>0</v>
      </c>
      <c r="D202" s="252">
        <f>'4 жастағы балалар К'!L82</f>
        <v>0</v>
      </c>
      <c r="E202" s="252">
        <f>'4 жастағы балалар П'!L82</f>
        <v>0</v>
      </c>
      <c r="F202" s="252">
        <f>'4 жастағы балалар Т'!L82</f>
        <v>0</v>
      </c>
      <c r="G202" s="252">
        <f>'4 жастағы балалар С'!L82</f>
        <v>0</v>
      </c>
    </row>
    <row r="203" spans="2:7" ht="15.75" customHeight="1">
      <c r="B203" s="339">
        <v>5</v>
      </c>
      <c r="C203" s="252">
        <f>'4 жастағы балалар Ф'!M82</f>
        <v>0</v>
      </c>
      <c r="D203" s="252">
        <f>'4 жастағы балалар К'!M82</f>
        <v>0</v>
      </c>
      <c r="E203" s="252">
        <f>'4 жастағы балалар П'!M82</f>
        <v>0</v>
      </c>
      <c r="F203" s="252">
        <f>'4 жастағы балалар Т'!M82</f>
        <v>0</v>
      </c>
      <c r="G203" s="252">
        <f>'4 жастағы балалар С'!M82</f>
        <v>0</v>
      </c>
    </row>
    <row r="204" spans="2:7" ht="15.75" customHeight="1">
      <c r="B204" s="335"/>
      <c r="C204" s="252">
        <f>'4 жастағы балалар Ф'!N82</f>
        <v>0</v>
      </c>
      <c r="D204" s="252">
        <f>'4 жастағы балалар К'!N82</f>
        <v>0</v>
      </c>
      <c r="E204" s="252">
        <f>'4 жастағы балалар П'!N82</f>
        <v>0</v>
      </c>
      <c r="F204" s="252">
        <f>'4 жастағы балалар Т'!N82</f>
        <v>0</v>
      </c>
      <c r="G204" s="252">
        <f>'4 жастағы балалар С'!N82</f>
        <v>0</v>
      </c>
    </row>
    <row r="205" spans="2:7" ht="15.75" customHeight="1">
      <c r="B205" s="336"/>
      <c r="C205" s="252">
        <f>'4 жастағы балалар Ф'!O82</f>
        <v>0</v>
      </c>
      <c r="D205" s="252">
        <f>'4 жастағы балалар К'!O82</f>
        <v>0</v>
      </c>
      <c r="E205" s="252">
        <f>'4 жастағы балалар П'!O82</f>
        <v>0</v>
      </c>
      <c r="F205" s="252">
        <f>'4 жастағы балалар Т'!O82</f>
        <v>0</v>
      </c>
      <c r="G205" s="252">
        <f>'4 жастағы балалар С'!O82</f>
        <v>0</v>
      </c>
    </row>
    <row r="206" spans="2:7" ht="15.75" customHeight="1">
      <c r="B206" s="339">
        <v>6</v>
      </c>
      <c r="C206" s="252">
        <f>'4 жастағы балалар Ф'!P82</f>
        <v>0</v>
      </c>
      <c r="D206" s="252">
        <f>'4 жастағы балалар К'!P82</f>
        <v>0</v>
      </c>
      <c r="E206" s="252">
        <f>'4 жастағы балалар П'!P82</f>
        <v>0</v>
      </c>
      <c r="F206" s="252">
        <f>'4 жастағы балалар Т'!P82</f>
        <v>0</v>
      </c>
      <c r="G206" s="252">
        <f>'4 жастағы балалар С'!P82</f>
        <v>0</v>
      </c>
    </row>
    <row r="207" spans="2:7" ht="15.75" customHeight="1">
      <c r="B207" s="335"/>
      <c r="C207" s="252">
        <f>'4 жастағы балалар Ф'!Q82</f>
        <v>0</v>
      </c>
      <c r="D207" s="252">
        <f>'4 жастағы балалар К'!Q82</f>
        <v>0</v>
      </c>
      <c r="E207" s="252">
        <f>'4 жастағы балалар П'!Q82</f>
        <v>0</v>
      </c>
      <c r="F207" s="252">
        <f>'4 жастағы балалар Т'!Q82</f>
        <v>0</v>
      </c>
      <c r="G207" s="252">
        <f>'4 жастағы балалар С'!Q82</f>
        <v>0</v>
      </c>
    </row>
    <row r="208" spans="2:7" ht="15.75" customHeight="1">
      <c r="B208" s="336"/>
      <c r="C208" s="252">
        <f>'4 жастағы балалар Ф'!R82</f>
        <v>0</v>
      </c>
      <c r="D208" s="252">
        <f>'4 жастағы балалар К'!R82</f>
        <v>0</v>
      </c>
      <c r="E208" s="252">
        <f>'4 жастағы балалар П'!R82</f>
        <v>0</v>
      </c>
      <c r="F208" s="252">
        <f>'4 жастағы балалар Т'!R82</f>
        <v>0</v>
      </c>
      <c r="G208" s="252">
        <f>'4 жастағы балалар С'!R82</f>
        <v>0</v>
      </c>
    </row>
    <row r="209" spans="2:7" ht="15.75" customHeight="1">
      <c r="B209" s="339">
        <v>7</v>
      </c>
      <c r="C209" s="252">
        <f>'4 жастағы балалар Ф'!S82</f>
        <v>0</v>
      </c>
      <c r="D209" s="252">
        <f>'4 жастағы балалар К'!S82</f>
        <v>0</v>
      </c>
      <c r="E209" s="252">
        <f>'4 жастағы балалар П'!S82</f>
        <v>0</v>
      </c>
      <c r="F209" s="252">
        <f>'4 жастағы балалар Т'!S82</f>
        <v>0</v>
      </c>
      <c r="G209" s="252">
        <f>'4 жастағы балалар С'!S82</f>
        <v>0</v>
      </c>
    </row>
    <row r="210" spans="2:7" ht="15.75" customHeight="1">
      <c r="B210" s="335"/>
      <c r="C210" s="252">
        <f>'4 жастағы балалар Ф'!T82</f>
        <v>0</v>
      </c>
      <c r="D210" s="252">
        <f>'4 жастағы балалар Т'!T82</f>
        <v>0</v>
      </c>
      <c r="E210" s="252">
        <f>'4 жастағы балалар П'!T82</f>
        <v>0</v>
      </c>
      <c r="F210" s="252">
        <f>'4 жастағы балалар Т'!T82</f>
        <v>0</v>
      </c>
      <c r="G210" s="252">
        <f>'4 жастағы балалар С'!T82</f>
        <v>0</v>
      </c>
    </row>
    <row r="211" spans="2:7" ht="15.75" customHeight="1">
      <c r="B211" s="336"/>
      <c r="C211" s="252">
        <f>'4 жастағы балалар Ф'!U82</f>
        <v>0</v>
      </c>
      <c r="D211" s="252">
        <f>'4 жастағы балалар К'!U82</f>
        <v>0</v>
      </c>
      <c r="E211" s="252">
        <f>'4 жастағы балалар П'!U82</f>
        <v>0</v>
      </c>
      <c r="F211" s="252">
        <f>'4 жастағы балалар Т'!U82</f>
        <v>0</v>
      </c>
      <c r="G211" s="252">
        <f>'4 жастағы балалар С'!U82</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К'!V82</f>
        <v>0</v>
      </c>
      <c r="E215" s="335"/>
      <c r="F215" s="252">
        <f>'4 жастағы балалар Т'!V82</f>
        <v>0</v>
      </c>
      <c r="G215" s="335"/>
    </row>
    <row r="216" spans="2:7" ht="15.75" customHeight="1">
      <c r="B216" s="335"/>
      <c r="C216" s="248"/>
      <c r="D216" s="252">
        <f>'4 жастағы балалар К'!W82</f>
        <v>0</v>
      </c>
      <c r="E216" s="335"/>
      <c r="F216" s="252">
        <f>'4 жастағы балалар Т'!W82</f>
        <v>0</v>
      </c>
      <c r="G216" s="335"/>
    </row>
    <row r="217" spans="2:7" ht="15.75" customHeight="1">
      <c r="B217" s="336"/>
      <c r="C217" s="248"/>
      <c r="D217" s="252">
        <f>'4 жастағы балалар К'!X82</f>
        <v>0</v>
      </c>
      <c r="E217" s="335"/>
      <c r="F217" s="252">
        <f>'4 жастағы балалар Т'!X82</f>
        <v>0</v>
      </c>
      <c r="G217" s="335"/>
    </row>
    <row r="218" spans="2:7" ht="15.75" customHeight="1">
      <c r="B218" s="339">
        <v>10</v>
      </c>
      <c r="C218" s="248"/>
      <c r="D218" s="252">
        <f>'4 жастағы балалар К'!Y82</f>
        <v>0</v>
      </c>
      <c r="E218" s="335"/>
      <c r="F218" s="252">
        <f>'4 жастағы балалар Т'!Y82</f>
        <v>0</v>
      </c>
      <c r="G218" s="335"/>
    </row>
    <row r="219" spans="2:7" ht="15.75" customHeight="1">
      <c r="B219" s="335"/>
      <c r="C219" s="248"/>
      <c r="D219" s="252">
        <f>'4 жастағы балалар К'!Z82</f>
        <v>0</v>
      </c>
      <c r="E219" s="335"/>
      <c r="F219" s="252">
        <f>'4 жастағы балалар Т'!Z82</f>
        <v>0</v>
      </c>
      <c r="G219" s="335"/>
    </row>
    <row r="220" spans="2:7" ht="15.75" customHeight="1">
      <c r="B220" s="336"/>
      <c r="C220" s="248"/>
      <c r="D220" s="252">
        <f>'4 жастағы балалар К'!AA82</f>
        <v>0</v>
      </c>
      <c r="E220" s="335"/>
      <c r="F220" s="252">
        <f>'4 жастағы балалар Т'!AA82</f>
        <v>0</v>
      </c>
      <c r="G220" s="335"/>
    </row>
    <row r="221" spans="2:7" ht="15.75" customHeight="1">
      <c r="B221" s="339">
        <v>11</v>
      </c>
      <c r="C221" s="248"/>
      <c r="D221" s="252">
        <f>'4 жастағы балалар К'!AB82</f>
        <v>0</v>
      </c>
      <c r="E221" s="335"/>
      <c r="F221" s="252">
        <f>'4 жастағы балалар Т'!AB82</f>
        <v>0</v>
      </c>
      <c r="G221" s="335"/>
    </row>
    <row r="222" spans="2:7" ht="15.75" customHeight="1">
      <c r="B222" s="335"/>
      <c r="C222" s="248"/>
      <c r="D222" s="252">
        <f>'4 жастағы балалар К'!AC82</f>
        <v>0</v>
      </c>
      <c r="E222" s="335"/>
      <c r="F222" s="252">
        <f>'4 жастағы балалар Т'!AC82</f>
        <v>0</v>
      </c>
      <c r="G222" s="335"/>
    </row>
    <row r="223" spans="2:7" ht="15.75" customHeight="1">
      <c r="B223" s="336"/>
      <c r="C223" s="248"/>
      <c r="D223" s="252">
        <f>'4 жастағы балалар К'!AD82</f>
        <v>0</v>
      </c>
      <c r="E223" s="335"/>
      <c r="F223" s="252">
        <f>'4 жастағы балалар Т'!AD82</f>
        <v>0</v>
      </c>
      <c r="G223" s="335"/>
    </row>
    <row r="224" spans="2:7" ht="15.75" customHeight="1">
      <c r="B224" s="339">
        <v>12</v>
      </c>
      <c r="C224" s="248"/>
      <c r="D224" s="252">
        <f>'4 жастағы балалар К'!AE82</f>
        <v>0</v>
      </c>
      <c r="E224" s="335"/>
      <c r="F224" s="252">
        <f>'4 жастағы балалар Т'!AE82</f>
        <v>0</v>
      </c>
      <c r="G224" s="335"/>
    </row>
    <row r="225" spans="2:7" ht="15.75" customHeight="1">
      <c r="B225" s="335"/>
      <c r="C225" s="248"/>
      <c r="D225" s="252">
        <f>'4 жастағы балалар К'!AF82</f>
        <v>0</v>
      </c>
      <c r="E225" s="335"/>
      <c r="F225" s="252">
        <f>'4 жастағы балалар Т'!AF82</f>
        <v>0</v>
      </c>
      <c r="G225" s="335"/>
    </row>
    <row r="226" spans="2:7" ht="15.75" customHeight="1">
      <c r="B226" s="336"/>
      <c r="C226" s="248"/>
      <c r="D226" s="252">
        <f>'4 жастағы балалар К'!AG82</f>
        <v>0</v>
      </c>
      <c r="E226" s="335"/>
      <c r="F226" s="252">
        <f>'4 жастағы балалар Т'!AG82</f>
        <v>0</v>
      </c>
      <c r="G226" s="335"/>
    </row>
    <row r="227" spans="2:7" ht="15.75" customHeight="1">
      <c r="B227" s="339">
        <v>13</v>
      </c>
      <c r="C227" s="248"/>
      <c r="D227" s="252">
        <f>'4 жастағы балалар К'!AH82</f>
        <v>0</v>
      </c>
      <c r="E227" s="335"/>
      <c r="F227" s="252">
        <f>'4 жастағы балалар Т'!AH82</f>
        <v>0</v>
      </c>
      <c r="G227" s="335"/>
    </row>
    <row r="228" spans="2:7" ht="15.75" customHeight="1">
      <c r="B228" s="335"/>
      <c r="C228" s="248"/>
      <c r="D228" s="252">
        <f>'4 жастағы балалар К'!AI82</f>
        <v>0</v>
      </c>
      <c r="E228" s="335"/>
      <c r="F228" s="252">
        <f>'4 жастағы балалар Т'!AI82</f>
        <v>0</v>
      </c>
      <c r="G228" s="335"/>
    </row>
    <row r="229" spans="2:7" ht="15.75" customHeight="1">
      <c r="B229" s="336"/>
      <c r="C229" s="248"/>
      <c r="D229" s="252">
        <f>'4 жастағы балалар К'!AJ82</f>
        <v>0</v>
      </c>
      <c r="E229" s="335"/>
      <c r="F229" s="252">
        <f>'4 жастағы балалар Т'!AJ82</f>
        <v>0</v>
      </c>
      <c r="G229" s="335"/>
    </row>
    <row r="230" spans="2:7" ht="15.75" customHeight="1">
      <c r="B230" s="339">
        <v>14</v>
      </c>
      <c r="C230" s="248"/>
      <c r="D230" s="252">
        <f>'4 жастағы балалар К'!AK82</f>
        <v>0</v>
      </c>
      <c r="E230" s="335"/>
      <c r="F230" s="252">
        <f>'4 жастағы балалар Т'!AK82</f>
        <v>0</v>
      </c>
      <c r="G230" s="335"/>
    </row>
    <row r="231" spans="2:7" ht="15.75" customHeight="1">
      <c r="B231" s="335"/>
      <c r="C231" s="248"/>
      <c r="D231" s="252">
        <f>'4 жастағы балалар К'!AL82</f>
        <v>0</v>
      </c>
      <c r="E231" s="335"/>
      <c r="F231" s="252">
        <f>'4 жастағы балалар Т'!AL82</f>
        <v>0</v>
      </c>
      <c r="G231" s="335"/>
    </row>
    <row r="232" spans="2:7" ht="15.75" customHeight="1">
      <c r="B232" s="336"/>
      <c r="C232" s="248"/>
      <c r="D232" s="252">
        <f>'4 жастағы балалар К'!AM82</f>
        <v>0</v>
      </c>
      <c r="E232" s="335"/>
      <c r="F232" s="252">
        <f>'4 жастағы балалар Т'!AM82</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К'!AN82</f>
        <v>0</v>
      </c>
      <c r="E236" s="335"/>
      <c r="F236" s="252">
        <f>'4 жастағы балалар Т'!AN82</f>
        <v>0</v>
      </c>
      <c r="G236" s="335"/>
    </row>
    <row r="237" spans="2:7" ht="15.75" customHeight="1">
      <c r="B237" s="335"/>
      <c r="C237" s="248"/>
      <c r="D237" s="252">
        <f>'4 жастағы балалар К'!AO82</f>
        <v>0</v>
      </c>
      <c r="E237" s="335"/>
      <c r="F237" s="252">
        <f>'4 жастағы балалар Т'!AO82</f>
        <v>0</v>
      </c>
      <c r="G237" s="335"/>
    </row>
    <row r="238" spans="2:7" ht="15.75" customHeight="1">
      <c r="B238" s="336"/>
      <c r="C238" s="248"/>
      <c r="D238" s="252">
        <f>'4 жастағы балалар К'!AP82</f>
        <v>0</v>
      </c>
      <c r="E238" s="335"/>
      <c r="F238" s="252">
        <f>'4 жастағы балалар Т'!AP82</f>
        <v>0</v>
      </c>
      <c r="G238" s="335"/>
    </row>
    <row r="239" spans="2:7" ht="15.75" customHeight="1">
      <c r="B239" s="339">
        <v>17</v>
      </c>
      <c r="C239" s="248"/>
      <c r="D239" s="252">
        <f>'4 жастағы балалар К'!AQ82</f>
        <v>0</v>
      </c>
      <c r="E239" s="335"/>
      <c r="F239" s="252">
        <f>'4 жастағы балалар Т'!AQ82</f>
        <v>0</v>
      </c>
      <c r="G239" s="335"/>
    </row>
    <row r="240" spans="2:7" ht="15.75" customHeight="1">
      <c r="B240" s="335"/>
      <c r="C240" s="248"/>
      <c r="D240" s="252">
        <f>'4 жастағы балалар К'!AR82</f>
        <v>0</v>
      </c>
      <c r="E240" s="335"/>
      <c r="F240" s="252">
        <f>'4 жастағы балалар Т'!AR82</f>
        <v>0</v>
      </c>
      <c r="G240" s="335"/>
    </row>
    <row r="241" spans="2:7" ht="15.75" customHeight="1">
      <c r="B241" s="336"/>
      <c r="C241" s="248"/>
      <c r="D241" s="252">
        <f>'4 жастағы балалар К'!AS82</f>
        <v>0</v>
      </c>
      <c r="E241" s="335"/>
      <c r="F241" s="252">
        <f>'4 жастағы балалар Т'!AS82</f>
        <v>0</v>
      </c>
      <c r="G241" s="335"/>
    </row>
    <row r="242" spans="2:7" ht="15.75" customHeight="1">
      <c r="B242" s="339">
        <v>18</v>
      </c>
      <c r="C242" s="248"/>
      <c r="D242" s="252">
        <f>'4 жастағы балалар К'!AT82</f>
        <v>0</v>
      </c>
      <c r="E242" s="335"/>
      <c r="F242" s="252">
        <f>'4 жастағы балалар Т'!AT82</f>
        <v>0</v>
      </c>
      <c r="G242" s="335"/>
    </row>
    <row r="243" spans="2:7" ht="15.75" customHeight="1">
      <c r="B243" s="335"/>
      <c r="C243" s="248"/>
      <c r="D243" s="252">
        <f>'4 жастағы балалар К'!AU82</f>
        <v>0</v>
      </c>
      <c r="E243" s="335"/>
      <c r="F243" s="252">
        <f>'4 жастағы балалар Т'!AU82</f>
        <v>0</v>
      </c>
      <c r="G243" s="335"/>
    </row>
    <row r="244" spans="2:7" ht="15.75" customHeight="1">
      <c r="B244" s="336"/>
      <c r="C244" s="248"/>
      <c r="D244" s="252">
        <f>'4 жастағы балалар К'!AV82</f>
        <v>0</v>
      </c>
      <c r="E244" s="335"/>
      <c r="F244" s="252">
        <f>'4 жастағы балалар Т'!AV82</f>
        <v>0</v>
      </c>
      <c r="G244" s="335"/>
    </row>
    <row r="245" spans="2:7" ht="15.75" customHeight="1">
      <c r="B245" s="339">
        <v>19</v>
      </c>
      <c r="C245" s="248"/>
      <c r="D245" s="252">
        <f>'4 жастағы балалар К'!AW82</f>
        <v>0</v>
      </c>
      <c r="E245" s="335"/>
      <c r="F245" s="252">
        <f>'4 жастағы балалар Т'!AW82</f>
        <v>0</v>
      </c>
      <c r="G245" s="335"/>
    </row>
    <row r="246" spans="2:7" ht="15.75" customHeight="1">
      <c r="B246" s="335"/>
      <c r="C246" s="248"/>
      <c r="D246" s="252">
        <f>'4 жастағы балалар К'!AX82</f>
        <v>0</v>
      </c>
      <c r="E246" s="335"/>
      <c r="F246" s="252">
        <f>'4 жастағы балалар Т'!AX82</f>
        <v>0</v>
      </c>
      <c r="G246" s="335"/>
    </row>
    <row r="247" spans="2:7" ht="15.75" customHeight="1">
      <c r="B247" s="336"/>
      <c r="C247" s="248"/>
      <c r="D247" s="252">
        <f>'4 жастағы балалар К'!AY82</f>
        <v>0</v>
      </c>
      <c r="E247" s="335"/>
      <c r="F247" s="252">
        <f>'4 жастағы балалар Т'!AY82</f>
        <v>0</v>
      </c>
      <c r="G247" s="335"/>
    </row>
    <row r="248" spans="2:7" ht="15.75" customHeight="1">
      <c r="B248" s="339">
        <v>20</v>
      </c>
      <c r="C248" s="248"/>
      <c r="D248" s="252">
        <f>'4 жастағы балалар К'!AZ82</f>
        <v>0</v>
      </c>
      <c r="E248" s="335"/>
      <c r="F248" s="252">
        <f>'4 жастағы балалар Т'!AZ82</f>
        <v>0</v>
      </c>
      <c r="G248" s="335"/>
    </row>
    <row r="249" spans="2:7" ht="15.75" customHeight="1">
      <c r="B249" s="335"/>
      <c r="C249" s="248"/>
      <c r="D249" s="252">
        <f>'4 жастағы балалар К'!BA82</f>
        <v>0</v>
      </c>
      <c r="E249" s="335"/>
      <c r="F249" s="252">
        <f>'4 жастағы балалар Т'!BA82</f>
        <v>0</v>
      </c>
      <c r="G249" s="335"/>
    </row>
    <row r="250" spans="2:7" ht="15.75" customHeight="1">
      <c r="B250" s="336"/>
      <c r="C250" s="248"/>
      <c r="D250" s="252">
        <f>'4 жастағы балалар К'!BB82</f>
        <v>0</v>
      </c>
      <c r="E250" s="335"/>
      <c r="F250" s="252">
        <f>'4 жастағы балалар Т'!BB82</f>
        <v>0</v>
      </c>
      <c r="G250" s="335"/>
    </row>
    <row r="251" spans="2:7" ht="15.75" customHeight="1">
      <c r="B251" s="339">
        <v>21</v>
      </c>
      <c r="C251" s="248"/>
      <c r="D251" s="252">
        <f>'4 жастағы балалар К'!BC82</f>
        <v>0</v>
      </c>
      <c r="E251" s="335"/>
      <c r="F251" s="252">
        <f>'4 жастағы балалар Т'!BC82</f>
        <v>0</v>
      </c>
      <c r="G251" s="335"/>
    </row>
    <row r="252" spans="2:7" ht="15.75" customHeight="1">
      <c r="B252" s="335"/>
      <c r="C252" s="248"/>
      <c r="D252" s="252">
        <f>'4 жастағы балалар К'!BD82</f>
        <v>0</v>
      </c>
      <c r="E252" s="335"/>
      <c r="F252" s="252">
        <f>'4 жастағы балалар Т'!BD82</f>
        <v>0</v>
      </c>
      <c r="G252" s="335"/>
    </row>
    <row r="253" spans="2:7" ht="15.75" customHeight="1">
      <c r="B253" s="336"/>
      <c r="C253" s="248"/>
      <c r="D253" s="252">
        <f>'4 жастағы балалар К'!BE82</f>
        <v>0</v>
      </c>
      <c r="E253" s="335"/>
      <c r="F253" s="252">
        <f>'4 жастағы балалар Т'!BE82</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Т'!BF82</f>
        <v>0</v>
      </c>
      <c r="G257" s="335"/>
    </row>
    <row r="258" spans="2:7" ht="15.75" customHeight="1">
      <c r="B258" s="335"/>
      <c r="C258" s="248"/>
      <c r="D258" s="252" t="e">
        <f>'4 жастағы балалар К'!#REF!</f>
        <v>#REF!</v>
      </c>
      <c r="E258" s="335"/>
      <c r="F258" s="252">
        <f>'4 жастағы балалар Т'!BG82</f>
        <v>0</v>
      </c>
      <c r="G258" s="335"/>
    </row>
    <row r="259" spans="2:7" ht="15.75" customHeight="1">
      <c r="B259" s="336"/>
      <c r="C259" s="248"/>
      <c r="D259" s="252" t="e">
        <f>'4 жастағы балалар К'!#REF!</f>
        <v>#REF!</v>
      </c>
      <c r="E259" s="335"/>
      <c r="F259" s="252">
        <f>'4 жастағы балалар Т'!BH82</f>
        <v>0</v>
      </c>
      <c r="G259" s="335"/>
    </row>
    <row r="260" spans="2:7" ht="15.75" customHeight="1">
      <c r="B260" s="339">
        <v>24</v>
      </c>
      <c r="C260" s="248"/>
      <c r="D260" s="252" t="e">
        <f>'4 жастағы балалар К'!#REF!</f>
        <v>#REF!</v>
      </c>
      <c r="E260" s="335"/>
      <c r="F260" s="252">
        <f>'4 жастағы балалар Т'!BI82</f>
        <v>0</v>
      </c>
      <c r="G260" s="335"/>
    </row>
    <row r="261" spans="2:7" ht="15.75" customHeight="1">
      <c r="B261" s="335"/>
      <c r="C261" s="248"/>
      <c r="D261" s="252" t="e">
        <f>'4 жастағы балалар К'!#REF!</f>
        <v>#REF!</v>
      </c>
      <c r="E261" s="335"/>
      <c r="F261" s="252">
        <f>'4 жастағы балалар Т'!BJ82</f>
        <v>0</v>
      </c>
      <c r="G261" s="335"/>
    </row>
    <row r="262" spans="2:7" ht="15.75" customHeight="1">
      <c r="B262" s="336"/>
      <c r="C262" s="248"/>
      <c r="D262" s="252" t="e">
        <f>'4 жастағы балалар К'!#REF!</f>
        <v>#REF!</v>
      </c>
      <c r="E262" s="335"/>
      <c r="F262" s="252">
        <f>'4 жастағы балалар Т'!BK82</f>
        <v>0</v>
      </c>
      <c r="G262" s="335"/>
    </row>
    <row r="263" spans="2:7" ht="15.75" customHeight="1">
      <c r="B263" s="339">
        <v>25</v>
      </c>
      <c r="C263" s="248"/>
      <c r="D263" s="252" t="e">
        <f>'4 жастағы балалар К'!#REF!</f>
        <v>#REF!</v>
      </c>
      <c r="E263" s="335"/>
      <c r="F263" s="252">
        <f>'4 жастағы балалар Т'!BL82</f>
        <v>0</v>
      </c>
      <c r="G263" s="335"/>
    </row>
    <row r="264" spans="2:7" ht="15.75" customHeight="1">
      <c r="B264" s="335"/>
      <c r="C264" s="248"/>
      <c r="D264" s="252" t="e">
        <f>'4 жастағы балалар К'!#REF!</f>
        <v>#REF!</v>
      </c>
      <c r="E264" s="335"/>
      <c r="F264" s="252">
        <f>'4 жастағы балалар Т'!BM82</f>
        <v>0</v>
      </c>
      <c r="G264" s="335"/>
    </row>
    <row r="265" spans="2:7" ht="15.75" customHeight="1">
      <c r="B265" s="336"/>
      <c r="C265" s="248"/>
      <c r="D265" s="252" t="e">
        <f>'4 жастағы балалар К'!#REF!</f>
        <v>#REF!</v>
      </c>
      <c r="E265" s="335"/>
      <c r="F265" s="252">
        <f>'4 жастағы балалар Т'!BN82</f>
        <v>0</v>
      </c>
      <c r="G265" s="335"/>
    </row>
    <row r="266" spans="2:7" ht="15.75" customHeight="1">
      <c r="B266" s="339">
        <v>26</v>
      </c>
      <c r="C266" s="248"/>
      <c r="D266" s="252" t="e">
        <f>'4 жастағы балалар К'!#REF!</f>
        <v>#REF!</v>
      </c>
      <c r="E266" s="335"/>
      <c r="F266" s="252">
        <f>'4 жастағы балалар Т'!BO82</f>
        <v>0</v>
      </c>
      <c r="G266" s="335"/>
    </row>
    <row r="267" spans="2:7" ht="15.75" customHeight="1">
      <c r="B267" s="335"/>
      <c r="C267" s="248"/>
      <c r="D267" s="252" t="e">
        <f>'4 жастағы балалар К'!#REF!</f>
        <v>#REF!</v>
      </c>
      <c r="E267" s="335"/>
      <c r="F267" s="252">
        <f>'4 жастағы балалар Т'!BP82</f>
        <v>0</v>
      </c>
      <c r="G267" s="335"/>
    </row>
    <row r="268" spans="2:7" ht="15.75" customHeight="1">
      <c r="B268" s="336"/>
      <c r="C268" s="248"/>
      <c r="D268" s="252" t="e">
        <f>'4 жастағы балалар К'!#REF!</f>
        <v>#REF!</v>
      </c>
      <c r="E268" s="335"/>
      <c r="F268" s="252">
        <f>'4 жастағы балалар Т'!BQ82</f>
        <v>0</v>
      </c>
      <c r="G268" s="335"/>
    </row>
    <row r="269" spans="2:7" ht="15.75" customHeight="1">
      <c r="B269" s="339">
        <v>27</v>
      </c>
      <c r="C269" s="248"/>
      <c r="D269" s="252" t="e">
        <f>'4 жастағы балалар К'!#REF!</f>
        <v>#REF!</v>
      </c>
      <c r="E269" s="335"/>
      <c r="F269" s="252">
        <f>'4 жастағы балалар Т'!BR82</f>
        <v>0</v>
      </c>
      <c r="G269" s="335"/>
    </row>
    <row r="270" spans="2:7" ht="15.75" customHeight="1">
      <c r="B270" s="335"/>
      <c r="C270" s="248"/>
      <c r="D270" s="252" t="e">
        <f>'4 жастағы балалар К'!#REF!</f>
        <v>#REF!</v>
      </c>
      <c r="E270" s="335"/>
      <c r="F270" s="252">
        <f>'4 жастағы балалар Т'!BS82</f>
        <v>0</v>
      </c>
      <c r="G270" s="335"/>
    </row>
    <row r="271" spans="2:7" ht="15.75" customHeight="1">
      <c r="B271" s="336"/>
      <c r="C271" s="248"/>
      <c r="D271" s="252" t="e">
        <f>'4 жастағы балалар К'!#REF!</f>
        <v>#REF!</v>
      </c>
      <c r="E271" s="335"/>
      <c r="F271" s="252">
        <f>'4 жастағы балалар Т'!BT82</f>
        <v>0</v>
      </c>
      <c r="G271" s="335"/>
    </row>
    <row r="272" spans="2:7" ht="15.75" customHeight="1">
      <c r="B272" s="339">
        <v>28</v>
      </c>
      <c r="C272" s="248"/>
      <c r="D272" s="252" t="e">
        <f>'4 жастағы балалар К'!#REF!</f>
        <v>#REF!</v>
      </c>
      <c r="E272" s="335"/>
      <c r="F272" s="252">
        <f>'4 жастағы балалар Т'!BU82</f>
        <v>0</v>
      </c>
      <c r="G272" s="335"/>
    </row>
    <row r="273" spans="2:7" ht="15.75" customHeight="1">
      <c r="B273" s="335"/>
      <c r="C273" s="248"/>
      <c r="D273" s="252" t="e">
        <f>'4 жастағы балалар К'!#REF!</f>
        <v>#REF!</v>
      </c>
      <c r="E273" s="335"/>
      <c r="F273" s="252">
        <f>'4 жастағы балалар Т'!BV82</f>
        <v>0</v>
      </c>
      <c r="G273" s="335"/>
    </row>
    <row r="274" spans="2:7" ht="15.75" customHeight="1">
      <c r="B274" s="336"/>
      <c r="C274" s="248"/>
      <c r="D274" s="252" t="e">
        <f>'4 жастағы балалар К'!#REF!</f>
        <v>#REF!</v>
      </c>
      <c r="E274" s="335"/>
      <c r="F274" s="252">
        <f>'4 жастағы балалар Т'!BW82</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Т'!BX82</f>
        <v>0</v>
      </c>
      <c r="G278" s="335"/>
    </row>
    <row r="279" spans="2:7" ht="15.75" customHeight="1">
      <c r="B279" s="335"/>
      <c r="C279" s="248"/>
      <c r="D279" s="335"/>
      <c r="E279" s="335"/>
      <c r="F279" s="252">
        <f>'4 жастағы балалар Т'!BY82</f>
        <v>0</v>
      </c>
      <c r="G279" s="335"/>
    </row>
    <row r="280" spans="2:7" ht="15.75" customHeight="1">
      <c r="B280" s="336"/>
      <c r="C280" s="248"/>
      <c r="D280" s="335"/>
      <c r="E280" s="335"/>
      <c r="F280" s="252">
        <f>'4 жастағы балалар Т'!BZ82</f>
        <v>0</v>
      </c>
      <c r="G280" s="335"/>
    </row>
    <row r="281" spans="2:7" ht="15.75" customHeight="1">
      <c r="B281" s="339">
        <v>31</v>
      </c>
      <c r="C281" s="248"/>
      <c r="D281" s="335"/>
      <c r="E281" s="335"/>
      <c r="F281" s="252">
        <f>'4 жастағы балалар Т'!CA82</f>
        <v>0</v>
      </c>
      <c r="G281" s="335"/>
    </row>
    <row r="282" spans="2:7" ht="15.75" customHeight="1">
      <c r="B282" s="335"/>
      <c r="C282" s="248"/>
      <c r="D282" s="335"/>
      <c r="E282" s="335"/>
      <c r="F282" s="252">
        <f>'4 жастағы балалар Т'!CB82</f>
        <v>0</v>
      </c>
      <c r="G282" s="335"/>
    </row>
    <row r="283" spans="2:7" ht="15.75" customHeight="1">
      <c r="B283" s="336"/>
      <c r="C283" s="248"/>
      <c r="D283" s="335"/>
      <c r="E283" s="335"/>
      <c r="F283" s="252">
        <f>'4 жастағы балалар Т'!CC82</f>
        <v>0</v>
      </c>
      <c r="G283" s="335"/>
    </row>
    <row r="284" spans="2:7" ht="15.75" customHeight="1">
      <c r="B284" s="339">
        <v>32</v>
      </c>
      <c r="C284" s="248"/>
      <c r="D284" s="335"/>
      <c r="E284" s="335"/>
      <c r="F284" s="252">
        <f>'4 жастағы балалар Т'!CD82</f>
        <v>0</v>
      </c>
      <c r="G284" s="335"/>
    </row>
    <row r="285" spans="2:7" ht="15.75" customHeight="1">
      <c r="B285" s="335"/>
      <c r="C285" s="248"/>
      <c r="D285" s="335"/>
      <c r="E285" s="335"/>
      <c r="F285" s="252">
        <f>'4 жастағы балалар Т'!CE82</f>
        <v>0</v>
      </c>
      <c r="G285" s="335"/>
    </row>
    <row r="286" spans="2:7" ht="15.75" customHeight="1">
      <c r="B286" s="336"/>
      <c r="C286" s="248"/>
      <c r="D286" s="335"/>
      <c r="E286" s="335"/>
      <c r="F286" s="252">
        <f>'4 жастағы балалар Т'!CF82</f>
        <v>0</v>
      </c>
      <c r="G286" s="335"/>
    </row>
    <row r="287" spans="2:7" ht="15.75" customHeight="1">
      <c r="B287" s="339">
        <v>33</v>
      </c>
      <c r="C287" s="248"/>
      <c r="D287" s="335"/>
      <c r="E287" s="335"/>
      <c r="F287" s="252">
        <f>'4 жастағы балалар Т'!CG82</f>
        <v>0</v>
      </c>
      <c r="G287" s="335"/>
    </row>
    <row r="288" spans="2:7" ht="15.75" customHeight="1">
      <c r="B288" s="335"/>
      <c r="C288" s="248"/>
      <c r="D288" s="335"/>
      <c r="E288" s="335"/>
      <c r="F288" s="252">
        <f>'4 жастағы балалар Т'!CH82</f>
        <v>0</v>
      </c>
      <c r="G288" s="335"/>
    </row>
    <row r="289" spans="2:7" ht="15.75" customHeight="1">
      <c r="B289" s="336"/>
      <c r="C289" s="248"/>
      <c r="D289" s="335"/>
      <c r="E289" s="335"/>
      <c r="F289" s="252">
        <f>'4 жастағы балалар Т'!CI82</f>
        <v>0</v>
      </c>
      <c r="G289" s="335"/>
    </row>
    <row r="290" spans="2:7" ht="15.75" customHeight="1">
      <c r="B290" s="339">
        <v>34</v>
      </c>
      <c r="C290" s="248"/>
      <c r="D290" s="335"/>
      <c r="E290" s="335"/>
      <c r="F290" s="252">
        <f>'4 жастағы балалар Т'!CJ82</f>
        <v>0</v>
      </c>
      <c r="G290" s="335"/>
    </row>
    <row r="291" spans="2:7" ht="15.75" customHeight="1">
      <c r="B291" s="335"/>
      <c r="C291" s="248"/>
      <c r="D291" s="335"/>
      <c r="E291" s="335"/>
      <c r="F291" s="252">
        <f>'4 жастағы балалар Т'!CK82</f>
        <v>0</v>
      </c>
      <c r="G291" s="335"/>
    </row>
    <row r="292" spans="2:7" ht="15.75" customHeight="1">
      <c r="B292" s="336"/>
      <c r="C292" s="248"/>
      <c r="D292" s="335"/>
      <c r="E292" s="335"/>
      <c r="F292" s="252">
        <f>'4 жастағы балалар Т'!CL82</f>
        <v>0</v>
      </c>
      <c r="G292" s="335"/>
    </row>
    <row r="293" spans="2:7" ht="15.75" customHeight="1">
      <c r="B293" s="339">
        <v>35</v>
      </c>
      <c r="C293" s="248"/>
      <c r="D293" s="335"/>
      <c r="E293" s="335"/>
      <c r="F293" s="252">
        <f>'4 жастағы балалар Т'!CM82</f>
        <v>0</v>
      </c>
      <c r="G293" s="335"/>
    </row>
    <row r="294" spans="2:7" ht="15.75" customHeight="1">
      <c r="B294" s="335"/>
      <c r="C294" s="248"/>
      <c r="D294" s="335"/>
      <c r="E294" s="335"/>
      <c r="F294" s="252">
        <f>'4 жастағы балалар Т'!CN82</f>
        <v>0</v>
      </c>
      <c r="G294" s="335"/>
    </row>
    <row r="295" spans="2:7" ht="15.75" customHeight="1">
      <c r="B295" s="336"/>
      <c r="C295" s="249"/>
      <c r="D295" s="336"/>
      <c r="E295" s="336"/>
      <c r="F295" s="252">
        <f>'4 жастағы балалар Т'!CO82</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Ф'!D141</f>
        <v>0</v>
      </c>
      <c r="D303" s="164">
        <f>'4 жастағы балалар К'!D141</f>
        <v>0</v>
      </c>
      <c r="E303" s="164">
        <f>'4 жастағы балалар П'!D141</f>
        <v>0</v>
      </c>
      <c r="F303" s="164">
        <f>'4 жастағы балалар Т'!D141</f>
        <v>0</v>
      </c>
      <c r="G303" s="164">
        <f>'4 жастағы балалар С'!D141</f>
        <v>0</v>
      </c>
    </row>
    <row r="304" spans="2:7" ht="15.75" customHeight="1">
      <c r="B304" s="335"/>
      <c r="C304" s="164">
        <f>'4 жастағы балалар Ф'!E141</f>
        <v>0</v>
      </c>
      <c r="D304" s="164">
        <f>'4 жастағы балалар К'!E141</f>
        <v>0</v>
      </c>
      <c r="E304" s="164">
        <f>'4 жастағы балалар П'!E141</f>
        <v>0</v>
      </c>
      <c r="F304" s="164">
        <f>'4 жастағы балалар Т'!E141</f>
        <v>0</v>
      </c>
      <c r="G304" s="164">
        <f>'4 жастағы балалар С'!E141</f>
        <v>0</v>
      </c>
    </row>
    <row r="305" spans="2:7" ht="15.75" customHeight="1">
      <c r="B305" s="336"/>
      <c r="C305" s="164">
        <f>'4 жастағы балалар Ф'!F141</f>
        <v>0</v>
      </c>
      <c r="D305" s="164">
        <f>'4 жастағы балалар К'!F141</f>
        <v>0</v>
      </c>
      <c r="E305" s="164">
        <f>'4 жастағы балалар П'!F141</f>
        <v>0</v>
      </c>
      <c r="F305" s="164">
        <f>'4 жастағы балалар Т'!F141</f>
        <v>0</v>
      </c>
      <c r="G305" s="164">
        <f>'4 жастағы балалар С'!F141</f>
        <v>0</v>
      </c>
    </row>
    <row r="306" spans="2:7" ht="15.75" customHeight="1">
      <c r="B306" s="339">
        <v>3</v>
      </c>
      <c r="C306" s="164">
        <f>'4 жастағы балалар Ф'!G141</f>
        <v>0</v>
      </c>
      <c r="D306" s="164">
        <f>'4 жастағы балалар К'!G141</f>
        <v>0</v>
      </c>
      <c r="E306" s="164">
        <f>'4 жастағы балалар П'!G141</f>
        <v>0</v>
      </c>
      <c r="F306" s="164">
        <f>'4 жастағы балалар Т'!G141</f>
        <v>0</v>
      </c>
      <c r="G306" s="164">
        <f>'4 жастағы балалар С'!G141</f>
        <v>0</v>
      </c>
    </row>
    <row r="307" spans="2:7" ht="15.75" customHeight="1">
      <c r="B307" s="335"/>
      <c r="C307" s="164">
        <f>'4 жастағы балалар Ф'!H141</f>
        <v>0</v>
      </c>
      <c r="D307" s="164">
        <f>'4 жастағы балалар К'!H141</f>
        <v>0</v>
      </c>
      <c r="E307" s="164">
        <f>'4 жастағы балалар П'!H141</f>
        <v>0</v>
      </c>
      <c r="F307" s="164">
        <f>'4 жастағы балалар Т'!H141</f>
        <v>0</v>
      </c>
      <c r="G307" s="164">
        <f>'4 жастағы балалар С'!H141</f>
        <v>0</v>
      </c>
    </row>
    <row r="308" spans="2:7" ht="15.75" customHeight="1">
      <c r="B308" s="336"/>
      <c r="C308" s="164">
        <f>'4 жастағы балалар Ф'!I141</f>
        <v>0</v>
      </c>
      <c r="D308" s="164">
        <f>'4 жастағы балалар К'!I141</f>
        <v>0</v>
      </c>
      <c r="E308" s="164">
        <f>'4 жастағы балалар П'!I141</f>
        <v>0</v>
      </c>
      <c r="F308" s="164">
        <f>'4 жастағы балалар Т'!I141</f>
        <v>0</v>
      </c>
      <c r="G308" s="164">
        <f>'4 жастағы балалар С'!I141</f>
        <v>0</v>
      </c>
    </row>
    <row r="309" spans="2:7" ht="15.75" customHeight="1">
      <c r="B309" s="339">
        <v>4</v>
      </c>
      <c r="C309" s="164">
        <f>'4 жастағы балалар Ф'!J141</f>
        <v>0</v>
      </c>
      <c r="D309" s="164">
        <f>'4 жастағы балалар К'!J141</f>
        <v>0</v>
      </c>
      <c r="E309" s="164">
        <f>'4 жастағы балалар П'!J141</f>
        <v>0</v>
      </c>
      <c r="F309" s="164">
        <f>'4 жастағы балалар Т'!J141</f>
        <v>0</v>
      </c>
      <c r="G309" s="164">
        <f>'4 жастағы балалар С'!J141</f>
        <v>0</v>
      </c>
    </row>
    <row r="310" spans="2:7" ht="15.75" customHeight="1">
      <c r="B310" s="335"/>
      <c r="C310" s="164">
        <f>'4 жастағы балалар Ф'!K141</f>
        <v>0</v>
      </c>
      <c r="D310" s="164">
        <f>'4 жастағы балалар К'!K141</f>
        <v>0</v>
      </c>
      <c r="E310" s="164">
        <f>'4 жастағы балалар П'!K141</f>
        <v>0</v>
      </c>
      <c r="F310" s="164">
        <f>'4 жастағы балалар Т'!K141</f>
        <v>0</v>
      </c>
      <c r="G310" s="164">
        <f>'4 жастағы балалар С'!K141</f>
        <v>0</v>
      </c>
    </row>
    <row r="311" spans="2:7" ht="15.75" customHeight="1">
      <c r="B311" s="336"/>
      <c r="C311" s="164">
        <f>'4 жастағы балалар Ф'!L141</f>
        <v>0</v>
      </c>
      <c r="D311" s="164">
        <f>'4 жастағы балалар К'!L141</f>
        <v>0</v>
      </c>
      <c r="E311" s="164">
        <f>'4 жастағы балалар П'!L141</f>
        <v>0</v>
      </c>
      <c r="F311" s="164">
        <f>'4 жастағы балалар Т'!L141</f>
        <v>0</v>
      </c>
      <c r="G311" s="164">
        <f>'4 жастағы балалар С'!L141</f>
        <v>0</v>
      </c>
    </row>
    <row r="312" spans="2:7" ht="15.75" customHeight="1">
      <c r="B312" s="339">
        <v>5</v>
      </c>
      <c r="C312" s="164">
        <f>'4 жастағы балалар Ф'!M141</f>
        <v>0</v>
      </c>
      <c r="D312" s="164">
        <f>'4 жастағы балалар К'!M141</f>
        <v>0</v>
      </c>
      <c r="E312" s="164">
        <f>'4 жастағы балалар П'!M141</f>
        <v>0</v>
      </c>
      <c r="F312" s="164">
        <f>'4 жастағы балалар Т'!M141</f>
        <v>0</v>
      </c>
      <c r="G312" s="164">
        <f>'4 жастағы балалар С'!M141</f>
        <v>0</v>
      </c>
    </row>
    <row r="313" spans="2:7" ht="15.75" customHeight="1">
      <c r="B313" s="335"/>
      <c r="C313" s="164">
        <f>'4 жастағы балалар Ф'!N141</f>
        <v>0</v>
      </c>
      <c r="D313" s="164">
        <f>'4 жастағы балалар К'!N141</f>
        <v>0</v>
      </c>
      <c r="E313" s="164">
        <f>'4 жастағы балалар П'!N141</f>
        <v>0</v>
      </c>
      <c r="F313" s="164">
        <f>'4 жастағы балалар Т'!N141</f>
        <v>0</v>
      </c>
      <c r="G313" s="164">
        <f>'4 жастағы балалар С'!N141</f>
        <v>0</v>
      </c>
    </row>
    <row r="314" spans="2:7" ht="15.75" customHeight="1">
      <c r="B314" s="336"/>
      <c r="C314" s="164">
        <f>'4 жастағы балалар Ф'!O141</f>
        <v>0</v>
      </c>
      <c r="D314" s="164">
        <f>'4 жастағы балалар К'!O141</f>
        <v>0</v>
      </c>
      <c r="E314" s="164">
        <f>'4 жастағы балалар П'!O141</f>
        <v>0</v>
      </c>
      <c r="F314" s="164">
        <f>'4 жастағы балалар Т'!O141</f>
        <v>0</v>
      </c>
      <c r="G314" s="164">
        <f>'4 жастағы балалар С'!O141</f>
        <v>0</v>
      </c>
    </row>
    <row r="315" spans="2:7" ht="15.75" customHeight="1">
      <c r="B315" s="339">
        <v>6</v>
      </c>
      <c r="C315" s="164">
        <f>'4 жастағы балалар Ф'!P141</f>
        <v>0</v>
      </c>
      <c r="D315" s="164">
        <f>'4 жастағы балалар К'!P141</f>
        <v>0</v>
      </c>
      <c r="E315" s="164">
        <f>'4 жастағы балалар П'!P141</f>
        <v>0</v>
      </c>
      <c r="F315" s="164">
        <f>'4 жастағы балалар Т'!P141</f>
        <v>0</v>
      </c>
      <c r="G315" s="164">
        <f>'4 жастағы балалар С'!P141</f>
        <v>0</v>
      </c>
    </row>
    <row r="316" spans="2:7" ht="15.75" customHeight="1">
      <c r="B316" s="335"/>
      <c r="C316" s="164">
        <f>'4 жастағы балалар Ф'!Q141</f>
        <v>0</v>
      </c>
      <c r="D316" s="164">
        <f>'4 жастағы балалар К'!Q141</f>
        <v>0</v>
      </c>
      <c r="E316" s="164">
        <f>'4 жастағы балалар П'!Q141</f>
        <v>0</v>
      </c>
      <c r="F316" s="164">
        <f>'4 жастағы балалар Т'!Q141</f>
        <v>0</v>
      </c>
      <c r="G316" s="164">
        <f>'4 жастағы балалар С'!Q141</f>
        <v>0</v>
      </c>
    </row>
    <row r="317" spans="2:7" ht="15.75" customHeight="1">
      <c r="B317" s="336"/>
      <c r="C317" s="164">
        <f>'4 жастағы балалар Ф'!R141</f>
        <v>0</v>
      </c>
      <c r="D317" s="164">
        <f>'4 жастағы балалар К'!R141</f>
        <v>0</v>
      </c>
      <c r="E317" s="164">
        <f>'4 жастағы балалар П'!R141</f>
        <v>0</v>
      </c>
      <c r="F317" s="164">
        <f>'4 жастағы балалар Т'!R141</f>
        <v>0</v>
      </c>
      <c r="G317" s="164">
        <f>'4 жастағы балалар С'!R141</f>
        <v>0</v>
      </c>
    </row>
    <row r="318" spans="2:7" ht="15.75" customHeight="1">
      <c r="B318" s="339">
        <v>7</v>
      </c>
      <c r="C318" s="164">
        <f>'4 жастағы балалар Ф'!S141</f>
        <v>0</v>
      </c>
      <c r="D318" s="164">
        <f>'4 жастағы балалар К'!S141</f>
        <v>0</v>
      </c>
      <c r="E318" s="164">
        <f>'4 жастағы балалар П'!S141</f>
        <v>0</v>
      </c>
      <c r="F318" s="164">
        <f>'4 жастағы балалар Т'!S141</f>
        <v>0</v>
      </c>
      <c r="G318" s="164">
        <f>'4 жастағы балалар С'!S141</f>
        <v>0</v>
      </c>
    </row>
    <row r="319" spans="2:7" ht="15.75" customHeight="1">
      <c r="B319" s="335"/>
      <c r="C319" s="164">
        <f>'4 жастағы балалар Ф'!T141</f>
        <v>0</v>
      </c>
      <c r="D319" s="164">
        <f>'4 жастағы балалар Т'!T141</f>
        <v>0</v>
      </c>
      <c r="E319" s="164">
        <f>'4 жастағы балалар П'!T141</f>
        <v>0</v>
      </c>
      <c r="F319" s="164">
        <f>'4 жастағы балалар Т'!T141</f>
        <v>0</v>
      </c>
      <c r="G319" s="164">
        <f>'4 жастағы балалар С'!T141</f>
        <v>0</v>
      </c>
    </row>
    <row r="320" spans="2:7" ht="15.75" customHeight="1">
      <c r="B320" s="336"/>
      <c r="C320" s="164">
        <f>'4 жастағы балалар Ф'!U141</f>
        <v>0</v>
      </c>
      <c r="D320" s="164">
        <f>'4 жастағы балалар К'!U141</f>
        <v>0</v>
      </c>
      <c r="E320" s="164">
        <f>'4 жастағы балалар П'!U141</f>
        <v>0</v>
      </c>
      <c r="F320" s="164">
        <f>'4 жастағы балалар Т'!U141</f>
        <v>0</v>
      </c>
      <c r="G320" s="164">
        <f>'4 жастағы балалар С'!U141</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К'!V141</f>
        <v>0</v>
      </c>
      <c r="E324" s="335"/>
      <c r="F324" s="164">
        <f>'4 жастағы балалар Т'!V141</f>
        <v>0</v>
      </c>
      <c r="G324" s="335"/>
    </row>
    <row r="325" spans="2:7" ht="15.75" customHeight="1">
      <c r="B325" s="335"/>
      <c r="C325" s="248"/>
      <c r="D325" s="164">
        <f>'4 жастағы балалар К'!W141</f>
        <v>0</v>
      </c>
      <c r="E325" s="335"/>
      <c r="F325" s="164">
        <f>'4 жастағы балалар Т'!W141</f>
        <v>0</v>
      </c>
      <c r="G325" s="335"/>
    </row>
    <row r="326" spans="2:7" ht="15.75" customHeight="1">
      <c r="B326" s="336"/>
      <c r="C326" s="248"/>
      <c r="D326" s="164">
        <f>'4 жастағы балалар К'!X141</f>
        <v>0</v>
      </c>
      <c r="E326" s="335"/>
      <c r="F326" s="164">
        <f>'4 жастағы балалар Т'!X141</f>
        <v>0</v>
      </c>
      <c r="G326" s="335"/>
    </row>
    <row r="327" spans="2:7" ht="15.75" customHeight="1">
      <c r="B327" s="339">
        <v>10</v>
      </c>
      <c r="C327" s="248"/>
      <c r="D327" s="164">
        <f>'4 жастағы балалар К'!Y141</f>
        <v>0</v>
      </c>
      <c r="E327" s="335"/>
      <c r="F327" s="164">
        <f>'4 жастағы балалар Т'!Y141</f>
        <v>0</v>
      </c>
      <c r="G327" s="335"/>
    </row>
    <row r="328" spans="2:7" ht="15.75" customHeight="1">
      <c r="B328" s="335"/>
      <c r="C328" s="248"/>
      <c r="D328" s="164">
        <f>'4 жастағы балалар К'!Z141</f>
        <v>0</v>
      </c>
      <c r="E328" s="335"/>
      <c r="F328" s="164">
        <f>'4 жастағы балалар Т'!Z141</f>
        <v>0</v>
      </c>
      <c r="G328" s="335"/>
    </row>
    <row r="329" spans="2:7" ht="15.75" customHeight="1">
      <c r="B329" s="336"/>
      <c r="C329" s="248"/>
      <c r="D329" s="164">
        <f>'4 жастағы балалар К'!AA141</f>
        <v>0</v>
      </c>
      <c r="E329" s="335"/>
      <c r="F329" s="164">
        <f>'4 жастағы балалар Т'!AA141</f>
        <v>0</v>
      </c>
      <c r="G329" s="335"/>
    </row>
    <row r="330" spans="2:7" ht="15.75" customHeight="1">
      <c r="B330" s="339">
        <v>11</v>
      </c>
      <c r="C330" s="248"/>
      <c r="D330" s="164">
        <f>'4 жастағы балалар К'!AB141</f>
        <v>0</v>
      </c>
      <c r="E330" s="335"/>
      <c r="F330" s="164">
        <f>'4 жастағы балалар Т'!AB141</f>
        <v>0</v>
      </c>
      <c r="G330" s="335"/>
    </row>
    <row r="331" spans="2:7" ht="15.75" customHeight="1">
      <c r="B331" s="335"/>
      <c r="C331" s="248"/>
      <c r="D331" s="164">
        <f>'4 жастағы балалар К'!AC141</f>
        <v>0</v>
      </c>
      <c r="E331" s="335"/>
      <c r="F331" s="164">
        <f>'4 жастағы балалар Т'!AC141</f>
        <v>0</v>
      </c>
      <c r="G331" s="335"/>
    </row>
    <row r="332" spans="2:7" ht="15.75" customHeight="1">
      <c r="B332" s="336"/>
      <c r="C332" s="248"/>
      <c r="D332" s="164">
        <f>'4 жастағы балалар К'!AD141</f>
        <v>0</v>
      </c>
      <c r="E332" s="335"/>
      <c r="F332" s="164">
        <f>'4 жастағы балалар Т'!AD141</f>
        <v>0</v>
      </c>
      <c r="G332" s="335"/>
    </row>
    <row r="333" spans="2:7" ht="15.75" customHeight="1">
      <c r="B333" s="339">
        <v>12</v>
      </c>
      <c r="C333" s="248"/>
      <c r="D333" s="164">
        <f>'4 жастағы балалар К'!AE141</f>
        <v>0</v>
      </c>
      <c r="E333" s="335"/>
      <c r="F333" s="164">
        <f>'4 жастағы балалар Т'!AE141</f>
        <v>0</v>
      </c>
      <c r="G333" s="335"/>
    </row>
    <row r="334" spans="2:7" ht="15.75" customHeight="1">
      <c r="B334" s="335"/>
      <c r="C334" s="248"/>
      <c r="D334" s="164">
        <f>'4 жастағы балалар К'!AF141</f>
        <v>0</v>
      </c>
      <c r="E334" s="335"/>
      <c r="F334" s="164">
        <f>'4 жастағы балалар Т'!AF141</f>
        <v>0</v>
      </c>
      <c r="G334" s="335"/>
    </row>
    <row r="335" spans="2:7" ht="15.75" customHeight="1">
      <c r="B335" s="336"/>
      <c r="C335" s="248"/>
      <c r="D335" s="164">
        <f>'4 жастағы балалар К'!AG141</f>
        <v>0</v>
      </c>
      <c r="E335" s="335"/>
      <c r="F335" s="164">
        <f>'4 жастағы балалар Т'!AG141</f>
        <v>0</v>
      </c>
      <c r="G335" s="335"/>
    </row>
    <row r="336" spans="2:7" ht="15.75" customHeight="1">
      <c r="B336" s="339">
        <v>13</v>
      </c>
      <c r="C336" s="248"/>
      <c r="D336" s="164">
        <f>'4 жастағы балалар К'!AH141</f>
        <v>0</v>
      </c>
      <c r="E336" s="335"/>
      <c r="F336" s="164">
        <f>'4 жастағы балалар Т'!AH141</f>
        <v>0</v>
      </c>
      <c r="G336" s="335"/>
    </row>
    <row r="337" spans="2:7" ht="15.75" customHeight="1">
      <c r="B337" s="335"/>
      <c r="C337" s="248"/>
      <c r="D337" s="164">
        <f>'4 жастағы балалар К'!AI141</f>
        <v>0</v>
      </c>
      <c r="E337" s="335"/>
      <c r="F337" s="164">
        <f>'4 жастағы балалар Т'!AI141</f>
        <v>0</v>
      </c>
      <c r="G337" s="335"/>
    </row>
    <row r="338" spans="2:7" ht="15.75" customHeight="1">
      <c r="B338" s="336"/>
      <c r="C338" s="248"/>
      <c r="D338" s="164">
        <f>'4 жастағы балалар К'!AJ141</f>
        <v>0</v>
      </c>
      <c r="E338" s="335"/>
      <c r="F338" s="164">
        <f>'4 жастағы балалар Т'!AJ141</f>
        <v>0</v>
      </c>
      <c r="G338" s="335"/>
    </row>
    <row r="339" spans="2:7" ht="15.75" customHeight="1">
      <c r="B339" s="339">
        <v>14</v>
      </c>
      <c r="C339" s="248"/>
      <c r="D339" s="164">
        <f>'4 жастағы балалар К'!AK141</f>
        <v>0</v>
      </c>
      <c r="E339" s="335"/>
      <c r="F339" s="164">
        <f>'4 жастағы балалар Т'!AK141</f>
        <v>0</v>
      </c>
      <c r="G339" s="335"/>
    </row>
    <row r="340" spans="2:7" ht="15.75" customHeight="1">
      <c r="B340" s="335"/>
      <c r="C340" s="248"/>
      <c r="D340" s="164">
        <f>'4 жастағы балалар К'!AL141</f>
        <v>0</v>
      </c>
      <c r="E340" s="335"/>
      <c r="F340" s="164">
        <f>'4 жастағы балалар Т'!AL141</f>
        <v>0</v>
      </c>
      <c r="G340" s="335"/>
    </row>
    <row r="341" spans="2:7" ht="15.75" customHeight="1">
      <c r="B341" s="336"/>
      <c r="C341" s="248"/>
      <c r="D341" s="164">
        <f>'4 жастағы балалар К'!AM141</f>
        <v>0</v>
      </c>
      <c r="E341" s="335"/>
      <c r="F341" s="164">
        <f>'4 жастағы балалар Т'!AM141</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К'!AN141</f>
        <v>0</v>
      </c>
      <c r="E345" s="335"/>
      <c r="F345" s="164">
        <f>'4 жастағы балалар Т'!AN141</f>
        <v>0</v>
      </c>
      <c r="G345" s="335"/>
    </row>
    <row r="346" spans="2:7" ht="15.75" customHeight="1">
      <c r="B346" s="335"/>
      <c r="C346" s="248"/>
      <c r="D346" s="164">
        <f>'4 жастағы балалар К'!AO141</f>
        <v>0</v>
      </c>
      <c r="E346" s="335"/>
      <c r="F346" s="164">
        <f>'4 жастағы балалар Т'!AO141</f>
        <v>0</v>
      </c>
      <c r="G346" s="335"/>
    </row>
    <row r="347" spans="2:7" ht="15.75" customHeight="1">
      <c r="B347" s="336"/>
      <c r="C347" s="248"/>
      <c r="D347" s="164">
        <f>'4 жастағы балалар К'!AP141</f>
        <v>0</v>
      </c>
      <c r="E347" s="335"/>
      <c r="F347" s="164">
        <f>'4 жастағы балалар Т'!AP141</f>
        <v>0</v>
      </c>
      <c r="G347" s="335"/>
    </row>
    <row r="348" spans="2:7" ht="15.75" customHeight="1">
      <c r="B348" s="339">
        <v>17</v>
      </c>
      <c r="C348" s="248"/>
      <c r="D348" s="164">
        <f>'4 жастағы балалар К'!AQ141</f>
        <v>0</v>
      </c>
      <c r="E348" s="335"/>
      <c r="F348" s="164">
        <f>'4 жастағы балалар Т'!AQ141</f>
        <v>0</v>
      </c>
      <c r="G348" s="335"/>
    </row>
    <row r="349" spans="2:7" ht="15.75" customHeight="1">
      <c r="B349" s="335"/>
      <c r="C349" s="248"/>
      <c r="D349" s="164">
        <f>'4 жастағы балалар К'!AR141</f>
        <v>0</v>
      </c>
      <c r="E349" s="335"/>
      <c r="F349" s="164">
        <f>'4 жастағы балалар Т'!AR141</f>
        <v>0</v>
      </c>
      <c r="G349" s="335"/>
    </row>
    <row r="350" spans="2:7" ht="15.75" customHeight="1">
      <c r="B350" s="336"/>
      <c r="C350" s="248"/>
      <c r="D350" s="164">
        <f>'4 жастағы балалар К'!AS141</f>
        <v>0</v>
      </c>
      <c r="E350" s="335"/>
      <c r="F350" s="164">
        <f>'4 жастағы балалар Т'!AS141</f>
        <v>0</v>
      </c>
      <c r="G350" s="335"/>
    </row>
    <row r="351" spans="2:7" ht="15.75" customHeight="1">
      <c r="B351" s="339">
        <v>18</v>
      </c>
      <c r="C351" s="248"/>
      <c r="D351" s="164">
        <f>'4 жастағы балалар К'!AT141</f>
        <v>0</v>
      </c>
      <c r="E351" s="335"/>
      <c r="F351" s="164">
        <f>'4 жастағы балалар Т'!AT141</f>
        <v>0</v>
      </c>
      <c r="G351" s="335"/>
    </row>
    <row r="352" spans="2:7" ht="15.75" customHeight="1">
      <c r="B352" s="335"/>
      <c r="C352" s="248"/>
      <c r="D352" s="164">
        <f>'4 жастағы балалар К'!AU141</f>
        <v>0</v>
      </c>
      <c r="E352" s="335"/>
      <c r="F352" s="164">
        <f>'4 жастағы балалар Т'!AU141</f>
        <v>0</v>
      </c>
      <c r="G352" s="335"/>
    </row>
    <row r="353" spans="2:7" ht="15.75" customHeight="1">
      <c r="B353" s="336"/>
      <c r="C353" s="248"/>
      <c r="D353" s="164">
        <f>'4 жастағы балалар К'!AV141</f>
        <v>0</v>
      </c>
      <c r="E353" s="335"/>
      <c r="F353" s="164">
        <f>'4 жастағы балалар Т'!AV141</f>
        <v>0</v>
      </c>
      <c r="G353" s="335"/>
    </row>
    <row r="354" spans="2:7" ht="15.75" customHeight="1">
      <c r="B354" s="339">
        <v>19</v>
      </c>
      <c r="C354" s="248"/>
      <c r="D354" s="164">
        <f>'4 жастағы балалар К'!AW141</f>
        <v>0</v>
      </c>
      <c r="E354" s="335"/>
      <c r="F354" s="164">
        <f>'4 жастағы балалар Т'!AW141</f>
        <v>0</v>
      </c>
      <c r="G354" s="335"/>
    </row>
    <row r="355" spans="2:7" ht="15.75" customHeight="1">
      <c r="B355" s="335"/>
      <c r="C355" s="248"/>
      <c r="D355" s="164">
        <f>'4 жастағы балалар К'!AX141</f>
        <v>0</v>
      </c>
      <c r="E355" s="335"/>
      <c r="F355" s="164">
        <f>'4 жастағы балалар Т'!AX141</f>
        <v>0</v>
      </c>
      <c r="G355" s="335"/>
    </row>
    <row r="356" spans="2:7" ht="15.75" customHeight="1">
      <c r="B356" s="336"/>
      <c r="C356" s="248"/>
      <c r="D356" s="164">
        <f>'4 жастағы балалар К'!AY141</f>
        <v>0</v>
      </c>
      <c r="E356" s="335"/>
      <c r="F356" s="164">
        <f>'4 жастағы балалар Т'!AY141</f>
        <v>0</v>
      </c>
      <c r="G356" s="335"/>
    </row>
    <row r="357" spans="2:7" ht="15.75" customHeight="1">
      <c r="B357" s="339">
        <v>20</v>
      </c>
      <c r="C357" s="248"/>
      <c r="D357" s="164">
        <f>'4 жастағы балалар К'!AZ141</f>
        <v>0</v>
      </c>
      <c r="E357" s="335"/>
      <c r="F357" s="164">
        <f>'4 жастағы балалар Т'!AZ141</f>
        <v>0</v>
      </c>
      <c r="G357" s="335"/>
    </row>
    <row r="358" spans="2:7" ht="15.75" customHeight="1">
      <c r="B358" s="335"/>
      <c r="C358" s="248"/>
      <c r="D358" s="164">
        <f>'4 жастағы балалар К'!BA141</f>
        <v>0</v>
      </c>
      <c r="E358" s="335"/>
      <c r="F358" s="164">
        <f>'4 жастағы балалар Т'!BA141</f>
        <v>0</v>
      </c>
      <c r="G358" s="335"/>
    </row>
    <row r="359" spans="2:7" ht="15.75" customHeight="1">
      <c r="B359" s="336"/>
      <c r="C359" s="248"/>
      <c r="D359" s="164">
        <f>'4 жастағы балалар К'!BB141</f>
        <v>0</v>
      </c>
      <c r="E359" s="335"/>
      <c r="F359" s="164">
        <f>'4 жастағы балалар Т'!BB141</f>
        <v>0</v>
      </c>
      <c r="G359" s="335"/>
    </row>
    <row r="360" spans="2:7" ht="15.75" customHeight="1">
      <c r="B360" s="339">
        <v>21</v>
      </c>
      <c r="C360" s="248"/>
      <c r="D360" s="164">
        <f>'4 жастағы балалар К'!BC141</f>
        <v>0</v>
      </c>
      <c r="E360" s="335"/>
      <c r="F360" s="164">
        <f>'4 жастағы балалар Т'!BC141</f>
        <v>0</v>
      </c>
      <c r="G360" s="335"/>
    </row>
    <row r="361" spans="2:7" ht="15.75" customHeight="1">
      <c r="B361" s="335"/>
      <c r="C361" s="248"/>
      <c r="D361" s="164">
        <f>'4 жастағы балалар К'!BD141</f>
        <v>0</v>
      </c>
      <c r="E361" s="335"/>
      <c r="F361" s="164">
        <f>'4 жастағы балалар Т'!BD141</f>
        <v>0</v>
      </c>
      <c r="G361" s="335"/>
    </row>
    <row r="362" spans="2:7" ht="15.75" customHeight="1">
      <c r="B362" s="336"/>
      <c r="C362" s="248"/>
      <c r="D362" s="164">
        <f>'4 жастағы балалар К'!BE141</f>
        <v>0</v>
      </c>
      <c r="E362" s="335"/>
      <c r="F362" s="164">
        <f>'4 жастағы балалар Т'!BE141</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Т'!BF141</f>
        <v>0</v>
      </c>
      <c r="G366" s="335"/>
    </row>
    <row r="367" spans="2:7" ht="15.75" customHeight="1">
      <c r="B367" s="335"/>
      <c r="C367" s="248"/>
      <c r="D367" s="164" t="e">
        <f>'4 жастағы балалар К'!#REF!</f>
        <v>#REF!</v>
      </c>
      <c r="E367" s="335"/>
      <c r="F367" s="164">
        <f>'4 жастағы балалар Т'!BG141</f>
        <v>0</v>
      </c>
      <c r="G367" s="335"/>
    </row>
    <row r="368" spans="2:7" ht="15.75" customHeight="1">
      <c r="B368" s="336"/>
      <c r="C368" s="248"/>
      <c r="D368" s="164" t="e">
        <f>'4 жастағы балалар К'!#REF!</f>
        <v>#REF!</v>
      </c>
      <c r="E368" s="335"/>
      <c r="F368" s="164">
        <f>'4 жастағы балалар Т'!BH141</f>
        <v>0</v>
      </c>
      <c r="G368" s="335"/>
    </row>
    <row r="369" spans="2:7" ht="15.75" customHeight="1">
      <c r="B369" s="339">
        <v>24</v>
      </c>
      <c r="C369" s="248"/>
      <c r="D369" s="164" t="e">
        <f>'4 жастағы балалар К'!#REF!</f>
        <v>#REF!</v>
      </c>
      <c r="E369" s="335"/>
      <c r="F369" s="164">
        <f>'4 жастағы балалар Т'!BI141</f>
        <v>0</v>
      </c>
      <c r="G369" s="335"/>
    </row>
    <row r="370" spans="2:7" ht="15.75" customHeight="1">
      <c r="B370" s="335"/>
      <c r="C370" s="248"/>
      <c r="D370" s="164" t="e">
        <f>'4 жастағы балалар К'!#REF!</f>
        <v>#REF!</v>
      </c>
      <c r="E370" s="335"/>
      <c r="F370" s="164">
        <f>'4 жастағы балалар Т'!BJ141</f>
        <v>0</v>
      </c>
      <c r="G370" s="335"/>
    </row>
    <row r="371" spans="2:7" ht="15.75" customHeight="1">
      <c r="B371" s="336"/>
      <c r="C371" s="248"/>
      <c r="D371" s="164" t="e">
        <f>'4 жастағы балалар К'!#REF!</f>
        <v>#REF!</v>
      </c>
      <c r="E371" s="335"/>
      <c r="F371" s="164">
        <f>'4 жастағы балалар Т'!BK141</f>
        <v>0</v>
      </c>
      <c r="G371" s="335"/>
    </row>
    <row r="372" spans="2:7" ht="15.75" customHeight="1">
      <c r="B372" s="339">
        <v>25</v>
      </c>
      <c r="C372" s="248"/>
      <c r="D372" s="164" t="e">
        <f>'4 жастағы балалар К'!#REF!</f>
        <v>#REF!</v>
      </c>
      <c r="E372" s="335"/>
      <c r="F372" s="164">
        <f>'4 жастағы балалар Т'!BL141</f>
        <v>0</v>
      </c>
      <c r="G372" s="335"/>
    </row>
    <row r="373" spans="2:7" ht="15.75" customHeight="1">
      <c r="B373" s="335"/>
      <c r="C373" s="248"/>
      <c r="D373" s="164" t="e">
        <f>'4 жастағы балалар К'!#REF!</f>
        <v>#REF!</v>
      </c>
      <c r="E373" s="335"/>
      <c r="F373" s="164">
        <f>'4 жастағы балалар Т'!BM141</f>
        <v>0</v>
      </c>
      <c r="G373" s="335"/>
    </row>
    <row r="374" spans="2:7" ht="15.75" customHeight="1">
      <c r="B374" s="336"/>
      <c r="C374" s="248"/>
      <c r="D374" s="164" t="e">
        <f>'4 жастағы балалар К'!#REF!</f>
        <v>#REF!</v>
      </c>
      <c r="E374" s="335"/>
      <c r="F374" s="164">
        <f>'4 жастағы балалар Т'!BN141</f>
        <v>0</v>
      </c>
      <c r="G374" s="335"/>
    </row>
    <row r="375" spans="2:7" ht="15.75" customHeight="1">
      <c r="B375" s="339">
        <v>26</v>
      </c>
      <c r="C375" s="248"/>
      <c r="D375" s="164" t="e">
        <f>'4 жастағы балалар К'!#REF!</f>
        <v>#REF!</v>
      </c>
      <c r="E375" s="335"/>
      <c r="F375" s="164">
        <f>'4 жастағы балалар Т'!BO141</f>
        <v>0</v>
      </c>
      <c r="G375" s="335"/>
    </row>
    <row r="376" spans="2:7" ht="15.75" customHeight="1">
      <c r="B376" s="335"/>
      <c r="C376" s="248"/>
      <c r="D376" s="164" t="e">
        <f>'4 жастағы балалар К'!#REF!</f>
        <v>#REF!</v>
      </c>
      <c r="E376" s="335"/>
      <c r="F376" s="164">
        <f>'4 жастағы балалар Т'!BP141</f>
        <v>0</v>
      </c>
      <c r="G376" s="335"/>
    </row>
    <row r="377" spans="2:7" ht="15.75" customHeight="1">
      <c r="B377" s="336"/>
      <c r="C377" s="248"/>
      <c r="D377" s="164" t="e">
        <f>'4 жастағы балалар К'!#REF!</f>
        <v>#REF!</v>
      </c>
      <c r="E377" s="335"/>
      <c r="F377" s="164">
        <f>'4 жастағы балалар Т'!BQ141</f>
        <v>0</v>
      </c>
      <c r="G377" s="335"/>
    </row>
    <row r="378" spans="2:7" ht="15.75" customHeight="1">
      <c r="B378" s="339">
        <v>27</v>
      </c>
      <c r="C378" s="248"/>
      <c r="D378" s="164" t="e">
        <f>'4 жастағы балалар К'!#REF!</f>
        <v>#REF!</v>
      </c>
      <c r="E378" s="335"/>
      <c r="F378" s="164">
        <f>'4 жастағы балалар Т'!BR141</f>
        <v>0</v>
      </c>
      <c r="G378" s="335"/>
    </row>
    <row r="379" spans="2:7" ht="15.75" customHeight="1">
      <c r="B379" s="335"/>
      <c r="C379" s="248"/>
      <c r="D379" s="164" t="e">
        <f>'4 жастағы балалар К'!#REF!</f>
        <v>#REF!</v>
      </c>
      <c r="E379" s="335"/>
      <c r="F379" s="164">
        <f>'4 жастағы балалар Т'!BS141</f>
        <v>0</v>
      </c>
      <c r="G379" s="335"/>
    </row>
    <row r="380" spans="2:7" ht="15.75" customHeight="1">
      <c r="B380" s="336"/>
      <c r="C380" s="248"/>
      <c r="D380" s="164" t="e">
        <f>'4 жастағы балалар К'!#REF!</f>
        <v>#REF!</v>
      </c>
      <c r="E380" s="335"/>
      <c r="F380" s="164">
        <f>'4 жастағы балалар Т'!BT141</f>
        <v>0</v>
      </c>
      <c r="G380" s="335"/>
    </row>
    <row r="381" spans="2:7" ht="15.75" customHeight="1">
      <c r="B381" s="339">
        <v>28</v>
      </c>
      <c r="C381" s="248"/>
      <c r="D381" s="164" t="e">
        <f>'4 жастағы балалар К'!#REF!</f>
        <v>#REF!</v>
      </c>
      <c r="E381" s="335"/>
      <c r="F381" s="164">
        <f>'4 жастағы балалар Т'!BU141</f>
        <v>0</v>
      </c>
      <c r="G381" s="335"/>
    </row>
    <row r="382" spans="2:7" ht="15.75" customHeight="1">
      <c r="B382" s="335"/>
      <c r="C382" s="248"/>
      <c r="D382" s="164" t="e">
        <f>'4 жастағы балалар К'!#REF!</f>
        <v>#REF!</v>
      </c>
      <c r="E382" s="335"/>
      <c r="F382" s="164">
        <f>'4 жастағы балалар Т'!BV141</f>
        <v>0</v>
      </c>
      <c r="G382" s="335"/>
    </row>
    <row r="383" spans="2:7" ht="15.75" customHeight="1">
      <c r="B383" s="336"/>
      <c r="C383" s="248"/>
      <c r="D383" s="164" t="e">
        <f>'4 жастағы балалар К'!#REF!</f>
        <v>#REF!</v>
      </c>
      <c r="E383" s="335"/>
      <c r="F383" s="164">
        <f>'4 жастағы балалар Т'!BW141</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Т'!BX141</f>
        <v>0</v>
      </c>
      <c r="G387" s="335"/>
    </row>
    <row r="388" spans="2:7" ht="15.75" customHeight="1">
      <c r="B388" s="335"/>
      <c r="C388" s="248"/>
      <c r="D388" s="335"/>
      <c r="E388" s="335"/>
      <c r="F388" s="164">
        <f>'4 жастағы балалар Т'!BY141</f>
        <v>0</v>
      </c>
      <c r="G388" s="335"/>
    </row>
    <row r="389" spans="2:7" ht="15.75" customHeight="1">
      <c r="B389" s="336"/>
      <c r="C389" s="248"/>
      <c r="D389" s="335"/>
      <c r="E389" s="335"/>
      <c r="F389" s="164">
        <f>'4 жастағы балалар Т'!BZ141</f>
        <v>0</v>
      </c>
      <c r="G389" s="335"/>
    </row>
    <row r="390" spans="2:7" ht="15.75" customHeight="1">
      <c r="B390" s="339">
        <v>31</v>
      </c>
      <c r="C390" s="248"/>
      <c r="D390" s="335"/>
      <c r="E390" s="335"/>
      <c r="F390" s="164">
        <f>'4 жастағы балалар Т'!CA141</f>
        <v>0</v>
      </c>
      <c r="G390" s="335"/>
    </row>
    <row r="391" spans="2:7" ht="15.75" customHeight="1">
      <c r="B391" s="335"/>
      <c r="C391" s="248"/>
      <c r="D391" s="335"/>
      <c r="E391" s="335"/>
      <c r="F391" s="164">
        <f>'4 жастағы балалар Т'!CB141</f>
        <v>0</v>
      </c>
      <c r="G391" s="335"/>
    </row>
    <row r="392" spans="2:7" ht="15.75" customHeight="1">
      <c r="B392" s="336"/>
      <c r="C392" s="248"/>
      <c r="D392" s="335"/>
      <c r="E392" s="335"/>
      <c r="F392" s="164">
        <f>'4 жастағы балалар Т'!CC141</f>
        <v>0</v>
      </c>
      <c r="G392" s="335"/>
    </row>
    <row r="393" spans="2:7" ht="15.75" customHeight="1">
      <c r="B393" s="339">
        <v>32</v>
      </c>
      <c r="C393" s="248"/>
      <c r="D393" s="335"/>
      <c r="E393" s="335"/>
      <c r="F393" s="164">
        <f>'4 жастағы балалар Т'!CD141</f>
        <v>0</v>
      </c>
      <c r="G393" s="335"/>
    </row>
    <row r="394" spans="2:7" ht="15.75" customHeight="1">
      <c r="B394" s="335"/>
      <c r="C394" s="248"/>
      <c r="D394" s="335"/>
      <c r="E394" s="335"/>
      <c r="F394" s="164">
        <f>'4 жастағы балалар Т'!CE141</f>
        <v>0</v>
      </c>
      <c r="G394" s="335"/>
    </row>
    <row r="395" spans="2:7" ht="15.75" customHeight="1">
      <c r="B395" s="336"/>
      <c r="C395" s="248"/>
      <c r="D395" s="335"/>
      <c r="E395" s="335"/>
      <c r="F395" s="164">
        <f>'4 жастағы балалар Т'!CF141</f>
        <v>0</v>
      </c>
      <c r="G395" s="335"/>
    </row>
    <row r="396" spans="2:7" ht="15.75" customHeight="1">
      <c r="B396" s="339">
        <v>33</v>
      </c>
      <c r="C396" s="248"/>
      <c r="D396" s="335"/>
      <c r="E396" s="335"/>
      <c r="F396" s="164">
        <f>'4 жастағы балалар Т'!CG141</f>
        <v>0</v>
      </c>
      <c r="G396" s="335"/>
    </row>
    <row r="397" spans="2:7" ht="15.75" customHeight="1">
      <c r="B397" s="335"/>
      <c r="C397" s="248"/>
      <c r="D397" s="335"/>
      <c r="E397" s="335"/>
      <c r="F397" s="164">
        <f>'4 жастағы балалар Т'!CH141</f>
        <v>0</v>
      </c>
      <c r="G397" s="335"/>
    </row>
    <row r="398" spans="2:7" ht="15.75" customHeight="1">
      <c r="B398" s="336"/>
      <c r="C398" s="248"/>
      <c r="D398" s="335"/>
      <c r="E398" s="335"/>
      <c r="F398" s="164">
        <f>'4 жастағы балалар Т'!CI141</f>
        <v>0</v>
      </c>
      <c r="G398" s="335"/>
    </row>
    <row r="399" spans="2:7" ht="15.75" customHeight="1">
      <c r="B399" s="339">
        <v>34</v>
      </c>
      <c r="C399" s="248"/>
      <c r="D399" s="335"/>
      <c r="E399" s="335"/>
      <c r="F399" s="164">
        <f>'4 жастағы балалар Т'!CJ141</f>
        <v>0</v>
      </c>
      <c r="G399" s="335"/>
    </row>
    <row r="400" spans="2:7" ht="15.75" customHeight="1">
      <c r="B400" s="335"/>
      <c r="C400" s="248"/>
      <c r="D400" s="335"/>
      <c r="E400" s="335"/>
      <c r="F400" s="164">
        <f>'4 жастағы балалар Т'!CK141</f>
        <v>0</v>
      </c>
      <c r="G400" s="335"/>
    </row>
    <row r="401" spans="2:7" ht="15.75" customHeight="1">
      <c r="B401" s="336"/>
      <c r="C401" s="248"/>
      <c r="D401" s="335"/>
      <c r="E401" s="335"/>
      <c r="F401" s="164">
        <f>'4 жастағы балалар Т'!CL141</f>
        <v>0</v>
      </c>
      <c r="G401" s="335"/>
    </row>
    <row r="402" spans="2:7" ht="15.75" customHeight="1">
      <c r="B402" s="339">
        <v>35</v>
      </c>
      <c r="C402" s="248"/>
      <c r="D402" s="335"/>
      <c r="E402" s="335"/>
      <c r="F402" s="164">
        <f>'4 жастағы балалар Т'!CM141</f>
        <v>0</v>
      </c>
      <c r="G402" s="335"/>
    </row>
    <row r="403" spans="2:7" ht="15.75" customHeight="1">
      <c r="B403" s="335"/>
      <c r="C403" s="248"/>
      <c r="D403" s="335"/>
      <c r="E403" s="335"/>
      <c r="F403" s="164">
        <f>'4 жастағы балалар Т'!CN141</f>
        <v>0</v>
      </c>
      <c r="G403" s="335"/>
    </row>
    <row r="404" spans="2:7" ht="15.75" customHeight="1">
      <c r="B404" s="336"/>
      <c r="C404" s="249"/>
      <c r="D404" s="336"/>
      <c r="E404" s="336"/>
      <c r="F404" s="164">
        <f>'4 жастағы балалар Т'!CO141</f>
        <v>0</v>
      </c>
      <c r="G404" s="336"/>
    </row>
    <row r="405" spans="2:7" ht="15.75" customHeight="1">
      <c r="B405" s="250">
        <f>СВОД3!V36</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1">
    <mergeCell ref="I9:K9"/>
    <mergeCell ref="L10:L93"/>
    <mergeCell ref="B4:C4"/>
    <mergeCell ref="B5:C5"/>
    <mergeCell ref="B6:C6"/>
    <mergeCell ref="B7:C7"/>
    <mergeCell ref="C9:E9"/>
    <mergeCell ref="F9:H9"/>
    <mergeCell ref="C16:E16"/>
    <mergeCell ref="B10:B16"/>
    <mergeCell ref="B17:B44"/>
    <mergeCell ref="C35:E44"/>
    <mergeCell ref="B45:B51"/>
    <mergeCell ref="C51:E51"/>
    <mergeCell ref="B52:B86"/>
    <mergeCell ref="C82:E86"/>
    <mergeCell ref="B87:B93"/>
    <mergeCell ref="C93:E93"/>
    <mergeCell ref="B96:G96"/>
    <mergeCell ref="B98:B100"/>
    <mergeCell ref="B101:B103"/>
    <mergeCell ref="B104:B106"/>
    <mergeCell ref="B107:B109"/>
    <mergeCell ref="B122:B124"/>
    <mergeCell ref="B125:B127"/>
    <mergeCell ref="B128:B130"/>
    <mergeCell ref="B131:B133"/>
    <mergeCell ref="B134:B136"/>
    <mergeCell ref="B137:B139"/>
    <mergeCell ref="E116:E187"/>
    <mergeCell ref="D152:D187"/>
    <mergeCell ref="B185:B187"/>
    <mergeCell ref="B189:G189"/>
    <mergeCell ref="B110:B112"/>
    <mergeCell ref="B113:B115"/>
    <mergeCell ref="B116:B118"/>
    <mergeCell ref="C116:C187"/>
    <mergeCell ref="G116:G187"/>
    <mergeCell ref="B119:B121"/>
    <mergeCell ref="B152:B154"/>
    <mergeCell ref="B140:B142"/>
    <mergeCell ref="B143:B145"/>
    <mergeCell ref="B146:B148"/>
    <mergeCell ref="B149:B151"/>
    <mergeCell ref="B155:B157"/>
    <mergeCell ref="B158:B160"/>
    <mergeCell ref="B161:B163"/>
    <mergeCell ref="B164:B166"/>
    <mergeCell ref="B167:B169"/>
    <mergeCell ref="B170:B172"/>
    <mergeCell ref="B173:B175"/>
    <mergeCell ref="B176:B178"/>
    <mergeCell ref="B179:B181"/>
    <mergeCell ref="B182:B184"/>
    <mergeCell ref="B191:B193"/>
    <mergeCell ref="B194:B196"/>
    <mergeCell ref="B197:B199"/>
    <mergeCell ref="B200:B202"/>
    <mergeCell ref="B203:B205"/>
    <mergeCell ref="B221:B223"/>
    <mergeCell ref="B206:B208"/>
    <mergeCell ref="B209:B211"/>
    <mergeCell ref="B212:B214"/>
    <mergeCell ref="B224:B226"/>
    <mergeCell ref="B227:B229"/>
    <mergeCell ref="B230:B232"/>
    <mergeCell ref="B233:B235"/>
    <mergeCell ref="B236:B238"/>
    <mergeCell ref="B239:B241"/>
    <mergeCell ref="E212:E295"/>
    <mergeCell ref="G212:G295"/>
    <mergeCell ref="B215:B217"/>
    <mergeCell ref="B218:B220"/>
    <mergeCell ref="B251:B253"/>
    <mergeCell ref="B254:B256"/>
    <mergeCell ref="B257:B259"/>
    <mergeCell ref="B260:B262"/>
    <mergeCell ref="B263:B265"/>
    <mergeCell ref="B266:B268"/>
    <mergeCell ref="B269:B271"/>
    <mergeCell ref="B272:B274"/>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39:B341"/>
    <mergeCell ref="E321:E404"/>
    <mergeCell ref="G321:G404"/>
    <mergeCell ref="B324:B326"/>
    <mergeCell ref="B327:B329"/>
    <mergeCell ref="B330:B332"/>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42:B344"/>
    <mergeCell ref="D384:D404"/>
    <mergeCell ref="B387:B389"/>
    <mergeCell ref="B390:B392"/>
    <mergeCell ref="B393:B395"/>
  </mergeCells>
  <pageMargins left="0.7" right="0.7" top="0.75" bottom="0.75"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f>'4 жастағы балалар Ф'!C83</f>
        <v>0</v>
      </c>
      <c r="E4" s="236"/>
      <c r="F4" s="236"/>
      <c r="G4" s="232"/>
      <c r="H4" s="232"/>
    </row>
    <row r="5" spans="2:12" ht="18.75" customHeight="1">
      <c r="B5" s="401" t="s">
        <v>1</v>
      </c>
      <c r="C5" s="328"/>
      <c r="D5" s="237">
        <f>'4 жастағы балалар Ф'!A83</f>
        <v>0</v>
      </c>
      <c r="E5" s="237"/>
      <c r="F5" s="237"/>
      <c r="G5" s="232"/>
      <c r="H5" s="232"/>
    </row>
    <row r="6" spans="2:12" ht="78"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8"/>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1.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Ф'!D83</f>
        <v>0</v>
      </c>
      <c r="D194" s="252">
        <f>'4 жастағы балалар К'!D83</f>
        <v>0</v>
      </c>
      <c r="E194" s="252">
        <f>'4 жастағы балалар П'!D83</f>
        <v>0</v>
      </c>
      <c r="F194" s="252">
        <f>'4 жастағы балалар Т'!D83</f>
        <v>0</v>
      </c>
      <c r="G194" s="252">
        <f>'4 жастағы балалар С'!D83</f>
        <v>0</v>
      </c>
    </row>
    <row r="195" spans="2:7" ht="15.75" customHeight="1">
      <c r="B195" s="335"/>
      <c r="C195" s="252">
        <f>'4 жастағы балалар Ф'!E83</f>
        <v>0</v>
      </c>
      <c r="D195" s="252">
        <f>'4 жастағы балалар К'!E83</f>
        <v>0</v>
      </c>
      <c r="E195" s="252">
        <f>'4 жастағы балалар П'!E83</f>
        <v>0</v>
      </c>
      <c r="F195" s="252">
        <f>'4 жастағы балалар Т'!E83</f>
        <v>0</v>
      </c>
      <c r="G195" s="252">
        <f>'4 жастағы балалар С'!E83</f>
        <v>0</v>
      </c>
    </row>
    <row r="196" spans="2:7" ht="15.75" customHeight="1">
      <c r="B196" s="336"/>
      <c r="C196" s="252">
        <f>'4 жастағы балалар Ф'!F83</f>
        <v>0</v>
      </c>
      <c r="D196" s="252">
        <f>'4 жастағы балалар К'!F83</f>
        <v>0</v>
      </c>
      <c r="E196" s="252">
        <f>'4 жастағы балалар П'!F83</f>
        <v>0</v>
      </c>
      <c r="F196" s="252">
        <f>'4 жастағы балалар Т'!F83</f>
        <v>0</v>
      </c>
      <c r="G196" s="252">
        <f>'4 жастағы балалар С'!F83</f>
        <v>0</v>
      </c>
    </row>
    <row r="197" spans="2:7" ht="15.75" customHeight="1">
      <c r="B197" s="339">
        <v>3</v>
      </c>
      <c r="C197" s="252">
        <f>'4 жастағы балалар Ф'!G83</f>
        <v>0</v>
      </c>
      <c r="D197" s="252">
        <f>'4 жастағы балалар К'!G83</f>
        <v>0</v>
      </c>
      <c r="E197" s="252">
        <f>'4 жастағы балалар П'!G83</f>
        <v>0</v>
      </c>
      <c r="F197" s="252">
        <f>'4 жастағы балалар Т'!G83</f>
        <v>0</v>
      </c>
      <c r="G197" s="252">
        <f>'4 жастағы балалар С'!G83</f>
        <v>0</v>
      </c>
    </row>
    <row r="198" spans="2:7" ht="15.75" customHeight="1">
      <c r="B198" s="335"/>
      <c r="C198" s="252">
        <f>'4 жастағы балалар Ф'!H83</f>
        <v>0</v>
      </c>
      <c r="D198" s="252">
        <f>'4 жастағы балалар К'!H83</f>
        <v>0</v>
      </c>
      <c r="E198" s="252">
        <f>'4 жастағы балалар П'!H83</f>
        <v>0</v>
      </c>
      <c r="F198" s="252">
        <f>'4 жастағы балалар Т'!H83</f>
        <v>0</v>
      </c>
      <c r="G198" s="252">
        <f>'4 жастағы балалар С'!H83</f>
        <v>0</v>
      </c>
    </row>
    <row r="199" spans="2:7" ht="15.75" customHeight="1">
      <c r="B199" s="336"/>
      <c r="C199" s="252">
        <f>'4 жастағы балалар Ф'!I83</f>
        <v>0</v>
      </c>
      <c r="D199" s="252">
        <f>'4 жастағы балалар К'!I83</f>
        <v>0</v>
      </c>
      <c r="E199" s="252">
        <f>'4 жастағы балалар П'!I83</f>
        <v>0</v>
      </c>
      <c r="F199" s="252">
        <f>'4 жастағы балалар Т'!I83</f>
        <v>0</v>
      </c>
      <c r="G199" s="252">
        <f>'4 жастағы балалар С'!I83</f>
        <v>0</v>
      </c>
    </row>
    <row r="200" spans="2:7" ht="15.75" customHeight="1">
      <c r="B200" s="339">
        <v>4</v>
      </c>
      <c r="C200" s="252">
        <f>'4 жастағы балалар Ф'!J83</f>
        <v>0</v>
      </c>
      <c r="D200" s="252">
        <f>'4 жастағы балалар К'!J83</f>
        <v>0</v>
      </c>
      <c r="E200" s="252">
        <f>'4 жастағы балалар П'!J83</f>
        <v>0</v>
      </c>
      <c r="F200" s="252">
        <f>'4 жастағы балалар Т'!J83</f>
        <v>0</v>
      </c>
      <c r="G200" s="252">
        <f>'4 жастағы балалар С'!J83</f>
        <v>0</v>
      </c>
    </row>
    <row r="201" spans="2:7" ht="15.75" customHeight="1">
      <c r="B201" s="335"/>
      <c r="C201" s="252">
        <f>'4 жастағы балалар Ф'!K83</f>
        <v>0</v>
      </c>
      <c r="D201" s="252">
        <f>'4 жастағы балалар К'!K83</f>
        <v>0</v>
      </c>
      <c r="E201" s="252">
        <f>'4 жастағы балалар П'!K83</f>
        <v>0</v>
      </c>
      <c r="F201" s="252">
        <f>'4 жастағы балалар Т'!K83</f>
        <v>0</v>
      </c>
      <c r="G201" s="252">
        <f>'4 жастағы балалар С'!K83</f>
        <v>0</v>
      </c>
    </row>
    <row r="202" spans="2:7" ht="15.75" customHeight="1">
      <c r="B202" s="336"/>
      <c r="C202" s="252">
        <f>'4 жастағы балалар Ф'!L83</f>
        <v>0</v>
      </c>
      <c r="D202" s="252">
        <f>'4 жастағы балалар К'!L83</f>
        <v>0</v>
      </c>
      <c r="E202" s="252">
        <f>'4 жастағы балалар П'!L83</f>
        <v>0</v>
      </c>
      <c r="F202" s="252">
        <f>'4 жастағы балалар Т'!L83</f>
        <v>0</v>
      </c>
      <c r="G202" s="252">
        <f>'4 жастағы балалар С'!L83</f>
        <v>0</v>
      </c>
    </row>
    <row r="203" spans="2:7" ht="15.75" customHeight="1">
      <c r="B203" s="339">
        <v>5</v>
      </c>
      <c r="C203" s="252">
        <f>'4 жастағы балалар Ф'!M83</f>
        <v>0</v>
      </c>
      <c r="D203" s="252">
        <f>'4 жастағы балалар К'!M83</f>
        <v>0</v>
      </c>
      <c r="E203" s="252">
        <f>'4 жастағы балалар П'!M83</f>
        <v>0</v>
      </c>
      <c r="F203" s="252">
        <f>'4 жастағы балалар Т'!M83</f>
        <v>0</v>
      </c>
      <c r="G203" s="252">
        <f>'4 жастағы балалар С'!M83</f>
        <v>0</v>
      </c>
    </row>
    <row r="204" spans="2:7" ht="15.75" customHeight="1">
      <c r="B204" s="335"/>
      <c r="C204" s="252">
        <f>'4 жастағы балалар Ф'!N83</f>
        <v>0</v>
      </c>
      <c r="D204" s="252">
        <f>'4 жастағы балалар К'!N83</f>
        <v>0</v>
      </c>
      <c r="E204" s="252">
        <f>'4 жастағы балалар П'!N83</f>
        <v>0</v>
      </c>
      <c r="F204" s="252">
        <f>'4 жастағы балалар Т'!N83</f>
        <v>0</v>
      </c>
      <c r="G204" s="252">
        <f>'4 жастағы балалар С'!N83</f>
        <v>0</v>
      </c>
    </row>
    <row r="205" spans="2:7" ht="15.75" customHeight="1">
      <c r="B205" s="336"/>
      <c r="C205" s="252">
        <f>'4 жастағы балалар Ф'!O83</f>
        <v>0</v>
      </c>
      <c r="D205" s="252">
        <f>'4 жастағы балалар К'!O83</f>
        <v>0</v>
      </c>
      <c r="E205" s="252">
        <f>'4 жастағы балалар П'!O83</f>
        <v>0</v>
      </c>
      <c r="F205" s="252">
        <f>'4 жастағы балалар Т'!O83</f>
        <v>0</v>
      </c>
      <c r="G205" s="252">
        <f>'4 жастағы балалар С'!O83</f>
        <v>0</v>
      </c>
    </row>
    <row r="206" spans="2:7" ht="15.75" customHeight="1">
      <c r="B206" s="339">
        <v>6</v>
      </c>
      <c r="C206" s="252">
        <f>'4 жастағы балалар Ф'!P83</f>
        <v>0</v>
      </c>
      <c r="D206" s="252">
        <f>'4 жастағы балалар К'!P83</f>
        <v>0</v>
      </c>
      <c r="E206" s="252">
        <f>'4 жастағы балалар П'!P83</f>
        <v>0</v>
      </c>
      <c r="F206" s="252">
        <f>'4 жастағы балалар Т'!P83</f>
        <v>0</v>
      </c>
      <c r="G206" s="252">
        <f>'4 жастағы балалар С'!P83</f>
        <v>0</v>
      </c>
    </row>
    <row r="207" spans="2:7" ht="15.75" customHeight="1">
      <c r="B207" s="335"/>
      <c r="C207" s="252">
        <f>'4 жастағы балалар Ф'!Q83</f>
        <v>0</v>
      </c>
      <c r="D207" s="252">
        <f>'4 жастағы балалар К'!Q83</f>
        <v>0</v>
      </c>
      <c r="E207" s="252">
        <f>'4 жастағы балалар П'!Q83</f>
        <v>0</v>
      </c>
      <c r="F207" s="252">
        <f>'4 жастағы балалар Т'!Q83</f>
        <v>0</v>
      </c>
      <c r="G207" s="252">
        <f>'4 жастағы балалар С'!Q83</f>
        <v>0</v>
      </c>
    </row>
    <row r="208" spans="2:7" ht="15.75" customHeight="1">
      <c r="B208" s="336"/>
      <c r="C208" s="252">
        <f>'4 жастағы балалар Ф'!R83</f>
        <v>0</v>
      </c>
      <c r="D208" s="252">
        <f>'4 жастағы балалар К'!R83</f>
        <v>0</v>
      </c>
      <c r="E208" s="252">
        <f>'4 жастағы балалар П'!R83</f>
        <v>0</v>
      </c>
      <c r="F208" s="252">
        <f>'4 жастағы балалар Т'!R83</f>
        <v>0</v>
      </c>
      <c r="G208" s="252">
        <f>'4 жастағы балалар С'!R83</f>
        <v>0</v>
      </c>
    </row>
    <row r="209" spans="2:7" ht="15.75" customHeight="1">
      <c r="B209" s="339">
        <v>7</v>
      </c>
      <c r="C209" s="252">
        <f>'4 жастағы балалар Ф'!S83</f>
        <v>0</v>
      </c>
      <c r="D209" s="252">
        <f>'4 жастағы балалар К'!S83</f>
        <v>0</v>
      </c>
      <c r="E209" s="252">
        <f>'4 жастағы балалар П'!S83</f>
        <v>0</v>
      </c>
      <c r="F209" s="252">
        <f>'4 жастағы балалар Т'!S83</f>
        <v>0</v>
      </c>
      <c r="G209" s="252">
        <f>'4 жастағы балалар С'!S83</f>
        <v>0</v>
      </c>
    </row>
    <row r="210" spans="2:7" ht="15.75" customHeight="1">
      <c r="B210" s="335"/>
      <c r="C210" s="252">
        <f>'4 жастағы балалар Ф'!T83</f>
        <v>0</v>
      </c>
      <c r="D210" s="252">
        <f>'4 жастағы балалар Т'!T83</f>
        <v>0</v>
      </c>
      <c r="E210" s="252">
        <f>'4 жастағы балалар П'!T83</f>
        <v>0</v>
      </c>
      <c r="F210" s="252">
        <f>'4 жастағы балалар Т'!T83</f>
        <v>0</v>
      </c>
      <c r="G210" s="252">
        <f>'4 жастағы балалар С'!T83</f>
        <v>0</v>
      </c>
    </row>
    <row r="211" spans="2:7" ht="15.75" customHeight="1">
      <c r="B211" s="336"/>
      <c r="C211" s="252">
        <f>'4 жастағы балалар Ф'!U83</f>
        <v>0</v>
      </c>
      <c r="D211" s="252">
        <f>'4 жастағы балалар К'!U83</f>
        <v>0</v>
      </c>
      <c r="E211" s="252">
        <f>'4 жастағы балалар П'!U83</f>
        <v>0</v>
      </c>
      <c r="F211" s="252">
        <f>'4 жастағы балалар Т'!U83</f>
        <v>0</v>
      </c>
      <c r="G211" s="252">
        <f>'4 жастағы балалар С'!U83</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К'!V83</f>
        <v>0</v>
      </c>
      <c r="E215" s="335"/>
      <c r="F215" s="252">
        <f>'4 жастағы балалар Т'!V83</f>
        <v>0</v>
      </c>
      <c r="G215" s="335"/>
    </row>
    <row r="216" spans="2:7" ht="15.75" customHeight="1">
      <c r="B216" s="335"/>
      <c r="C216" s="248"/>
      <c r="D216" s="252">
        <f>'4 жастағы балалар К'!W83</f>
        <v>0</v>
      </c>
      <c r="E216" s="335"/>
      <c r="F216" s="252">
        <f>'4 жастағы балалар Т'!W83</f>
        <v>0</v>
      </c>
      <c r="G216" s="335"/>
    </row>
    <row r="217" spans="2:7" ht="15.75" customHeight="1">
      <c r="B217" s="336"/>
      <c r="C217" s="248"/>
      <c r="D217" s="252">
        <f>'4 жастағы балалар К'!X83</f>
        <v>0</v>
      </c>
      <c r="E217" s="335"/>
      <c r="F217" s="252">
        <f>'4 жастағы балалар Т'!X83</f>
        <v>0</v>
      </c>
      <c r="G217" s="335"/>
    </row>
    <row r="218" spans="2:7" ht="15.75" customHeight="1">
      <c r="B218" s="339">
        <v>10</v>
      </c>
      <c r="C218" s="248"/>
      <c r="D218" s="252">
        <f>'4 жастағы балалар К'!Y83</f>
        <v>0</v>
      </c>
      <c r="E218" s="335"/>
      <c r="F218" s="252">
        <f>'4 жастағы балалар Т'!Y83</f>
        <v>0</v>
      </c>
      <c r="G218" s="335"/>
    </row>
    <row r="219" spans="2:7" ht="15.75" customHeight="1">
      <c r="B219" s="335"/>
      <c r="C219" s="248"/>
      <c r="D219" s="252">
        <f>'4 жастағы балалар К'!Z83</f>
        <v>0</v>
      </c>
      <c r="E219" s="335"/>
      <c r="F219" s="252">
        <f>'4 жастағы балалар Т'!Z83</f>
        <v>0</v>
      </c>
      <c r="G219" s="335"/>
    </row>
    <row r="220" spans="2:7" ht="15.75" customHeight="1">
      <c r="B220" s="336"/>
      <c r="C220" s="248"/>
      <c r="D220" s="252">
        <f>'4 жастағы балалар К'!AA83</f>
        <v>0</v>
      </c>
      <c r="E220" s="335"/>
      <c r="F220" s="252">
        <f>'4 жастағы балалар Т'!AA83</f>
        <v>0</v>
      </c>
      <c r="G220" s="335"/>
    </row>
    <row r="221" spans="2:7" ht="15.75" customHeight="1">
      <c r="B221" s="339">
        <v>11</v>
      </c>
      <c r="C221" s="248"/>
      <c r="D221" s="252">
        <f>'4 жастағы балалар К'!AB83</f>
        <v>0</v>
      </c>
      <c r="E221" s="335"/>
      <c r="F221" s="252">
        <f>'4 жастағы балалар Т'!AB83</f>
        <v>0</v>
      </c>
      <c r="G221" s="335"/>
    </row>
    <row r="222" spans="2:7" ht="15.75" customHeight="1">
      <c r="B222" s="335"/>
      <c r="C222" s="248"/>
      <c r="D222" s="252">
        <f>'4 жастағы балалар К'!AC83</f>
        <v>0</v>
      </c>
      <c r="E222" s="335"/>
      <c r="F222" s="252">
        <f>'4 жастағы балалар Т'!AC83</f>
        <v>0</v>
      </c>
      <c r="G222" s="335"/>
    </row>
    <row r="223" spans="2:7" ht="15.75" customHeight="1">
      <c r="B223" s="336"/>
      <c r="C223" s="248"/>
      <c r="D223" s="252">
        <f>'4 жастағы балалар К'!AD83</f>
        <v>0</v>
      </c>
      <c r="E223" s="335"/>
      <c r="F223" s="252">
        <f>'4 жастағы балалар Т'!AD83</f>
        <v>0</v>
      </c>
      <c r="G223" s="335"/>
    </row>
    <row r="224" spans="2:7" ht="15.75" customHeight="1">
      <c r="B224" s="339">
        <v>12</v>
      </c>
      <c r="C224" s="248"/>
      <c r="D224" s="252">
        <f>'4 жастағы балалар К'!AE83</f>
        <v>0</v>
      </c>
      <c r="E224" s="335"/>
      <c r="F224" s="252">
        <f>'4 жастағы балалар Т'!AE83</f>
        <v>0</v>
      </c>
      <c r="G224" s="335"/>
    </row>
    <row r="225" spans="2:7" ht="15.75" customHeight="1">
      <c r="B225" s="335"/>
      <c r="C225" s="248"/>
      <c r="D225" s="252">
        <f>'4 жастағы балалар К'!AF83</f>
        <v>0</v>
      </c>
      <c r="E225" s="335"/>
      <c r="F225" s="252">
        <f>'4 жастағы балалар Т'!AF83</f>
        <v>0</v>
      </c>
      <c r="G225" s="335"/>
    </row>
    <row r="226" spans="2:7" ht="15.75" customHeight="1">
      <c r="B226" s="336"/>
      <c r="C226" s="248"/>
      <c r="D226" s="252">
        <f>'4 жастағы балалар К'!AG83</f>
        <v>0</v>
      </c>
      <c r="E226" s="335"/>
      <c r="F226" s="252">
        <f>'4 жастағы балалар Т'!AG83</f>
        <v>0</v>
      </c>
      <c r="G226" s="335"/>
    </row>
    <row r="227" spans="2:7" ht="15.75" customHeight="1">
      <c r="B227" s="339">
        <v>13</v>
      </c>
      <c r="C227" s="248"/>
      <c r="D227" s="252">
        <f>'4 жастағы балалар К'!AH83</f>
        <v>0</v>
      </c>
      <c r="E227" s="335"/>
      <c r="F227" s="252">
        <f>'4 жастағы балалар Т'!AH83</f>
        <v>0</v>
      </c>
      <c r="G227" s="335"/>
    </row>
    <row r="228" spans="2:7" ht="15.75" customHeight="1">
      <c r="B228" s="335"/>
      <c r="C228" s="248"/>
      <c r="D228" s="252">
        <f>'4 жастағы балалар К'!AI83</f>
        <v>0</v>
      </c>
      <c r="E228" s="335"/>
      <c r="F228" s="252">
        <f>'4 жастағы балалар Т'!AI83</f>
        <v>0</v>
      </c>
      <c r="G228" s="335"/>
    </row>
    <row r="229" spans="2:7" ht="15.75" customHeight="1">
      <c r="B229" s="336"/>
      <c r="C229" s="248"/>
      <c r="D229" s="252">
        <f>'4 жастағы балалар К'!AJ83</f>
        <v>0</v>
      </c>
      <c r="E229" s="335"/>
      <c r="F229" s="252">
        <f>'4 жастағы балалар Т'!AJ83</f>
        <v>0</v>
      </c>
      <c r="G229" s="335"/>
    </row>
    <row r="230" spans="2:7" ht="15.75" customHeight="1">
      <c r="B230" s="339">
        <v>14</v>
      </c>
      <c r="C230" s="248"/>
      <c r="D230" s="252">
        <f>'4 жастағы балалар К'!AK83</f>
        <v>0</v>
      </c>
      <c r="E230" s="335"/>
      <c r="F230" s="252">
        <f>'4 жастағы балалар Т'!AK83</f>
        <v>0</v>
      </c>
      <c r="G230" s="335"/>
    </row>
    <row r="231" spans="2:7" ht="15.75" customHeight="1">
      <c r="B231" s="335"/>
      <c r="C231" s="248"/>
      <c r="D231" s="252">
        <f>'4 жастағы балалар К'!AL83</f>
        <v>0</v>
      </c>
      <c r="E231" s="335"/>
      <c r="F231" s="252">
        <f>'4 жастағы балалар Т'!AL83</f>
        <v>0</v>
      </c>
      <c r="G231" s="335"/>
    </row>
    <row r="232" spans="2:7" ht="15.75" customHeight="1">
      <c r="B232" s="336"/>
      <c r="C232" s="248"/>
      <c r="D232" s="252">
        <f>'4 жастағы балалар К'!AM83</f>
        <v>0</v>
      </c>
      <c r="E232" s="335"/>
      <c r="F232" s="252">
        <f>'4 жастағы балалар Т'!AM83</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К'!AN83</f>
        <v>0</v>
      </c>
      <c r="E236" s="335"/>
      <c r="F236" s="252">
        <f>'4 жастағы балалар Т'!AN83</f>
        <v>0</v>
      </c>
      <c r="G236" s="335"/>
    </row>
    <row r="237" spans="2:7" ht="15.75" customHeight="1">
      <c r="B237" s="335"/>
      <c r="C237" s="248"/>
      <c r="D237" s="252">
        <f>'4 жастағы балалар К'!AO83</f>
        <v>0</v>
      </c>
      <c r="E237" s="335"/>
      <c r="F237" s="252">
        <f>'4 жастағы балалар Т'!AO83</f>
        <v>0</v>
      </c>
      <c r="G237" s="335"/>
    </row>
    <row r="238" spans="2:7" ht="15.75" customHeight="1">
      <c r="B238" s="336"/>
      <c r="C238" s="248"/>
      <c r="D238" s="252">
        <f>'4 жастағы балалар К'!AP83</f>
        <v>0</v>
      </c>
      <c r="E238" s="335"/>
      <c r="F238" s="252">
        <f>'4 жастағы балалар Т'!AP83</f>
        <v>0</v>
      </c>
      <c r="G238" s="335"/>
    </row>
    <row r="239" spans="2:7" ht="15.75" customHeight="1">
      <c r="B239" s="339">
        <v>17</v>
      </c>
      <c r="C239" s="248"/>
      <c r="D239" s="252">
        <f>'4 жастағы балалар К'!AQ83</f>
        <v>0</v>
      </c>
      <c r="E239" s="335"/>
      <c r="F239" s="252">
        <f>'4 жастағы балалар Т'!AQ83</f>
        <v>0</v>
      </c>
      <c r="G239" s="335"/>
    </row>
    <row r="240" spans="2:7" ht="15.75" customHeight="1">
      <c r="B240" s="335"/>
      <c r="C240" s="248"/>
      <c r="D240" s="252">
        <f>'4 жастағы балалар К'!AR83</f>
        <v>0</v>
      </c>
      <c r="E240" s="335"/>
      <c r="F240" s="252">
        <f>'4 жастағы балалар Т'!AR83</f>
        <v>0</v>
      </c>
      <c r="G240" s="335"/>
    </row>
    <row r="241" spans="2:7" ht="15.75" customHeight="1">
      <c r="B241" s="336"/>
      <c r="C241" s="248"/>
      <c r="D241" s="252">
        <f>'4 жастағы балалар К'!AS83</f>
        <v>0</v>
      </c>
      <c r="E241" s="335"/>
      <c r="F241" s="252">
        <f>'4 жастағы балалар Т'!AS83</f>
        <v>0</v>
      </c>
      <c r="G241" s="335"/>
    </row>
    <row r="242" spans="2:7" ht="15.75" customHeight="1">
      <c r="B242" s="339">
        <v>18</v>
      </c>
      <c r="C242" s="248"/>
      <c r="D242" s="252">
        <f>'4 жастағы балалар К'!AT83</f>
        <v>0</v>
      </c>
      <c r="E242" s="335"/>
      <c r="F242" s="252">
        <f>'4 жастағы балалар Т'!AT83</f>
        <v>0</v>
      </c>
      <c r="G242" s="335"/>
    </row>
    <row r="243" spans="2:7" ht="15.75" customHeight="1">
      <c r="B243" s="335"/>
      <c r="C243" s="248"/>
      <c r="D243" s="252">
        <f>'4 жастағы балалар К'!AU83</f>
        <v>0</v>
      </c>
      <c r="E243" s="335"/>
      <c r="F243" s="252">
        <f>'4 жастағы балалар Т'!AU83</f>
        <v>0</v>
      </c>
      <c r="G243" s="335"/>
    </row>
    <row r="244" spans="2:7" ht="15.75" customHeight="1">
      <c r="B244" s="336"/>
      <c r="C244" s="248"/>
      <c r="D244" s="252">
        <f>'4 жастағы балалар К'!AV83</f>
        <v>0</v>
      </c>
      <c r="E244" s="335"/>
      <c r="F244" s="252">
        <f>'4 жастағы балалар Т'!AV83</f>
        <v>0</v>
      </c>
      <c r="G244" s="335"/>
    </row>
    <row r="245" spans="2:7" ht="15.75" customHeight="1">
      <c r="B245" s="339">
        <v>19</v>
      </c>
      <c r="C245" s="248"/>
      <c r="D245" s="252">
        <f>'4 жастағы балалар К'!AW83</f>
        <v>0</v>
      </c>
      <c r="E245" s="335"/>
      <c r="F245" s="252">
        <f>'4 жастағы балалар Т'!AW83</f>
        <v>0</v>
      </c>
      <c r="G245" s="335"/>
    </row>
    <row r="246" spans="2:7" ht="15.75" customHeight="1">
      <c r="B246" s="335"/>
      <c r="C246" s="248"/>
      <c r="D246" s="252">
        <f>'4 жастағы балалар К'!AX83</f>
        <v>0</v>
      </c>
      <c r="E246" s="335"/>
      <c r="F246" s="252">
        <f>'4 жастағы балалар Т'!AX83</f>
        <v>0</v>
      </c>
      <c r="G246" s="335"/>
    </row>
    <row r="247" spans="2:7" ht="15.75" customHeight="1">
      <c r="B247" s="336"/>
      <c r="C247" s="248"/>
      <c r="D247" s="252">
        <f>'4 жастағы балалар К'!AY83</f>
        <v>0</v>
      </c>
      <c r="E247" s="335"/>
      <c r="F247" s="252">
        <f>'4 жастағы балалар Т'!AY83</f>
        <v>0</v>
      </c>
      <c r="G247" s="335"/>
    </row>
    <row r="248" spans="2:7" ht="15.75" customHeight="1">
      <c r="B248" s="339">
        <v>20</v>
      </c>
      <c r="C248" s="248"/>
      <c r="D248" s="252">
        <f>'4 жастағы балалар К'!AZ83</f>
        <v>0</v>
      </c>
      <c r="E248" s="335"/>
      <c r="F248" s="252">
        <f>'4 жастағы балалар Т'!AZ83</f>
        <v>0</v>
      </c>
      <c r="G248" s="335"/>
    </row>
    <row r="249" spans="2:7" ht="15.75" customHeight="1">
      <c r="B249" s="335"/>
      <c r="C249" s="248"/>
      <c r="D249" s="252">
        <f>'4 жастағы балалар К'!BA83</f>
        <v>0</v>
      </c>
      <c r="E249" s="335"/>
      <c r="F249" s="252">
        <f>'4 жастағы балалар Т'!BA83</f>
        <v>0</v>
      </c>
      <c r="G249" s="335"/>
    </row>
    <row r="250" spans="2:7" ht="15.75" customHeight="1">
      <c r="B250" s="336"/>
      <c r="C250" s="248"/>
      <c r="D250" s="252">
        <f>'4 жастағы балалар К'!BB83</f>
        <v>0</v>
      </c>
      <c r="E250" s="335"/>
      <c r="F250" s="252">
        <f>'4 жастағы балалар Т'!BB83</f>
        <v>0</v>
      </c>
      <c r="G250" s="335"/>
    </row>
    <row r="251" spans="2:7" ht="15.75" customHeight="1">
      <c r="B251" s="339">
        <v>21</v>
      </c>
      <c r="C251" s="248"/>
      <c r="D251" s="252">
        <f>'4 жастағы балалар К'!BC83</f>
        <v>0</v>
      </c>
      <c r="E251" s="335"/>
      <c r="F251" s="252">
        <f>'4 жастағы балалар Т'!BC83</f>
        <v>0</v>
      </c>
      <c r="G251" s="335"/>
    </row>
    <row r="252" spans="2:7" ht="15.75" customHeight="1">
      <c r="B252" s="335"/>
      <c r="C252" s="248"/>
      <c r="D252" s="252">
        <f>'4 жастағы балалар К'!BD83</f>
        <v>0</v>
      </c>
      <c r="E252" s="335"/>
      <c r="F252" s="252">
        <f>'4 жастағы балалар Т'!BD83</f>
        <v>0</v>
      </c>
      <c r="G252" s="335"/>
    </row>
    <row r="253" spans="2:7" ht="15.75" customHeight="1">
      <c r="B253" s="336"/>
      <c r="C253" s="248"/>
      <c r="D253" s="252">
        <f>'4 жастағы балалар К'!BE83</f>
        <v>0</v>
      </c>
      <c r="E253" s="335"/>
      <c r="F253" s="252">
        <f>'4 жастағы балалар Т'!BE83</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Т'!BF83</f>
        <v>0</v>
      </c>
      <c r="G257" s="335"/>
    </row>
    <row r="258" spans="2:7" ht="15.75" customHeight="1">
      <c r="B258" s="335"/>
      <c r="C258" s="248"/>
      <c r="D258" s="252" t="e">
        <f>'4 жастағы балалар К'!#REF!</f>
        <v>#REF!</v>
      </c>
      <c r="E258" s="335"/>
      <c r="F258" s="252">
        <f>'4 жастағы балалар Т'!BG83</f>
        <v>0</v>
      </c>
      <c r="G258" s="335"/>
    </row>
    <row r="259" spans="2:7" ht="15.75" customHeight="1">
      <c r="B259" s="336"/>
      <c r="C259" s="248"/>
      <c r="D259" s="252" t="e">
        <f>'4 жастағы балалар К'!#REF!</f>
        <v>#REF!</v>
      </c>
      <c r="E259" s="335"/>
      <c r="F259" s="252">
        <f>'4 жастағы балалар Т'!BH83</f>
        <v>0</v>
      </c>
      <c r="G259" s="335"/>
    </row>
    <row r="260" spans="2:7" ht="15.75" customHeight="1">
      <c r="B260" s="339">
        <v>24</v>
      </c>
      <c r="C260" s="248"/>
      <c r="D260" s="252" t="e">
        <f>'4 жастағы балалар К'!#REF!</f>
        <v>#REF!</v>
      </c>
      <c r="E260" s="335"/>
      <c r="F260" s="252">
        <f>'4 жастағы балалар Т'!BI83</f>
        <v>0</v>
      </c>
      <c r="G260" s="335"/>
    </row>
    <row r="261" spans="2:7" ht="15.75" customHeight="1">
      <c r="B261" s="335"/>
      <c r="C261" s="248"/>
      <c r="D261" s="252" t="e">
        <f>'4 жастағы балалар К'!#REF!</f>
        <v>#REF!</v>
      </c>
      <c r="E261" s="335"/>
      <c r="F261" s="252">
        <f>'4 жастағы балалар Т'!BJ83</f>
        <v>0</v>
      </c>
      <c r="G261" s="335"/>
    </row>
    <row r="262" spans="2:7" ht="15.75" customHeight="1">
      <c r="B262" s="336"/>
      <c r="C262" s="248"/>
      <c r="D262" s="252" t="e">
        <f>'4 жастағы балалар К'!#REF!</f>
        <v>#REF!</v>
      </c>
      <c r="E262" s="335"/>
      <c r="F262" s="252">
        <f>'4 жастағы балалар Т'!BK83</f>
        <v>0</v>
      </c>
      <c r="G262" s="335"/>
    </row>
    <row r="263" spans="2:7" ht="15.75" customHeight="1">
      <c r="B263" s="339">
        <v>25</v>
      </c>
      <c r="C263" s="248"/>
      <c r="D263" s="252" t="e">
        <f>'4 жастағы балалар К'!#REF!</f>
        <v>#REF!</v>
      </c>
      <c r="E263" s="335"/>
      <c r="F263" s="252">
        <f>'4 жастағы балалар Т'!BL83</f>
        <v>0</v>
      </c>
      <c r="G263" s="335"/>
    </row>
    <row r="264" spans="2:7" ht="15.75" customHeight="1">
      <c r="B264" s="335"/>
      <c r="C264" s="248"/>
      <c r="D264" s="252" t="e">
        <f>'4 жастағы балалар К'!#REF!</f>
        <v>#REF!</v>
      </c>
      <c r="E264" s="335"/>
      <c r="F264" s="252">
        <f>'4 жастағы балалар Т'!BM83</f>
        <v>0</v>
      </c>
      <c r="G264" s="335"/>
    </row>
    <row r="265" spans="2:7" ht="15.75" customHeight="1">
      <c r="B265" s="336"/>
      <c r="C265" s="248"/>
      <c r="D265" s="252" t="e">
        <f>'4 жастағы балалар К'!#REF!</f>
        <v>#REF!</v>
      </c>
      <c r="E265" s="335"/>
      <c r="F265" s="252">
        <f>'4 жастағы балалар Т'!BN83</f>
        <v>0</v>
      </c>
      <c r="G265" s="335"/>
    </row>
    <row r="266" spans="2:7" ht="15.75" customHeight="1">
      <c r="B266" s="339">
        <v>26</v>
      </c>
      <c r="C266" s="248"/>
      <c r="D266" s="252" t="e">
        <f>'4 жастағы балалар К'!#REF!</f>
        <v>#REF!</v>
      </c>
      <c r="E266" s="335"/>
      <c r="F266" s="252">
        <f>'4 жастағы балалар Т'!BO83</f>
        <v>0</v>
      </c>
      <c r="G266" s="335"/>
    </row>
    <row r="267" spans="2:7" ht="15.75" customHeight="1">
      <c r="B267" s="335"/>
      <c r="C267" s="248"/>
      <c r="D267" s="252" t="e">
        <f>'4 жастағы балалар К'!#REF!</f>
        <v>#REF!</v>
      </c>
      <c r="E267" s="335"/>
      <c r="F267" s="252">
        <f>'4 жастағы балалар Т'!BP83</f>
        <v>0</v>
      </c>
      <c r="G267" s="335"/>
    </row>
    <row r="268" spans="2:7" ht="15.75" customHeight="1">
      <c r="B268" s="336"/>
      <c r="C268" s="248"/>
      <c r="D268" s="252" t="e">
        <f>'4 жастағы балалар К'!#REF!</f>
        <v>#REF!</v>
      </c>
      <c r="E268" s="335"/>
      <c r="F268" s="252">
        <f>'4 жастағы балалар Т'!BQ83</f>
        <v>0</v>
      </c>
      <c r="G268" s="335"/>
    </row>
    <row r="269" spans="2:7" ht="15.75" customHeight="1">
      <c r="B269" s="339">
        <v>27</v>
      </c>
      <c r="C269" s="248"/>
      <c r="D269" s="252" t="e">
        <f>'4 жастағы балалар К'!#REF!</f>
        <v>#REF!</v>
      </c>
      <c r="E269" s="335"/>
      <c r="F269" s="252">
        <f>'4 жастағы балалар Т'!BR83</f>
        <v>0</v>
      </c>
      <c r="G269" s="335"/>
    </row>
    <row r="270" spans="2:7" ht="15.75" customHeight="1">
      <c r="B270" s="335"/>
      <c r="C270" s="248"/>
      <c r="D270" s="252" t="e">
        <f>'4 жастағы балалар К'!#REF!</f>
        <v>#REF!</v>
      </c>
      <c r="E270" s="335"/>
      <c r="F270" s="252">
        <f>'4 жастағы балалар Т'!BS83</f>
        <v>0</v>
      </c>
      <c r="G270" s="335"/>
    </row>
    <row r="271" spans="2:7" ht="15.75" customHeight="1">
      <c r="B271" s="336"/>
      <c r="C271" s="248"/>
      <c r="D271" s="252" t="e">
        <f>'4 жастағы балалар К'!#REF!</f>
        <v>#REF!</v>
      </c>
      <c r="E271" s="335"/>
      <c r="F271" s="252">
        <f>'4 жастағы балалар Т'!BT83</f>
        <v>0</v>
      </c>
      <c r="G271" s="335"/>
    </row>
    <row r="272" spans="2:7" ht="15.75" customHeight="1">
      <c r="B272" s="339">
        <v>28</v>
      </c>
      <c r="C272" s="248"/>
      <c r="D272" s="252" t="e">
        <f>'4 жастағы балалар К'!#REF!</f>
        <v>#REF!</v>
      </c>
      <c r="E272" s="335"/>
      <c r="F272" s="252">
        <f>'4 жастағы балалар Т'!BU83</f>
        <v>0</v>
      </c>
      <c r="G272" s="335"/>
    </row>
    <row r="273" spans="2:7" ht="15.75" customHeight="1">
      <c r="B273" s="335"/>
      <c r="C273" s="248"/>
      <c r="D273" s="252" t="e">
        <f>'4 жастағы балалар К'!#REF!</f>
        <v>#REF!</v>
      </c>
      <c r="E273" s="335"/>
      <c r="F273" s="252">
        <f>'4 жастағы балалар Т'!BV83</f>
        <v>0</v>
      </c>
      <c r="G273" s="335"/>
    </row>
    <row r="274" spans="2:7" ht="15.75" customHeight="1">
      <c r="B274" s="336"/>
      <c r="C274" s="248"/>
      <c r="D274" s="252" t="e">
        <f>'4 жастағы балалар К'!#REF!</f>
        <v>#REF!</v>
      </c>
      <c r="E274" s="335"/>
      <c r="F274" s="252">
        <f>'4 жастағы балалар Т'!BW83</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Т'!BX83</f>
        <v>0</v>
      </c>
      <c r="G278" s="335"/>
    </row>
    <row r="279" spans="2:7" ht="15.75" customHeight="1">
      <c r="B279" s="335"/>
      <c r="C279" s="248"/>
      <c r="D279" s="335"/>
      <c r="E279" s="335"/>
      <c r="F279" s="252">
        <f>'4 жастағы балалар Т'!BY83</f>
        <v>0</v>
      </c>
      <c r="G279" s="335"/>
    </row>
    <row r="280" spans="2:7" ht="15.75" customHeight="1">
      <c r="B280" s="336"/>
      <c r="C280" s="248"/>
      <c r="D280" s="335"/>
      <c r="E280" s="335"/>
      <c r="F280" s="252">
        <f>'4 жастағы балалар Т'!BZ83</f>
        <v>0</v>
      </c>
      <c r="G280" s="335"/>
    </row>
    <row r="281" spans="2:7" ht="15.75" customHeight="1">
      <c r="B281" s="339">
        <v>31</v>
      </c>
      <c r="C281" s="248"/>
      <c r="D281" s="335"/>
      <c r="E281" s="335"/>
      <c r="F281" s="252">
        <f>'4 жастағы балалар Т'!CA83</f>
        <v>0</v>
      </c>
      <c r="G281" s="335"/>
    </row>
    <row r="282" spans="2:7" ht="15.75" customHeight="1">
      <c r="B282" s="335"/>
      <c r="C282" s="248"/>
      <c r="D282" s="335"/>
      <c r="E282" s="335"/>
      <c r="F282" s="252">
        <f>'4 жастағы балалар Т'!CB83</f>
        <v>0</v>
      </c>
      <c r="G282" s="335"/>
    </row>
    <row r="283" spans="2:7" ht="15.75" customHeight="1">
      <c r="B283" s="336"/>
      <c r="C283" s="248"/>
      <c r="D283" s="335"/>
      <c r="E283" s="335"/>
      <c r="F283" s="252">
        <f>'4 жастағы балалар Т'!CC83</f>
        <v>0</v>
      </c>
      <c r="G283" s="335"/>
    </row>
    <row r="284" spans="2:7" ht="15.75" customHeight="1">
      <c r="B284" s="339">
        <v>32</v>
      </c>
      <c r="C284" s="248"/>
      <c r="D284" s="335"/>
      <c r="E284" s="335"/>
      <c r="F284" s="252">
        <f>'4 жастағы балалар Т'!CD83</f>
        <v>0</v>
      </c>
      <c r="G284" s="335"/>
    </row>
    <row r="285" spans="2:7" ht="15.75" customHeight="1">
      <c r="B285" s="335"/>
      <c r="C285" s="248"/>
      <c r="D285" s="335"/>
      <c r="E285" s="335"/>
      <c r="F285" s="252">
        <f>'4 жастағы балалар Т'!CE83</f>
        <v>0</v>
      </c>
      <c r="G285" s="335"/>
    </row>
    <row r="286" spans="2:7" ht="15.75" customHeight="1">
      <c r="B286" s="336"/>
      <c r="C286" s="248"/>
      <c r="D286" s="335"/>
      <c r="E286" s="335"/>
      <c r="F286" s="252">
        <f>'4 жастағы балалар Т'!CF83</f>
        <v>0</v>
      </c>
      <c r="G286" s="335"/>
    </row>
    <row r="287" spans="2:7" ht="15.75" customHeight="1">
      <c r="B287" s="339">
        <v>33</v>
      </c>
      <c r="C287" s="248"/>
      <c r="D287" s="335"/>
      <c r="E287" s="335"/>
      <c r="F287" s="252">
        <f>'4 жастағы балалар Т'!CG83</f>
        <v>0</v>
      </c>
      <c r="G287" s="335"/>
    </row>
    <row r="288" spans="2:7" ht="15.75" customHeight="1">
      <c r="B288" s="335"/>
      <c r="C288" s="248"/>
      <c r="D288" s="335"/>
      <c r="E288" s="335"/>
      <c r="F288" s="252">
        <f>'4 жастағы балалар Т'!CH83</f>
        <v>0</v>
      </c>
      <c r="G288" s="335"/>
    </row>
    <row r="289" spans="2:7" ht="15.75" customHeight="1">
      <c r="B289" s="336"/>
      <c r="C289" s="248"/>
      <c r="D289" s="335"/>
      <c r="E289" s="335"/>
      <c r="F289" s="252">
        <f>'4 жастағы балалар Т'!CI83</f>
        <v>0</v>
      </c>
      <c r="G289" s="335"/>
    </row>
    <row r="290" spans="2:7" ht="15.75" customHeight="1">
      <c r="B290" s="339">
        <v>34</v>
      </c>
      <c r="C290" s="248"/>
      <c r="D290" s="335"/>
      <c r="E290" s="335"/>
      <c r="F290" s="252">
        <f>'4 жастағы балалар Т'!CJ83</f>
        <v>0</v>
      </c>
      <c r="G290" s="335"/>
    </row>
    <row r="291" spans="2:7" ht="15.75" customHeight="1">
      <c r="B291" s="335"/>
      <c r="C291" s="248"/>
      <c r="D291" s="335"/>
      <c r="E291" s="335"/>
      <c r="F291" s="252">
        <f>'4 жастағы балалар Т'!CK83</f>
        <v>0</v>
      </c>
      <c r="G291" s="335"/>
    </row>
    <row r="292" spans="2:7" ht="15.75" customHeight="1">
      <c r="B292" s="336"/>
      <c r="C292" s="248"/>
      <c r="D292" s="335"/>
      <c r="E292" s="335"/>
      <c r="F292" s="252">
        <f>'4 жастағы балалар Т'!CL83</f>
        <v>0</v>
      </c>
      <c r="G292" s="335"/>
    </row>
    <row r="293" spans="2:7" ht="15.75" customHeight="1">
      <c r="B293" s="339">
        <v>35</v>
      </c>
      <c r="C293" s="248"/>
      <c r="D293" s="335"/>
      <c r="E293" s="335"/>
      <c r="F293" s="252">
        <f>'4 жастағы балалар Т'!CM83</f>
        <v>0</v>
      </c>
      <c r="G293" s="335"/>
    </row>
    <row r="294" spans="2:7" ht="15.75" customHeight="1">
      <c r="B294" s="335"/>
      <c r="C294" s="248"/>
      <c r="D294" s="335"/>
      <c r="E294" s="335"/>
      <c r="F294" s="252">
        <f>'4 жастағы балалар Т'!CN83</f>
        <v>0</v>
      </c>
      <c r="G294" s="335"/>
    </row>
    <row r="295" spans="2:7" ht="15.75" customHeight="1">
      <c r="B295" s="336"/>
      <c r="C295" s="249"/>
      <c r="D295" s="336"/>
      <c r="E295" s="336"/>
      <c r="F295" s="252">
        <f>'4 жастағы балалар Т'!CO83</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Ф'!D142</f>
        <v>0</v>
      </c>
      <c r="D303" s="164">
        <f>'4 жастағы балалар К'!D142</f>
        <v>0</v>
      </c>
      <c r="E303" s="164">
        <f>'4 жастағы балалар П'!D142</f>
        <v>0</v>
      </c>
      <c r="F303" s="164">
        <f>'4 жастағы балалар Т'!D142</f>
        <v>0</v>
      </c>
      <c r="G303" s="164">
        <f>'4 жастағы балалар С'!D142</f>
        <v>0</v>
      </c>
    </row>
    <row r="304" spans="2:7" ht="15.75" customHeight="1">
      <c r="B304" s="335"/>
      <c r="C304" s="164">
        <f>'4 жастағы балалар Ф'!E142</f>
        <v>0</v>
      </c>
      <c r="D304" s="164">
        <f>'4 жастағы балалар К'!E142</f>
        <v>0</v>
      </c>
      <c r="E304" s="164">
        <f>'4 жастағы балалар П'!E142</f>
        <v>0</v>
      </c>
      <c r="F304" s="164">
        <f>'4 жастағы балалар Т'!E142</f>
        <v>0</v>
      </c>
      <c r="G304" s="164">
        <f>'4 жастағы балалар С'!E142</f>
        <v>0</v>
      </c>
    </row>
    <row r="305" spans="2:7" ht="15.75" customHeight="1">
      <c r="B305" s="336"/>
      <c r="C305" s="164">
        <f>'4 жастағы балалар Ф'!F142</f>
        <v>0</v>
      </c>
      <c r="D305" s="164">
        <f>'4 жастағы балалар К'!F142</f>
        <v>0</v>
      </c>
      <c r="E305" s="164">
        <f>'4 жастағы балалар П'!F142</f>
        <v>0</v>
      </c>
      <c r="F305" s="164">
        <f>'4 жастағы балалар Т'!F142</f>
        <v>0</v>
      </c>
      <c r="G305" s="164">
        <f>'4 жастағы балалар С'!F142</f>
        <v>0</v>
      </c>
    </row>
    <row r="306" spans="2:7" ht="15.75" customHeight="1">
      <c r="B306" s="339">
        <v>3</v>
      </c>
      <c r="C306" s="164">
        <f>'4 жастағы балалар Ф'!G142</f>
        <v>0</v>
      </c>
      <c r="D306" s="164">
        <f>'4 жастағы балалар К'!G142</f>
        <v>0</v>
      </c>
      <c r="E306" s="164">
        <f>'4 жастағы балалар П'!G142</f>
        <v>0</v>
      </c>
      <c r="F306" s="164">
        <f>'4 жастағы балалар Т'!G142</f>
        <v>0</v>
      </c>
      <c r="G306" s="164">
        <f>'4 жастағы балалар С'!G142</f>
        <v>0</v>
      </c>
    </row>
    <row r="307" spans="2:7" ht="15.75" customHeight="1">
      <c r="B307" s="335"/>
      <c r="C307" s="164">
        <f>'4 жастағы балалар Ф'!H142</f>
        <v>0</v>
      </c>
      <c r="D307" s="164">
        <f>'4 жастағы балалар К'!H142</f>
        <v>0</v>
      </c>
      <c r="E307" s="164">
        <f>'4 жастағы балалар П'!H142</f>
        <v>0</v>
      </c>
      <c r="F307" s="164">
        <f>'4 жастағы балалар Т'!H142</f>
        <v>0</v>
      </c>
      <c r="G307" s="164">
        <f>'4 жастағы балалар С'!H142</f>
        <v>0</v>
      </c>
    </row>
    <row r="308" spans="2:7" ht="15.75" customHeight="1">
      <c r="B308" s="336"/>
      <c r="C308" s="164">
        <f>'4 жастағы балалар Ф'!I142</f>
        <v>0</v>
      </c>
      <c r="D308" s="164">
        <f>'4 жастағы балалар К'!I142</f>
        <v>0</v>
      </c>
      <c r="E308" s="164">
        <f>'4 жастағы балалар П'!I142</f>
        <v>0</v>
      </c>
      <c r="F308" s="164">
        <f>'4 жастағы балалар Т'!I142</f>
        <v>0</v>
      </c>
      <c r="G308" s="164">
        <f>'4 жастағы балалар С'!I142</f>
        <v>0</v>
      </c>
    </row>
    <row r="309" spans="2:7" ht="15.75" customHeight="1">
      <c r="B309" s="339">
        <v>4</v>
      </c>
      <c r="C309" s="164">
        <f>'4 жастағы балалар Ф'!J142</f>
        <v>0</v>
      </c>
      <c r="D309" s="164">
        <f>'4 жастағы балалар К'!J142</f>
        <v>0</v>
      </c>
      <c r="E309" s="164">
        <f>'4 жастағы балалар П'!J142</f>
        <v>0</v>
      </c>
      <c r="F309" s="164">
        <f>'4 жастағы балалар Т'!J142</f>
        <v>0</v>
      </c>
      <c r="G309" s="164">
        <f>'4 жастағы балалар С'!J142</f>
        <v>0</v>
      </c>
    </row>
    <row r="310" spans="2:7" ht="15.75" customHeight="1">
      <c r="B310" s="335"/>
      <c r="C310" s="164">
        <f>'4 жастағы балалар Ф'!K142</f>
        <v>0</v>
      </c>
      <c r="D310" s="164">
        <f>'4 жастағы балалар К'!K142</f>
        <v>0</v>
      </c>
      <c r="E310" s="164">
        <f>'4 жастағы балалар П'!K142</f>
        <v>0</v>
      </c>
      <c r="F310" s="164">
        <f>'4 жастағы балалар Т'!K142</f>
        <v>0</v>
      </c>
      <c r="G310" s="164">
        <f>'4 жастағы балалар С'!K142</f>
        <v>0</v>
      </c>
    </row>
    <row r="311" spans="2:7" ht="15.75" customHeight="1">
      <c r="B311" s="336"/>
      <c r="C311" s="164">
        <f>'4 жастағы балалар Ф'!L142</f>
        <v>0</v>
      </c>
      <c r="D311" s="164">
        <f>'4 жастағы балалар К'!L142</f>
        <v>0</v>
      </c>
      <c r="E311" s="164">
        <f>'4 жастағы балалар П'!L142</f>
        <v>0</v>
      </c>
      <c r="F311" s="164">
        <f>'4 жастағы балалар Т'!L142</f>
        <v>0</v>
      </c>
      <c r="G311" s="164">
        <f>'4 жастағы балалар С'!L142</f>
        <v>0</v>
      </c>
    </row>
    <row r="312" spans="2:7" ht="15.75" customHeight="1">
      <c r="B312" s="339">
        <v>5</v>
      </c>
      <c r="C312" s="164">
        <f>'4 жастағы балалар Ф'!M142</f>
        <v>0</v>
      </c>
      <c r="D312" s="164">
        <f>'4 жастағы балалар К'!M142</f>
        <v>0</v>
      </c>
      <c r="E312" s="164">
        <f>'4 жастағы балалар П'!M142</f>
        <v>0</v>
      </c>
      <c r="F312" s="164">
        <f>'4 жастағы балалар Т'!M142</f>
        <v>0</v>
      </c>
      <c r="G312" s="164">
        <f>'4 жастағы балалар С'!M142</f>
        <v>0</v>
      </c>
    </row>
    <row r="313" spans="2:7" ht="15.75" customHeight="1">
      <c r="B313" s="335"/>
      <c r="C313" s="164">
        <f>'4 жастағы балалар Ф'!N142</f>
        <v>0</v>
      </c>
      <c r="D313" s="164">
        <f>'4 жастағы балалар К'!N142</f>
        <v>0</v>
      </c>
      <c r="E313" s="164">
        <f>'4 жастағы балалар П'!N142</f>
        <v>0</v>
      </c>
      <c r="F313" s="164">
        <f>'4 жастағы балалар Т'!N142</f>
        <v>0</v>
      </c>
      <c r="G313" s="164">
        <f>'4 жастағы балалар С'!N142</f>
        <v>0</v>
      </c>
    </row>
    <row r="314" spans="2:7" ht="15.75" customHeight="1">
      <c r="B314" s="336"/>
      <c r="C314" s="164">
        <f>'4 жастағы балалар Ф'!O142</f>
        <v>0</v>
      </c>
      <c r="D314" s="164">
        <f>'4 жастағы балалар К'!O142</f>
        <v>0</v>
      </c>
      <c r="E314" s="164">
        <f>'4 жастағы балалар П'!O142</f>
        <v>0</v>
      </c>
      <c r="F314" s="164">
        <f>'4 жастағы балалар Т'!O142</f>
        <v>0</v>
      </c>
      <c r="G314" s="164">
        <f>'4 жастағы балалар С'!O142</f>
        <v>0</v>
      </c>
    </row>
    <row r="315" spans="2:7" ht="15.75" customHeight="1">
      <c r="B315" s="339">
        <v>6</v>
      </c>
      <c r="C315" s="164">
        <f>'4 жастағы балалар Ф'!P142</f>
        <v>0</v>
      </c>
      <c r="D315" s="164">
        <f>'4 жастағы балалар К'!P142</f>
        <v>0</v>
      </c>
      <c r="E315" s="164">
        <f>'4 жастағы балалар П'!P142</f>
        <v>0</v>
      </c>
      <c r="F315" s="164">
        <f>'4 жастағы балалар Т'!P142</f>
        <v>0</v>
      </c>
      <c r="G315" s="164">
        <f>'4 жастағы балалар С'!P142</f>
        <v>0</v>
      </c>
    </row>
    <row r="316" spans="2:7" ht="15.75" customHeight="1">
      <c r="B316" s="335"/>
      <c r="C316" s="164">
        <f>'4 жастағы балалар Ф'!Q142</f>
        <v>0</v>
      </c>
      <c r="D316" s="164">
        <f>'4 жастағы балалар К'!Q142</f>
        <v>0</v>
      </c>
      <c r="E316" s="164">
        <f>'4 жастағы балалар П'!Q142</f>
        <v>0</v>
      </c>
      <c r="F316" s="164">
        <f>'4 жастағы балалар Т'!Q142</f>
        <v>0</v>
      </c>
      <c r="G316" s="164">
        <f>'4 жастағы балалар С'!Q142</f>
        <v>0</v>
      </c>
    </row>
    <row r="317" spans="2:7" ht="15.75" customHeight="1">
      <c r="B317" s="336"/>
      <c r="C317" s="164">
        <f>'4 жастағы балалар Ф'!R142</f>
        <v>0</v>
      </c>
      <c r="D317" s="164">
        <f>'4 жастағы балалар К'!R142</f>
        <v>0</v>
      </c>
      <c r="E317" s="164">
        <f>'4 жастағы балалар П'!R142</f>
        <v>0</v>
      </c>
      <c r="F317" s="164">
        <f>'4 жастағы балалар Т'!R142</f>
        <v>0</v>
      </c>
      <c r="G317" s="164">
        <f>'4 жастағы балалар С'!R142</f>
        <v>0</v>
      </c>
    </row>
    <row r="318" spans="2:7" ht="15.75" customHeight="1">
      <c r="B318" s="339">
        <v>7</v>
      </c>
      <c r="C318" s="164">
        <f>'4 жастағы балалар Ф'!S142</f>
        <v>0</v>
      </c>
      <c r="D318" s="164">
        <f>'4 жастағы балалар К'!S142</f>
        <v>0</v>
      </c>
      <c r="E318" s="164">
        <f>'4 жастағы балалар П'!S142</f>
        <v>0</v>
      </c>
      <c r="F318" s="164">
        <f>'4 жастағы балалар Т'!S142</f>
        <v>0</v>
      </c>
      <c r="G318" s="164">
        <f>'4 жастағы балалар С'!S142</f>
        <v>0</v>
      </c>
    </row>
    <row r="319" spans="2:7" ht="15.75" customHeight="1">
      <c r="B319" s="335"/>
      <c r="C319" s="164">
        <f>'4 жастағы балалар Ф'!T142</f>
        <v>0</v>
      </c>
      <c r="D319" s="164">
        <f>'4 жастағы балалар Т'!T142</f>
        <v>0</v>
      </c>
      <c r="E319" s="164">
        <f>'4 жастағы балалар П'!T142</f>
        <v>0</v>
      </c>
      <c r="F319" s="164">
        <f>'4 жастағы балалар Т'!T142</f>
        <v>0</v>
      </c>
      <c r="G319" s="164">
        <f>'4 жастағы балалар С'!T142</f>
        <v>0</v>
      </c>
    </row>
    <row r="320" spans="2:7" ht="15.75" customHeight="1">
      <c r="B320" s="336"/>
      <c r="C320" s="164">
        <f>'4 жастағы балалар Ф'!U142</f>
        <v>0</v>
      </c>
      <c r="D320" s="164">
        <f>'4 жастағы балалар К'!U142</f>
        <v>0</v>
      </c>
      <c r="E320" s="164">
        <f>'4 жастағы балалар П'!U142</f>
        <v>0</v>
      </c>
      <c r="F320" s="164">
        <f>'4 жастағы балалар Т'!U142</f>
        <v>0</v>
      </c>
      <c r="G320" s="164">
        <f>'4 жастағы балалар С'!U142</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К'!V142</f>
        <v>0</v>
      </c>
      <c r="E324" s="335"/>
      <c r="F324" s="164">
        <f>'4 жастағы балалар Т'!V142</f>
        <v>0</v>
      </c>
      <c r="G324" s="335"/>
    </row>
    <row r="325" spans="2:7" ht="15.75" customHeight="1">
      <c r="B325" s="335"/>
      <c r="C325" s="248"/>
      <c r="D325" s="164">
        <f>'4 жастағы балалар К'!W142</f>
        <v>0</v>
      </c>
      <c r="E325" s="335"/>
      <c r="F325" s="164">
        <f>'4 жастағы балалар Т'!W142</f>
        <v>0</v>
      </c>
      <c r="G325" s="335"/>
    </row>
    <row r="326" spans="2:7" ht="15.75" customHeight="1">
      <c r="B326" s="336"/>
      <c r="C326" s="248"/>
      <c r="D326" s="164">
        <f>'4 жастағы балалар К'!X142</f>
        <v>0</v>
      </c>
      <c r="E326" s="335"/>
      <c r="F326" s="164">
        <f>'4 жастағы балалар Т'!X142</f>
        <v>0</v>
      </c>
      <c r="G326" s="335"/>
    </row>
    <row r="327" spans="2:7" ht="15.75" customHeight="1">
      <c r="B327" s="339">
        <v>10</v>
      </c>
      <c r="C327" s="248"/>
      <c r="D327" s="164">
        <f>'4 жастағы балалар К'!Y142</f>
        <v>0</v>
      </c>
      <c r="E327" s="335"/>
      <c r="F327" s="164">
        <f>'4 жастағы балалар Т'!Y142</f>
        <v>0</v>
      </c>
      <c r="G327" s="335"/>
    </row>
    <row r="328" spans="2:7" ht="15.75" customHeight="1">
      <c r="B328" s="335"/>
      <c r="C328" s="248"/>
      <c r="D328" s="164">
        <f>'4 жастағы балалар К'!Z142</f>
        <v>0</v>
      </c>
      <c r="E328" s="335"/>
      <c r="F328" s="164">
        <f>'4 жастағы балалар Т'!Z142</f>
        <v>0</v>
      </c>
      <c r="G328" s="335"/>
    </row>
    <row r="329" spans="2:7" ht="15.75" customHeight="1">
      <c r="B329" s="336"/>
      <c r="C329" s="248"/>
      <c r="D329" s="164">
        <f>'4 жастағы балалар К'!AA142</f>
        <v>0</v>
      </c>
      <c r="E329" s="335"/>
      <c r="F329" s="164">
        <f>'4 жастағы балалар Т'!AA142</f>
        <v>0</v>
      </c>
      <c r="G329" s="335"/>
    </row>
    <row r="330" spans="2:7" ht="15.75" customHeight="1">
      <c r="B330" s="339">
        <v>11</v>
      </c>
      <c r="C330" s="248"/>
      <c r="D330" s="164">
        <f>'4 жастағы балалар К'!AB142</f>
        <v>0</v>
      </c>
      <c r="E330" s="335"/>
      <c r="F330" s="164">
        <f>'4 жастағы балалар Т'!AB142</f>
        <v>0</v>
      </c>
      <c r="G330" s="335"/>
    </row>
    <row r="331" spans="2:7" ht="15.75" customHeight="1">
      <c r="B331" s="335"/>
      <c r="C331" s="248"/>
      <c r="D331" s="164">
        <f>'4 жастағы балалар К'!AC142</f>
        <v>0</v>
      </c>
      <c r="E331" s="335"/>
      <c r="F331" s="164">
        <f>'4 жастағы балалар Т'!AC142</f>
        <v>0</v>
      </c>
      <c r="G331" s="335"/>
    </row>
    <row r="332" spans="2:7" ht="15.75" customHeight="1">
      <c r="B332" s="336"/>
      <c r="C332" s="248"/>
      <c r="D332" s="164">
        <f>'4 жастағы балалар К'!AD142</f>
        <v>0</v>
      </c>
      <c r="E332" s="335"/>
      <c r="F332" s="164">
        <f>'4 жастағы балалар Т'!AD142</f>
        <v>0</v>
      </c>
      <c r="G332" s="335"/>
    </row>
    <row r="333" spans="2:7" ht="15.75" customHeight="1">
      <c r="B333" s="339">
        <v>12</v>
      </c>
      <c r="C333" s="248"/>
      <c r="D333" s="164">
        <f>'4 жастағы балалар К'!AE142</f>
        <v>0</v>
      </c>
      <c r="E333" s="335"/>
      <c r="F333" s="164">
        <f>'4 жастағы балалар Т'!AE142</f>
        <v>0</v>
      </c>
      <c r="G333" s="335"/>
    </row>
    <row r="334" spans="2:7" ht="15.75" customHeight="1">
      <c r="B334" s="335"/>
      <c r="C334" s="248"/>
      <c r="D334" s="164">
        <f>'4 жастағы балалар К'!AF142</f>
        <v>0</v>
      </c>
      <c r="E334" s="335"/>
      <c r="F334" s="164">
        <f>'4 жастағы балалар Т'!AF142</f>
        <v>0</v>
      </c>
      <c r="G334" s="335"/>
    </row>
    <row r="335" spans="2:7" ht="15.75" customHeight="1">
      <c r="B335" s="336"/>
      <c r="C335" s="248"/>
      <c r="D335" s="164">
        <f>'4 жастағы балалар К'!AG142</f>
        <v>0</v>
      </c>
      <c r="E335" s="335"/>
      <c r="F335" s="164">
        <f>'4 жастағы балалар Т'!AG142</f>
        <v>0</v>
      </c>
      <c r="G335" s="335"/>
    </row>
    <row r="336" spans="2:7" ht="15.75" customHeight="1">
      <c r="B336" s="339">
        <v>13</v>
      </c>
      <c r="C336" s="248"/>
      <c r="D336" s="164">
        <f>'4 жастағы балалар К'!AH142</f>
        <v>0</v>
      </c>
      <c r="E336" s="335"/>
      <c r="F336" s="164">
        <f>'4 жастағы балалар Т'!AH142</f>
        <v>0</v>
      </c>
      <c r="G336" s="335"/>
    </row>
    <row r="337" spans="2:7" ht="15.75" customHeight="1">
      <c r="B337" s="335"/>
      <c r="C337" s="248"/>
      <c r="D337" s="164">
        <f>'4 жастағы балалар К'!AI142</f>
        <v>0</v>
      </c>
      <c r="E337" s="335"/>
      <c r="F337" s="164">
        <f>'4 жастағы балалар Т'!AI142</f>
        <v>0</v>
      </c>
      <c r="G337" s="335"/>
    </row>
    <row r="338" spans="2:7" ht="15.75" customHeight="1">
      <c r="B338" s="336"/>
      <c r="C338" s="248"/>
      <c r="D338" s="164">
        <f>'4 жастағы балалар К'!AJ142</f>
        <v>0</v>
      </c>
      <c r="E338" s="335"/>
      <c r="F338" s="164">
        <f>'4 жастағы балалар Т'!AJ142</f>
        <v>0</v>
      </c>
      <c r="G338" s="335"/>
    </row>
    <row r="339" spans="2:7" ht="15.75" customHeight="1">
      <c r="B339" s="339">
        <v>14</v>
      </c>
      <c r="C339" s="248"/>
      <c r="D339" s="164">
        <f>'4 жастағы балалар К'!AK142</f>
        <v>0</v>
      </c>
      <c r="E339" s="335"/>
      <c r="F339" s="164">
        <f>'4 жастағы балалар Т'!AK142</f>
        <v>0</v>
      </c>
      <c r="G339" s="335"/>
    </row>
    <row r="340" spans="2:7" ht="15.75" customHeight="1">
      <c r="B340" s="335"/>
      <c r="C340" s="248"/>
      <c r="D340" s="164">
        <f>'4 жастағы балалар К'!AL142</f>
        <v>0</v>
      </c>
      <c r="E340" s="335"/>
      <c r="F340" s="164">
        <f>'4 жастағы балалар Т'!AL142</f>
        <v>0</v>
      </c>
      <c r="G340" s="335"/>
    </row>
    <row r="341" spans="2:7" ht="15.75" customHeight="1">
      <c r="B341" s="336"/>
      <c r="C341" s="248"/>
      <c r="D341" s="164">
        <f>'4 жастағы балалар К'!AM142</f>
        <v>0</v>
      </c>
      <c r="E341" s="335"/>
      <c r="F341" s="164">
        <f>'4 жастағы балалар Т'!AM142</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К'!AN142</f>
        <v>0</v>
      </c>
      <c r="E345" s="335"/>
      <c r="F345" s="164">
        <f>'4 жастағы балалар Т'!AN142</f>
        <v>0</v>
      </c>
      <c r="G345" s="335"/>
    </row>
    <row r="346" spans="2:7" ht="15.75" customHeight="1">
      <c r="B346" s="335"/>
      <c r="C346" s="248"/>
      <c r="D346" s="164">
        <f>'4 жастағы балалар К'!AO142</f>
        <v>0</v>
      </c>
      <c r="E346" s="335"/>
      <c r="F346" s="164">
        <f>'4 жастағы балалар Т'!AO142</f>
        <v>0</v>
      </c>
      <c r="G346" s="335"/>
    </row>
    <row r="347" spans="2:7" ht="15.75" customHeight="1">
      <c r="B347" s="336"/>
      <c r="C347" s="248"/>
      <c r="D347" s="164">
        <f>'4 жастағы балалар К'!AP142</f>
        <v>0</v>
      </c>
      <c r="E347" s="335"/>
      <c r="F347" s="164">
        <f>'4 жастағы балалар Т'!AP142</f>
        <v>0</v>
      </c>
      <c r="G347" s="335"/>
    </row>
    <row r="348" spans="2:7" ht="15.75" customHeight="1">
      <c r="B348" s="339">
        <v>17</v>
      </c>
      <c r="C348" s="248"/>
      <c r="D348" s="164">
        <f>'4 жастағы балалар К'!AQ142</f>
        <v>0</v>
      </c>
      <c r="E348" s="335"/>
      <c r="F348" s="164">
        <f>'4 жастағы балалар Т'!AQ142</f>
        <v>0</v>
      </c>
      <c r="G348" s="335"/>
    </row>
    <row r="349" spans="2:7" ht="15.75" customHeight="1">
      <c r="B349" s="335"/>
      <c r="C349" s="248"/>
      <c r="D349" s="164">
        <f>'4 жастағы балалар К'!AR142</f>
        <v>0</v>
      </c>
      <c r="E349" s="335"/>
      <c r="F349" s="164">
        <f>'4 жастағы балалар Т'!AR142</f>
        <v>0</v>
      </c>
      <c r="G349" s="335"/>
    </row>
    <row r="350" spans="2:7" ht="15.75" customHeight="1">
      <c r="B350" s="336"/>
      <c r="C350" s="248"/>
      <c r="D350" s="164">
        <f>'4 жастағы балалар К'!AS142</f>
        <v>0</v>
      </c>
      <c r="E350" s="335"/>
      <c r="F350" s="164">
        <f>'4 жастағы балалар Т'!AS142</f>
        <v>0</v>
      </c>
      <c r="G350" s="335"/>
    </row>
    <row r="351" spans="2:7" ht="15.75" customHeight="1">
      <c r="B351" s="339">
        <v>18</v>
      </c>
      <c r="C351" s="248"/>
      <c r="D351" s="164">
        <f>'4 жастағы балалар К'!AT142</f>
        <v>0</v>
      </c>
      <c r="E351" s="335"/>
      <c r="F351" s="164">
        <f>'4 жастағы балалар Т'!AT142</f>
        <v>0</v>
      </c>
      <c r="G351" s="335"/>
    </row>
    <row r="352" spans="2:7" ht="15.75" customHeight="1">
      <c r="B352" s="335"/>
      <c r="C352" s="248"/>
      <c r="D352" s="164">
        <f>'4 жастағы балалар К'!AU142</f>
        <v>0</v>
      </c>
      <c r="E352" s="335"/>
      <c r="F352" s="164">
        <f>'4 жастағы балалар Т'!AU142</f>
        <v>0</v>
      </c>
      <c r="G352" s="335"/>
    </row>
    <row r="353" spans="2:7" ht="15.75" customHeight="1">
      <c r="B353" s="336"/>
      <c r="C353" s="248"/>
      <c r="D353" s="164">
        <f>'4 жастағы балалар К'!AV142</f>
        <v>0</v>
      </c>
      <c r="E353" s="335"/>
      <c r="F353" s="164">
        <f>'4 жастағы балалар Т'!AV142</f>
        <v>0</v>
      </c>
      <c r="G353" s="335"/>
    </row>
    <row r="354" spans="2:7" ht="15.75" customHeight="1">
      <c r="B354" s="339">
        <v>19</v>
      </c>
      <c r="C354" s="248"/>
      <c r="D354" s="164">
        <f>'4 жастағы балалар К'!AW142</f>
        <v>0</v>
      </c>
      <c r="E354" s="335"/>
      <c r="F354" s="164">
        <f>'4 жастағы балалар Т'!AW142</f>
        <v>0</v>
      </c>
      <c r="G354" s="335"/>
    </row>
    <row r="355" spans="2:7" ht="15.75" customHeight="1">
      <c r="B355" s="335"/>
      <c r="C355" s="248"/>
      <c r="D355" s="164">
        <f>'4 жастағы балалар К'!AX142</f>
        <v>0</v>
      </c>
      <c r="E355" s="335"/>
      <c r="F355" s="164">
        <f>'4 жастағы балалар Т'!AX142</f>
        <v>0</v>
      </c>
      <c r="G355" s="335"/>
    </row>
    <row r="356" spans="2:7" ht="15.75" customHeight="1">
      <c r="B356" s="336"/>
      <c r="C356" s="248"/>
      <c r="D356" s="164">
        <f>'4 жастағы балалар К'!AY142</f>
        <v>0</v>
      </c>
      <c r="E356" s="335"/>
      <c r="F356" s="164">
        <f>'4 жастағы балалар Т'!AY142</f>
        <v>0</v>
      </c>
      <c r="G356" s="335"/>
    </row>
    <row r="357" spans="2:7" ht="15.75" customHeight="1">
      <c r="B357" s="339">
        <v>20</v>
      </c>
      <c r="C357" s="248"/>
      <c r="D357" s="164">
        <f>'4 жастағы балалар К'!AZ142</f>
        <v>0</v>
      </c>
      <c r="E357" s="335"/>
      <c r="F357" s="164">
        <f>'4 жастағы балалар Т'!AZ142</f>
        <v>0</v>
      </c>
      <c r="G357" s="335"/>
    </row>
    <row r="358" spans="2:7" ht="15.75" customHeight="1">
      <c r="B358" s="335"/>
      <c r="C358" s="248"/>
      <c r="D358" s="164">
        <f>'4 жастағы балалар К'!BA142</f>
        <v>0</v>
      </c>
      <c r="E358" s="335"/>
      <c r="F358" s="164">
        <f>'4 жастағы балалар Т'!BA142</f>
        <v>0</v>
      </c>
      <c r="G358" s="335"/>
    </row>
    <row r="359" spans="2:7" ht="15.75" customHeight="1">
      <c r="B359" s="336"/>
      <c r="C359" s="248"/>
      <c r="D359" s="164">
        <f>'4 жастағы балалар К'!BB142</f>
        <v>0</v>
      </c>
      <c r="E359" s="335"/>
      <c r="F359" s="164">
        <f>'4 жастағы балалар Т'!BB142</f>
        <v>0</v>
      </c>
      <c r="G359" s="335"/>
    </row>
    <row r="360" spans="2:7" ht="15.75" customHeight="1">
      <c r="B360" s="339">
        <v>21</v>
      </c>
      <c r="C360" s="248"/>
      <c r="D360" s="164">
        <f>'4 жастағы балалар К'!BC142</f>
        <v>0</v>
      </c>
      <c r="E360" s="335"/>
      <c r="F360" s="164">
        <f>'4 жастағы балалар Т'!BC142</f>
        <v>0</v>
      </c>
      <c r="G360" s="335"/>
    </row>
    <row r="361" spans="2:7" ht="15.75" customHeight="1">
      <c r="B361" s="335"/>
      <c r="C361" s="248"/>
      <c r="D361" s="164">
        <f>'4 жастағы балалар К'!BD142</f>
        <v>0</v>
      </c>
      <c r="E361" s="335"/>
      <c r="F361" s="164">
        <f>'4 жастағы балалар Т'!BD142</f>
        <v>0</v>
      </c>
      <c r="G361" s="335"/>
    </row>
    <row r="362" spans="2:7" ht="15.75" customHeight="1">
      <c r="B362" s="336"/>
      <c r="C362" s="248"/>
      <c r="D362" s="164">
        <f>'4 жастағы балалар К'!BE142</f>
        <v>0</v>
      </c>
      <c r="E362" s="335"/>
      <c r="F362" s="164">
        <f>'4 жастағы балалар Т'!BE142</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Т'!BF142</f>
        <v>0</v>
      </c>
      <c r="G366" s="335"/>
    </row>
    <row r="367" spans="2:7" ht="15.75" customHeight="1">
      <c r="B367" s="335"/>
      <c r="C367" s="248"/>
      <c r="D367" s="164" t="e">
        <f>'4 жастағы балалар К'!#REF!</f>
        <v>#REF!</v>
      </c>
      <c r="E367" s="335"/>
      <c r="F367" s="164">
        <f>'4 жастағы балалар Т'!BG142</f>
        <v>0</v>
      </c>
      <c r="G367" s="335"/>
    </row>
    <row r="368" spans="2:7" ht="15.75" customHeight="1">
      <c r="B368" s="336"/>
      <c r="C368" s="248"/>
      <c r="D368" s="164" t="e">
        <f>'4 жастағы балалар К'!#REF!</f>
        <v>#REF!</v>
      </c>
      <c r="E368" s="335"/>
      <c r="F368" s="164">
        <f>'4 жастағы балалар Т'!BH142</f>
        <v>0</v>
      </c>
      <c r="G368" s="335"/>
    </row>
    <row r="369" spans="2:7" ht="15.75" customHeight="1">
      <c r="B369" s="339">
        <v>24</v>
      </c>
      <c r="C369" s="248"/>
      <c r="D369" s="164" t="e">
        <f>'4 жастағы балалар К'!#REF!</f>
        <v>#REF!</v>
      </c>
      <c r="E369" s="335"/>
      <c r="F369" s="164">
        <f>'4 жастағы балалар Т'!BI142</f>
        <v>0</v>
      </c>
      <c r="G369" s="335"/>
    </row>
    <row r="370" spans="2:7" ht="15.75" customHeight="1">
      <c r="B370" s="335"/>
      <c r="C370" s="248"/>
      <c r="D370" s="164" t="e">
        <f>'4 жастағы балалар К'!#REF!</f>
        <v>#REF!</v>
      </c>
      <c r="E370" s="335"/>
      <c r="F370" s="164">
        <f>'4 жастағы балалар Т'!BJ142</f>
        <v>0</v>
      </c>
      <c r="G370" s="335"/>
    </row>
    <row r="371" spans="2:7" ht="15.75" customHeight="1">
      <c r="B371" s="336"/>
      <c r="C371" s="248"/>
      <c r="D371" s="164" t="e">
        <f>'4 жастағы балалар К'!#REF!</f>
        <v>#REF!</v>
      </c>
      <c r="E371" s="335"/>
      <c r="F371" s="164">
        <f>'4 жастағы балалар Т'!BK142</f>
        <v>0</v>
      </c>
      <c r="G371" s="335"/>
    </row>
    <row r="372" spans="2:7" ht="15.75" customHeight="1">
      <c r="B372" s="339">
        <v>25</v>
      </c>
      <c r="C372" s="248"/>
      <c r="D372" s="164" t="e">
        <f>'4 жастағы балалар К'!#REF!</f>
        <v>#REF!</v>
      </c>
      <c r="E372" s="335"/>
      <c r="F372" s="164">
        <f>'4 жастағы балалар Т'!BL142</f>
        <v>0</v>
      </c>
      <c r="G372" s="335"/>
    </row>
    <row r="373" spans="2:7" ht="15.75" customHeight="1">
      <c r="B373" s="335"/>
      <c r="C373" s="248"/>
      <c r="D373" s="164" t="e">
        <f>'4 жастағы балалар К'!#REF!</f>
        <v>#REF!</v>
      </c>
      <c r="E373" s="335"/>
      <c r="F373" s="164">
        <f>'4 жастағы балалар Т'!BM142</f>
        <v>0</v>
      </c>
      <c r="G373" s="335"/>
    </row>
    <row r="374" spans="2:7" ht="15.75" customHeight="1">
      <c r="B374" s="336"/>
      <c r="C374" s="248"/>
      <c r="D374" s="164" t="e">
        <f>'4 жастағы балалар К'!#REF!</f>
        <v>#REF!</v>
      </c>
      <c r="E374" s="335"/>
      <c r="F374" s="164">
        <f>'4 жастағы балалар Т'!BN142</f>
        <v>0</v>
      </c>
      <c r="G374" s="335"/>
    </row>
    <row r="375" spans="2:7" ht="15.75" customHeight="1">
      <c r="B375" s="339">
        <v>26</v>
      </c>
      <c r="C375" s="248"/>
      <c r="D375" s="164" t="e">
        <f>'4 жастағы балалар К'!#REF!</f>
        <v>#REF!</v>
      </c>
      <c r="E375" s="335"/>
      <c r="F375" s="164">
        <f>'4 жастағы балалар Т'!BO142</f>
        <v>0</v>
      </c>
      <c r="G375" s="335"/>
    </row>
    <row r="376" spans="2:7" ht="15.75" customHeight="1">
      <c r="B376" s="335"/>
      <c r="C376" s="248"/>
      <c r="D376" s="164" t="e">
        <f>'4 жастағы балалар К'!#REF!</f>
        <v>#REF!</v>
      </c>
      <c r="E376" s="335"/>
      <c r="F376" s="164">
        <f>'4 жастағы балалар Т'!BP142</f>
        <v>0</v>
      </c>
      <c r="G376" s="335"/>
    </row>
    <row r="377" spans="2:7" ht="15.75" customHeight="1">
      <c r="B377" s="336"/>
      <c r="C377" s="248"/>
      <c r="D377" s="164" t="e">
        <f>'4 жастағы балалар К'!#REF!</f>
        <v>#REF!</v>
      </c>
      <c r="E377" s="335"/>
      <c r="F377" s="164">
        <f>'4 жастағы балалар Т'!BQ142</f>
        <v>0</v>
      </c>
      <c r="G377" s="335"/>
    </row>
    <row r="378" spans="2:7" ht="15.75" customHeight="1">
      <c r="B378" s="339">
        <v>27</v>
      </c>
      <c r="C378" s="248"/>
      <c r="D378" s="164" t="e">
        <f>'4 жастағы балалар К'!#REF!</f>
        <v>#REF!</v>
      </c>
      <c r="E378" s="335"/>
      <c r="F378" s="164">
        <f>'4 жастағы балалар Т'!BR142</f>
        <v>0</v>
      </c>
      <c r="G378" s="335"/>
    </row>
    <row r="379" spans="2:7" ht="15.75" customHeight="1">
      <c r="B379" s="335"/>
      <c r="C379" s="248"/>
      <c r="D379" s="164" t="e">
        <f>'4 жастағы балалар К'!#REF!</f>
        <v>#REF!</v>
      </c>
      <c r="E379" s="335"/>
      <c r="F379" s="164">
        <f>'4 жастағы балалар Т'!BS142</f>
        <v>0</v>
      </c>
      <c r="G379" s="335"/>
    </row>
    <row r="380" spans="2:7" ht="15.75" customHeight="1">
      <c r="B380" s="336"/>
      <c r="C380" s="248"/>
      <c r="D380" s="164" t="e">
        <f>'4 жастағы балалар К'!#REF!</f>
        <v>#REF!</v>
      </c>
      <c r="E380" s="335"/>
      <c r="F380" s="164">
        <f>'4 жастағы балалар Т'!BT142</f>
        <v>0</v>
      </c>
      <c r="G380" s="335"/>
    </row>
    <row r="381" spans="2:7" ht="15.75" customHeight="1">
      <c r="B381" s="339">
        <v>28</v>
      </c>
      <c r="C381" s="248"/>
      <c r="D381" s="164" t="e">
        <f>'4 жастағы балалар К'!#REF!</f>
        <v>#REF!</v>
      </c>
      <c r="E381" s="335"/>
      <c r="F381" s="164">
        <f>'4 жастағы балалар Т'!BU142</f>
        <v>0</v>
      </c>
      <c r="G381" s="335"/>
    </row>
    <row r="382" spans="2:7" ht="15.75" customHeight="1">
      <c r="B382" s="335"/>
      <c r="C382" s="248"/>
      <c r="D382" s="164" t="e">
        <f>'4 жастағы балалар К'!#REF!</f>
        <v>#REF!</v>
      </c>
      <c r="E382" s="335"/>
      <c r="F382" s="164">
        <f>'4 жастағы балалар Т'!BV142</f>
        <v>0</v>
      </c>
      <c r="G382" s="335"/>
    </row>
    <row r="383" spans="2:7" ht="15.75" customHeight="1">
      <c r="B383" s="336"/>
      <c r="C383" s="248"/>
      <c r="D383" s="164" t="e">
        <f>'4 жастағы балалар К'!#REF!</f>
        <v>#REF!</v>
      </c>
      <c r="E383" s="335"/>
      <c r="F383" s="164">
        <f>'4 жастағы балалар Т'!BW142</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Т'!BX142</f>
        <v>0</v>
      </c>
      <c r="G387" s="335"/>
    </row>
    <row r="388" spans="2:7" ht="15.75" customHeight="1">
      <c r="B388" s="335"/>
      <c r="C388" s="248"/>
      <c r="D388" s="335"/>
      <c r="E388" s="335"/>
      <c r="F388" s="164">
        <f>'4 жастағы балалар Т'!BY142</f>
        <v>0</v>
      </c>
      <c r="G388" s="335"/>
    </row>
    <row r="389" spans="2:7" ht="15.75" customHeight="1">
      <c r="B389" s="336"/>
      <c r="C389" s="248"/>
      <c r="D389" s="335"/>
      <c r="E389" s="335"/>
      <c r="F389" s="164">
        <f>'4 жастағы балалар Т'!BZ142</f>
        <v>0</v>
      </c>
      <c r="G389" s="335"/>
    </row>
    <row r="390" spans="2:7" ht="15.75" customHeight="1">
      <c r="B390" s="339">
        <v>31</v>
      </c>
      <c r="C390" s="248"/>
      <c r="D390" s="335"/>
      <c r="E390" s="335"/>
      <c r="F390" s="164">
        <f>'4 жастағы балалар Т'!CA142</f>
        <v>0</v>
      </c>
      <c r="G390" s="335"/>
    </row>
    <row r="391" spans="2:7" ht="15.75" customHeight="1">
      <c r="B391" s="335"/>
      <c r="C391" s="248"/>
      <c r="D391" s="335"/>
      <c r="E391" s="335"/>
      <c r="F391" s="164">
        <f>'4 жастағы балалар Т'!CB142</f>
        <v>0</v>
      </c>
      <c r="G391" s="335"/>
    </row>
    <row r="392" spans="2:7" ht="15.75" customHeight="1">
      <c r="B392" s="336"/>
      <c r="C392" s="248"/>
      <c r="D392" s="335"/>
      <c r="E392" s="335"/>
      <c r="F392" s="164">
        <f>'4 жастағы балалар Т'!CC142</f>
        <v>0</v>
      </c>
      <c r="G392" s="335"/>
    </row>
    <row r="393" spans="2:7" ht="15.75" customHeight="1">
      <c r="B393" s="339">
        <v>32</v>
      </c>
      <c r="C393" s="248"/>
      <c r="D393" s="335"/>
      <c r="E393" s="335"/>
      <c r="F393" s="164">
        <f>'4 жастағы балалар Т'!CD142</f>
        <v>0</v>
      </c>
      <c r="G393" s="335"/>
    </row>
    <row r="394" spans="2:7" ht="15.75" customHeight="1">
      <c r="B394" s="335"/>
      <c r="C394" s="248"/>
      <c r="D394" s="335"/>
      <c r="E394" s="335"/>
      <c r="F394" s="164">
        <f>'4 жастағы балалар Т'!CE142</f>
        <v>0</v>
      </c>
      <c r="G394" s="335"/>
    </row>
    <row r="395" spans="2:7" ht="15.75" customHeight="1">
      <c r="B395" s="336"/>
      <c r="C395" s="248"/>
      <c r="D395" s="335"/>
      <c r="E395" s="335"/>
      <c r="F395" s="164">
        <f>'4 жастағы балалар Т'!CF142</f>
        <v>0</v>
      </c>
      <c r="G395" s="335"/>
    </row>
    <row r="396" spans="2:7" ht="15.75" customHeight="1">
      <c r="B396" s="339">
        <v>33</v>
      </c>
      <c r="C396" s="248"/>
      <c r="D396" s="335"/>
      <c r="E396" s="335"/>
      <c r="F396" s="164">
        <f>'4 жастағы балалар Т'!CG142</f>
        <v>0</v>
      </c>
      <c r="G396" s="335"/>
    </row>
    <row r="397" spans="2:7" ht="15.75" customHeight="1">
      <c r="B397" s="335"/>
      <c r="C397" s="248"/>
      <c r="D397" s="335"/>
      <c r="E397" s="335"/>
      <c r="F397" s="164">
        <f>'4 жастағы балалар Т'!CH142</f>
        <v>0</v>
      </c>
      <c r="G397" s="335"/>
    </row>
    <row r="398" spans="2:7" ht="15.75" customHeight="1">
      <c r="B398" s="336"/>
      <c r="C398" s="248"/>
      <c r="D398" s="335"/>
      <c r="E398" s="335"/>
      <c r="F398" s="164">
        <f>'4 жастағы балалар Т'!CI142</f>
        <v>0</v>
      </c>
      <c r="G398" s="335"/>
    </row>
    <row r="399" spans="2:7" ht="15.75" customHeight="1">
      <c r="B399" s="339">
        <v>34</v>
      </c>
      <c r="C399" s="248"/>
      <c r="D399" s="335"/>
      <c r="E399" s="335"/>
      <c r="F399" s="164">
        <f>'4 жастағы балалар Т'!CJ142</f>
        <v>0</v>
      </c>
      <c r="G399" s="335"/>
    </row>
    <row r="400" spans="2:7" ht="15.75" customHeight="1">
      <c r="B400" s="335"/>
      <c r="C400" s="248"/>
      <c r="D400" s="335"/>
      <c r="E400" s="335"/>
      <c r="F400" s="164">
        <f>'4 жастағы балалар Т'!CK142</f>
        <v>0</v>
      </c>
      <c r="G400" s="335"/>
    </row>
    <row r="401" spans="2:7" ht="15.75" customHeight="1">
      <c r="B401" s="336"/>
      <c r="C401" s="248"/>
      <c r="D401" s="335"/>
      <c r="E401" s="335"/>
      <c r="F401" s="164">
        <f>'4 жастағы балалар Т'!CL142</f>
        <v>0</v>
      </c>
      <c r="G401" s="335"/>
    </row>
    <row r="402" spans="2:7" ht="15.75" customHeight="1">
      <c r="B402" s="339">
        <v>35</v>
      </c>
      <c r="C402" s="248"/>
      <c r="D402" s="335"/>
      <c r="E402" s="335"/>
      <c r="F402" s="164">
        <f>'4 жастағы балалар Т'!CM142</f>
        <v>0</v>
      </c>
      <c r="G402" s="335"/>
    </row>
    <row r="403" spans="2:7" ht="15.75" customHeight="1">
      <c r="B403" s="335"/>
      <c r="C403" s="248"/>
      <c r="D403" s="335"/>
      <c r="E403" s="335"/>
      <c r="F403" s="164">
        <f>'4 жастағы балалар Т'!CN142</f>
        <v>0</v>
      </c>
      <c r="G403" s="335"/>
    </row>
    <row r="404" spans="2:7" ht="15.75" customHeight="1">
      <c r="B404" s="336"/>
      <c r="C404" s="249"/>
      <c r="D404" s="336"/>
      <c r="E404" s="336"/>
      <c r="F404" s="164">
        <f>'4 жастағы балалар Т'!CO142</f>
        <v>0</v>
      </c>
      <c r="G404" s="336"/>
    </row>
    <row r="405" spans="2:7" ht="15.75" customHeight="1">
      <c r="B405" s="250">
        <f>СВОД3!V37</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f>'4 жастағы балалар Ф'!C84</f>
        <v>0</v>
      </c>
      <c r="E4" s="236"/>
      <c r="F4" s="236"/>
      <c r="G4" s="232"/>
      <c r="H4" s="232"/>
    </row>
    <row r="5" spans="2:12" ht="18.75" customHeight="1">
      <c r="B5" s="401" t="s">
        <v>1</v>
      </c>
      <c r="C5" s="328"/>
      <c r="D5" s="237">
        <f>'4 жастағы балалар Ф'!A84</f>
        <v>0</v>
      </c>
      <c r="E5" s="237"/>
      <c r="F5" s="237"/>
      <c r="G5" s="232"/>
      <c r="H5" s="232"/>
    </row>
    <row r="6" spans="2:12" ht="86.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6"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Ф'!D84</f>
        <v>0</v>
      </c>
      <c r="D194" s="252">
        <f>'4 жастағы балалар К'!D84</f>
        <v>0</v>
      </c>
      <c r="E194" s="252">
        <f>'4 жастағы балалар П'!D84</f>
        <v>0</v>
      </c>
      <c r="F194" s="252">
        <f>'4 жастағы балалар Т'!D84</f>
        <v>0</v>
      </c>
      <c r="G194" s="252">
        <f>'4 жастағы балалар С'!D84</f>
        <v>0</v>
      </c>
    </row>
    <row r="195" spans="2:7" ht="15.75" customHeight="1">
      <c r="B195" s="335"/>
      <c r="C195" s="252">
        <f>'4 жастағы балалар Ф'!E84</f>
        <v>0</v>
      </c>
      <c r="D195" s="252">
        <f>'4 жастағы балалар К'!E84</f>
        <v>0</v>
      </c>
      <c r="E195" s="252">
        <f>'4 жастағы балалар П'!E84</f>
        <v>0</v>
      </c>
      <c r="F195" s="252">
        <f>'4 жастағы балалар Т'!E84</f>
        <v>0</v>
      </c>
      <c r="G195" s="252">
        <f>'4 жастағы балалар С'!E84</f>
        <v>0</v>
      </c>
    </row>
    <row r="196" spans="2:7" ht="15.75" customHeight="1">
      <c r="B196" s="336"/>
      <c r="C196" s="252">
        <f>'4 жастағы балалар Ф'!F84</f>
        <v>0</v>
      </c>
      <c r="D196" s="252">
        <f>'4 жастағы балалар К'!F84</f>
        <v>0</v>
      </c>
      <c r="E196" s="252">
        <f>'4 жастағы балалар П'!F84</f>
        <v>0</v>
      </c>
      <c r="F196" s="252">
        <f>'4 жастағы балалар Т'!F84</f>
        <v>0</v>
      </c>
      <c r="G196" s="252">
        <f>'4 жастағы балалар С'!F84</f>
        <v>0</v>
      </c>
    </row>
    <row r="197" spans="2:7" ht="15.75" customHeight="1">
      <c r="B197" s="339">
        <v>3</v>
      </c>
      <c r="C197" s="252">
        <f>'4 жастағы балалар Ф'!G84</f>
        <v>0</v>
      </c>
      <c r="D197" s="252">
        <f>'4 жастағы балалар К'!G84</f>
        <v>0</v>
      </c>
      <c r="E197" s="252">
        <f>'4 жастағы балалар П'!G84</f>
        <v>0</v>
      </c>
      <c r="F197" s="252">
        <f>'4 жастағы балалар Т'!G84</f>
        <v>0</v>
      </c>
      <c r="G197" s="252">
        <f>'4 жастағы балалар С'!G84</f>
        <v>0</v>
      </c>
    </row>
    <row r="198" spans="2:7" ht="15.75" customHeight="1">
      <c r="B198" s="335"/>
      <c r="C198" s="252">
        <f>'4 жастағы балалар Ф'!H84</f>
        <v>0</v>
      </c>
      <c r="D198" s="252">
        <f>'4 жастағы балалар К'!H84</f>
        <v>0</v>
      </c>
      <c r="E198" s="252">
        <f>'4 жастағы балалар П'!H84</f>
        <v>0</v>
      </c>
      <c r="F198" s="252">
        <f>'4 жастағы балалар Т'!H84</f>
        <v>0</v>
      </c>
      <c r="G198" s="252">
        <f>'4 жастағы балалар С'!H84</f>
        <v>0</v>
      </c>
    </row>
    <row r="199" spans="2:7" ht="15.75" customHeight="1">
      <c r="B199" s="336"/>
      <c r="C199" s="252">
        <f>'4 жастағы балалар Ф'!I84</f>
        <v>0</v>
      </c>
      <c r="D199" s="252">
        <f>'4 жастағы балалар К'!I84</f>
        <v>0</v>
      </c>
      <c r="E199" s="252">
        <f>'4 жастағы балалар П'!I84</f>
        <v>0</v>
      </c>
      <c r="F199" s="252">
        <f>'4 жастағы балалар Т'!I84</f>
        <v>0</v>
      </c>
      <c r="G199" s="252">
        <f>'4 жастағы балалар С'!I84</f>
        <v>0</v>
      </c>
    </row>
    <row r="200" spans="2:7" ht="15.75" customHeight="1">
      <c r="B200" s="339">
        <v>4</v>
      </c>
      <c r="C200" s="252">
        <f>'4 жастағы балалар Ф'!J84</f>
        <v>0</v>
      </c>
      <c r="D200" s="252">
        <f>'4 жастағы балалар К'!J84</f>
        <v>0</v>
      </c>
      <c r="E200" s="252">
        <f>'4 жастағы балалар П'!J84</f>
        <v>0</v>
      </c>
      <c r="F200" s="252">
        <f>'4 жастағы балалар Т'!J84</f>
        <v>0</v>
      </c>
      <c r="G200" s="252">
        <f>'4 жастағы балалар С'!J84</f>
        <v>0</v>
      </c>
    </row>
    <row r="201" spans="2:7" ht="15.75" customHeight="1">
      <c r="B201" s="335"/>
      <c r="C201" s="252">
        <f>'4 жастағы балалар Ф'!K84</f>
        <v>0</v>
      </c>
      <c r="D201" s="252">
        <f>'4 жастағы балалар К'!K84</f>
        <v>0</v>
      </c>
      <c r="E201" s="252">
        <f>'4 жастағы балалар П'!K84</f>
        <v>0</v>
      </c>
      <c r="F201" s="252">
        <f>'4 жастағы балалар Т'!K84</f>
        <v>0</v>
      </c>
      <c r="G201" s="252">
        <f>'4 жастағы балалар С'!K84</f>
        <v>0</v>
      </c>
    </row>
    <row r="202" spans="2:7" ht="15.75" customHeight="1">
      <c r="B202" s="336"/>
      <c r="C202" s="252">
        <f>'4 жастағы балалар Ф'!L84</f>
        <v>0</v>
      </c>
      <c r="D202" s="252">
        <f>'4 жастағы балалар К'!L84</f>
        <v>0</v>
      </c>
      <c r="E202" s="252">
        <f>'4 жастағы балалар П'!L84</f>
        <v>0</v>
      </c>
      <c r="F202" s="252">
        <f>'4 жастағы балалар Т'!L84</f>
        <v>0</v>
      </c>
      <c r="G202" s="252">
        <f>'4 жастағы балалар С'!L84</f>
        <v>0</v>
      </c>
    </row>
    <row r="203" spans="2:7" ht="15.75" customHeight="1">
      <c r="B203" s="339">
        <v>5</v>
      </c>
      <c r="C203" s="252">
        <f>'4 жастағы балалар Ф'!M84</f>
        <v>0</v>
      </c>
      <c r="D203" s="252">
        <f>'4 жастағы балалар К'!M84</f>
        <v>0</v>
      </c>
      <c r="E203" s="252">
        <f>'4 жастағы балалар П'!M84</f>
        <v>0</v>
      </c>
      <c r="F203" s="252">
        <f>'4 жастағы балалар Т'!M84</f>
        <v>0</v>
      </c>
      <c r="G203" s="252">
        <f>'4 жастағы балалар С'!M84</f>
        <v>0</v>
      </c>
    </row>
    <row r="204" spans="2:7" ht="15.75" customHeight="1">
      <c r="B204" s="335"/>
      <c r="C204" s="252">
        <f>'4 жастағы балалар Ф'!N84</f>
        <v>0</v>
      </c>
      <c r="D204" s="252">
        <f>'4 жастағы балалар К'!N84</f>
        <v>0</v>
      </c>
      <c r="E204" s="252">
        <f>'4 жастағы балалар П'!N84</f>
        <v>0</v>
      </c>
      <c r="F204" s="252">
        <f>'4 жастағы балалар Т'!N84</f>
        <v>0</v>
      </c>
      <c r="G204" s="252">
        <f>'4 жастағы балалар С'!N84</f>
        <v>0</v>
      </c>
    </row>
    <row r="205" spans="2:7" ht="15.75" customHeight="1">
      <c r="B205" s="336"/>
      <c r="C205" s="252">
        <f>'4 жастағы балалар Ф'!O84</f>
        <v>0</v>
      </c>
      <c r="D205" s="252">
        <f>'4 жастағы балалар К'!O84</f>
        <v>0</v>
      </c>
      <c r="E205" s="252">
        <f>'4 жастағы балалар П'!O84</f>
        <v>0</v>
      </c>
      <c r="F205" s="252">
        <f>'4 жастағы балалар Т'!O84</f>
        <v>0</v>
      </c>
      <c r="G205" s="252">
        <f>'4 жастағы балалар С'!O84</f>
        <v>0</v>
      </c>
    </row>
    <row r="206" spans="2:7" ht="15.75" customHeight="1">
      <c r="B206" s="339">
        <v>6</v>
      </c>
      <c r="C206" s="252">
        <f>'4 жастағы балалар Ф'!P84</f>
        <v>0</v>
      </c>
      <c r="D206" s="252">
        <f>'4 жастағы балалар К'!P84</f>
        <v>0</v>
      </c>
      <c r="E206" s="252">
        <f>'4 жастағы балалар П'!P84</f>
        <v>0</v>
      </c>
      <c r="F206" s="252">
        <f>'4 жастағы балалар Т'!P84</f>
        <v>0</v>
      </c>
      <c r="G206" s="252">
        <f>'4 жастағы балалар С'!P84</f>
        <v>0</v>
      </c>
    </row>
    <row r="207" spans="2:7" ht="15.75" customHeight="1">
      <c r="B207" s="335"/>
      <c r="C207" s="252">
        <f>'4 жастағы балалар Ф'!Q84</f>
        <v>0</v>
      </c>
      <c r="D207" s="252">
        <f>'4 жастағы балалар К'!Q84</f>
        <v>0</v>
      </c>
      <c r="E207" s="252">
        <f>'4 жастағы балалар П'!Q84</f>
        <v>0</v>
      </c>
      <c r="F207" s="252">
        <f>'4 жастағы балалар Т'!Q84</f>
        <v>0</v>
      </c>
      <c r="G207" s="252">
        <f>'4 жастағы балалар С'!Q84</f>
        <v>0</v>
      </c>
    </row>
    <row r="208" spans="2:7" ht="15.75" customHeight="1">
      <c r="B208" s="336"/>
      <c r="C208" s="252">
        <f>'4 жастағы балалар Ф'!R84</f>
        <v>0</v>
      </c>
      <c r="D208" s="252">
        <f>'4 жастағы балалар К'!R84</f>
        <v>0</v>
      </c>
      <c r="E208" s="252">
        <f>'4 жастағы балалар П'!R84</f>
        <v>0</v>
      </c>
      <c r="F208" s="252">
        <f>'4 жастағы балалар Т'!R84</f>
        <v>0</v>
      </c>
      <c r="G208" s="252">
        <f>'4 жастағы балалар С'!R84</f>
        <v>0</v>
      </c>
    </row>
    <row r="209" spans="2:7" ht="15.75" customHeight="1">
      <c r="B209" s="339">
        <v>7</v>
      </c>
      <c r="C209" s="252">
        <f>'4 жастағы балалар Ф'!S84</f>
        <v>0</v>
      </c>
      <c r="D209" s="252">
        <f>'4 жастағы балалар К'!S84</f>
        <v>0</v>
      </c>
      <c r="E209" s="252">
        <f>'4 жастағы балалар П'!S84</f>
        <v>0</v>
      </c>
      <c r="F209" s="252">
        <f>'4 жастағы балалар Т'!S84</f>
        <v>0</v>
      </c>
      <c r="G209" s="252">
        <f>'4 жастағы балалар С'!S84</f>
        <v>0</v>
      </c>
    </row>
    <row r="210" spans="2:7" ht="15.75" customHeight="1">
      <c r="B210" s="335"/>
      <c r="C210" s="252">
        <f>'4 жастағы балалар Ф'!T84</f>
        <v>0</v>
      </c>
      <c r="D210" s="252">
        <f>'4 жастағы балалар Т'!T84</f>
        <v>0</v>
      </c>
      <c r="E210" s="252">
        <f>'4 жастағы балалар П'!T84</f>
        <v>0</v>
      </c>
      <c r="F210" s="252">
        <f>'4 жастағы балалар Т'!T84</f>
        <v>0</v>
      </c>
      <c r="G210" s="252">
        <f>'4 жастағы балалар С'!T84</f>
        <v>0</v>
      </c>
    </row>
    <row r="211" spans="2:7" ht="15.75" customHeight="1">
      <c r="B211" s="336"/>
      <c r="C211" s="252">
        <f>'4 жастағы балалар Ф'!U84</f>
        <v>0</v>
      </c>
      <c r="D211" s="252">
        <f>'4 жастағы балалар К'!U84</f>
        <v>0</v>
      </c>
      <c r="E211" s="252">
        <f>'4 жастағы балалар П'!U84</f>
        <v>0</v>
      </c>
      <c r="F211" s="252">
        <f>'4 жастағы балалар Т'!U84</f>
        <v>0</v>
      </c>
      <c r="G211" s="252">
        <f>'4 жастағы балалар С'!U84</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К'!V84</f>
        <v>0</v>
      </c>
      <c r="E215" s="335"/>
      <c r="F215" s="252">
        <f>'4 жастағы балалар Т'!V84</f>
        <v>0</v>
      </c>
      <c r="G215" s="335"/>
    </row>
    <row r="216" spans="2:7" ht="15.75" customHeight="1">
      <c r="B216" s="335"/>
      <c r="C216" s="248"/>
      <c r="D216" s="252">
        <f>'4 жастағы балалар К'!W84</f>
        <v>0</v>
      </c>
      <c r="E216" s="335"/>
      <c r="F216" s="252">
        <f>'4 жастағы балалар Т'!W84</f>
        <v>0</v>
      </c>
      <c r="G216" s="335"/>
    </row>
    <row r="217" spans="2:7" ht="15.75" customHeight="1">
      <c r="B217" s="336"/>
      <c r="C217" s="248"/>
      <c r="D217" s="252">
        <f>'4 жастағы балалар К'!X84</f>
        <v>0</v>
      </c>
      <c r="E217" s="335"/>
      <c r="F217" s="252">
        <f>'4 жастағы балалар Т'!X84</f>
        <v>0</v>
      </c>
      <c r="G217" s="335"/>
    </row>
    <row r="218" spans="2:7" ht="15.75" customHeight="1">
      <c r="B218" s="339">
        <v>10</v>
      </c>
      <c r="C218" s="248"/>
      <c r="D218" s="252">
        <f>'4 жастағы балалар К'!Y84</f>
        <v>0</v>
      </c>
      <c r="E218" s="335"/>
      <c r="F218" s="252">
        <f>'4 жастағы балалар Т'!Y84</f>
        <v>0</v>
      </c>
      <c r="G218" s="335"/>
    </row>
    <row r="219" spans="2:7" ht="15.75" customHeight="1">
      <c r="B219" s="335"/>
      <c r="C219" s="248"/>
      <c r="D219" s="252">
        <f>'4 жастағы балалар К'!Z84</f>
        <v>0</v>
      </c>
      <c r="E219" s="335"/>
      <c r="F219" s="252">
        <f>'4 жастағы балалар Т'!Z84</f>
        <v>0</v>
      </c>
      <c r="G219" s="335"/>
    </row>
    <row r="220" spans="2:7" ht="15.75" customHeight="1">
      <c r="B220" s="336"/>
      <c r="C220" s="248"/>
      <c r="D220" s="252">
        <f>'4 жастағы балалар К'!AA84</f>
        <v>0</v>
      </c>
      <c r="E220" s="335"/>
      <c r="F220" s="252">
        <f>'4 жастағы балалар Т'!AA84</f>
        <v>0</v>
      </c>
      <c r="G220" s="335"/>
    </row>
    <row r="221" spans="2:7" ht="15.75" customHeight="1">
      <c r="B221" s="339">
        <v>11</v>
      </c>
      <c r="C221" s="248"/>
      <c r="D221" s="252">
        <f>'4 жастағы балалар К'!AB84</f>
        <v>0</v>
      </c>
      <c r="E221" s="335"/>
      <c r="F221" s="252">
        <f>'4 жастағы балалар Т'!AB84</f>
        <v>0</v>
      </c>
      <c r="G221" s="335"/>
    </row>
    <row r="222" spans="2:7" ht="15.75" customHeight="1">
      <c r="B222" s="335"/>
      <c r="C222" s="248"/>
      <c r="D222" s="252">
        <f>'4 жастағы балалар К'!AC84</f>
        <v>0</v>
      </c>
      <c r="E222" s="335"/>
      <c r="F222" s="252">
        <f>'4 жастағы балалар Т'!AC84</f>
        <v>0</v>
      </c>
      <c r="G222" s="335"/>
    </row>
    <row r="223" spans="2:7" ht="15.75" customHeight="1">
      <c r="B223" s="336"/>
      <c r="C223" s="248"/>
      <c r="D223" s="252">
        <f>'4 жастағы балалар К'!AD84</f>
        <v>0</v>
      </c>
      <c r="E223" s="335"/>
      <c r="F223" s="252">
        <f>'4 жастағы балалар Т'!AD84</f>
        <v>0</v>
      </c>
      <c r="G223" s="335"/>
    </row>
    <row r="224" spans="2:7" ht="15.75" customHeight="1">
      <c r="B224" s="339">
        <v>12</v>
      </c>
      <c r="C224" s="248"/>
      <c r="D224" s="252">
        <f>'4 жастағы балалар К'!AE84</f>
        <v>0</v>
      </c>
      <c r="E224" s="335"/>
      <c r="F224" s="252">
        <f>'4 жастағы балалар Т'!AE84</f>
        <v>0</v>
      </c>
      <c r="G224" s="335"/>
    </row>
    <row r="225" spans="2:7" ht="15.75" customHeight="1">
      <c r="B225" s="335"/>
      <c r="C225" s="248"/>
      <c r="D225" s="252">
        <f>'4 жастағы балалар К'!AF84</f>
        <v>0</v>
      </c>
      <c r="E225" s="335"/>
      <c r="F225" s="252">
        <f>'4 жастағы балалар Т'!AF84</f>
        <v>0</v>
      </c>
      <c r="G225" s="335"/>
    </row>
    <row r="226" spans="2:7" ht="15.75" customHeight="1">
      <c r="B226" s="336"/>
      <c r="C226" s="248"/>
      <c r="D226" s="252">
        <f>'4 жастағы балалар К'!AG84</f>
        <v>0</v>
      </c>
      <c r="E226" s="335"/>
      <c r="F226" s="252">
        <f>'4 жастағы балалар Т'!AG84</f>
        <v>0</v>
      </c>
      <c r="G226" s="335"/>
    </row>
    <row r="227" spans="2:7" ht="15.75" customHeight="1">
      <c r="B227" s="339">
        <v>13</v>
      </c>
      <c r="C227" s="248"/>
      <c r="D227" s="252">
        <f>'4 жастағы балалар К'!AH84</f>
        <v>0</v>
      </c>
      <c r="E227" s="335"/>
      <c r="F227" s="252">
        <f>'4 жастағы балалар Т'!AH84</f>
        <v>0</v>
      </c>
      <c r="G227" s="335"/>
    </row>
    <row r="228" spans="2:7" ht="15.75" customHeight="1">
      <c r="B228" s="335"/>
      <c r="C228" s="248"/>
      <c r="D228" s="252">
        <f>'4 жастағы балалар К'!AI84</f>
        <v>0</v>
      </c>
      <c r="E228" s="335"/>
      <c r="F228" s="252">
        <f>'4 жастағы балалар Т'!AI84</f>
        <v>0</v>
      </c>
      <c r="G228" s="335"/>
    </row>
    <row r="229" spans="2:7" ht="15.75" customHeight="1">
      <c r="B229" s="336"/>
      <c r="C229" s="248"/>
      <c r="D229" s="252">
        <f>'4 жастағы балалар К'!AJ84</f>
        <v>0</v>
      </c>
      <c r="E229" s="335"/>
      <c r="F229" s="252">
        <f>'4 жастағы балалар Т'!AJ84</f>
        <v>0</v>
      </c>
      <c r="G229" s="335"/>
    </row>
    <row r="230" spans="2:7" ht="15.75" customHeight="1">
      <c r="B230" s="339">
        <v>14</v>
      </c>
      <c r="C230" s="248"/>
      <c r="D230" s="252">
        <f>'4 жастағы балалар К'!AK84</f>
        <v>0</v>
      </c>
      <c r="E230" s="335"/>
      <c r="F230" s="252">
        <f>'4 жастағы балалар Т'!AK84</f>
        <v>0</v>
      </c>
      <c r="G230" s="335"/>
    </row>
    <row r="231" spans="2:7" ht="15.75" customHeight="1">
      <c r="B231" s="335"/>
      <c r="C231" s="248"/>
      <c r="D231" s="252">
        <f>'4 жастағы балалар К'!AL84</f>
        <v>0</v>
      </c>
      <c r="E231" s="335"/>
      <c r="F231" s="252">
        <f>'4 жастағы балалар Т'!AL84</f>
        <v>0</v>
      </c>
      <c r="G231" s="335"/>
    </row>
    <row r="232" spans="2:7" ht="15.75" customHeight="1">
      <c r="B232" s="336"/>
      <c r="C232" s="248"/>
      <c r="D232" s="252">
        <f>'4 жастағы балалар К'!AM84</f>
        <v>0</v>
      </c>
      <c r="E232" s="335"/>
      <c r="F232" s="252">
        <f>'4 жастағы балалар Т'!AM84</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К'!AN84</f>
        <v>0</v>
      </c>
      <c r="E236" s="335"/>
      <c r="F236" s="252">
        <f>'4 жастағы балалар Т'!AN84</f>
        <v>0</v>
      </c>
      <c r="G236" s="335"/>
    </row>
    <row r="237" spans="2:7" ht="15.75" customHeight="1">
      <c r="B237" s="335"/>
      <c r="C237" s="248"/>
      <c r="D237" s="252">
        <f>'4 жастағы балалар К'!AO84</f>
        <v>0</v>
      </c>
      <c r="E237" s="335"/>
      <c r="F237" s="252">
        <f>'4 жастағы балалар Т'!AO84</f>
        <v>0</v>
      </c>
      <c r="G237" s="335"/>
    </row>
    <row r="238" spans="2:7" ht="15.75" customHeight="1">
      <c r="B238" s="336"/>
      <c r="C238" s="248"/>
      <c r="D238" s="252">
        <f>'4 жастағы балалар К'!AP84</f>
        <v>0</v>
      </c>
      <c r="E238" s="335"/>
      <c r="F238" s="252">
        <f>'4 жастағы балалар Т'!AP84</f>
        <v>0</v>
      </c>
      <c r="G238" s="335"/>
    </row>
    <row r="239" spans="2:7" ht="15.75" customHeight="1">
      <c r="B239" s="339">
        <v>17</v>
      </c>
      <c r="C239" s="248"/>
      <c r="D239" s="252">
        <f>'4 жастағы балалар К'!AQ84</f>
        <v>0</v>
      </c>
      <c r="E239" s="335"/>
      <c r="F239" s="252">
        <f>'4 жастағы балалар Т'!AQ84</f>
        <v>0</v>
      </c>
      <c r="G239" s="335"/>
    </row>
    <row r="240" spans="2:7" ht="15.75" customHeight="1">
      <c r="B240" s="335"/>
      <c r="C240" s="248"/>
      <c r="D240" s="252">
        <f>'4 жастағы балалар К'!AR84</f>
        <v>0</v>
      </c>
      <c r="E240" s="335"/>
      <c r="F240" s="252">
        <f>'4 жастағы балалар Т'!AR84</f>
        <v>0</v>
      </c>
      <c r="G240" s="335"/>
    </row>
    <row r="241" spans="2:7" ht="15.75" customHeight="1">
      <c r="B241" s="336"/>
      <c r="C241" s="248"/>
      <c r="D241" s="252">
        <f>'4 жастағы балалар К'!AS84</f>
        <v>0</v>
      </c>
      <c r="E241" s="335"/>
      <c r="F241" s="252">
        <f>'4 жастағы балалар Т'!AS84</f>
        <v>0</v>
      </c>
      <c r="G241" s="335"/>
    </row>
    <row r="242" spans="2:7" ht="15.75" customHeight="1">
      <c r="B242" s="339">
        <v>18</v>
      </c>
      <c r="C242" s="248"/>
      <c r="D242" s="252">
        <f>'4 жастағы балалар К'!AT84</f>
        <v>0</v>
      </c>
      <c r="E242" s="335"/>
      <c r="F242" s="252">
        <f>'4 жастағы балалар Т'!AT84</f>
        <v>0</v>
      </c>
      <c r="G242" s="335"/>
    </row>
    <row r="243" spans="2:7" ht="15.75" customHeight="1">
      <c r="B243" s="335"/>
      <c r="C243" s="248"/>
      <c r="D243" s="252">
        <f>'4 жастағы балалар К'!AU84</f>
        <v>0</v>
      </c>
      <c r="E243" s="335"/>
      <c r="F243" s="252">
        <f>'4 жастағы балалар Т'!AU84</f>
        <v>0</v>
      </c>
      <c r="G243" s="335"/>
    </row>
    <row r="244" spans="2:7" ht="15.75" customHeight="1">
      <c r="B244" s="336"/>
      <c r="C244" s="248"/>
      <c r="D244" s="252">
        <f>'4 жастағы балалар К'!AV84</f>
        <v>0</v>
      </c>
      <c r="E244" s="335"/>
      <c r="F244" s="252">
        <f>'4 жастағы балалар Т'!AV84</f>
        <v>0</v>
      </c>
      <c r="G244" s="335"/>
    </row>
    <row r="245" spans="2:7" ht="15.75" customHeight="1">
      <c r="B245" s="339">
        <v>19</v>
      </c>
      <c r="C245" s="248"/>
      <c r="D245" s="252">
        <f>'4 жастағы балалар К'!AW84</f>
        <v>0</v>
      </c>
      <c r="E245" s="335"/>
      <c r="F245" s="252">
        <f>'4 жастағы балалар Т'!AW84</f>
        <v>0</v>
      </c>
      <c r="G245" s="335"/>
    </row>
    <row r="246" spans="2:7" ht="15.75" customHeight="1">
      <c r="B246" s="335"/>
      <c r="C246" s="248"/>
      <c r="D246" s="252">
        <f>'4 жастағы балалар К'!AX84</f>
        <v>0</v>
      </c>
      <c r="E246" s="335"/>
      <c r="F246" s="252">
        <f>'4 жастағы балалар Т'!AX84</f>
        <v>0</v>
      </c>
      <c r="G246" s="335"/>
    </row>
    <row r="247" spans="2:7" ht="15.75" customHeight="1">
      <c r="B247" s="336"/>
      <c r="C247" s="248"/>
      <c r="D247" s="252">
        <f>'4 жастағы балалар К'!AY84</f>
        <v>0</v>
      </c>
      <c r="E247" s="335"/>
      <c r="F247" s="252">
        <f>'4 жастағы балалар Т'!AY84</f>
        <v>0</v>
      </c>
      <c r="G247" s="335"/>
    </row>
    <row r="248" spans="2:7" ht="15.75" customHeight="1">
      <c r="B248" s="339">
        <v>20</v>
      </c>
      <c r="C248" s="248"/>
      <c r="D248" s="252">
        <f>'4 жастағы балалар К'!AZ84</f>
        <v>0</v>
      </c>
      <c r="E248" s="335"/>
      <c r="F248" s="252">
        <f>'4 жастағы балалар Т'!AZ84</f>
        <v>0</v>
      </c>
      <c r="G248" s="335"/>
    </row>
    <row r="249" spans="2:7" ht="15.75" customHeight="1">
      <c r="B249" s="335"/>
      <c r="C249" s="248"/>
      <c r="D249" s="252">
        <f>'4 жастағы балалар К'!BA84</f>
        <v>0</v>
      </c>
      <c r="E249" s="335"/>
      <c r="F249" s="252">
        <f>'4 жастағы балалар Т'!BA84</f>
        <v>0</v>
      </c>
      <c r="G249" s="335"/>
    </row>
    <row r="250" spans="2:7" ht="15.75" customHeight="1">
      <c r="B250" s="336"/>
      <c r="C250" s="248"/>
      <c r="D250" s="252">
        <f>'4 жастағы балалар К'!BB84</f>
        <v>0</v>
      </c>
      <c r="E250" s="335"/>
      <c r="F250" s="252">
        <f>'4 жастағы балалар Т'!BB84</f>
        <v>0</v>
      </c>
      <c r="G250" s="335"/>
    </row>
    <row r="251" spans="2:7" ht="15.75" customHeight="1">
      <c r="B251" s="339">
        <v>21</v>
      </c>
      <c r="C251" s="248"/>
      <c r="D251" s="252">
        <f>'4 жастағы балалар К'!BC84</f>
        <v>0</v>
      </c>
      <c r="E251" s="335"/>
      <c r="F251" s="252">
        <f>'4 жастағы балалар Т'!BC84</f>
        <v>0</v>
      </c>
      <c r="G251" s="335"/>
    </row>
    <row r="252" spans="2:7" ht="15.75" customHeight="1">
      <c r="B252" s="335"/>
      <c r="C252" s="248"/>
      <c r="D252" s="252">
        <f>'4 жастағы балалар К'!BD84</f>
        <v>0</v>
      </c>
      <c r="E252" s="335"/>
      <c r="F252" s="252">
        <f>'4 жастағы балалар Т'!BD84</f>
        <v>0</v>
      </c>
      <c r="G252" s="335"/>
    </row>
    <row r="253" spans="2:7" ht="15.75" customHeight="1">
      <c r="B253" s="336"/>
      <c r="C253" s="248"/>
      <c r="D253" s="252">
        <f>'4 жастағы балалар К'!BE84</f>
        <v>0</v>
      </c>
      <c r="E253" s="335"/>
      <c r="F253" s="252">
        <f>'4 жастағы балалар Т'!BE84</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Т'!BF84</f>
        <v>0</v>
      </c>
      <c r="G257" s="335"/>
    </row>
    <row r="258" spans="2:7" ht="15.75" customHeight="1">
      <c r="B258" s="335"/>
      <c r="C258" s="248"/>
      <c r="D258" s="252" t="e">
        <f>'4 жастағы балалар К'!#REF!</f>
        <v>#REF!</v>
      </c>
      <c r="E258" s="335"/>
      <c r="F258" s="252">
        <f>'4 жастағы балалар Т'!BG84</f>
        <v>0</v>
      </c>
      <c r="G258" s="335"/>
    </row>
    <row r="259" spans="2:7" ht="15.75" customHeight="1">
      <c r="B259" s="336"/>
      <c r="C259" s="248"/>
      <c r="D259" s="252" t="e">
        <f>'4 жастағы балалар К'!#REF!</f>
        <v>#REF!</v>
      </c>
      <c r="E259" s="335"/>
      <c r="F259" s="252">
        <f>'4 жастағы балалар Т'!BH84</f>
        <v>0</v>
      </c>
      <c r="G259" s="335"/>
    </row>
    <row r="260" spans="2:7" ht="15.75" customHeight="1">
      <c r="B260" s="339">
        <v>24</v>
      </c>
      <c r="C260" s="248"/>
      <c r="D260" s="252" t="e">
        <f>'4 жастағы балалар К'!#REF!</f>
        <v>#REF!</v>
      </c>
      <c r="E260" s="335"/>
      <c r="F260" s="252">
        <f>'4 жастағы балалар Т'!BI84</f>
        <v>0</v>
      </c>
      <c r="G260" s="335"/>
    </row>
    <row r="261" spans="2:7" ht="15.75" customHeight="1">
      <c r="B261" s="335"/>
      <c r="C261" s="248"/>
      <c r="D261" s="252" t="e">
        <f>'4 жастағы балалар К'!#REF!</f>
        <v>#REF!</v>
      </c>
      <c r="E261" s="335"/>
      <c r="F261" s="252">
        <f>'4 жастағы балалар Т'!BJ84</f>
        <v>0</v>
      </c>
      <c r="G261" s="335"/>
    </row>
    <row r="262" spans="2:7" ht="15.75" customHeight="1">
      <c r="B262" s="336"/>
      <c r="C262" s="248"/>
      <c r="D262" s="252" t="e">
        <f>'4 жастағы балалар К'!#REF!</f>
        <v>#REF!</v>
      </c>
      <c r="E262" s="335"/>
      <c r="F262" s="252">
        <f>'4 жастағы балалар Т'!BK84</f>
        <v>0</v>
      </c>
      <c r="G262" s="335"/>
    </row>
    <row r="263" spans="2:7" ht="15.75" customHeight="1">
      <c r="B263" s="339">
        <v>25</v>
      </c>
      <c r="C263" s="248"/>
      <c r="D263" s="252" t="e">
        <f>'4 жастағы балалар К'!#REF!</f>
        <v>#REF!</v>
      </c>
      <c r="E263" s="335"/>
      <c r="F263" s="252">
        <f>'4 жастағы балалар Т'!BL84</f>
        <v>0</v>
      </c>
      <c r="G263" s="335"/>
    </row>
    <row r="264" spans="2:7" ht="15.75" customHeight="1">
      <c r="B264" s="335"/>
      <c r="C264" s="248"/>
      <c r="D264" s="252" t="e">
        <f>'4 жастағы балалар К'!#REF!</f>
        <v>#REF!</v>
      </c>
      <c r="E264" s="335"/>
      <c r="F264" s="252">
        <f>'4 жастағы балалар Т'!BM84</f>
        <v>0</v>
      </c>
      <c r="G264" s="335"/>
    </row>
    <row r="265" spans="2:7" ht="15.75" customHeight="1">
      <c r="B265" s="336"/>
      <c r="C265" s="248"/>
      <c r="D265" s="252" t="e">
        <f>'4 жастағы балалар К'!#REF!</f>
        <v>#REF!</v>
      </c>
      <c r="E265" s="335"/>
      <c r="F265" s="252">
        <f>'4 жастағы балалар Т'!BN84</f>
        <v>0</v>
      </c>
      <c r="G265" s="335"/>
    </row>
    <row r="266" spans="2:7" ht="15.75" customHeight="1">
      <c r="B266" s="339">
        <v>26</v>
      </c>
      <c r="C266" s="248"/>
      <c r="D266" s="252" t="e">
        <f>'4 жастағы балалар К'!#REF!</f>
        <v>#REF!</v>
      </c>
      <c r="E266" s="335"/>
      <c r="F266" s="252">
        <f>'4 жастағы балалар Т'!BO84</f>
        <v>0</v>
      </c>
      <c r="G266" s="335"/>
    </row>
    <row r="267" spans="2:7" ht="15.75" customHeight="1">
      <c r="B267" s="335"/>
      <c r="C267" s="248"/>
      <c r="D267" s="252" t="e">
        <f>'4 жастағы балалар К'!#REF!</f>
        <v>#REF!</v>
      </c>
      <c r="E267" s="335"/>
      <c r="F267" s="252">
        <f>'4 жастағы балалар Т'!BP84</f>
        <v>0</v>
      </c>
      <c r="G267" s="335"/>
    </row>
    <row r="268" spans="2:7" ht="15.75" customHeight="1">
      <c r="B268" s="336"/>
      <c r="C268" s="248"/>
      <c r="D268" s="252" t="e">
        <f>'4 жастағы балалар К'!#REF!</f>
        <v>#REF!</v>
      </c>
      <c r="E268" s="335"/>
      <c r="F268" s="252">
        <f>'4 жастағы балалар Т'!BQ84</f>
        <v>0</v>
      </c>
      <c r="G268" s="335"/>
    </row>
    <row r="269" spans="2:7" ht="15.75" customHeight="1">
      <c r="B269" s="339">
        <v>27</v>
      </c>
      <c r="C269" s="248"/>
      <c r="D269" s="252" t="e">
        <f>'4 жастағы балалар К'!#REF!</f>
        <v>#REF!</v>
      </c>
      <c r="E269" s="335"/>
      <c r="F269" s="252">
        <f>'4 жастағы балалар Т'!BR84</f>
        <v>0</v>
      </c>
      <c r="G269" s="335"/>
    </row>
    <row r="270" spans="2:7" ht="15.75" customHeight="1">
      <c r="B270" s="335"/>
      <c r="C270" s="248"/>
      <c r="D270" s="252" t="e">
        <f>'4 жастағы балалар К'!#REF!</f>
        <v>#REF!</v>
      </c>
      <c r="E270" s="335"/>
      <c r="F270" s="252">
        <f>'4 жастағы балалар Т'!BS84</f>
        <v>0</v>
      </c>
      <c r="G270" s="335"/>
    </row>
    <row r="271" spans="2:7" ht="15.75" customHeight="1">
      <c r="B271" s="336"/>
      <c r="C271" s="248"/>
      <c r="D271" s="252" t="e">
        <f>'4 жастағы балалар К'!#REF!</f>
        <v>#REF!</v>
      </c>
      <c r="E271" s="335"/>
      <c r="F271" s="252">
        <f>'4 жастағы балалар Т'!BT84</f>
        <v>0</v>
      </c>
      <c r="G271" s="335"/>
    </row>
    <row r="272" spans="2:7" ht="15.75" customHeight="1">
      <c r="B272" s="339">
        <v>28</v>
      </c>
      <c r="C272" s="248"/>
      <c r="D272" s="252" t="e">
        <f>'4 жастағы балалар К'!#REF!</f>
        <v>#REF!</v>
      </c>
      <c r="E272" s="335"/>
      <c r="F272" s="252">
        <f>'4 жастағы балалар Т'!BU84</f>
        <v>0</v>
      </c>
      <c r="G272" s="335"/>
    </row>
    <row r="273" spans="2:7" ht="15.75" customHeight="1">
      <c r="B273" s="335"/>
      <c r="C273" s="248"/>
      <c r="D273" s="252" t="e">
        <f>'4 жастағы балалар К'!#REF!</f>
        <v>#REF!</v>
      </c>
      <c r="E273" s="335"/>
      <c r="F273" s="252">
        <f>'4 жастағы балалар Т'!BV84</f>
        <v>0</v>
      </c>
      <c r="G273" s="335"/>
    </row>
    <row r="274" spans="2:7" ht="15.75" customHeight="1">
      <c r="B274" s="336"/>
      <c r="C274" s="248"/>
      <c r="D274" s="252" t="e">
        <f>'4 жастағы балалар К'!#REF!</f>
        <v>#REF!</v>
      </c>
      <c r="E274" s="335"/>
      <c r="F274" s="252">
        <f>'4 жастағы балалар Т'!BW84</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Т'!BX84</f>
        <v>0</v>
      </c>
      <c r="G278" s="335"/>
    </row>
    <row r="279" spans="2:7" ht="15.75" customHeight="1">
      <c r="B279" s="335"/>
      <c r="C279" s="248"/>
      <c r="D279" s="335"/>
      <c r="E279" s="335"/>
      <c r="F279" s="252">
        <f>'4 жастағы балалар Т'!BY84</f>
        <v>0</v>
      </c>
      <c r="G279" s="335"/>
    </row>
    <row r="280" spans="2:7" ht="15.75" customHeight="1">
      <c r="B280" s="336"/>
      <c r="C280" s="248"/>
      <c r="D280" s="335"/>
      <c r="E280" s="335"/>
      <c r="F280" s="252">
        <f>'4 жастағы балалар Т'!BZ84</f>
        <v>0</v>
      </c>
      <c r="G280" s="335"/>
    </row>
    <row r="281" spans="2:7" ht="15.75" customHeight="1">
      <c r="B281" s="339">
        <v>31</v>
      </c>
      <c r="C281" s="248"/>
      <c r="D281" s="335"/>
      <c r="E281" s="335"/>
      <c r="F281" s="252">
        <f>'4 жастағы балалар Т'!CA84</f>
        <v>0</v>
      </c>
      <c r="G281" s="335"/>
    </row>
    <row r="282" spans="2:7" ht="15.75" customHeight="1">
      <c r="B282" s="335"/>
      <c r="C282" s="248"/>
      <c r="D282" s="335"/>
      <c r="E282" s="335"/>
      <c r="F282" s="252">
        <f>'4 жастағы балалар Т'!CB84</f>
        <v>0</v>
      </c>
      <c r="G282" s="335"/>
    </row>
    <row r="283" spans="2:7" ht="15.75" customHeight="1">
      <c r="B283" s="336"/>
      <c r="C283" s="248"/>
      <c r="D283" s="335"/>
      <c r="E283" s="335"/>
      <c r="F283" s="252">
        <f>'4 жастағы балалар Т'!CC84</f>
        <v>0</v>
      </c>
      <c r="G283" s="335"/>
    </row>
    <row r="284" spans="2:7" ht="15.75" customHeight="1">
      <c r="B284" s="339">
        <v>32</v>
      </c>
      <c r="C284" s="248"/>
      <c r="D284" s="335"/>
      <c r="E284" s="335"/>
      <c r="F284" s="252">
        <f>'4 жастағы балалар Т'!CD84</f>
        <v>0</v>
      </c>
      <c r="G284" s="335"/>
    </row>
    <row r="285" spans="2:7" ht="15.75" customHeight="1">
      <c r="B285" s="335"/>
      <c r="C285" s="248"/>
      <c r="D285" s="335"/>
      <c r="E285" s="335"/>
      <c r="F285" s="252">
        <f>'4 жастағы балалар Т'!CE84</f>
        <v>0</v>
      </c>
      <c r="G285" s="335"/>
    </row>
    <row r="286" spans="2:7" ht="15.75" customHeight="1">
      <c r="B286" s="336"/>
      <c r="C286" s="248"/>
      <c r="D286" s="335"/>
      <c r="E286" s="335"/>
      <c r="F286" s="252">
        <f>'4 жастағы балалар Т'!CF84</f>
        <v>0</v>
      </c>
      <c r="G286" s="335"/>
    </row>
    <row r="287" spans="2:7" ht="15.75" customHeight="1">
      <c r="B287" s="339">
        <v>33</v>
      </c>
      <c r="C287" s="248"/>
      <c r="D287" s="335"/>
      <c r="E287" s="335"/>
      <c r="F287" s="252">
        <f>'4 жастағы балалар Т'!CG84</f>
        <v>0</v>
      </c>
      <c r="G287" s="335"/>
    </row>
    <row r="288" spans="2:7" ht="15.75" customHeight="1">
      <c r="B288" s="335"/>
      <c r="C288" s="248"/>
      <c r="D288" s="335"/>
      <c r="E288" s="335"/>
      <c r="F288" s="252">
        <f>'4 жастағы балалар Т'!CH84</f>
        <v>0</v>
      </c>
      <c r="G288" s="335"/>
    </row>
    <row r="289" spans="2:7" ht="15.75" customHeight="1">
      <c r="B289" s="336"/>
      <c r="C289" s="248"/>
      <c r="D289" s="335"/>
      <c r="E289" s="335"/>
      <c r="F289" s="252">
        <f>'4 жастағы балалар Т'!CI84</f>
        <v>0</v>
      </c>
      <c r="G289" s="335"/>
    </row>
    <row r="290" spans="2:7" ht="15.75" customHeight="1">
      <c r="B290" s="339">
        <v>34</v>
      </c>
      <c r="C290" s="248"/>
      <c r="D290" s="335"/>
      <c r="E290" s="335"/>
      <c r="F290" s="252">
        <f>'4 жастағы балалар Т'!CJ84</f>
        <v>0</v>
      </c>
      <c r="G290" s="335"/>
    </row>
    <row r="291" spans="2:7" ht="15.75" customHeight="1">
      <c r="B291" s="335"/>
      <c r="C291" s="248"/>
      <c r="D291" s="335"/>
      <c r="E291" s="335"/>
      <c r="F291" s="252">
        <f>'4 жастағы балалар Т'!CK84</f>
        <v>0</v>
      </c>
      <c r="G291" s="335"/>
    </row>
    <row r="292" spans="2:7" ht="15.75" customHeight="1">
      <c r="B292" s="336"/>
      <c r="C292" s="248"/>
      <c r="D292" s="335"/>
      <c r="E292" s="335"/>
      <c r="F292" s="252">
        <f>'4 жастағы балалар Т'!CL84</f>
        <v>0</v>
      </c>
      <c r="G292" s="335"/>
    </row>
    <row r="293" spans="2:7" ht="15.75" customHeight="1">
      <c r="B293" s="339">
        <v>35</v>
      </c>
      <c r="C293" s="248"/>
      <c r="D293" s="335"/>
      <c r="E293" s="335"/>
      <c r="F293" s="252">
        <f>'4 жастағы балалар Т'!CM84</f>
        <v>0</v>
      </c>
      <c r="G293" s="335"/>
    </row>
    <row r="294" spans="2:7" ht="15.75" customHeight="1">
      <c r="B294" s="335"/>
      <c r="C294" s="248"/>
      <c r="D294" s="335"/>
      <c r="E294" s="335"/>
      <c r="F294" s="252">
        <f>'4 жастағы балалар Т'!CN84</f>
        <v>0</v>
      </c>
      <c r="G294" s="335"/>
    </row>
    <row r="295" spans="2:7" ht="15.75" customHeight="1">
      <c r="B295" s="336"/>
      <c r="C295" s="249"/>
      <c r="D295" s="336"/>
      <c r="E295" s="336"/>
      <c r="F295" s="252">
        <f>'4 жастағы балалар Т'!CO84</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Ф'!D143</f>
        <v>0</v>
      </c>
      <c r="D303" s="164">
        <f>'4 жастағы балалар К'!D143</f>
        <v>0</v>
      </c>
      <c r="E303" s="164">
        <f>'4 жастағы балалар П'!D143</f>
        <v>0</v>
      </c>
      <c r="F303" s="164">
        <f>'4 жастағы балалар Т'!D143</f>
        <v>0</v>
      </c>
      <c r="G303" s="164">
        <f>'4 жастағы балалар С'!D143</f>
        <v>0</v>
      </c>
    </row>
    <row r="304" spans="2:7" ht="15.75" customHeight="1">
      <c r="B304" s="335"/>
      <c r="C304" s="164">
        <f>'4 жастағы балалар Ф'!E143</f>
        <v>0</v>
      </c>
      <c r="D304" s="164">
        <f>'4 жастағы балалар К'!E143</f>
        <v>0</v>
      </c>
      <c r="E304" s="164">
        <f>'4 жастағы балалар П'!E143</f>
        <v>0</v>
      </c>
      <c r="F304" s="164">
        <f>'4 жастағы балалар Т'!E143</f>
        <v>0</v>
      </c>
      <c r="G304" s="164">
        <f>'4 жастағы балалар С'!E143</f>
        <v>0</v>
      </c>
    </row>
    <row r="305" spans="2:7" ht="15.75" customHeight="1">
      <c r="B305" s="336"/>
      <c r="C305" s="164">
        <f>'4 жастағы балалар Ф'!F143</f>
        <v>0</v>
      </c>
      <c r="D305" s="164">
        <f>'4 жастағы балалар К'!F143</f>
        <v>0</v>
      </c>
      <c r="E305" s="164">
        <f>'4 жастағы балалар П'!F143</f>
        <v>0</v>
      </c>
      <c r="F305" s="164">
        <f>'4 жастағы балалар Т'!F143</f>
        <v>0</v>
      </c>
      <c r="G305" s="164">
        <f>'4 жастағы балалар С'!F143</f>
        <v>0</v>
      </c>
    </row>
    <row r="306" spans="2:7" ht="15.75" customHeight="1">
      <c r="B306" s="339">
        <v>3</v>
      </c>
      <c r="C306" s="164">
        <f>'4 жастағы балалар Ф'!G143</f>
        <v>0</v>
      </c>
      <c r="D306" s="164">
        <f>'4 жастағы балалар К'!G143</f>
        <v>0</v>
      </c>
      <c r="E306" s="164">
        <f>'4 жастағы балалар П'!G143</f>
        <v>0</v>
      </c>
      <c r="F306" s="164">
        <f>'4 жастағы балалар Т'!G143</f>
        <v>0</v>
      </c>
      <c r="G306" s="164">
        <f>'4 жастағы балалар С'!G143</f>
        <v>0</v>
      </c>
    </row>
    <row r="307" spans="2:7" ht="15.75" customHeight="1">
      <c r="B307" s="335"/>
      <c r="C307" s="164">
        <f>'4 жастағы балалар Ф'!H143</f>
        <v>0</v>
      </c>
      <c r="D307" s="164">
        <f>'4 жастағы балалар К'!H143</f>
        <v>0</v>
      </c>
      <c r="E307" s="164">
        <f>'4 жастағы балалар П'!H143</f>
        <v>0</v>
      </c>
      <c r="F307" s="164">
        <f>'4 жастағы балалар Т'!H143</f>
        <v>0</v>
      </c>
      <c r="G307" s="164">
        <f>'4 жастағы балалар С'!H143</f>
        <v>0</v>
      </c>
    </row>
    <row r="308" spans="2:7" ht="15.75" customHeight="1">
      <c r="B308" s="336"/>
      <c r="C308" s="164">
        <f>'4 жастағы балалар Ф'!I143</f>
        <v>0</v>
      </c>
      <c r="D308" s="164">
        <f>'4 жастағы балалар К'!I143</f>
        <v>0</v>
      </c>
      <c r="E308" s="164">
        <f>'4 жастағы балалар П'!I143</f>
        <v>0</v>
      </c>
      <c r="F308" s="164">
        <f>'4 жастағы балалар Т'!I143</f>
        <v>0</v>
      </c>
      <c r="G308" s="164">
        <f>'4 жастағы балалар С'!I143</f>
        <v>0</v>
      </c>
    </row>
    <row r="309" spans="2:7" ht="15.75" customHeight="1">
      <c r="B309" s="339">
        <v>4</v>
      </c>
      <c r="C309" s="164">
        <f>'4 жастағы балалар Ф'!J143</f>
        <v>0</v>
      </c>
      <c r="D309" s="164">
        <f>'4 жастағы балалар К'!J143</f>
        <v>0</v>
      </c>
      <c r="E309" s="164">
        <f>'4 жастағы балалар П'!J143</f>
        <v>0</v>
      </c>
      <c r="F309" s="164">
        <f>'4 жастағы балалар Т'!J143</f>
        <v>0</v>
      </c>
      <c r="G309" s="164">
        <f>'4 жастағы балалар С'!J143</f>
        <v>0</v>
      </c>
    </row>
    <row r="310" spans="2:7" ht="15.75" customHeight="1">
      <c r="B310" s="335"/>
      <c r="C310" s="164">
        <f>'4 жастағы балалар Ф'!K143</f>
        <v>0</v>
      </c>
      <c r="D310" s="164">
        <f>'4 жастағы балалар К'!K143</f>
        <v>0</v>
      </c>
      <c r="E310" s="164">
        <f>'4 жастағы балалар П'!K143</f>
        <v>0</v>
      </c>
      <c r="F310" s="164">
        <f>'4 жастағы балалар Т'!K143</f>
        <v>0</v>
      </c>
      <c r="G310" s="164">
        <f>'4 жастағы балалар С'!K143</f>
        <v>0</v>
      </c>
    </row>
    <row r="311" spans="2:7" ht="15.75" customHeight="1">
      <c r="B311" s="336"/>
      <c r="C311" s="164">
        <f>'4 жастағы балалар Ф'!L143</f>
        <v>0</v>
      </c>
      <c r="D311" s="164">
        <f>'4 жастағы балалар К'!L143</f>
        <v>0</v>
      </c>
      <c r="E311" s="164">
        <f>'4 жастағы балалар П'!L143</f>
        <v>0</v>
      </c>
      <c r="F311" s="164">
        <f>'4 жастағы балалар Т'!L143</f>
        <v>0</v>
      </c>
      <c r="G311" s="164">
        <f>'4 жастағы балалар С'!L143</f>
        <v>0</v>
      </c>
    </row>
    <row r="312" spans="2:7" ht="15.75" customHeight="1">
      <c r="B312" s="339">
        <v>5</v>
      </c>
      <c r="C312" s="164">
        <f>'4 жастағы балалар Ф'!M143</f>
        <v>0</v>
      </c>
      <c r="D312" s="164">
        <f>'4 жастағы балалар К'!M143</f>
        <v>0</v>
      </c>
      <c r="E312" s="164">
        <f>'4 жастағы балалар П'!M143</f>
        <v>0</v>
      </c>
      <c r="F312" s="164">
        <f>'4 жастағы балалар Т'!M143</f>
        <v>0</v>
      </c>
      <c r="G312" s="164">
        <f>'4 жастағы балалар С'!M143</f>
        <v>0</v>
      </c>
    </row>
    <row r="313" spans="2:7" ht="15.75" customHeight="1">
      <c r="B313" s="335"/>
      <c r="C313" s="164">
        <f>'4 жастағы балалар Ф'!N143</f>
        <v>0</v>
      </c>
      <c r="D313" s="164">
        <f>'4 жастағы балалар К'!N143</f>
        <v>0</v>
      </c>
      <c r="E313" s="164">
        <f>'4 жастағы балалар П'!N143</f>
        <v>0</v>
      </c>
      <c r="F313" s="164">
        <f>'4 жастағы балалар Т'!N143</f>
        <v>0</v>
      </c>
      <c r="G313" s="164">
        <f>'4 жастағы балалар С'!N143</f>
        <v>0</v>
      </c>
    </row>
    <row r="314" spans="2:7" ht="15.75" customHeight="1">
      <c r="B314" s="336"/>
      <c r="C314" s="164">
        <f>'4 жастағы балалар Ф'!O143</f>
        <v>0</v>
      </c>
      <c r="D314" s="164">
        <f>'4 жастағы балалар К'!O143</f>
        <v>0</v>
      </c>
      <c r="E314" s="164">
        <f>'4 жастағы балалар П'!O143</f>
        <v>0</v>
      </c>
      <c r="F314" s="164">
        <f>'4 жастағы балалар Т'!O143</f>
        <v>0</v>
      </c>
      <c r="G314" s="164">
        <f>'4 жастағы балалар С'!O143</f>
        <v>0</v>
      </c>
    </row>
    <row r="315" spans="2:7" ht="15.75" customHeight="1">
      <c r="B315" s="339">
        <v>6</v>
      </c>
      <c r="C315" s="164">
        <f>'4 жастағы балалар Ф'!P143</f>
        <v>0</v>
      </c>
      <c r="D315" s="164">
        <f>'4 жастағы балалар К'!P143</f>
        <v>0</v>
      </c>
      <c r="E315" s="164">
        <f>'4 жастағы балалар П'!P143</f>
        <v>0</v>
      </c>
      <c r="F315" s="164">
        <f>'4 жастағы балалар Т'!P143</f>
        <v>0</v>
      </c>
      <c r="G315" s="164">
        <f>'4 жастағы балалар С'!P143</f>
        <v>0</v>
      </c>
    </row>
    <row r="316" spans="2:7" ht="15.75" customHeight="1">
      <c r="B316" s="335"/>
      <c r="C316" s="164">
        <f>'4 жастағы балалар Ф'!Q143</f>
        <v>0</v>
      </c>
      <c r="D316" s="164">
        <f>'4 жастағы балалар К'!Q143</f>
        <v>0</v>
      </c>
      <c r="E316" s="164">
        <f>'4 жастағы балалар П'!Q143</f>
        <v>0</v>
      </c>
      <c r="F316" s="164">
        <f>'4 жастағы балалар Т'!Q143</f>
        <v>0</v>
      </c>
      <c r="G316" s="164">
        <f>'4 жастағы балалар С'!Q143</f>
        <v>0</v>
      </c>
    </row>
    <row r="317" spans="2:7" ht="15.75" customHeight="1">
      <c r="B317" s="336"/>
      <c r="C317" s="164">
        <f>'4 жастағы балалар Ф'!R143</f>
        <v>0</v>
      </c>
      <c r="D317" s="164">
        <f>'4 жастағы балалар К'!R143</f>
        <v>0</v>
      </c>
      <c r="E317" s="164">
        <f>'4 жастағы балалар П'!R143</f>
        <v>0</v>
      </c>
      <c r="F317" s="164">
        <f>'4 жастағы балалар Т'!R143</f>
        <v>0</v>
      </c>
      <c r="G317" s="164">
        <f>'4 жастағы балалар С'!R143</f>
        <v>0</v>
      </c>
    </row>
    <row r="318" spans="2:7" ht="15.75" customHeight="1">
      <c r="B318" s="339">
        <v>7</v>
      </c>
      <c r="C318" s="164">
        <f>'4 жастағы балалар Ф'!S143</f>
        <v>0</v>
      </c>
      <c r="D318" s="164">
        <f>'4 жастағы балалар К'!S143</f>
        <v>0</v>
      </c>
      <c r="E318" s="164">
        <f>'4 жастағы балалар П'!S143</f>
        <v>0</v>
      </c>
      <c r="F318" s="164">
        <f>'4 жастағы балалар Т'!S143</f>
        <v>0</v>
      </c>
      <c r="G318" s="164">
        <f>'4 жастағы балалар С'!S143</f>
        <v>0</v>
      </c>
    </row>
    <row r="319" spans="2:7" ht="15.75" customHeight="1">
      <c r="B319" s="335"/>
      <c r="C319" s="164">
        <f>'4 жастағы балалар Ф'!T143</f>
        <v>0</v>
      </c>
      <c r="D319" s="164">
        <f>'4 жастағы балалар Т'!T143</f>
        <v>0</v>
      </c>
      <c r="E319" s="164">
        <f>'4 жастағы балалар П'!T143</f>
        <v>0</v>
      </c>
      <c r="F319" s="164">
        <f>'4 жастағы балалар Т'!T143</f>
        <v>0</v>
      </c>
      <c r="G319" s="164">
        <f>'4 жастағы балалар С'!T143</f>
        <v>0</v>
      </c>
    </row>
    <row r="320" spans="2:7" ht="15.75" customHeight="1">
      <c r="B320" s="336"/>
      <c r="C320" s="164">
        <f>'4 жастағы балалар Ф'!U143</f>
        <v>0</v>
      </c>
      <c r="D320" s="164">
        <f>'4 жастағы балалар К'!U143</f>
        <v>0</v>
      </c>
      <c r="E320" s="164">
        <f>'4 жастағы балалар П'!U143</f>
        <v>0</v>
      </c>
      <c r="F320" s="164">
        <f>'4 жастағы балалар Т'!U143</f>
        <v>0</v>
      </c>
      <c r="G320" s="164">
        <f>'4 жастағы балалар С'!U143</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К'!V143</f>
        <v>0</v>
      </c>
      <c r="E324" s="335"/>
      <c r="F324" s="164">
        <f>'4 жастағы балалар Т'!V143</f>
        <v>0</v>
      </c>
      <c r="G324" s="335"/>
    </row>
    <row r="325" spans="2:7" ht="15.75" customHeight="1">
      <c r="B325" s="335"/>
      <c r="C325" s="248"/>
      <c r="D325" s="164">
        <f>'4 жастағы балалар К'!W143</f>
        <v>0</v>
      </c>
      <c r="E325" s="335"/>
      <c r="F325" s="164">
        <f>'4 жастағы балалар Т'!W143</f>
        <v>0</v>
      </c>
      <c r="G325" s="335"/>
    </row>
    <row r="326" spans="2:7" ht="15.75" customHeight="1">
      <c r="B326" s="336"/>
      <c r="C326" s="248"/>
      <c r="D326" s="164">
        <f>'4 жастағы балалар К'!X143</f>
        <v>0</v>
      </c>
      <c r="E326" s="335"/>
      <c r="F326" s="164">
        <f>'4 жастағы балалар Т'!X143</f>
        <v>0</v>
      </c>
      <c r="G326" s="335"/>
    </row>
    <row r="327" spans="2:7" ht="15.75" customHeight="1">
      <c r="B327" s="339">
        <v>10</v>
      </c>
      <c r="C327" s="248"/>
      <c r="D327" s="164">
        <f>'4 жастағы балалар К'!Y143</f>
        <v>0</v>
      </c>
      <c r="E327" s="335"/>
      <c r="F327" s="164">
        <f>'4 жастағы балалар Т'!Y143</f>
        <v>0</v>
      </c>
      <c r="G327" s="335"/>
    </row>
    <row r="328" spans="2:7" ht="15.75" customHeight="1">
      <c r="B328" s="335"/>
      <c r="C328" s="248"/>
      <c r="D328" s="164">
        <f>'4 жастағы балалар К'!Z143</f>
        <v>0</v>
      </c>
      <c r="E328" s="335"/>
      <c r="F328" s="164">
        <f>'4 жастағы балалар Т'!Z143</f>
        <v>0</v>
      </c>
      <c r="G328" s="335"/>
    </row>
    <row r="329" spans="2:7" ht="15.75" customHeight="1">
      <c r="B329" s="336"/>
      <c r="C329" s="248"/>
      <c r="D329" s="164">
        <f>'4 жастағы балалар К'!AA143</f>
        <v>0</v>
      </c>
      <c r="E329" s="335"/>
      <c r="F329" s="164">
        <f>'4 жастағы балалар Т'!AA143</f>
        <v>0</v>
      </c>
      <c r="G329" s="335"/>
    </row>
    <row r="330" spans="2:7" ht="15.75" customHeight="1">
      <c r="B330" s="339">
        <v>11</v>
      </c>
      <c r="C330" s="248"/>
      <c r="D330" s="164">
        <f>'4 жастағы балалар К'!AB143</f>
        <v>0</v>
      </c>
      <c r="E330" s="335"/>
      <c r="F330" s="164">
        <f>'4 жастағы балалар Т'!AB143</f>
        <v>0</v>
      </c>
      <c r="G330" s="335"/>
    </row>
    <row r="331" spans="2:7" ht="15.75" customHeight="1">
      <c r="B331" s="335"/>
      <c r="C331" s="248"/>
      <c r="D331" s="164">
        <f>'4 жастағы балалар К'!AC143</f>
        <v>0</v>
      </c>
      <c r="E331" s="335"/>
      <c r="F331" s="164">
        <f>'4 жастағы балалар Т'!AC143</f>
        <v>0</v>
      </c>
      <c r="G331" s="335"/>
    </row>
    <row r="332" spans="2:7" ht="15.75" customHeight="1">
      <c r="B332" s="336"/>
      <c r="C332" s="248"/>
      <c r="D332" s="164">
        <f>'4 жастағы балалар К'!AD143</f>
        <v>0</v>
      </c>
      <c r="E332" s="335"/>
      <c r="F332" s="164">
        <f>'4 жастағы балалар Т'!AD143</f>
        <v>0</v>
      </c>
      <c r="G332" s="335"/>
    </row>
    <row r="333" spans="2:7" ht="15.75" customHeight="1">
      <c r="B333" s="339">
        <v>12</v>
      </c>
      <c r="C333" s="248"/>
      <c r="D333" s="164">
        <f>'4 жастағы балалар К'!AE143</f>
        <v>0</v>
      </c>
      <c r="E333" s="335"/>
      <c r="F333" s="164">
        <f>'4 жастағы балалар Т'!AE143</f>
        <v>0</v>
      </c>
      <c r="G333" s="335"/>
    </row>
    <row r="334" spans="2:7" ht="15.75" customHeight="1">
      <c r="B334" s="335"/>
      <c r="C334" s="248"/>
      <c r="D334" s="164">
        <f>'4 жастағы балалар К'!AF143</f>
        <v>0</v>
      </c>
      <c r="E334" s="335"/>
      <c r="F334" s="164">
        <f>'4 жастағы балалар Т'!AF143</f>
        <v>0</v>
      </c>
      <c r="G334" s="335"/>
    </row>
    <row r="335" spans="2:7" ht="15.75" customHeight="1">
      <c r="B335" s="336"/>
      <c r="C335" s="248"/>
      <c r="D335" s="164">
        <f>'4 жастағы балалар К'!AG143</f>
        <v>0</v>
      </c>
      <c r="E335" s="335"/>
      <c r="F335" s="164">
        <f>'4 жастағы балалар Т'!AG143</f>
        <v>0</v>
      </c>
      <c r="G335" s="335"/>
    </row>
    <row r="336" spans="2:7" ht="15.75" customHeight="1">
      <c r="B336" s="339">
        <v>13</v>
      </c>
      <c r="C336" s="248"/>
      <c r="D336" s="164">
        <f>'4 жастағы балалар К'!AH143</f>
        <v>0</v>
      </c>
      <c r="E336" s="335"/>
      <c r="F336" s="164">
        <f>'4 жастағы балалар Т'!AH143</f>
        <v>0</v>
      </c>
      <c r="G336" s="335"/>
    </row>
    <row r="337" spans="2:7" ht="15.75" customHeight="1">
      <c r="B337" s="335"/>
      <c r="C337" s="248"/>
      <c r="D337" s="164">
        <f>'4 жастағы балалар К'!AI143</f>
        <v>0</v>
      </c>
      <c r="E337" s="335"/>
      <c r="F337" s="164">
        <f>'4 жастағы балалар Т'!AI143</f>
        <v>0</v>
      </c>
      <c r="G337" s="335"/>
    </row>
    <row r="338" spans="2:7" ht="15.75" customHeight="1">
      <c r="B338" s="336"/>
      <c r="C338" s="248"/>
      <c r="D338" s="164">
        <f>'4 жастағы балалар К'!AJ143</f>
        <v>0</v>
      </c>
      <c r="E338" s="335"/>
      <c r="F338" s="164">
        <f>'4 жастағы балалар Т'!AJ143</f>
        <v>0</v>
      </c>
      <c r="G338" s="335"/>
    </row>
    <row r="339" spans="2:7" ht="15.75" customHeight="1">
      <c r="B339" s="339">
        <v>14</v>
      </c>
      <c r="C339" s="248"/>
      <c r="D339" s="164">
        <f>'4 жастағы балалар К'!AK143</f>
        <v>0</v>
      </c>
      <c r="E339" s="335"/>
      <c r="F339" s="164">
        <f>'4 жастағы балалар Т'!AK143</f>
        <v>0</v>
      </c>
      <c r="G339" s="335"/>
    </row>
    <row r="340" spans="2:7" ht="15.75" customHeight="1">
      <c r="B340" s="335"/>
      <c r="C340" s="248"/>
      <c r="D340" s="164">
        <f>'4 жастағы балалар К'!AL143</f>
        <v>0</v>
      </c>
      <c r="E340" s="335"/>
      <c r="F340" s="164">
        <f>'4 жастағы балалар Т'!AL143</f>
        <v>0</v>
      </c>
      <c r="G340" s="335"/>
    </row>
    <row r="341" spans="2:7" ht="15.75" customHeight="1">
      <c r="B341" s="336"/>
      <c r="C341" s="248"/>
      <c r="D341" s="164">
        <f>'4 жастағы балалар К'!AM143</f>
        <v>0</v>
      </c>
      <c r="E341" s="335"/>
      <c r="F341" s="164">
        <f>'4 жастағы балалар Т'!AM143</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К'!AN143</f>
        <v>0</v>
      </c>
      <c r="E345" s="335"/>
      <c r="F345" s="164">
        <f>'4 жастағы балалар Т'!AN143</f>
        <v>0</v>
      </c>
      <c r="G345" s="335"/>
    </row>
    <row r="346" spans="2:7" ht="15.75" customHeight="1">
      <c r="B346" s="335"/>
      <c r="C346" s="248"/>
      <c r="D346" s="164">
        <f>'4 жастағы балалар К'!AO143</f>
        <v>0</v>
      </c>
      <c r="E346" s="335"/>
      <c r="F346" s="164">
        <f>'4 жастағы балалар Т'!AO143</f>
        <v>0</v>
      </c>
      <c r="G346" s="335"/>
    </row>
    <row r="347" spans="2:7" ht="15.75" customHeight="1">
      <c r="B347" s="336"/>
      <c r="C347" s="248"/>
      <c r="D347" s="164">
        <f>'4 жастағы балалар К'!AP143</f>
        <v>0</v>
      </c>
      <c r="E347" s="335"/>
      <c r="F347" s="164">
        <f>'4 жастағы балалар Т'!AP143</f>
        <v>0</v>
      </c>
      <c r="G347" s="335"/>
    </row>
    <row r="348" spans="2:7" ht="15.75" customHeight="1">
      <c r="B348" s="339">
        <v>17</v>
      </c>
      <c r="C348" s="248"/>
      <c r="D348" s="164">
        <f>'4 жастағы балалар К'!AQ143</f>
        <v>0</v>
      </c>
      <c r="E348" s="335"/>
      <c r="F348" s="164">
        <f>'4 жастағы балалар Т'!AQ143</f>
        <v>0</v>
      </c>
      <c r="G348" s="335"/>
    </row>
    <row r="349" spans="2:7" ht="15.75" customHeight="1">
      <c r="B349" s="335"/>
      <c r="C349" s="248"/>
      <c r="D349" s="164">
        <f>'4 жастағы балалар К'!AR143</f>
        <v>0</v>
      </c>
      <c r="E349" s="335"/>
      <c r="F349" s="164">
        <f>'4 жастағы балалар Т'!AR143</f>
        <v>0</v>
      </c>
      <c r="G349" s="335"/>
    </row>
    <row r="350" spans="2:7" ht="15.75" customHeight="1">
      <c r="B350" s="336"/>
      <c r="C350" s="248"/>
      <c r="D350" s="164">
        <f>'4 жастағы балалар К'!AS143</f>
        <v>0</v>
      </c>
      <c r="E350" s="335"/>
      <c r="F350" s="164">
        <f>'4 жастағы балалар Т'!AS143</f>
        <v>0</v>
      </c>
      <c r="G350" s="335"/>
    </row>
    <row r="351" spans="2:7" ht="15.75" customHeight="1">
      <c r="B351" s="339">
        <v>18</v>
      </c>
      <c r="C351" s="248"/>
      <c r="D351" s="164">
        <f>'4 жастағы балалар К'!AT143</f>
        <v>0</v>
      </c>
      <c r="E351" s="335"/>
      <c r="F351" s="164">
        <f>'4 жастағы балалар Т'!AT143</f>
        <v>0</v>
      </c>
      <c r="G351" s="335"/>
    </row>
    <row r="352" spans="2:7" ht="15.75" customHeight="1">
      <c r="B352" s="335"/>
      <c r="C352" s="248"/>
      <c r="D352" s="164">
        <f>'4 жастағы балалар К'!AU143</f>
        <v>0</v>
      </c>
      <c r="E352" s="335"/>
      <c r="F352" s="164">
        <f>'4 жастағы балалар Т'!AU143</f>
        <v>0</v>
      </c>
      <c r="G352" s="335"/>
    </row>
    <row r="353" spans="2:7" ht="15.75" customHeight="1">
      <c r="B353" s="336"/>
      <c r="C353" s="248"/>
      <c r="D353" s="164">
        <f>'4 жастағы балалар К'!AV143</f>
        <v>0</v>
      </c>
      <c r="E353" s="335"/>
      <c r="F353" s="164">
        <f>'4 жастағы балалар Т'!AV143</f>
        <v>0</v>
      </c>
      <c r="G353" s="335"/>
    </row>
    <row r="354" spans="2:7" ht="15.75" customHeight="1">
      <c r="B354" s="339">
        <v>19</v>
      </c>
      <c r="C354" s="248"/>
      <c r="D354" s="164">
        <f>'4 жастағы балалар К'!AW143</f>
        <v>0</v>
      </c>
      <c r="E354" s="335"/>
      <c r="F354" s="164">
        <f>'4 жастағы балалар Т'!AW143</f>
        <v>0</v>
      </c>
      <c r="G354" s="335"/>
    </row>
    <row r="355" spans="2:7" ht="15.75" customHeight="1">
      <c r="B355" s="335"/>
      <c r="C355" s="248"/>
      <c r="D355" s="164">
        <f>'4 жастағы балалар К'!AX143</f>
        <v>0</v>
      </c>
      <c r="E355" s="335"/>
      <c r="F355" s="164">
        <f>'4 жастағы балалар Т'!AX143</f>
        <v>0</v>
      </c>
      <c r="G355" s="335"/>
    </row>
    <row r="356" spans="2:7" ht="15.75" customHeight="1">
      <c r="B356" s="336"/>
      <c r="C356" s="248"/>
      <c r="D356" s="164">
        <f>'4 жастағы балалар К'!AY143</f>
        <v>0</v>
      </c>
      <c r="E356" s="335"/>
      <c r="F356" s="164">
        <f>'4 жастағы балалар Т'!AY143</f>
        <v>0</v>
      </c>
      <c r="G356" s="335"/>
    </row>
    <row r="357" spans="2:7" ht="15.75" customHeight="1">
      <c r="B357" s="339">
        <v>20</v>
      </c>
      <c r="C357" s="248"/>
      <c r="D357" s="164">
        <f>'4 жастағы балалар К'!AZ143</f>
        <v>0</v>
      </c>
      <c r="E357" s="335"/>
      <c r="F357" s="164">
        <f>'4 жастағы балалар Т'!AZ143</f>
        <v>0</v>
      </c>
      <c r="G357" s="335"/>
    </row>
    <row r="358" spans="2:7" ht="15.75" customHeight="1">
      <c r="B358" s="335"/>
      <c r="C358" s="248"/>
      <c r="D358" s="164">
        <f>'4 жастағы балалар К'!BA143</f>
        <v>0</v>
      </c>
      <c r="E358" s="335"/>
      <c r="F358" s="164">
        <f>'4 жастағы балалар Т'!BA143</f>
        <v>0</v>
      </c>
      <c r="G358" s="335"/>
    </row>
    <row r="359" spans="2:7" ht="15.75" customHeight="1">
      <c r="B359" s="336"/>
      <c r="C359" s="248"/>
      <c r="D359" s="164">
        <f>'4 жастағы балалар К'!BB143</f>
        <v>0</v>
      </c>
      <c r="E359" s="335"/>
      <c r="F359" s="164">
        <f>'4 жастағы балалар Т'!BB143</f>
        <v>0</v>
      </c>
      <c r="G359" s="335"/>
    </row>
    <row r="360" spans="2:7" ht="15.75" customHeight="1">
      <c r="B360" s="339">
        <v>21</v>
      </c>
      <c r="C360" s="248"/>
      <c r="D360" s="164">
        <f>'4 жастағы балалар К'!BC143</f>
        <v>0</v>
      </c>
      <c r="E360" s="335"/>
      <c r="F360" s="164">
        <f>'4 жастағы балалар Т'!BC143</f>
        <v>0</v>
      </c>
      <c r="G360" s="335"/>
    </row>
    <row r="361" spans="2:7" ht="15.75" customHeight="1">
      <c r="B361" s="335"/>
      <c r="C361" s="248"/>
      <c r="D361" s="164">
        <f>'4 жастағы балалар К'!BD143</f>
        <v>0</v>
      </c>
      <c r="E361" s="335"/>
      <c r="F361" s="164">
        <f>'4 жастағы балалар Т'!BD143</f>
        <v>0</v>
      </c>
      <c r="G361" s="335"/>
    </row>
    <row r="362" spans="2:7" ht="15.75" customHeight="1">
      <c r="B362" s="336"/>
      <c r="C362" s="248"/>
      <c r="D362" s="164">
        <f>'4 жастағы балалар К'!BE143</f>
        <v>0</v>
      </c>
      <c r="E362" s="335"/>
      <c r="F362" s="164">
        <f>'4 жастағы балалар Т'!BE143</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Т'!BF143</f>
        <v>0</v>
      </c>
      <c r="G366" s="335"/>
    </row>
    <row r="367" spans="2:7" ht="15.75" customHeight="1">
      <c r="B367" s="335"/>
      <c r="C367" s="248"/>
      <c r="D367" s="164" t="e">
        <f>'4 жастағы балалар К'!#REF!</f>
        <v>#REF!</v>
      </c>
      <c r="E367" s="335"/>
      <c r="F367" s="164">
        <f>'4 жастағы балалар Т'!BG143</f>
        <v>0</v>
      </c>
      <c r="G367" s="335"/>
    </row>
    <row r="368" spans="2:7" ht="15.75" customHeight="1">
      <c r="B368" s="336"/>
      <c r="C368" s="248"/>
      <c r="D368" s="164" t="e">
        <f>'4 жастағы балалар К'!#REF!</f>
        <v>#REF!</v>
      </c>
      <c r="E368" s="335"/>
      <c r="F368" s="164">
        <f>'4 жастағы балалар Т'!BH143</f>
        <v>0</v>
      </c>
      <c r="G368" s="335"/>
    </row>
    <row r="369" spans="2:7" ht="15.75" customHeight="1">
      <c r="B369" s="339">
        <v>24</v>
      </c>
      <c r="C369" s="248"/>
      <c r="D369" s="164" t="e">
        <f>'4 жастағы балалар К'!#REF!</f>
        <v>#REF!</v>
      </c>
      <c r="E369" s="335"/>
      <c r="F369" s="164">
        <f>'4 жастағы балалар Т'!BI143</f>
        <v>0</v>
      </c>
      <c r="G369" s="335"/>
    </row>
    <row r="370" spans="2:7" ht="15.75" customHeight="1">
      <c r="B370" s="335"/>
      <c r="C370" s="248"/>
      <c r="D370" s="164" t="e">
        <f>'4 жастағы балалар К'!#REF!</f>
        <v>#REF!</v>
      </c>
      <c r="E370" s="335"/>
      <c r="F370" s="164">
        <f>'4 жастағы балалар Т'!BJ143</f>
        <v>0</v>
      </c>
      <c r="G370" s="335"/>
    </row>
    <row r="371" spans="2:7" ht="15.75" customHeight="1">
      <c r="B371" s="336"/>
      <c r="C371" s="248"/>
      <c r="D371" s="164" t="e">
        <f>'4 жастағы балалар К'!#REF!</f>
        <v>#REF!</v>
      </c>
      <c r="E371" s="335"/>
      <c r="F371" s="164">
        <f>'4 жастағы балалар Т'!BK143</f>
        <v>0</v>
      </c>
      <c r="G371" s="335"/>
    </row>
    <row r="372" spans="2:7" ht="15.75" customHeight="1">
      <c r="B372" s="339">
        <v>25</v>
      </c>
      <c r="C372" s="248"/>
      <c r="D372" s="164" t="e">
        <f>'4 жастағы балалар К'!#REF!</f>
        <v>#REF!</v>
      </c>
      <c r="E372" s="335"/>
      <c r="F372" s="164">
        <f>'4 жастағы балалар Т'!BL143</f>
        <v>0</v>
      </c>
      <c r="G372" s="335"/>
    </row>
    <row r="373" spans="2:7" ht="15.75" customHeight="1">
      <c r="B373" s="335"/>
      <c r="C373" s="248"/>
      <c r="D373" s="164" t="e">
        <f>'4 жастағы балалар К'!#REF!</f>
        <v>#REF!</v>
      </c>
      <c r="E373" s="335"/>
      <c r="F373" s="164">
        <f>'4 жастағы балалар Т'!BM143</f>
        <v>0</v>
      </c>
      <c r="G373" s="335"/>
    </row>
    <row r="374" spans="2:7" ht="15.75" customHeight="1">
      <c r="B374" s="336"/>
      <c r="C374" s="248"/>
      <c r="D374" s="164" t="e">
        <f>'4 жастағы балалар К'!#REF!</f>
        <v>#REF!</v>
      </c>
      <c r="E374" s="335"/>
      <c r="F374" s="164">
        <f>'4 жастағы балалар Т'!BN143</f>
        <v>0</v>
      </c>
      <c r="G374" s="335"/>
    </row>
    <row r="375" spans="2:7" ht="15.75" customHeight="1">
      <c r="B375" s="339">
        <v>26</v>
      </c>
      <c r="C375" s="248"/>
      <c r="D375" s="164" t="e">
        <f>'4 жастағы балалар К'!#REF!</f>
        <v>#REF!</v>
      </c>
      <c r="E375" s="335"/>
      <c r="F375" s="164">
        <f>'4 жастағы балалар Т'!BO143</f>
        <v>0</v>
      </c>
      <c r="G375" s="335"/>
    </row>
    <row r="376" spans="2:7" ht="15.75" customHeight="1">
      <c r="B376" s="335"/>
      <c r="C376" s="248"/>
      <c r="D376" s="164" t="e">
        <f>'4 жастағы балалар К'!#REF!</f>
        <v>#REF!</v>
      </c>
      <c r="E376" s="335"/>
      <c r="F376" s="164">
        <f>'4 жастағы балалар Т'!BP143</f>
        <v>0</v>
      </c>
      <c r="G376" s="335"/>
    </row>
    <row r="377" spans="2:7" ht="15.75" customHeight="1">
      <c r="B377" s="336"/>
      <c r="C377" s="248"/>
      <c r="D377" s="164" t="e">
        <f>'4 жастағы балалар К'!#REF!</f>
        <v>#REF!</v>
      </c>
      <c r="E377" s="335"/>
      <c r="F377" s="164">
        <f>'4 жастағы балалар Т'!BQ143</f>
        <v>0</v>
      </c>
      <c r="G377" s="335"/>
    </row>
    <row r="378" spans="2:7" ht="15.75" customHeight="1">
      <c r="B378" s="339">
        <v>27</v>
      </c>
      <c r="C378" s="248"/>
      <c r="D378" s="164" t="e">
        <f>'4 жастағы балалар К'!#REF!</f>
        <v>#REF!</v>
      </c>
      <c r="E378" s="335"/>
      <c r="F378" s="164">
        <f>'4 жастағы балалар Т'!BR143</f>
        <v>0</v>
      </c>
      <c r="G378" s="335"/>
    </row>
    <row r="379" spans="2:7" ht="15.75" customHeight="1">
      <c r="B379" s="335"/>
      <c r="C379" s="248"/>
      <c r="D379" s="164" t="e">
        <f>'4 жастағы балалар К'!#REF!</f>
        <v>#REF!</v>
      </c>
      <c r="E379" s="335"/>
      <c r="F379" s="164">
        <f>'4 жастағы балалар Т'!BS143</f>
        <v>0</v>
      </c>
      <c r="G379" s="335"/>
    </row>
    <row r="380" spans="2:7" ht="15.75" customHeight="1">
      <c r="B380" s="336"/>
      <c r="C380" s="248"/>
      <c r="D380" s="164" t="e">
        <f>'4 жастағы балалар К'!#REF!</f>
        <v>#REF!</v>
      </c>
      <c r="E380" s="335"/>
      <c r="F380" s="164">
        <f>'4 жастағы балалар Т'!BT143</f>
        <v>0</v>
      </c>
      <c r="G380" s="335"/>
    </row>
    <row r="381" spans="2:7" ht="15.75" customHeight="1">
      <c r="B381" s="339">
        <v>28</v>
      </c>
      <c r="C381" s="248"/>
      <c r="D381" s="164" t="e">
        <f>'4 жастағы балалар К'!#REF!</f>
        <v>#REF!</v>
      </c>
      <c r="E381" s="335"/>
      <c r="F381" s="164">
        <f>'4 жастағы балалар Т'!BU143</f>
        <v>0</v>
      </c>
      <c r="G381" s="335"/>
    </row>
    <row r="382" spans="2:7" ht="15.75" customHeight="1">
      <c r="B382" s="335"/>
      <c r="C382" s="248"/>
      <c r="D382" s="164" t="e">
        <f>'4 жастағы балалар К'!#REF!</f>
        <v>#REF!</v>
      </c>
      <c r="E382" s="335"/>
      <c r="F382" s="164">
        <f>'4 жастағы балалар Т'!BV143</f>
        <v>0</v>
      </c>
      <c r="G382" s="335"/>
    </row>
    <row r="383" spans="2:7" ht="15.75" customHeight="1">
      <c r="B383" s="336"/>
      <c r="C383" s="248"/>
      <c r="D383" s="164" t="e">
        <f>'4 жастағы балалар К'!#REF!</f>
        <v>#REF!</v>
      </c>
      <c r="E383" s="335"/>
      <c r="F383" s="164">
        <f>'4 жастағы балалар Т'!BW143</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Т'!BX143</f>
        <v>0</v>
      </c>
      <c r="G387" s="335"/>
    </row>
    <row r="388" spans="2:7" ht="15.75" customHeight="1">
      <c r="B388" s="335"/>
      <c r="C388" s="248"/>
      <c r="D388" s="335"/>
      <c r="E388" s="335"/>
      <c r="F388" s="164">
        <f>'4 жастағы балалар Т'!BY143</f>
        <v>0</v>
      </c>
      <c r="G388" s="335"/>
    </row>
    <row r="389" spans="2:7" ht="15.75" customHeight="1">
      <c r="B389" s="336"/>
      <c r="C389" s="248"/>
      <c r="D389" s="335"/>
      <c r="E389" s="335"/>
      <c r="F389" s="164">
        <f>'4 жастағы балалар Т'!BZ143</f>
        <v>0</v>
      </c>
      <c r="G389" s="335"/>
    </row>
    <row r="390" spans="2:7" ht="15.75" customHeight="1">
      <c r="B390" s="339">
        <v>31</v>
      </c>
      <c r="C390" s="248"/>
      <c r="D390" s="335"/>
      <c r="E390" s="335"/>
      <c r="F390" s="164">
        <f>'4 жастағы балалар Т'!CA143</f>
        <v>0</v>
      </c>
      <c r="G390" s="335"/>
    </row>
    <row r="391" spans="2:7" ht="15.75" customHeight="1">
      <c r="B391" s="335"/>
      <c r="C391" s="248"/>
      <c r="D391" s="335"/>
      <c r="E391" s="335"/>
      <c r="F391" s="164">
        <f>'4 жастағы балалар Т'!CB143</f>
        <v>0</v>
      </c>
      <c r="G391" s="335"/>
    </row>
    <row r="392" spans="2:7" ht="15.75" customHeight="1">
      <c r="B392" s="336"/>
      <c r="C392" s="248"/>
      <c r="D392" s="335"/>
      <c r="E392" s="335"/>
      <c r="F392" s="164">
        <f>'4 жастағы балалар Т'!CC143</f>
        <v>0</v>
      </c>
      <c r="G392" s="335"/>
    </row>
    <row r="393" spans="2:7" ht="15.75" customHeight="1">
      <c r="B393" s="339">
        <v>32</v>
      </c>
      <c r="C393" s="248"/>
      <c r="D393" s="335"/>
      <c r="E393" s="335"/>
      <c r="F393" s="164">
        <f>'4 жастағы балалар Т'!CD143</f>
        <v>0</v>
      </c>
      <c r="G393" s="335"/>
    </row>
    <row r="394" spans="2:7" ht="15.75" customHeight="1">
      <c r="B394" s="335"/>
      <c r="C394" s="248"/>
      <c r="D394" s="335"/>
      <c r="E394" s="335"/>
      <c r="F394" s="164">
        <f>'4 жастағы балалар Т'!CE143</f>
        <v>0</v>
      </c>
      <c r="G394" s="335"/>
    </row>
    <row r="395" spans="2:7" ht="15.75" customHeight="1">
      <c r="B395" s="336"/>
      <c r="C395" s="248"/>
      <c r="D395" s="335"/>
      <c r="E395" s="335"/>
      <c r="F395" s="164">
        <f>'4 жастағы балалар Т'!CF143</f>
        <v>0</v>
      </c>
      <c r="G395" s="335"/>
    </row>
    <row r="396" spans="2:7" ht="15.75" customHeight="1">
      <c r="B396" s="339">
        <v>33</v>
      </c>
      <c r="C396" s="248"/>
      <c r="D396" s="335"/>
      <c r="E396" s="335"/>
      <c r="F396" s="164">
        <f>'4 жастағы балалар Т'!CG143</f>
        <v>0</v>
      </c>
      <c r="G396" s="335"/>
    </row>
    <row r="397" spans="2:7" ht="15.75" customHeight="1">
      <c r="B397" s="335"/>
      <c r="C397" s="248"/>
      <c r="D397" s="335"/>
      <c r="E397" s="335"/>
      <c r="F397" s="164">
        <f>'4 жастағы балалар Т'!CH143</f>
        <v>0</v>
      </c>
      <c r="G397" s="335"/>
    </row>
    <row r="398" spans="2:7" ht="15.75" customHeight="1">
      <c r="B398" s="336"/>
      <c r="C398" s="248"/>
      <c r="D398" s="335"/>
      <c r="E398" s="335"/>
      <c r="F398" s="164">
        <f>'4 жастағы балалар Т'!CI143</f>
        <v>0</v>
      </c>
      <c r="G398" s="335"/>
    </row>
    <row r="399" spans="2:7" ht="15.75" customHeight="1">
      <c r="B399" s="339">
        <v>34</v>
      </c>
      <c r="C399" s="248"/>
      <c r="D399" s="335"/>
      <c r="E399" s="335"/>
      <c r="F399" s="164">
        <f>'4 жастағы балалар Т'!CJ143</f>
        <v>0</v>
      </c>
      <c r="G399" s="335"/>
    </row>
    <row r="400" spans="2:7" ht="15.75" customHeight="1">
      <c r="B400" s="335"/>
      <c r="C400" s="248"/>
      <c r="D400" s="335"/>
      <c r="E400" s="335"/>
      <c r="F400" s="164">
        <f>'4 жастағы балалар Т'!CK143</f>
        <v>0</v>
      </c>
      <c r="G400" s="335"/>
    </row>
    <row r="401" spans="2:7" ht="15.75" customHeight="1">
      <c r="B401" s="336"/>
      <c r="C401" s="248"/>
      <c r="D401" s="335"/>
      <c r="E401" s="335"/>
      <c r="F401" s="164">
        <f>'4 жастағы балалар Т'!CL143</f>
        <v>0</v>
      </c>
      <c r="G401" s="335"/>
    </row>
    <row r="402" spans="2:7" ht="15.75" customHeight="1">
      <c r="B402" s="339">
        <v>35</v>
      </c>
      <c r="C402" s="248"/>
      <c r="D402" s="335"/>
      <c r="E402" s="335"/>
      <c r="F402" s="164">
        <f>'4 жастағы балалар Т'!CM143</f>
        <v>0</v>
      </c>
      <c r="G402" s="335"/>
    </row>
    <row r="403" spans="2:7" ht="15.75" customHeight="1">
      <c r="B403" s="335"/>
      <c r="C403" s="248"/>
      <c r="D403" s="335"/>
      <c r="E403" s="335"/>
      <c r="F403" s="164">
        <f>'4 жастағы балалар Т'!CN143</f>
        <v>0</v>
      </c>
      <c r="G403" s="335"/>
    </row>
    <row r="404" spans="2:7" ht="15.75" customHeight="1">
      <c r="B404" s="336"/>
      <c r="C404" s="249"/>
      <c r="D404" s="336"/>
      <c r="E404" s="336"/>
      <c r="F404" s="164">
        <f>'4 жастағы балалар Т'!CO143</f>
        <v>0</v>
      </c>
      <c r="G404" s="336"/>
    </row>
    <row r="405" spans="2:7" ht="15.75" customHeight="1">
      <c r="B405" s="250">
        <f>СВОД3!V38</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1.25" customHeight="1">
      <c r="B4" s="400" t="s">
        <v>651</v>
      </c>
      <c r="C4" s="328"/>
      <c r="D4" s="235">
        <f>'4 жастағы балалар Ф'!C85</f>
        <v>0</v>
      </c>
      <c r="E4" s="236"/>
      <c r="F4" s="236"/>
      <c r="G4" s="232"/>
      <c r="H4" s="232"/>
    </row>
    <row r="5" spans="2:12" ht="18.75" customHeight="1">
      <c r="B5" s="401" t="s">
        <v>1</v>
      </c>
      <c r="C5" s="328"/>
      <c r="D5" s="237">
        <f>'4 жастағы балалар Ф'!A85</f>
        <v>0</v>
      </c>
      <c r="E5" s="237"/>
      <c r="F5" s="237"/>
      <c r="G5" s="232"/>
      <c r="H5" s="232"/>
    </row>
    <row r="6" spans="2:12" ht="76.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5.2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Ф'!D85</f>
        <v>0</v>
      </c>
      <c r="D194" s="252">
        <f>'4 жастағы балалар К'!D85</f>
        <v>0</v>
      </c>
      <c r="E194" s="252">
        <f>'4 жастағы балалар П'!D85</f>
        <v>0</v>
      </c>
      <c r="F194" s="252">
        <f>'4 жастағы балалар Т'!D85</f>
        <v>0</v>
      </c>
      <c r="G194" s="252">
        <f>'4 жастағы балалар С'!D85</f>
        <v>0</v>
      </c>
    </row>
    <row r="195" spans="2:7" ht="15.75" customHeight="1">
      <c r="B195" s="335"/>
      <c r="C195" s="252">
        <f>'4 жастағы балалар Ф'!E85</f>
        <v>0</v>
      </c>
      <c r="D195" s="252">
        <f>'4 жастағы балалар К'!E85</f>
        <v>0</v>
      </c>
      <c r="E195" s="252">
        <f>'4 жастағы балалар П'!E85</f>
        <v>0</v>
      </c>
      <c r="F195" s="252">
        <f>'4 жастағы балалар Т'!E85</f>
        <v>0</v>
      </c>
      <c r="G195" s="252">
        <f>'4 жастағы балалар С'!E85</f>
        <v>0</v>
      </c>
    </row>
    <row r="196" spans="2:7" ht="15.75" customHeight="1">
      <c r="B196" s="336"/>
      <c r="C196" s="252">
        <f>'4 жастағы балалар Ф'!F85</f>
        <v>0</v>
      </c>
      <c r="D196" s="252">
        <f>'4 жастағы балалар К'!F85</f>
        <v>0</v>
      </c>
      <c r="E196" s="252">
        <f>'4 жастағы балалар П'!F85</f>
        <v>0</v>
      </c>
      <c r="F196" s="252">
        <f>'4 жастағы балалар Т'!F85</f>
        <v>0</v>
      </c>
      <c r="G196" s="252">
        <f>'4 жастағы балалар С'!F85</f>
        <v>0</v>
      </c>
    </row>
    <row r="197" spans="2:7" ht="15.75" customHeight="1">
      <c r="B197" s="339">
        <v>3</v>
      </c>
      <c r="C197" s="252">
        <f>'4 жастағы балалар Ф'!G85</f>
        <v>0</v>
      </c>
      <c r="D197" s="252">
        <f>'4 жастағы балалар К'!G85</f>
        <v>0</v>
      </c>
      <c r="E197" s="252">
        <f>'4 жастағы балалар П'!G85</f>
        <v>0</v>
      </c>
      <c r="F197" s="252">
        <f>'4 жастағы балалар Т'!G85</f>
        <v>0</v>
      </c>
      <c r="G197" s="252">
        <f>'4 жастағы балалар С'!G85</f>
        <v>0</v>
      </c>
    </row>
    <row r="198" spans="2:7" ht="15.75" customHeight="1">
      <c r="B198" s="335"/>
      <c r="C198" s="252">
        <f>'4 жастағы балалар Ф'!H85</f>
        <v>0</v>
      </c>
      <c r="D198" s="252">
        <f>'4 жастағы балалар К'!H85</f>
        <v>0</v>
      </c>
      <c r="E198" s="252">
        <f>'4 жастағы балалар П'!H85</f>
        <v>0</v>
      </c>
      <c r="F198" s="252">
        <f>'4 жастағы балалар Т'!H85</f>
        <v>0</v>
      </c>
      <c r="G198" s="252">
        <f>'4 жастағы балалар С'!H85</f>
        <v>0</v>
      </c>
    </row>
    <row r="199" spans="2:7" ht="15.75" customHeight="1">
      <c r="B199" s="336"/>
      <c r="C199" s="252">
        <f>'4 жастағы балалар Ф'!I85</f>
        <v>0</v>
      </c>
      <c r="D199" s="252">
        <f>'4 жастағы балалар К'!I85</f>
        <v>0</v>
      </c>
      <c r="E199" s="252">
        <f>'4 жастағы балалар П'!I85</f>
        <v>0</v>
      </c>
      <c r="F199" s="252">
        <f>'4 жастағы балалар Т'!I85</f>
        <v>0</v>
      </c>
      <c r="G199" s="252">
        <f>'4 жастағы балалар С'!I85</f>
        <v>0</v>
      </c>
    </row>
    <row r="200" spans="2:7" ht="15.75" customHeight="1">
      <c r="B200" s="339">
        <v>4</v>
      </c>
      <c r="C200" s="252">
        <f>'4 жастағы балалар Ф'!J85</f>
        <v>0</v>
      </c>
      <c r="D200" s="252">
        <f>'4 жастағы балалар К'!J85</f>
        <v>0</v>
      </c>
      <c r="E200" s="252">
        <f>'4 жастағы балалар П'!J85</f>
        <v>0</v>
      </c>
      <c r="F200" s="252">
        <f>'4 жастағы балалар Т'!J85</f>
        <v>0</v>
      </c>
      <c r="G200" s="252">
        <f>'4 жастағы балалар С'!J85</f>
        <v>0</v>
      </c>
    </row>
    <row r="201" spans="2:7" ht="15.75" customHeight="1">
      <c r="B201" s="335"/>
      <c r="C201" s="252">
        <f>'4 жастағы балалар Ф'!K85</f>
        <v>0</v>
      </c>
      <c r="D201" s="252">
        <f>'4 жастағы балалар К'!K85</f>
        <v>0</v>
      </c>
      <c r="E201" s="252">
        <f>'4 жастағы балалар П'!K85</f>
        <v>0</v>
      </c>
      <c r="F201" s="252">
        <f>'4 жастағы балалар Т'!K85</f>
        <v>0</v>
      </c>
      <c r="G201" s="252">
        <f>'4 жастағы балалар С'!K85</f>
        <v>0</v>
      </c>
    </row>
    <row r="202" spans="2:7" ht="15.75" customHeight="1">
      <c r="B202" s="336"/>
      <c r="C202" s="252">
        <f>'4 жастағы балалар Ф'!L85</f>
        <v>0</v>
      </c>
      <c r="D202" s="252">
        <f>'4 жастағы балалар К'!L85</f>
        <v>0</v>
      </c>
      <c r="E202" s="252">
        <f>'4 жастағы балалар П'!L85</f>
        <v>0</v>
      </c>
      <c r="F202" s="252">
        <f>'4 жастағы балалар Т'!L85</f>
        <v>0</v>
      </c>
      <c r="G202" s="252">
        <f>'4 жастағы балалар С'!L85</f>
        <v>0</v>
      </c>
    </row>
    <row r="203" spans="2:7" ht="15.75" customHeight="1">
      <c r="B203" s="339">
        <v>5</v>
      </c>
      <c r="C203" s="252">
        <f>'4 жастағы балалар Ф'!M85</f>
        <v>0</v>
      </c>
      <c r="D203" s="252">
        <f>'4 жастағы балалар К'!M85</f>
        <v>0</v>
      </c>
      <c r="E203" s="252">
        <f>'4 жастағы балалар П'!M85</f>
        <v>0</v>
      </c>
      <c r="F203" s="252">
        <f>'4 жастағы балалар Т'!M85</f>
        <v>0</v>
      </c>
      <c r="G203" s="252">
        <f>'4 жастағы балалар С'!M85</f>
        <v>0</v>
      </c>
    </row>
    <row r="204" spans="2:7" ht="15.75" customHeight="1">
      <c r="B204" s="335"/>
      <c r="C204" s="252">
        <f>'4 жастағы балалар Ф'!N85</f>
        <v>0</v>
      </c>
      <c r="D204" s="252">
        <f>'4 жастағы балалар К'!N85</f>
        <v>0</v>
      </c>
      <c r="E204" s="252">
        <f>'4 жастағы балалар П'!N85</f>
        <v>0</v>
      </c>
      <c r="F204" s="252">
        <f>'4 жастағы балалар Т'!N85</f>
        <v>0</v>
      </c>
      <c r="G204" s="252">
        <f>'4 жастағы балалар С'!N85</f>
        <v>0</v>
      </c>
    </row>
    <row r="205" spans="2:7" ht="15.75" customHeight="1">
      <c r="B205" s="336"/>
      <c r="C205" s="252">
        <f>'4 жастағы балалар Ф'!O85</f>
        <v>0</v>
      </c>
      <c r="D205" s="252">
        <f>'4 жастағы балалар К'!O85</f>
        <v>0</v>
      </c>
      <c r="E205" s="252">
        <f>'4 жастағы балалар П'!O85</f>
        <v>0</v>
      </c>
      <c r="F205" s="252">
        <f>'4 жастағы балалар Т'!O85</f>
        <v>0</v>
      </c>
      <c r="G205" s="252">
        <f>'4 жастағы балалар С'!O85</f>
        <v>0</v>
      </c>
    </row>
    <row r="206" spans="2:7" ht="15.75" customHeight="1">
      <c r="B206" s="339">
        <v>6</v>
      </c>
      <c r="C206" s="252">
        <f>'4 жастағы балалар Ф'!P85</f>
        <v>0</v>
      </c>
      <c r="D206" s="252">
        <f>'4 жастағы балалар К'!P85</f>
        <v>0</v>
      </c>
      <c r="E206" s="252">
        <f>'4 жастағы балалар П'!P85</f>
        <v>0</v>
      </c>
      <c r="F206" s="252">
        <f>'4 жастағы балалар Т'!P85</f>
        <v>0</v>
      </c>
      <c r="G206" s="252">
        <f>'4 жастағы балалар С'!P85</f>
        <v>0</v>
      </c>
    </row>
    <row r="207" spans="2:7" ht="15.75" customHeight="1">
      <c r="B207" s="335"/>
      <c r="C207" s="252">
        <f>'4 жастағы балалар Ф'!Q85</f>
        <v>0</v>
      </c>
      <c r="D207" s="252">
        <f>'4 жастағы балалар К'!Q85</f>
        <v>0</v>
      </c>
      <c r="E207" s="252">
        <f>'4 жастағы балалар П'!Q85</f>
        <v>0</v>
      </c>
      <c r="F207" s="252">
        <f>'4 жастағы балалар Т'!Q85</f>
        <v>0</v>
      </c>
      <c r="G207" s="252">
        <f>'4 жастағы балалар С'!Q85</f>
        <v>0</v>
      </c>
    </row>
    <row r="208" spans="2:7" ht="15.75" customHeight="1">
      <c r="B208" s="336"/>
      <c r="C208" s="252">
        <f>'4 жастағы балалар Ф'!R85</f>
        <v>0</v>
      </c>
      <c r="D208" s="252">
        <f>'4 жастағы балалар К'!R85</f>
        <v>0</v>
      </c>
      <c r="E208" s="252">
        <f>'4 жастағы балалар П'!R85</f>
        <v>0</v>
      </c>
      <c r="F208" s="252">
        <f>'4 жастағы балалар Т'!R85</f>
        <v>0</v>
      </c>
      <c r="G208" s="252">
        <f>'4 жастағы балалар С'!R85</f>
        <v>0</v>
      </c>
    </row>
    <row r="209" spans="2:7" ht="15.75" customHeight="1">
      <c r="B209" s="339">
        <v>7</v>
      </c>
      <c r="C209" s="252">
        <f>'4 жастағы балалар Ф'!S85</f>
        <v>0</v>
      </c>
      <c r="D209" s="252">
        <f>'4 жастағы балалар К'!S85</f>
        <v>0</v>
      </c>
      <c r="E209" s="252">
        <f>'4 жастағы балалар П'!S85</f>
        <v>0</v>
      </c>
      <c r="F209" s="252">
        <f>'4 жастағы балалар Т'!S85</f>
        <v>0</v>
      </c>
      <c r="G209" s="252">
        <f>'4 жастағы балалар С'!S85</f>
        <v>0</v>
      </c>
    </row>
    <row r="210" spans="2:7" ht="15.75" customHeight="1">
      <c r="B210" s="335"/>
      <c r="C210" s="252">
        <f>'4 жастағы балалар Ф'!T85</f>
        <v>0</v>
      </c>
      <c r="D210" s="252">
        <f>'4 жастағы балалар Т'!T85</f>
        <v>0</v>
      </c>
      <c r="E210" s="252">
        <f>'4 жастағы балалар П'!T85</f>
        <v>0</v>
      </c>
      <c r="F210" s="252">
        <f>'4 жастағы балалар Т'!T85</f>
        <v>0</v>
      </c>
      <c r="G210" s="252">
        <f>'4 жастағы балалар С'!T85</f>
        <v>0</v>
      </c>
    </row>
    <row r="211" spans="2:7" ht="15.75" customHeight="1">
      <c r="B211" s="336"/>
      <c r="C211" s="252">
        <f>'4 жастағы балалар Ф'!U85</f>
        <v>0</v>
      </c>
      <c r="D211" s="252">
        <f>'4 жастағы балалар К'!U85</f>
        <v>0</v>
      </c>
      <c r="E211" s="252">
        <f>'4 жастағы балалар П'!U85</f>
        <v>0</v>
      </c>
      <c r="F211" s="252">
        <f>'4 жастағы балалар Т'!U85</f>
        <v>0</v>
      </c>
      <c r="G211" s="252">
        <f>'4 жастағы балалар С'!U85</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К'!V85</f>
        <v>0</v>
      </c>
      <c r="E215" s="335"/>
      <c r="F215" s="252">
        <f>'4 жастағы балалар Т'!V85</f>
        <v>0</v>
      </c>
      <c r="G215" s="335"/>
    </row>
    <row r="216" spans="2:7" ht="15.75" customHeight="1">
      <c r="B216" s="335"/>
      <c r="C216" s="248"/>
      <c r="D216" s="252">
        <f>'4 жастағы балалар К'!W85</f>
        <v>0</v>
      </c>
      <c r="E216" s="335"/>
      <c r="F216" s="252">
        <f>'4 жастағы балалар Т'!W85</f>
        <v>0</v>
      </c>
      <c r="G216" s="335"/>
    </row>
    <row r="217" spans="2:7" ht="15.75" customHeight="1">
      <c r="B217" s="336"/>
      <c r="C217" s="248"/>
      <c r="D217" s="252">
        <f>'4 жастағы балалар К'!X85</f>
        <v>0</v>
      </c>
      <c r="E217" s="335"/>
      <c r="F217" s="252">
        <f>'4 жастағы балалар Т'!X85</f>
        <v>0</v>
      </c>
      <c r="G217" s="335"/>
    </row>
    <row r="218" spans="2:7" ht="15.75" customHeight="1">
      <c r="B218" s="339">
        <v>10</v>
      </c>
      <c r="C218" s="248"/>
      <c r="D218" s="252">
        <f>'4 жастағы балалар К'!Y85</f>
        <v>0</v>
      </c>
      <c r="E218" s="335"/>
      <c r="F218" s="252">
        <f>'4 жастағы балалар Т'!Y85</f>
        <v>0</v>
      </c>
      <c r="G218" s="335"/>
    </row>
    <row r="219" spans="2:7" ht="15.75" customHeight="1">
      <c r="B219" s="335"/>
      <c r="C219" s="248"/>
      <c r="D219" s="252">
        <f>'4 жастағы балалар К'!Z85</f>
        <v>0</v>
      </c>
      <c r="E219" s="335"/>
      <c r="F219" s="252">
        <f>'4 жастағы балалар Т'!Z85</f>
        <v>0</v>
      </c>
      <c r="G219" s="335"/>
    </row>
    <row r="220" spans="2:7" ht="15.75" customHeight="1">
      <c r="B220" s="336"/>
      <c r="C220" s="248"/>
      <c r="D220" s="252">
        <f>'4 жастағы балалар К'!AA85</f>
        <v>0</v>
      </c>
      <c r="E220" s="335"/>
      <c r="F220" s="252">
        <f>'4 жастағы балалар Т'!AA85</f>
        <v>0</v>
      </c>
      <c r="G220" s="335"/>
    </row>
    <row r="221" spans="2:7" ht="15.75" customHeight="1">
      <c r="B221" s="339">
        <v>11</v>
      </c>
      <c r="C221" s="248"/>
      <c r="D221" s="252">
        <f>'4 жастағы балалар К'!AB85</f>
        <v>0</v>
      </c>
      <c r="E221" s="335"/>
      <c r="F221" s="252">
        <f>'4 жастағы балалар Т'!AB85</f>
        <v>0</v>
      </c>
      <c r="G221" s="335"/>
    </row>
    <row r="222" spans="2:7" ht="15.75" customHeight="1">
      <c r="B222" s="335"/>
      <c r="C222" s="248"/>
      <c r="D222" s="252">
        <f>'4 жастағы балалар К'!AC85</f>
        <v>0</v>
      </c>
      <c r="E222" s="335"/>
      <c r="F222" s="252">
        <f>'4 жастағы балалар Т'!AC85</f>
        <v>0</v>
      </c>
      <c r="G222" s="335"/>
    </row>
    <row r="223" spans="2:7" ht="15.75" customHeight="1">
      <c r="B223" s="336"/>
      <c r="C223" s="248"/>
      <c r="D223" s="252">
        <f>'4 жастағы балалар К'!AD85</f>
        <v>0</v>
      </c>
      <c r="E223" s="335"/>
      <c r="F223" s="252">
        <f>'4 жастағы балалар Т'!AD85</f>
        <v>0</v>
      </c>
      <c r="G223" s="335"/>
    </row>
    <row r="224" spans="2:7" ht="15.75" customHeight="1">
      <c r="B224" s="339">
        <v>12</v>
      </c>
      <c r="C224" s="248"/>
      <c r="D224" s="252">
        <f>'4 жастағы балалар К'!AE85</f>
        <v>0</v>
      </c>
      <c r="E224" s="335"/>
      <c r="F224" s="252">
        <f>'4 жастағы балалар Т'!AE85</f>
        <v>0</v>
      </c>
      <c r="G224" s="335"/>
    </row>
    <row r="225" spans="2:7" ht="15.75" customHeight="1">
      <c r="B225" s="335"/>
      <c r="C225" s="248"/>
      <c r="D225" s="252">
        <f>'4 жастағы балалар К'!AF85</f>
        <v>0</v>
      </c>
      <c r="E225" s="335"/>
      <c r="F225" s="252">
        <f>'4 жастағы балалар Т'!AF85</f>
        <v>0</v>
      </c>
      <c r="G225" s="335"/>
    </row>
    <row r="226" spans="2:7" ht="15.75" customHeight="1">
      <c r="B226" s="336"/>
      <c r="C226" s="248"/>
      <c r="D226" s="252">
        <f>'4 жастағы балалар К'!AG85</f>
        <v>0</v>
      </c>
      <c r="E226" s="335"/>
      <c r="F226" s="252">
        <f>'4 жастағы балалар Т'!AG85</f>
        <v>0</v>
      </c>
      <c r="G226" s="335"/>
    </row>
    <row r="227" spans="2:7" ht="15.75" customHeight="1">
      <c r="B227" s="339">
        <v>13</v>
      </c>
      <c r="C227" s="248"/>
      <c r="D227" s="252">
        <f>'4 жастағы балалар К'!AH85</f>
        <v>0</v>
      </c>
      <c r="E227" s="335"/>
      <c r="F227" s="252">
        <f>'4 жастағы балалар Т'!AH85</f>
        <v>0</v>
      </c>
      <c r="G227" s="335"/>
    </row>
    <row r="228" spans="2:7" ht="15.75" customHeight="1">
      <c r="B228" s="335"/>
      <c r="C228" s="248"/>
      <c r="D228" s="252">
        <f>'4 жастағы балалар К'!AI85</f>
        <v>0</v>
      </c>
      <c r="E228" s="335"/>
      <c r="F228" s="252">
        <f>'4 жастағы балалар Т'!AI85</f>
        <v>0</v>
      </c>
      <c r="G228" s="335"/>
    </row>
    <row r="229" spans="2:7" ht="15.75" customHeight="1">
      <c r="B229" s="336"/>
      <c r="C229" s="248"/>
      <c r="D229" s="252">
        <f>'4 жастағы балалар К'!AJ85</f>
        <v>0</v>
      </c>
      <c r="E229" s="335"/>
      <c r="F229" s="252">
        <f>'4 жастағы балалар Т'!AJ85</f>
        <v>0</v>
      </c>
      <c r="G229" s="335"/>
    </row>
    <row r="230" spans="2:7" ht="15.75" customHeight="1">
      <c r="B230" s="339">
        <v>14</v>
      </c>
      <c r="C230" s="248"/>
      <c r="D230" s="252">
        <f>'4 жастағы балалар К'!AK85</f>
        <v>0</v>
      </c>
      <c r="E230" s="335"/>
      <c r="F230" s="252">
        <f>'4 жастағы балалар Т'!AK85</f>
        <v>0</v>
      </c>
      <c r="G230" s="335"/>
    </row>
    <row r="231" spans="2:7" ht="15.75" customHeight="1">
      <c r="B231" s="335"/>
      <c r="C231" s="248"/>
      <c r="D231" s="252">
        <f>'4 жастағы балалар К'!AL85</f>
        <v>0</v>
      </c>
      <c r="E231" s="335"/>
      <c r="F231" s="252">
        <f>'4 жастағы балалар Т'!AL85</f>
        <v>0</v>
      </c>
      <c r="G231" s="335"/>
    </row>
    <row r="232" spans="2:7" ht="15.75" customHeight="1">
      <c r="B232" s="336"/>
      <c r="C232" s="248"/>
      <c r="D232" s="252">
        <f>'4 жастағы балалар К'!AM85</f>
        <v>0</v>
      </c>
      <c r="E232" s="335"/>
      <c r="F232" s="252">
        <f>'4 жастағы балалар Т'!AM85</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К'!AN85</f>
        <v>0</v>
      </c>
      <c r="E236" s="335"/>
      <c r="F236" s="252">
        <f>'4 жастағы балалар Т'!AN85</f>
        <v>0</v>
      </c>
      <c r="G236" s="335"/>
    </row>
    <row r="237" spans="2:7" ht="15.75" customHeight="1">
      <c r="B237" s="335"/>
      <c r="C237" s="248"/>
      <c r="D237" s="252">
        <f>'4 жастағы балалар К'!AO85</f>
        <v>0</v>
      </c>
      <c r="E237" s="335"/>
      <c r="F237" s="252">
        <f>'4 жастағы балалар Т'!AO85</f>
        <v>0</v>
      </c>
      <c r="G237" s="335"/>
    </row>
    <row r="238" spans="2:7" ht="15.75" customHeight="1">
      <c r="B238" s="336"/>
      <c r="C238" s="248"/>
      <c r="D238" s="252">
        <f>'4 жастағы балалар К'!AP85</f>
        <v>0</v>
      </c>
      <c r="E238" s="335"/>
      <c r="F238" s="252">
        <f>'4 жастағы балалар Т'!AP85</f>
        <v>0</v>
      </c>
      <c r="G238" s="335"/>
    </row>
    <row r="239" spans="2:7" ht="15.75" customHeight="1">
      <c r="B239" s="339">
        <v>17</v>
      </c>
      <c r="C239" s="248"/>
      <c r="D239" s="252">
        <f>'4 жастағы балалар К'!AQ85</f>
        <v>0</v>
      </c>
      <c r="E239" s="335"/>
      <c r="F239" s="252">
        <f>'4 жастағы балалар Т'!AQ85</f>
        <v>0</v>
      </c>
      <c r="G239" s="335"/>
    </row>
    <row r="240" spans="2:7" ht="15.75" customHeight="1">
      <c r="B240" s="335"/>
      <c r="C240" s="248"/>
      <c r="D240" s="252">
        <f>'4 жастағы балалар К'!AR85</f>
        <v>0</v>
      </c>
      <c r="E240" s="335"/>
      <c r="F240" s="252">
        <f>'4 жастағы балалар Т'!AR85</f>
        <v>0</v>
      </c>
      <c r="G240" s="335"/>
    </row>
    <row r="241" spans="2:7" ht="15.75" customHeight="1">
      <c r="B241" s="336"/>
      <c r="C241" s="248"/>
      <c r="D241" s="252">
        <f>'4 жастағы балалар К'!AS85</f>
        <v>0</v>
      </c>
      <c r="E241" s="335"/>
      <c r="F241" s="252">
        <f>'4 жастағы балалар Т'!AS85</f>
        <v>0</v>
      </c>
      <c r="G241" s="335"/>
    </row>
    <row r="242" spans="2:7" ht="15.75" customHeight="1">
      <c r="B242" s="339">
        <v>18</v>
      </c>
      <c r="C242" s="248"/>
      <c r="D242" s="252">
        <f>'4 жастағы балалар К'!AT85</f>
        <v>0</v>
      </c>
      <c r="E242" s="335"/>
      <c r="F242" s="252">
        <f>'4 жастағы балалар Т'!AT85</f>
        <v>0</v>
      </c>
      <c r="G242" s="335"/>
    </row>
    <row r="243" spans="2:7" ht="15.75" customHeight="1">
      <c r="B243" s="335"/>
      <c r="C243" s="248"/>
      <c r="D243" s="252">
        <f>'4 жастағы балалар К'!AU85</f>
        <v>0</v>
      </c>
      <c r="E243" s="335"/>
      <c r="F243" s="252">
        <f>'4 жастағы балалар Т'!AU85</f>
        <v>0</v>
      </c>
      <c r="G243" s="335"/>
    </row>
    <row r="244" spans="2:7" ht="15.75" customHeight="1">
      <c r="B244" s="336"/>
      <c r="C244" s="248"/>
      <c r="D244" s="252">
        <f>'4 жастағы балалар К'!AV85</f>
        <v>0</v>
      </c>
      <c r="E244" s="335"/>
      <c r="F244" s="252">
        <f>'4 жастағы балалар Т'!AV85</f>
        <v>0</v>
      </c>
      <c r="G244" s="335"/>
    </row>
    <row r="245" spans="2:7" ht="15.75" customHeight="1">
      <c r="B245" s="339">
        <v>19</v>
      </c>
      <c r="C245" s="248"/>
      <c r="D245" s="252">
        <f>'4 жастағы балалар К'!AW85</f>
        <v>0</v>
      </c>
      <c r="E245" s="335"/>
      <c r="F245" s="252">
        <f>'4 жастағы балалар Т'!AW85</f>
        <v>0</v>
      </c>
      <c r="G245" s="335"/>
    </row>
    <row r="246" spans="2:7" ht="15.75" customHeight="1">
      <c r="B246" s="335"/>
      <c r="C246" s="248"/>
      <c r="D246" s="252">
        <f>'4 жастағы балалар К'!AX85</f>
        <v>0</v>
      </c>
      <c r="E246" s="335"/>
      <c r="F246" s="252">
        <f>'4 жастағы балалар Т'!AX85</f>
        <v>0</v>
      </c>
      <c r="G246" s="335"/>
    </row>
    <row r="247" spans="2:7" ht="15.75" customHeight="1">
      <c r="B247" s="336"/>
      <c r="C247" s="248"/>
      <c r="D247" s="252">
        <f>'4 жастағы балалар К'!AY85</f>
        <v>0</v>
      </c>
      <c r="E247" s="335"/>
      <c r="F247" s="252">
        <f>'4 жастағы балалар Т'!AY85</f>
        <v>0</v>
      </c>
      <c r="G247" s="335"/>
    </row>
    <row r="248" spans="2:7" ht="15.75" customHeight="1">
      <c r="B248" s="339">
        <v>20</v>
      </c>
      <c r="C248" s="248"/>
      <c r="D248" s="252">
        <f>'4 жастағы балалар К'!AZ85</f>
        <v>0</v>
      </c>
      <c r="E248" s="335"/>
      <c r="F248" s="252">
        <f>'4 жастағы балалар Т'!AZ85</f>
        <v>0</v>
      </c>
      <c r="G248" s="335"/>
    </row>
    <row r="249" spans="2:7" ht="15.75" customHeight="1">
      <c r="B249" s="335"/>
      <c r="C249" s="248"/>
      <c r="D249" s="252">
        <f>'4 жастағы балалар К'!BA85</f>
        <v>0</v>
      </c>
      <c r="E249" s="335"/>
      <c r="F249" s="252">
        <f>'4 жастағы балалар Т'!BA85</f>
        <v>0</v>
      </c>
      <c r="G249" s="335"/>
    </row>
    <row r="250" spans="2:7" ht="15.75" customHeight="1">
      <c r="B250" s="336"/>
      <c r="C250" s="248"/>
      <c r="D250" s="252">
        <f>'4 жастағы балалар К'!BB85</f>
        <v>0</v>
      </c>
      <c r="E250" s="335"/>
      <c r="F250" s="252">
        <f>'4 жастағы балалар Т'!BB85</f>
        <v>0</v>
      </c>
      <c r="G250" s="335"/>
    </row>
    <row r="251" spans="2:7" ht="15.75" customHeight="1">
      <c r="B251" s="339">
        <v>21</v>
      </c>
      <c r="C251" s="248"/>
      <c r="D251" s="252">
        <f>'4 жастағы балалар К'!BC85</f>
        <v>0</v>
      </c>
      <c r="E251" s="335"/>
      <c r="F251" s="252">
        <f>'4 жастағы балалар Т'!BC85</f>
        <v>0</v>
      </c>
      <c r="G251" s="335"/>
    </row>
    <row r="252" spans="2:7" ht="15.75" customHeight="1">
      <c r="B252" s="335"/>
      <c r="C252" s="248"/>
      <c r="D252" s="252">
        <f>'4 жастағы балалар К'!BD85</f>
        <v>0</v>
      </c>
      <c r="E252" s="335"/>
      <c r="F252" s="252">
        <f>'4 жастағы балалар Т'!BD85</f>
        <v>0</v>
      </c>
      <c r="G252" s="335"/>
    </row>
    <row r="253" spans="2:7" ht="15.75" customHeight="1">
      <c r="B253" s="336"/>
      <c r="C253" s="248"/>
      <c r="D253" s="252">
        <f>'4 жастағы балалар К'!BE85</f>
        <v>0</v>
      </c>
      <c r="E253" s="335"/>
      <c r="F253" s="252">
        <f>'4 жастағы балалар Т'!BE85</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Т'!BF85</f>
        <v>0</v>
      </c>
      <c r="G257" s="335"/>
    </row>
    <row r="258" spans="2:7" ht="15.75" customHeight="1">
      <c r="B258" s="335"/>
      <c r="C258" s="248"/>
      <c r="D258" s="252" t="e">
        <f>'4 жастағы балалар К'!#REF!</f>
        <v>#REF!</v>
      </c>
      <c r="E258" s="335"/>
      <c r="F258" s="252">
        <f>'4 жастағы балалар Т'!BG85</f>
        <v>0</v>
      </c>
      <c r="G258" s="335"/>
    </row>
    <row r="259" spans="2:7" ht="15.75" customHeight="1">
      <c r="B259" s="336"/>
      <c r="C259" s="248"/>
      <c r="D259" s="252" t="e">
        <f>'4 жастағы балалар К'!#REF!</f>
        <v>#REF!</v>
      </c>
      <c r="E259" s="335"/>
      <c r="F259" s="252">
        <f>'4 жастағы балалар Т'!BH85</f>
        <v>0</v>
      </c>
      <c r="G259" s="335"/>
    </row>
    <row r="260" spans="2:7" ht="15.75" customHeight="1">
      <c r="B260" s="339">
        <v>24</v>
      </c>
      <c r="C260" s="248"/>
      <c r="D260" s="252" t="e">
        <f>'4 жастағы балалар К'!#REF!</f>
        <v>#REF!</v>
      </c>
      <c r="E260" s="335"/>
      <c r="F260" s="252">
        <f>'4 жастағы балалар Т'!BI85</f>
        <v>0</v>
      </c>
      <c r="G260" s="335"/>
    </row>
    <row r="261" spans="2:7" ht="15.75" customHeight="1">
      <c r="B261" s="335"/>
      <c r="C261" s="248"/>
      <c r="D261" s="252" t="e">
        <f>'4 жастағы балалар К'!#REF!</f>
        <v>#REF!</v>
      </c>
      <c r="E261" s="335"/>
      <c r="F261" s="252">
        <f>'4 жастағы балалар Т'!BJ85</f>
        <v>0</v>
      </c>
      <c r="G261" s="335"/>
    </row>
    <row r="262" spans="2:7" ht="15.75" customHeight="1">
      <c r="B262" s="336"/>
      <c r="C262" s="248"/>
      <c r="D262" s="252" t="e">
        <f>'4 жастағы балалар К'!#REF!</f>
        <v>#REF!</v>
      </c>
      <c r="E262" s="335"/>
      <c r="F262" s="252">
        <f>'4 жастағы балалар Т'!BK85</f>
        <v>0</v>
      </c>
      <c r="G262" s="335"/>
    </row>
    <row r="263" spans="2:7" ht="15.75" customHeight="1">
      <c r="B263" s="339">
        <v>25</v>
      </c>
      <c r="C263" s="248"/>
      <c r="D263" s="252" t="e">
        <f>'4 жастағы балалар К'!#REF!</f>
        <v>#REF!</v>
      </c>
      <c r="E263" s="335"/>
      <c r="F263" s="252">
        <f>'4 жастағы балалар Т'!BL85</f>
        <v>0</v>
      </c>
      <c r="G263" s="335"/>
    </row>
    <row r="264" spans="2:7" ht="15.75" customHeight="1">
      <c r="B264" s="335"/>
      <c r="C264" s="248"/>
      <c r="D264" s="252" t="e">
        <f>'4 жастағы балалар К'!#REF!</f>
        <v>#REF!</v>
      </c>
      <c r="E264" s="335"/>
      <c r="F264" s="252">
        <f>'4 жастағы балалар Т'!BM85</f>
        <v>0</v>
      </c>
      <c r="G264" s="335"/>
    </row>
    <row r="265" spans="2:7" ht="15.75" customHeight="1">
      <c r="B265" s="336"/>
      <c r="C265" s="248"/>
      <c r="D265" s="252" t="e">
        <f>'4 жастағы балалар К'!#REF!</f>
        <v>#REF!</v>
      </c>
      <c r="E265" s="335"/>
      <c r="F265" s="252">
        <f>'4 жастағы балалар Т'!BN85</f>
        <v>0</v>
      </c>
      <c r="G265" s="335"/>
    </row>
    <row r="266" spans="2:7" ht="15.75" customHeight="1">
      <c r="B266" s="339">
        <v>26</v>
      </c>
      <c r="C266" s="248"/>
      <c r="D266" s="252" t="e">
        <f>'4 жастағы балалар К'!#REF!</f>
        <v>#REF!</v>
      </c>
      <c r="E266" s="335"/>
      <c r="F266" s="252">
        <f>'4 жастағы балалар Т'!BO85</f>
        <v>0</v>
      </c>
      <c r="G266" s="335"/>
    </row>
    <row r="267" spans="2:7" ht="15.75" customHeight="1">
      <c r="B267" s="335"/>
      <c r="C267" s="248"/>
      <c r="D267" s="252" t="e">
        <f>'4 жастағы балалар К'!#REF!</f>
        <v>#REF!</v>
      </c>
      <c r="E267" s="335"/>
      <c r="F267" s="252">
        <f>'4 жастағы балалар Т'!BP85</f>
        <v>0</v>
      </c>
      <c r="G267" s="335"/>
    </row>
    <row r="268" spans="2:7" ht="15.75" customHeight="1">
      <c r="B268" s="336"/>
      <c r="C268" s="248"/>
      <c r="D268" s="252" t="e">
        <f>'4 жастағы балалар К'!#REF!</f>
        <v>#REF!</v>
      </c>
      <c r="E268" s="335"/>
      <c r="F268" s="252">
        <f>'4 жастағы балалар Т'!BQ85</f>
        <v>0</v>
      </c>
      <c r="G268" s="335"/>
    </row>
    <row r="269" spans="2:7" ht="15.75" customHeight="1">
      <c r="B269" s="339">
        <v>27</v>
      </c>
      <c r="C269" s="248"/>
      <c r="D269" s="252" t="e">
        <f>'4 жастағы балалар К'!#REF!</f>
        <v>#REF!</v>
      </c>
      <c r="E269" s="335"/>
      <c r="F269" s="252">
        <f>'4 жастағы балалар Т'!BR85</f>
        <v>0</v>
      </c>
      <c r="G269" s="335"/>
    </row>
    <row r="270" spans="2:7" ht="15.75" customHeight="1">
      <c r="B270" s="335"/>
      <c r="C270" s="248"/>
      <c r="D270" s="252" t="e">
        <f>'4 жастағы балалар К'!#REF!</f>
        <v>#REF!</v>
      </c>
      <c r="E270" s="335"/>
      <c r="F270" s="252">
        <f>'4 жастағы балалар Т'!BS85</f>
        <v>0</v>
      </c>
      <c r="G270" s="335"/>
    </row>
    <row r="271" spans="2:7" ht="15.75" customHeight="1">
      <c r="B271" s="336"/>
      <c r="C271" s="248"/>
      <c r="D271" s="252" t="e">
        <f>'4 жастағы балалар К'!#REF!</f>
        <v>#REF!</v>
      </c>
      <c r="E271" s="335"/>
      <c r="F271" s="252">
        <f>'4 жастағы балалар Т'!BT85</f>
        <v>0</v>
      </c>
      <c r="G271" s="335"/>
    </row>
    <row r="272" spans="2:7" ht="15.75" customHeight="1">
      <c r="B272" s="339">
        <v>28</v>
      </c>
      <c r="C272" s="248"/>
      <c r="D272" s="252" t="e">
        <f>'4 жастағы балалар К'!#REF!</f>
        <v>#REF!</v>
      </c>
      <c r="E272" s="335"/>
      <c r="F272" s="252">
        <f>'4 жастағы балалар Т'!BU85</f>
        <v>0</v>
      </c>
      <c r="G272" s="335"/>
    </row>
    <row r="273" spans="2:7" ht="15.75" customHeight="1">
      <c r="B273" s="335"/>
      <c r="C273" s="248"/>
      <c r="D273" s="252" t="e">
        <f>'4 жастағы балалар К'!#REF!</f>
        <v>#REF!</v>
      </c>
      <c r="E273" s="335"/>
      <c r="F273" s="252">
        <f>'4 жастағы балалар Т'!BV85</f>
        <v>0</v>
      </c>
      <c r="G273" s="335"/>
    </row>
    <row r="274" spans="2:7" ht="15.75" customHeight="1">
      <c r="B274" s="336"/>
      <c r="C274" s="248"/>
      <c r="D274" s="252" t="e">
        <f>'4 жастағы балалар К'!#REF!</f>
        <v>#REF!</v>
      </c>
      <c r="E274" s="335"/>
      <c r="F274" s="252">
        <f>'4 жастағы балалар Т'!BW85</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Т'!BX85</f>
        <v>0</v>
      </c>
      <c r="G278" s="335"/>
    </row>
    <row r="279" spans="2:7" ht="15.75" customHeight="1">
      <c r="B279" s="335"/>
      <c r="C279" s="248"/>
      <c r="D279" s="335"/>
      <c r="E279" s="335"/>
      <c r="F279" s="252">
        <f>'4 жастағы балалар Т'!BY85</f>
        <v>0</v>
      </c>
      <c r="G279" s="335"/>
    </row>
    <row r="280" spans="2:7" ht="15.75" customHeight="1">
      <c r="B280" s="336"/>
      <c r="C280" s="248"/>
      <c r="D280" s="335"/>
      <c r="E280" s="335"/>
      <c r="F280" s="252">
        <f>'4 жастағы балалар Т'!BZ85</f>
        <v>0</v>
      </c>
      <c r="G280" s="335"/>
    </row>
    <row r="281" spans="2:7" ht="15.75" customHeight="1">
      <c r="B281" s="339">
        <v>31</v>
      </c>
      <c r="C281" s="248"/>
      <c r="D281" s="335"/>
      <c r="E281" s="335"/>
      <c r="F281" s="252">
        <f>'4 жастағы балалар Т'!CA85</f>
        <v>0</v>
      </c>
      <c r="G281" s="335"/>
    </row>
    <row r="282" spans="2:7" ht="15.75" customHeight="1">
      <c r="B282" s="335"/>
      <c r="C282" s="248"/>
      <c r="D282" s="335"/>
      <c r="E282" s="335"/>
      <c r="F282" s="252">
        <f>'4 жастағы балалар Т'!CB85</f>
        <v>0</v>
      </c>
      <c r="G282" s="335"/>
    </row>
    <row r="283" spans="2:7" ht="15.75" customHeight="1">
      <c r="B283" s="336"/>
      <c r="C283" s="248"/>
      <c r="D283" s="335"/>
      <c r="E283" s="335"/>
      <c r="F283" s="252">
        <f>'4 жастағы балалар Т'!CC85</f>
        <v>0</v>
      </c>
      <c r="G283" s="335"/>
    </row>
    <row r="284" spans="2:7" ht="15.75" customHeight="1">
      <c r="B284" s="339">
        <v>32</v>
      </c>
      <c r="C284" s="248"/>
      <c r="D284" s="335"/>
      <c r="E284" s="335"/>
      <c r="F284" s="252">
        <f>'4 жастағы балалар Т'!CD85</f>
        <v>0</v>
      </c>
      <c r="G284" s="335"/>
    </row>
    <row r="285" spans="2:7" ht="15.75" customHeight="1">
      <c r="B285" s="335"/>
      <c r="C285" s="248"/>
      <c r="D285" s="335"/>
      <c r="E285" s="335"/>
      <c r="F285" s="252">
        <f>'4 жастағы балалар Т'!CE85</f>
        <v>0</v>
      </c>
      <c r="G285" s="335"/>
    </row>
    <row r="286" spans="2:7" ht="15.75" customHeight="1">
      <c r="B286" s="336"/>
      <c r="C286" s="248"/>
      <c r="D286" s="335"/>
      <c r="E286" s="335"/>
      <c r="F286" s="252">
        <f>'4 жастағы балалар Т'!CF85</f>
        <v>0</v>
      </c>
      <c r="G286" s="335"/>
    </row>
    <row r="287" spans="2:7" ht="15.75" customHeight="1">
      <c r="B287" s="339">
        <v>33</v>
      </c>
      <c r="C287" s="248"/>
      <c r="D287" s="335"/>
      <c r="E287" s="335"/>
      <c r="F287" s="252">
        <f>'4 жастағы балалар Т'!CG85</f>
        <v>0</v>
      </c>
      <c r="G287" s="335"/>
    </row>
    <row r="288" spans="2:7" ht="15.75" customHeight="1">
      <c r="B288" s="335"/>
      <c r="C288" s="248"/>
      <c r="D288" s="335"/>
      <c r="E288" s="335"/>
      <c r="F288" s="252">
        <f>'4 жастағы балалар Т'!CH85</f>
        <v>0</v>
      </c>
      <c r="G288" s="335"/>
    </row>
    <row r="289" spans="2:7" ht="15.75" customHeight="1">
      <c r="B289" s="336"/>
      <c r="C289" s="248"/>
      <c r="D289" s="335"/>
      <c r="E289" s="335"/>
      <c r="F289" s="252">
        <f>'4 жастағы балалар Т'!CI85</f>
        <v>0</v>
      </c>
      <c r="G289" s="335"/>
    </row>
    <row r="290" spans="2:7" ht="15.75" customHeight="1">
      <c r="B290" s="339">
        <v>34</v>
      </c>
      <c r="C290" s="248"/>
      <c r="D290" s="335"/>
      <c r="E290" s="335"/>
      <c r="F290" s="252">
        <f>'4 жастағы балалар Т'!CJ85</f>
        <v>0</v>
      </c>
      <c r="G290" s="335"/>
    </row>
    <row r="291" spans="2:7" ht="15.75" customHeight="1">
      <c r="B291" s="335"/>
      <c r="C291" s="248"/>
      <c r="D291" s="335"/>
      <c r="E291" s="335"/>
      <c r="F291" s="252">
        <f>'4 жастағы балалар Т'!CK85</f>
        <v>0</v>
      </c>
      <c r="G291" s="335"/>
    </row>
    <row r="292" spans="2:7" ht="15.75" customHeight="1">
      <c r="B292" s="336"/>
      <c r="C292" s="248"/>
      <c r="D292" s="335"/>
      <c r="E292" s="335"/>
      <c r="F292" s="252">
        <f>'4 жастағы балалар Т'!CL85</f>
        <v>0</v>
      </c>
      <c r="G292" s="335"/>
    </row>
    <row r="293" spans="2:7" ht="15.75" customHeight="1">
      <c r="B293" s="339">
        <v>35</v>
      </c>
      <c r="C293" s="248"/>
      <c r="D293" s="335"/>
      <c r="E293" s="335"/>
      <c r="F293" s="252">
        <f>'4 жастағы балалар Т'!CM85</f>
        <v>0</v>
      </c>
      <c r="G293" s="335"/>
    </row>
    <row r="294" spans="2:7" ht="15.75" customHeight="1">
      <c r="B294" s="335"/>
      <c r="C294" s="248"/>
      <c r="D294" s="335"/>
      <c r="E294" s="335"/>
      <c r="F294" s="252">
        <f>'4 жастағы балалар Т'!CN85</f>
        <v>0</v>
      </c>
      <c r="G294" s="335"/>
    </row>
    <row r="295" spans="2:7" ht="15.75" customHeight="1">
      <c r="B295" s="336"/>
      <c r="C295" s="249"/>
      <c r="D295" s="336"/>
      <c r="E295" s="336"/>
      <c r="F295" s="252">
        <f>'4 жастағы балалар Т'!CO85</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Ф'!D144</f>
        <v>0</v>
      </c>
      <c r="D303" s="164">
        <f>'4 жастағы балалар К'!D144</f>
        <v>0</v>
      </c>
      <c r="E303" s="164">
        <f>'4 жастағы балалар П'!D144</f>
        <v>0</v>
      </c>
      <c r="F303" s="164">
        <f>'4 жастағы балалар Т'!D144</f>
        <v>0</v>
      </c>
      <c r="G303" s="164">
        <f>'4 жастағы балалар С'!D144</f>
        <v>0</v>
      </c>
    </row>
    <row r="304" spans="2:7" ht="15.75" customHeight="1">
      <c r="B304" s="335"/>
      <c r="C304" s="164">
        <f>'4 жастағы балалар Ф'!E144</f>
        <v>0</v>
      </c>
      <c r="D304" s="164">
        <f>'4 жастағы балалар К'!E144</f>
        <v>0</v>
      </c>
      <c r="E304" s="164">
        <f>'4 жастағы балалар П'!E144</f>
        <v>0</v>
      </c>
      <c r="F304" s="164">
        <f>'4 жастағы балалар Т'!E144</f>
        <v>0</v>
      </c>
      <c r="G304" s="164">
        <f>'4 жастағы балалар С'!E144</f>
        <v>0</v>
      </c>
    </row>
    <row r="305" spans="2:7" ht="15.75" customHeight="1">
      <c r="B305" s="336"/>
      <c r="C305" s="164">
        <f>'4 жастағы балалар Ф'!F144</f>
        <v>0</v>
      </c>
      <c r="D305" s="164">
        <f>'4 жастағы балалар К'!F144</f>
        <v>0</v>
      </c>
      <c r="E305" s="164">
        <f>'4 жастағы балалар П'!F144</f>
        <v>0</v>
      </c>
      <c r="F305" s="164">
        <f>'4 жастағы балалар Т'!F144</f>
        <v>0</v>
      </c>
      <c r="G305" s="164">
        <f>'4 жастағы балалар С'!F144</f>
        <v>0</v>
      </c>
    </row>
    <row r="306" spans="2:7" ht="15.75" customHeight="1">
      <c r="B306" s="339">
        <v>3</v>
      </c>
      <c r="C306" s="164">
        <f>'4 жастағы балалар Ф'!G144</f>
        <v>0</v>
      </c>
      <c r="D306" s="164">
        <f>'4 жастағы балалар К'!G144</f>
        <v>0</v>
      </c>
      <c r="E306" s="164">
        <f>'4 жастағы балалар П'!G144</f>
        <v>0</v>
      </c>
      <c r="F306" s="164">
        <f>'4 жастағы балалар Т'!G144</f>
        <v>0</v>
      </c>
      <c r="G306" s="164">
        <f>'4 жастағы балалар С'!G144</f>
        <v>0</v>
      </c>
    </row>
    <row r="307" spans="2:7" ht="15.75" customHeight="1">
      <c r="B307" s="335"/>
      <c r="C307" s="164">
        <f>'4 жастағы балалар Ф'!H144</f>
        <v>0</v>
      </c>
      <c r="D307" s="164">
        <f>'4 жастағы балалар К'!H144</f>
        <v>0</v>
      </c>
      <c r="E307" s="164">
        <f>'4 жастағы балалар П'!H144</f>
        <v>0</v>
      </c>
      <c r="F307" s="164">
        <f>'4 жастағы балалар Т'!H144</f>
        <v>0</v>
      </c>
      <c r="G307" s="164">
        <f>'4 жастағы балалар С'!H144</f>
        <v>0</v>
      </c>
    </row>
    <row r="308" spans="2:7" ht="15.75" customHeight="1">
      <c r="B308" s="336"/>
      <c r="C308" s="164">
        <f>'4 жастағы балалар Ф'!I144</f>
        <v>0</v>
      </c>
      <c r="D308" s="164">
        <f>'4 жастағы балалар К'!I144</f>
        <v>0</v>
      </c>
      <c r="E308" s="164">
        <f>'4 жастағы балалар П'!I144</f>
        <v>0</v>
      </c>
      <c r="F308" s="164">
        <f>'4 жастағы балалар Т'!I144</f>
        <v>0</v>
      </c>
      <c r="G308" s="164">
        <f>'4 жастағы балалар С'!I144</f>
        <v>0</v>
      </c>
    </row>
    <row r="309" spans="2:7" ht="15.75" customHeight="1">
      <c r="B309" s="339">
        <v>4</v>
      </c>
      <c r="C309" s="164">
        <f>'4 жастағы балалар Ф'!J144</f>
        <v>0</v>
      </c>
      <c r="D309" s="164">
        <f>'4 жастағы балалар К'!J144</f>
        <v>0</v>
      </c>
      <c r="E309" s="164">
        <f>'4 жастағы балалар П'!J144</f>
        <v>0</v>
      </c>
      <c r="F309" s="164">
        <f>'4 жастағы балалар Т'!J144</f>
        <v>0</v>
      </c>
      <c r="G309" s="164">
        <f>'4 жастағы балалар С'!J144</f>
        <v>0</v>
      </c>
    </row>
    <row r="310" spans="2:7" ht="15.75" customHeight="1">
      <c r="B310" s="335"/>
      <c r="C310" s="164">
        <f>'4 жастағы балалар Ф'!K144</f>
        <v>0</v>
      </c>
      <c r="D310" s="164">
        <f>'4 жастағы балалар К'!K144</f>
        <v>0</v>
      </c>
      <c r="E310" s="164">
        <f>'4 жастағы балалар П'!K144</f>
        <v>0</v>
      </c>
      <c r="F310" s="164">
        <f>'4 жастағы балалар Т'!K144</f>
        <v>0</v>
      </c>
      <c r="G310" s="164">
        <f>'4 жастағы балалар С'!K144</f>
        <v>0</v>
      </c>
    </row>
    <row r="311" spans="2:7" ht="15.75" customHeight="1">
      <c r="B311" s="336"/>
      <c r="C311" s="164">
        <f>'4 жастағы балалар Ф'!L144</f>
        <v>0</v>
      </c>
      <c r="D311" s="164">
        <f>'4 жастағы балалар К'!L144</f>
        <v>0</v>
      </c>
      <c r="E311" s="164">
        <f>'4 жастағы балалар П'!L144</f>
        <v>0</v>
      </c>
      <c r="F311" s="164">
        <f>'4 жастағы балалар Т'!L144</f>
        <v>0</v>
      </c>
      <c r="G311" s="164">
        <f>'4 жастағы балалар С'!L144</f>
        <v>0</v>
      </c>
    </row>
    <row r="312" spans="2:7" ht="15.75" customHeight="1">
      <c r="B312" s="339">
        <v>5</v>
      </c>
      <c r="C312" s="164">
        <f>'4 жастағы балалар Ф'!M144</f>
        <v>0</v>
      </c>
      <c r="D312" s="164">
        <f>'4 жастағы балалар К'!M144</f>
        <v>0</v>
      </c>
      <c r="E312" s="164">
        <f>'4 жастағы балалар П'!M144</f>
        <v>0</v>
      </c>
      <c r="F312" s="164">
        <f>'4 жастағы балалар Т'!M144</f>
        <v>0</v>
      </c>
      <c r="G312" s="164">
        <f>'4 жастағы балалар С'!M144</f>
        <v>0</v>
      </c>
    </row>
    <row r="313" spans="2:7" ht="15.75" customHeight="1">
      <c r="B313" s="335"/>
      <c r="C313" s="164">
        <f>'4 жастағы балалар Ф'!N144</f>
        <v>0</v>
      </c>
      <c r="D313" s="164">
        <f>'4 жастағы балалар К'!N144</f>
        <v>0</v>
      </c>
      <c r="E313" s="164">
        <f>'4 жастағы балалар П'!N144</f>
        <v>0</v>
      </c>
      <c r="F313" s="164">
        <f>'4 жастағы балалар Т'!N144</f>
        <v>0</v>
      </c>
      <c r="G313" s="164">
        <f>'4 жастағы балалар С'!N144</f>
        <v>0</v>
      </c>
    </row>
    <row r="314" spans="2:7" ht="15.75" customHeight="1">
      <c r="B314" s="336"/>
      <c r="C314" s="164">
        <f>'4 жастағы балалар Ф'!O144</f>
        <v>0</v>
      </c>
      <c r="D314" s="164">
        <f>'4 жастағы балалар К'!O144</f>
        <v>0</v>
      </c>
      <c r="E314" s="164">
        <f>'4 жастағы балалар П'!O144</f>
        <v>0</v>
      </c>
      <c r="F314" s="164">
        <f>'4 жастағы балалар Т'!O144</f>
        <v>0</v>
      </c>
      <c r="G314" s="164">
        <f>'4 жастағы балалар С'!O144</f>
        <v>0</v>
      </c>
    </row>
    <row r="315" spans="2:7" ht="15.75" customHeight="1">
      <c r="B315" s="339">
        <v>6</v>
      </c>
      <c r="C315" s="164">
        <f>'4 жастағы балалар Ф'!P144</f>
        <v>0</v>
      </c>
      <c r="D315" s="164">
        <f>'4 жастағы балалар К'!P144</f>
        <v>0</v>
      </c>
      <c r="E315" s="164">
        <f>'4 жастағы балалар П'!P144</f>
        <v>0</v>
      </c>
      <c r="F315" s="164">
        <f>'4 жастағы балалар Т'!P144</f>
        <v>0</v>
      </c>
      <c r="G315" s="164">
        <f>'4 жастағы балалар С'!P144</f>
        <v>0</v>
      </c>
    </row>
    <row r="316" spans="2:7" ht="15.75" customHeight="1">
      <c r="B316" s="335"/>
      <c r="C316" s="164">
        <f>'4 жастағы балалар Ф'!Q144</f>
        <v>0</v>
      </c>
      <c r="D316" s="164">
        <f>'4 жастағы балалар К'!Q144</f>
        <v>0</v>
      </c>
      <c r="E316" s="164">
        <f>'4 жастағы балалар П'!Q144</f>
        <v>0</v>
      </c>
      <c r="F316" s="164">
        <f>'4 жастағы балалар Т'!Q144</f>
        <v>0</v>
      </c>
      <c r="G316" s="164">
        <f>'4 жастағы балалар С'!Q144</f>
        <v>0</v>
      </c>
    </row>
    <row r="317" spans="2:7" ht="15.75" customHeight="1">
      <c r="B317" s="336"/>
      <c r="C317" s="164">
        <f>'4 жастағы балалар Ф'!R144</f>
        <v>0</v>
      </c>
      <c r="D317" s="164">
        <f>'4 жастағы балалар К'!R144</f>
        <v>0</v>
      </c>
      <c r="E317" s="164">
        <f>'4 жастағы балалар П'!R144</f>
        <v>0</v>
      </c>
      <c r="F317" s="164">
        <f>'4 жастағы балалар Т'!R144</f>
        <v>0</v>
      </c>
      <c r="G317" s="164">
        <f>'4 жастағы балалар С'!R144</f>
        <v>0</v>
      </c>
    </row>
    <row r="318" spans="2:7" ht="15.75" customHeight="1">
      <c r="B318" s="339">
        <v>7</v>
      </c>
      <c r="C318" s="164">
        <f>'4 жастағы балалар Ф'!S144</f>
        <v>0</v>
      </c>
      <c r="D318" s="164">
        <f>'4 жастағы балалар К'!S144</f>
        <v>0</v>
      </c>
      <c r="E318" s="164">
        <f>'4 жастағы балалар П'!S144</f>
        <v>0</v>
      </c>
      <c r="F318" s="164">
        <f>'4 жастағы балалар Т'!S144</f>
        <v>0</v>
      </c>
      <c r="G318" s="164">
        <f>'4 жастағы балалар С'!S144</f>
        <v>0</v>
      </c>
    </row>
    <row r="319" spans="2:7" ht="15.75" customHeight="1">
      <c r="B319" s="335"/>
      <c r="C319" s="164">
        <f>'4 жастағы балалар Ф'!T144</f>
        <v>0</v>
      </c>
      <c r="D319" s="164">
        <f>'4 жастағы балалар Т'!T144</f>
        <v>0</v>
      </c>
      <c r="E319" s="164">
        <f>'4 жастағы балалар П'!T144</f>
        <v>0</v>
      </c>
      <c r="F319" s="164">
        <f>'4 жастағы балалар Т'!T144</f>
        <v>0</v>
      </c>
      <c r="G319" s="164">
        <f>'4 жастағы балалар С'!T144</f>
        <v>0</v>
      </c>
    </row>
    <row r="320" spans="2:7" ht="15.75" customHeight="1">
      <c r="B320" s="336"/>
      <c r="C320" s="164">
        <f>'4 жастағы балалар Ф'!U144</f>
        <v>0</v>
      </c>
      <c r="D320" s="164">
        <f>'4 жастағы балалар К'!U144</f>
        <v>0</v>
      </c>
      <c r="E320" s="164">
        <f>'4 жастағы балалар П'!U144</f>
        <v>0</v>
      </c>
      <c r="F320" s="164">
        <f>'4 жастағы балалар Т'!U144</f>
        <v>0</v>
      </c>
      <c r="G320" s="164">
        <f>'4 жастағы балалар С'!U144</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К'!V144</f>
        <v>0</v>
      </c>
      <c r="E324" s="335"/>
      <c r="F324" s="164">
        <f>'4 жастағы балалар Т'!V144</f>
        <v>0</v>
      </c>
      <c r="G324" s="335"/>
    </row>
    <row r="325" spans="2:7" ht="15.75" customHeight="1">
      <c r="B325" s="335"/>
      <c r="C325" s="248"/>
      <c r="D325" s="164">
        <f>'4 жастағы балалар К'!W144</f>
        <v>0</v>
      </c>
      <c r="E325" s="335"/>
      <c r="F325" s="164">
        <f>'4 жастағы балалар Т'!W144</f>
        <v>0</v>
      </c>
      <c r="G325" s="335"/>
    </row>
    <row r="326" spans="2:7" ht="15.75" customHeight="1">
      <c r="B326" s="336"/>
      <c r="C326" s="248"/>
      <c r="D326" s="164">
        <f>'4 жастағы балалар К'!X144</f>
        <v>0</v>
      </c>
      <c r="E326" s="335"/>
      <c r="F326" s="164">
        <f>'4 жастағы балалар Т'!X144</f>
        <v>0</v>
      </c>
      <c r="G326" s="335"/>
    </row>
    <row r="327" spans="2:7" ht="15.75" customHeight="1">
      <c r="B327" s="339">
        <v>10</v>
      </c>
      <c r="C327" s="248"/>
      <c r="D327" s="164">
        <f>'4 жастағы балалар К'!Y144</f>
        <v>0</v>
      </c>
      <c r="E327" s="335"/>
      <c r="F327" s="164">
        <f>'4 жастағы балалар Т'!Y144</f>
        <v>0</v>
      </c>
      <c r="G327" s="335"/>
    </row>
    <row r="328" spans="2:7" ht="15.75" customHeight="1">
      <c r="B328" s="335"/>
      <c r="C328" s="248"/>
      <c r="D328" s="164">
        <f>'4 жастағы балалар К'!Z144</f>
        <v>0</v>
      </c>
      <c r="E328" s="335"/>
      <c r="F328" s="164">
        <f>'4 жастағы балалар Т'!Z144</f>
        <v>0</v>
      </c>
      <c r="G328" s="335"/>
    </row>
    <row r="329" spans="2:7" ht="15.75" customHeight="1">
      <c r="B329" s="336"/>
      <c r="C329" s="248"/>
      <c r="D329" s="164">
        <f>'4 жастағы балалар К'!AA144</f>
        <v>0</v>
      </c>
      <c r="E329" s="335"/>
      <c r="F329" s="164">
        <f>'4 жастағы балалар Т'!AA144</f>
        <v>0</v>
      </c>
      <c r="G329" s="335"/>
    </row>
    <row r="330" spans="2:7" ht="15.75" customHeight="1">
      <c r="B330" s="339">
        <v>11</v>
      </c>
      <c r="C330" s="248"/>
      <c r="D330" s="164">
        <f>'4 жастағы балалар К'!AB144</f>
        <v>0</v>
      </c>
      <c r="E330" s="335"/>
      <c r="F330" s="164">
        <f>'4 жастағы балалар Т'!AB144</f>
        <v>0</v>
      </c>
      <c r="G330" s="335"/>
    </row>
    <row r="331" spans="2:7" ht="15.75" customHeight="1">
      <c r="B331" s="335"/>
      <c r="C331" s="248"/>
      <c r="D331" s="164">
        <f>'4 жастағы балалар К'!AC144</f>
        <v>0</v>
      </c>
      <c r="E331" s="335"/>
      <c r="F331" s="164">
        <f>'4 жастағы балалар Т'!AC144</f>
        <v>0</v>
      </c>
      <c r="G331" s="335"/>
    </row>
    <row r="332" spans="2:7" ht="15.75" customHeight="1">
      <c r="B332" s="336"/>
      <c r="C332" s="248"/>
      <c r="D332" s="164">
        <f>'4 жастағы балалар К'!AD144</f>
        <v>0</v>
      </c>
      <c r="E332" s="335"/>
      <c r="F332" s="164">
        <f>'4 жастағы балалар Т'!AD144</f>
        <v>0</v>
      </c>
      <c r="G332" s="335"/>
    </row>
    <row r="333" spans="2:7" ht="15.75" customHeight="1">
      <c r="B333" s="339">
        <v>12</v>
      </c>
      <c r="C333" s="248"/>
      <c r="D333" s="164">
        <f>'4 жастағы балалар К'!AE144</f>
        <v>0</v>
      </c>
      <c r="E333" s="335"/>
      <c r="F333" s="164">
        <f>'4 жастағы балалар Т'!AE144</f>
        <v>0</v>
      </c>
      <c r="G333" s="335"/>
    </row>
    <row r="334" spans="2:7" ht="15.75" customHeight="1">
      <c r="B334" s="335"/>
      <c r="C334" s="248"/>
      <c r="D334" s="164">
        <f>'4 жастағы балалар К'!AF144</f>
        <v>0</v>
      </c>
      <c r="E334" s="335"/>
      <c r="F334" s="164">
        <f>'4 жастағы балалар Т'!AF144</f>
        <v>0</v>
      </c>
      <c r="G334" s="335"/>
    </row>
    <row r="335" spans="2:7" ht="15.75" customHeight="1">
      <c r="B335" s="336"/>
      <c r="C335" s="248"/>
      <c r="D335" s="164">
        <f>'4 жастағы балалар К'!AG144</f>
        <v>0</v>
      </c>
      <c r="E335" s="335"/>
      <c r="F335" s="164">
        <f>'4 жастағы балалар Т'!AG144</f>
        <v>0</v>
      </c>
      <c r="G335" s="335"/>
    </row>
    <row r="336" spans="2:7" ht="15.75" customHeight="1">
      <c r="B336" s="339">
        <v>13</v>
      </c>
      <c r="C336" s="248"/>
      <c r="D336" s="164">
        <f>'4 жастағы балалар К'!AH144</f>
        <v>0</v>
      </c>
      <c r="E336" s="335"/>
      <c r="F336" s="164">
        <f>'4 жастағы балалар Т'!AH144</f>
        <v>0</v>
      </c>
      <c r="G336" s="335"/>
    </row>
    <row r="337" spans="2:7" ht="15.75" customHeight="1">
      <c r="B337" s="335"/>
      <c r="C337" s="248"/>
      <c r="D337" s="164">
        <f>'4 жастағы балалар К'!AI144</f>
        <v>0</v>
      </c>
      <c r="E337" s="335"/>
      <c r="F337" s="164">
        <f>'4 жастағы балалар Т'!AI144</f>
        <v>0</v>
      </c>
      <c r="G337" s="335"/>
    </row>
    <row r="338" spans="2:7" ht="15.75" customHeight="1">
      <c r="B338" s="336"/>
      <c r="C338" s="248"/>
      <c r="D338" s="164">
        <f>'4 жастағы балалар К'!AJ144</f>
        <v>0</v>
      </c>
      <c r="E338" s="335"/>
      <c r="F338" s="164">
        <f>'4 жастағы балалар Т'!AJ144</f>
        <v>0</v>
      </c>
      <c r="G338" s="335"/>
    </row>
    <row r="339" spans="2:7" ht="15.75" customHeight="1">
      <c r="B339" s="339">
        <v>14</v>
      </c>
      <c r="C339" s="248"/>
      <c r="D339" s="164">
        <f>'4 жастағы балалар К'!AK144</f>
        <v>0</v>
      </c>
      <c r="E339" s="335"/>
      <c r="F339" s="164">
        <f>'4 жастағы балалар Т'!AK144</f>
        <v>0</v>
      </c>
      <c r="G339" s="335"/>
    </row>
    <row r="340" spans="2:7" ht="15.75" customHeight="1">
      <c r="B340" s="335"/>
      <c r="C340" s="248"/>
      <c r="D340" s="164">
        <f>'4 жастағы балалар К'!AL144</f>
        <v>0</v>
      </c>
      <c r="E340" s="335"/>
      <c r="F340" s="164">
        <f>'4 жастағы балалар Т'!AL144</f>
        <v>0</v>
      </c>
      <c r="G340" s="335"/>
    </row>
    <row r="341" spans="2:7" ht="15.75" customHeight="1">
      <c r="B341" s="336"/>
      <c r="C341" s="248"/>
      <c r="D341" s="164">
        <f>'4 жастағы балалар К'!AM144</f>
        <v>0</v>
      </c>
      <c r="E341" s="335"/>
      <c r="F341" s="164">
        <f>'4 жастағы балалар Т'!AM144</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К'!AN144</f>
        <v>0</v>
      </c>
      <c r="E345" s="335"/>
      <c r="F345" s="164">
        <f>'4 жастағы балалар Т'!AN144</f>
        <v>0</v>
      </c>
      <c r="G345" s="335"/>
    </row>
    <row r="346" spans="2:7" ht="15.75" customHeight="1">
      <c r="B346" s="335"/>
      <c r="C346" s="248"/>
      <c r="D346" s="164">
        <f>'4 жастағы балалар К'!AO144</f>
        <v>0</v>
      </c>
      <c r="E346" s="335"/>
      <c r="F346" s="164">
        <f>'4 жастағы балалар Т'!AO144</f>
        <v>0</v>
      </c>
      <c r="G346" s="335"/>
    </row>
    <row r="347" spans="2:7" ht="15.75" customHeight="1">
      <c r="B347" s="336"/>
      <c r="C347" s="248"/>
      <c r="D347" s="164">
        <f>'4 жастағы балалар К'!AP144</f>
        <v>0</v>
      </c>
      <c r="E347" s="335"/>
      <c r="F347" s="164">
        <f>'4 жастағы балалар Т'!AP144</f>
        <v>0</v>
      </c>
      <c r="G347" s="335"/>
    </row>
    <row r="348" spans="2:7" ht="15.75" customHeight="1">
      <c r="B348" s="339">
        <v>17</v>
      </c>
      <c r="C348" s="248"/>
      <c r="D348" s="164">
        <f>'4 жастағы балалар К'!AQ144</f>
        <v>0</v>
      </c>
      <c r="E348" s="335"/>
      <c r="F348" s="164">
        <f>'4 жастағы балалар Т'!AQ144</f>
        <v>0</v>
      </c>
      <c r="G348" s="335"/>
    </row>
    <row r="349" spans="2:7" ht="15.75" customHeight="1">
      <c r="B349" s="335"/>
      <c r="C349" s="248"/>
      <c r="D349" s="164">
        <f>'4 жастағы балалар К'!AR144</f>
        <v>0</v>
      </c>
      <c r="E349" s="335"/>
      <c r="F349" s="164">
        <f>'4 жастағы балалар Т'!AR144</f>
        <v>0</v>
      </c>
      <c r="G349" s="335"/>
    </row>
    <row r="350" spans="2:7" ht="15.75" customHeight="1">
      <c r="B350" s="336"/>
      <c r="C350" s="248"/>
      <c r="D350" s="164">
        <f>'4 жастағы балалар К'!AS144</f>
        <v>0</v>
      </c>
      <c r="E350" s="335"/>
      <c r="F350" s="164">
        <f>'4 жастағы балалар Т'!AS144</f>
        <v>0</v>
      </c>
      <c r="G350" s="335"/>
    </row>
    <row r="351" spans="2:7" ht="15.75" customHeight="1">
      <c r="B351" s="339">
        <v>18</v>
      </c>
      <c r="C351" s="248"/>
      <c r="D351" s="164">
        <f>'4 жастағы балалар К'!AT144</f>
        <v>0</v>
      </c>
      <c r="E351" s="335"/>
      <c r="F351" s="164">
        <f>'4 жастағы балалар Т'!AT144</f>
        <v>0</v>
      </c>
      <c r="G351" s="335"/>
    </row>
    <row r="352" spans="2:7" ht="15.75" customHeight="1">
      <c r="B352" s="335"/>
      <c r="C352" s="248"/>
      <c r="D352" s="164">
        <f>'4 жастағы балалар К'!AU144</f>
        <v>0</v>
      </c>
      <c r="E352" s="335"/>
      <c r="F352" s="164">
        <f>'4 жастағы балалар Т'!AU144</f>
        <v>0</v>
      </c>
      <c r="G352" s="335"/>
    </row>
    <row r="353" spans="2:7" ht="15.75" customHeight="1">
      <c r="B353" s="336"/>
      <c r="C353" s="248"/>
      <c r="D353" s="164">
        <f>'4 жастағы балалар К'!AV144</f>
        <v>0</v>
      </c>
      <c r="E353" s="335"/>
      <c r="F353" s="164">
        <f>'4 жастағы балалар Т'!AV144</f>
        <v>0</v>
      </c>
      <c r="G353" s="335"/>
    </row>
    <row r="354" spans="2:7" ht="15.75" customHeight="1">
      <c r="B354" s="339">
        <v>19</v>
      </c>
      <c r="C354" s="248"/>
      <c r="D354" s="164">
        <f>'4 жастағы балалар К'!AW144</f>
        <v>0</v>
      </c>
      <c r="E354" s="335"/>
      <c r="F354" s="164">
        <f>'4 жастағы балалар Т'!AW144</f>
        <v>0</v>
      </c>
      <c r="G354" s="335"/>
    </row>
    <row r="355" spans="2:7" ht="15.75" customHeight="1">
      <c r="B355" s="335"/>
      <c r="C355" s="248"/>
      <c r="D355" s="164">
        <f>'4 жастағы балалар К'!AX144</f>
        <v>0</v>
      </c>
      <c r="E355" s="335"/>
      <c r="F355" s="164">
        <f>'4 жастағы балалар Т'!AX144</f>
        <v>0</v>
      </c>
      <c r="G355" s="335"/>
    </row>
    <row r="356" spans="2:7" ht="15.75" customHeight="1">
      <c r="B356" s="336"/>
      <c r="C356" s="248"/>
      <c r="D356" s="164">
        <f>'4 жастағы балалар К'!AY144</f>
        <v>0</v>
      </c>
      <c r="E356" s="335"/>
      <c r="F356" s="164">
        <f>'4 жастағы балалар Т'!AY144</f>
        <v>0</v>
      </c>
      <c r="G356" s="335"/>
    </row>
    <row r="357" spans="2:7" ht="15.75" customHeight="1">
      <c r="B357" s="339">
        <v>20</v>
      </c>
      <c r="C357" s="248"/>
      <c r="D357" s="164">
        <f>'4 жастағы балалар К'!AZ144</f>
        <v>0</v>
      </c>
      <c r="E357" s="335"/>
      <c r="F357" s="164">
        <f>'4 жастағы балалар Т'!AZ144</f>
        <v>0</v>
      </c>
      <c r="G357" s="335"/>
    </row>
    <row r="358" spans="2:7" ht="15.75" customHeight="1">
      <c r="B358" s="335"/>
      <c r="C358" s="248"/>
      <c r="D358" s="164">
        <f>'4 жастағы балалар К'!BA144</f>
        <v>0</v>
      </c>
      <c r="E358" s="335"/>
      <c r="F358" s="164">
        <f>'4 жастағы балалар Т'!BA144</f>
        <v>0</v>
      </c>
      <c r="G358" s="335"/>
    </row>
    <row r="359" spans="2:7" ht="15.75" customHeight="1">
      <c r="B359" s="336"/>
      <c r="C359" s="248"/>
      <c r="D359" s="164">
        <f>'4 жастағы балалар К'!BB144</f>
        <v>0</v>
      </c>
      <c r="E359" s="335"/>
      <c r="F359" s="164">
        <f>'4 жастағы балалар Т'!BB144</f>
        <v>0</v>
      </c>
      <c r="G359" s="335"/>
    </row>
    <row r="360" spans="2:7" ht="15.75" customHeight="1">
      <c r="B360" s="339">
        <v>21</v>
      </c>
      <c r="C360" s="248"/>
      <c r="D360" s="164">
        <f>'4 жастағы балалар К'!BC144</f>
        <v>0</v>
      </c>
      <c r="E360" s="335"/>
      <c r="F360" s="164">
        <f>'4 жастағы балалар Т'!BC144</f>
        <v>0</v>
      </c>
      <c r="G360" s="335"/>
    </row>
    <row r="361" spans="2:7" ht="15.75" customHeight="1">
      <c r="B361" s="335"/>
      <c r="C361" s="248"/>
      <c r="D361" s="164">
        <f>'4 жастағы балалар К'!BD144</f>
        <v>0</v>
      </c>
      <c r="E361" s="335"/>
      <c r="F361" s="164">
        <f>'4 жастағы балалар Т'!BD144</f>
        <v>0</v>
      </c>
      <c r="G361" s="335"/>
    </row>
    <row r="362" spans="2:7" ht="15.75" customHeight="1">
      <c r="B362" s="336"/>
      <c r="C362" s="248"/>
      <c r="D362" s="164">
        <f>'4 жастағы балалар К'!BE144</f>
        <v>0</v>
      </c>
      <c r="E362" s="335"/>
      <c r="F362" s="164">
        <f>'4 жастағы балалар Т'!BE144</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Т'!BF144</f>
        <v>0</v>
      </c>
      <c r="G366" s="335"/>
    </row>
    <row r="367" spans="2:7" ht="15.75" customHeight="1">
      <c r="B367" s="335"/>
      <c r="C367" s="248"/>
      <c r="D367" s="164" t="e">
        <f>'4 жастағы балалар К'!#REF!</f>
        <v>#REF!</v>
      </c>
      <c r="E367" s="335"/>
      <c r="F367" s="164">
        <f>'4 жастағы балалар Т'!BG144</f>
        <v>0</v>
      </c>
      <c r="G367" s="335"/>
    </row>
    <row r="368" spans="2:7" ht="15.75" customHeight="1">
      <c r="B368" s="336"/>
      <c r="C368" s="248"/>
      <c r="D368" s="164" t="e">
        <f>'4 жастағы балалар К'!#REF!</f>
        <v>#REF!</v>
      </c>
      <c r="E368" s="335"/>
      <c r="F368" s="164">
        <f>'4 жастағы балалар Т'!BH144</f>
        <v>0</v>
      </c>
      <c r="G368" s="335"/>
    </row>
    <row r="369" spans="2:7" ht="15.75" customHeight="1">
      <c r="B369" s="339">
        <v>24</v>
      </c>
      <c r="C369" s="248"/>
      <c r="D369" s="164" t="e">
        <f>'4 жастағы балалар К'!#REF!</f>
        <v>#REF!</v>
      </c>
      <c r="E369" s="335"/>
      <c r="F369" s="164">
        <f>'4 жастағы балалар Т'!BI144</f>
        <v>0</v>
      </c>
      <c r="G369" s="335"/>
    </row>
    <row r="370" spans="2:7" ht="15.75" customHeight="1">
      <c r="B370" s="335"/>
      <c r="C370" s="248"/>
      <c r="D370" s="164" t="e">
        <f>'4 жастағы балалар К'!#REF!</f>
        <v>#REF!</v>
      </c>
      <c r="E370" s="335"/>
      <c r="F370" s="164">
        <f>'4 жастағы балалар Т'!BJ144</f>
        <v>0</v>
      </c>
      <c r="G370" s="335"/>
    </row>
    <row r="371" spans="2:7" ht="15.75" customHeight="1">
      <c r="B371" s="336"/>
      <c r="C371" s="248"/>
      <c r="D371" s="164" t="e">
        <f>'4 жастағы балалар К'!#REF!</f>
        <v>#REF!</v>
      </c>
      <c r="E371" s="335"/>
      <c r="F371" s="164">
        <f>'4 жастағы балалар Т'!BK144</f>
        <v>0</v>
      </c>
      <c r="G371" s="335"/>
    </row>
    <row r="372" spans="2:7" ht="15.75" customHeight="1">
      <c r="B372" s="339">
        <v>25</v>
      </c>
      <c r="C372" s="248"/>
      <c r="D372" s="164" t="e">
        <f>'4 жастағы балалар К'!#REF!</f>
        <v>#REF!</v>
      </c>
      <c r="E372" s="335"/>
      <c r="F372" s="164">
        <f>'4 жастағы балалар Т'!BL144</f>
        <v>0</v>
      </c>
      <c r="G372" s="335"/>
    </row>
    <row r="373" spans="2:7" ht="15.75" customHeight="1">
      <c r="B373" s="335"/>
      <c r="C373" s="248"/>
      <c r="D373" s="164" t="e">
        <f>'4 жастағы балалар К'!#REF!</f>
        <v>#REF!</v>
      </c>
      <c r="E373" s="335"/>
      <c r="F373" s="164">
        <f>'4 жастағы балалар Т'!BM144</f>
        <v>0</v>
      </c>
      <c r="G373" s="335"/>
    </row>
    <row r="374" spans="2:7" ht="15.75" customHeight="1">
      <c r="B374" s="336"/>
      <c r="C374" s="248"/>
      <c r="D374" s="164" t="e">
        <f>'4 жастағы балалар К'!#REF!</f>
        <v>#REF!</v>
      </c>
      <c r="E374" s="335"/>
      <c r="F374" s="164">
        <f>'4 жастағы балалар Т'!BN144</f>
        <v>0</v>
      </c>
      <c r="G374" s="335"/>
    </row>
    <row r="375" spans="2:7" ht="15.75" customHeight="1">
      <c r="B375" s="339">
        <v>26</v>
      </c>
      <c r="C375" s="248"/>
      <c r="D375" s="164" t="e">
        <f>'4 жастағы балалар К'!#REF!</f>
        <v>#REF!</v>
      </c>
      <c r="E375" s="335"/>
      <c r="F375" s="164">
        <f>'4 жастағы балалар Т'!BO144</f>
        <v>0</v>
      </c>
      <c r="G375" s="335"/>
    </row>
    <row r="376" spans="2:7" ht="15.75" customHeight="1">
      <c r="B376" s="335"/>
      <c r="C376" s="248"/>
      <c r="D376" s="164" t="e">
        <f>'4 жастағы балалар К'!#REF!</f>
        <v>#REF!</v>
      </c>
      <c r="E376" s="335"/>
      <c r="F376" s="164">
        <f>'4 жастағы балалар Т'!BP144</f>
        <v>0</v>
      </c>
      <c r="G376" s="335"/>
    </row>
    <row r="377" spans="2:7" ht="15.75" customHeight="1">
      <c r="B377" s="336"/>
      <c r="C377" s="248"/>
      <c r="D377" s="164" t="e">
        <f>'4 жастағы балалар К'!#REF!</f>
        <v>#REF!</v>
      </c>
      <c r="E377" s="335"/>
      <c r="F377" s="164">
        <f>'4 жастағы балалар Т'!BQ144</f>
        <v>0</v>
      </c>
      <c r="G377" s="335"/>
    </row>
    <row r="378" spans="2:7" ht="15.75" customHeight="1">
      <c r="B378" s="339">
        <v>27</v>
      </c>
      <c r="C378" s="248"/>
      <c r="D378" s="164" t="e">
        <f>'4 жастағы балалар К'!#REF!</f>
        <v>#REF!</v>
      </c>
      <c r="E378" s="335"/>
      <c r="F378" s="164">
        <f>'4 жастағы балалар Т'!BR144</f>
        <v>0</v>
      </c>
      <c r="G378" s="335"/>
    </row>
    <row r="379" spans="2:7" ht="15.75" customHeight="1">
      <c r="B379" s="335"/>
      <c r="C379" s="248"/>
      <c r="D379" s="164" t="e">
        <f>'4 жастағы балалар К'!#REF!</f>
        <v>#REF!</v>
      </c>
      <c r="E379" s="335"/>
      <c r="F379" s="164">
        <f>'4 жастағы балалар Т'!BS144</f>
        <v>0</v>
      </c>
      <c r="G379" s="335"/>
    </row>
    <row r="380" spans="2:7" ht="15.75" customHeight="1">
      <c r="B380" s="336"/>
      <c r="C380" s="248"/>
      <c r="D380" s="164" t="e">
        <f>'4 жастағы балалар К'!#REF!</f>
        <v>#REF!</v>
      </c>
      <c r="E380" s="335"/>
      <c r="F380" s="164">
        <f>'4 жастағы балалар Т'!BT144</f>
        <v>0</v>
      </c>
      <c r="G380" s="335"/>
    </row>
    <row r="381" spans="2:7" ht="15.75" customHeight="1">
      <c r="B381" s="339">
        <v>28</v>
      </c>
      <c r="C381" s="248"/>
      <c r="D381" s="164" t="e">
        <f>'4 жастағы балалар К'!#REF!</f>
        <v>#REF!</v>
      </c>
      <c r="E381" s="335"/>
      <c r="F381" s="164">
        <f>'4 жастағы балалар Т'!BU144</f>
        <v>0</v>
      </c>
      <c r="G381" s="335"/>
    </row>
    <row r="382" spans="2:7" ht="15.75" customHeight="1">
      <c r="B382" s="335"/>
      <c r="C382" s="248"/>
      <c r="D382" s="164" t="e">
        <f>'4 жастағы балалар К'!#REF!</f>
        <v>#REF!</v>
      </c>
      <c r="E382" s="335"/>
      <c r="F382" s="164">
        <f>'4 жастағы балалар Т'!BV144</f>
        <v>0</v>
      </c>
      <c r="G382" s="335"/>
    </row>
    <row r="383" spans="2:7" ht="15.75" customHeight="1">
      <c r="B383" s="336"/>
      <c r="C383" s="248"/>
      <c r="D383" s="164" t="e">
        <f>'4 жастағы балалар К'!#REF!</f>
        <v>#REF!</v>
      </c>
      <c r="E383" s="335"/>
      <c r="F383" s="164">
        <f>'4 жастағы балалар Т'!BW144</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Т'!BX144</f>
        <v>0</v>
      </c>
      <c r="G387" s="335"/>
    </row>
    <row r="388" spans="2:7" ht="15.75" customHeight="1">
      <c r="B388" s="335"/>
      <c r="C388" s="248"/>
      <c r="D388" s="335"/>
      <c r="E388" s="335"/>
      <c r="F388" s="164">
        <f>'4 жастағы балалар Т'!BY144</f>
        <v>0</v>
      </c>
      <c r="G388" s="335"/>
    </row>
    <row r="389" spans="2:7" ht="15.75" customHeight="1">
      <c r="B389" s="336"/>
      <c r="C389" s="248"/>
      <c r="D389" s="335"/>
      <c r="E389" s="335"/>
      <c r="F389" s="164">
        <f>'4 жастағы балалар Т'!BZ144</f>
        <v>0</v>
      </c>
      <c r="G389" s="335"/>
    </row>
    <row r="390" spans="2:7" ht="15.75" customHeight="1">
      <c r="B390" s="339">
        <v>31</v>
      </c>
      <c r="C390" s="248"/>
      <c r="D390" s="335"/>
      <c r="E390" s="335"/>
      <c r="F390" s="164">
        <f>'4 жастағы балалар Т'!CA144</f>
        <v>0</v>
      </c>
      <c r="G390" s="335"/>
    </row>
    <row r="391" spans="2:7" ht="15.75" customHeight="1">
      <c r="B391" s="335"/>
      <c r="C391" s="248"/>
      <c r="D391" s="335"/>
      <c r="E391" s="335"/>
      <c r="F391" s="164">
        <f>'4 жастағы балалар Т'!CB144</f>
        <v>0</v>
      </c>
      <c r="G391" s="335"/>
    </row>
    <row r="392" spans="2:7" ht="15.75" customHeight="1">
      <c r="B392" s="336"/>
      <c r="C392" s="248"/>
      <c r="D392" s="335"/>
      <c r="E392" s="335"/>
      <c r="F392" s="164">
        <f>'4 жастағы балалар Т'!CC144</f>
        <v>0</v>
      </c>
      <c r="G392" s="335"/>
    </row>
    <row r="393" spans="2:7" ht="15.75" customHeight="1">
      <c r="B393" s="339">
        <v>32</v>
      </c>
      <c r="C393" s="248"/>
      <c r="D393" s="335"/>
      <c r="E393" s="335"/>
      <c r="F393" s="164">
        <f>'4 жастағы балалар Т'!CD144</f>
        <v>0</v>
      </c>
      <c r="G393" s="335"/>
    </row>
    <row r="394" spans="2:7" ht="15.75" customHeight="1">
      <c r="B394" s="335"/>
      <c r="C394" s="248"/>
      <c r="D394" s="335"/>
      <c r="E394" s="335"/>
      <c r="F394" s="164">
        <f>'4 жастағы балалар Т'!CE144</f>
        <v>0</v>
      </c>
      <c r="G394" s="335"/>
    </row>
    <row r="395" spans="2:7" ht="15.75" customHeight="1">
      <c r="B395" s="336"/>
      <c r="C395" s="248"/>
      <c r="D395" s="335"/>
      <c r="E395" s="335"/>
      <c r="F395" s="164">
        <f>'4 жастағы балалар Т'!CF144</f>
        <v>0</v>
      </c>
      <c r="G395" s="335"/>
    </row>
    <row r="396" spans="2:7" ht="15.75" customHeight="1">
      <c r="B396" s="339">
        <v>33</v>
      </c>
      <c r="C396" s="248"/>
      <c r="D396" s="335"/>
      <c r="E396" s="335"/>
      <c r="F396" s="164">
        <f>'4 жастағы балалар Т'!CG144</f>
        <v>0</v>
      </c>
      <c r="G396" s="335"/>
    </row>
    <row r="397" spans="2:7" ht="15.75" customHeight="1">
      <c r="B397" s="335"/>
      <c r="C397" s="248"/>
      <c r="D397" s="335"/>
      <c r="E397" s="335"/>
      <c r="F397" s="164">
        <f>'4 жастағы балалар Т'!CH144</f>
        <v>0</v>
      </c>
      <c r="G397" s="335"/>
    </row>
    <row r="398" spans="2:7" ht="15.75" customHeight="1">
      <c r="B398" s="336"/>
      <c r="C398" s="248"/>
      <c r="D398" s="335"/>
      <c r="E398" s="335"/>
      <c r="F398" s="164">
        <f>'4 жастағы балалар Т'!CI144</f>
        <v>0</v>
      </c>
      <c r="G398" s="335"/>
    </row>
    <row r="399" spans="2:7" ht="15.75" customHeight="1">
      <c r="B399" s="339">
        <v>34</v>
      </c>
      <c r="C399" s="248"/>
      <c r="D399" s="335"/>
      <c r="E399" s="335"/>
      <c r="F399" s="164">
        <f>'4 жастағы балалар Т'!CJ144</f>
        <v>0</v>
      </c>
      <c r="G399" s="335"/>
    </row>
    <row r="400" spans="2:7" ht="15.75" customHeight="1">
      <c r="B400" s="335"/>
      <c r="C400" s="248"/>
      <c r="D400" s="335"/>
      <c r="E400" s="335"/>
      <c r="F400" s="164">
        <f>'4 жастағы балалар Т'!CK144</f>
        <v>0</v>
      </c>
      <c r="G400" s="335"/>
    </row>
    <row r="401" spans="2:7" ht="15.75" customHeight="1">
      <c r="B401" s="336"/>
      <c r="C401" s="248"/>
      <c r="D401" s="335"/>
      <c r="E401" s="335"/>
      <c r="F401" s="164">
        <f>'4 жастағы балалар Т'!CL144</f>
        <v>0</v>
      </c>
      <c r="G401" s="335"/>
    </row>
    <row r="402" spans="2:7" ht="15.75" customHeight="1">
      <c r="B402" s="339">
        <v>35</v>
      </c>
      <c r="C402" s="248"/>
      <c r="D402" s="335"/>
      <c r="E402" s="335"/>
      <c r="F402" s="164">
        <f>'4 жастағы балалар Т'!CM144</f>
        <v>0</v>
      </c>
      <c r="G402" s="335"/>
    </row>
    <row r="403" spans="2:7" ht="15.75" customHeight="1">
      <c r="B403" s="335"/>
      <c r="C403" s="248"/>
      <c r="D403" s="335"/>
      <c r="E403" s="335"/>
      <c r="F403" s="164">
        <f>'4 жастағы балалар Т'!CN144</f>
        <v>0</v>
      </c>
      <c r="G403" s="335"/>
    </row>
    <row r="404" spans="2:7" ht="15.75" customHeight="1">
      <c r="B404" s="336"/>
      <c r="C404" s="249"/>
      <c r="D404" s="336"/>
      <c r="E404" s="336"/>
      <c r="F404" s="164">
        <f>'4 жастағы балалар Т'!CO144</f>
        <v>0</v>
      </c>
      <c r="G404" s="336"/>
    </row>
    <row r="405" spans="2:7" ht="15.75" customHeight="1">
      <c r="B405" s="250">
        <f>СВОД3!V39</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AN1000"/>
  <sheetViews>
    <sheetView topLeftCell="A82" workbookViewId="0">
      <pane xSplit="3" topLeftCell="Q1" activePane="topRight" state="frozen"/>
      <selection pane="topRight" activeCell="N76" sqref="N76"/>
    </sheetView>
  </sheetViews>
  <sheetFormatPr defaultColWidth="14.42578125" defaultRowHeight="15" customHeight="1"/>
  <cols>
    <col min="1" max="1" width="8" customWidth="1"/>
    <col min="2" max="2" width="4.28515625" customWidth="1"/>
    <col min="3" max="3" width="50.7109375" customWidth="1"/>
    <col min="4" max="4" width="12.7109375" customWidth="1"/>
    <col min="5" max="5" width="17.28515625" customWidth="1"/>
    <col min="6" max="6" width="20.42578125" customWidth="1"/>
    <col min="7" max="7" width="14.42578125" customWidth="1"/>
    <col min="8" max="8" width="27" customWidth="1"/>
    <col min="9" max="9" width="21.7109375" customWidth="1"/>
    <col min="10" max="10" width="18.140625" customWidth="1"/>
    <col min="11" max="11" width="20.140625" customWidth="1"/>
    <col min="12" max="12" width="18.140625" customWidth="1"/>
    <col min="13" max="13" width="21.42578125" customWidth="1"/>
    <col min="14" max="14" width="19.5703125" customWidth="1"/>
    <col min="15" max="15" width="22" customWidth="1"/>
    <col min="16" max="16" width="16.7109375" customWidth="1"/>
    <col min="17" max="17" width="18.42578125" customWidth="1"/>
    <col min="18" max="18" width="21.28515625" customWidth="1"/>
    <col min="19" max="21" width="12.7109375" customWidth="1"/>
    <col min="22" max="40" width="8" customWidth="1"/>
  </cols>
  <sheetData>
    <row r="2" spans="1:22" ht="15.75" customHeight="1">
      <c r="B2" s="2"/>
      <c r="C2" s="344" t="s">
        <v>0</v>
      </c>
      <c r="D2" s="328"/>
      <c r="E2" s="328"/>
      <c r="F2" s="328"/>
      <c r="G2" s="328"/>
      <c r="H2" s="328"/>
      <c r="I2" s="328"/>
      <c r="J2" s="328"/>
      <c r="K2" s="328"/>
      <c r="L2" s="328"/>
      <c r="M2" s="328"/>
      <c r="N2" s="328"/>
      <c r="O2" s="328"/>
      <c r="P2" s="328"/>
      <c r="Q2" s="328"/>
      <c r="R2" s="328"/>
      <c r="S2" s="328"/>
      <c r="T2" s="328"/>
      <c r="U2" s="2"/>
      <c r="V2" s="2"/>
    </row>
    <row r="3" spans="1:22" ht="15.75" customHeight="1">
      <c r="A3" s="2"/>
      <c r="B3" s="2"/>
      <c r="C3" s="344" t="s">
        <v>1041</v>
      </c>
      <c r="D3" s="328"/>
      <c r="E3" s="328"/>
      <c r="F3" s="328"/>
      <c r="G3" s="328"/>
      <c r="H3" s="328"/>
      <c r="I3" s="328"/>
      <c r="J3" s="328"/>
      <c r="K3" s="328"/>
      <c r="L3" s="328"/>
      <c r="M3" s="328"/>
      <c r="N3" s="328"/>
      <c r="O3" s="328"/>
      <c r="P3" s="328"/>
      <c r="Q3" s="328"/>
      <c r="R3" s="328"/>
      <c r="S3" s="328"/>
      <c r="T3" s="328"/>
      <c r="U3" s="2"/>
      <c r="V3" s="2"/>
    </row>
    <row r="4" spans="1:22">
      <c r="U4" s="115"/>
    </row>
    <row r="5" spans="1:22" ht="18.75" customHeight="1">
      <c r="B5" s="339" t="s">
        <v>2</v>
      </c>
      <c r="C5" s="361" t="s">
        <v>3</v>
      </c>
      <c r="D5" s="362" t="s">
        <v>232</v>
      </c>
      <c r="E5" s="332"/>
      <c r="F5" s="332"/>
      <c r="G5" s="332"/>
      <c r="H5" s="332"/>
      <c r="I5" s="332"/>
      <c r="J5" s="332"/>
      <c r="K5" s="332"/>
      <c r="L5" s="332"/>
      <c r="M5" s="332"/>
      <c r="N5" s="332"/>
      <c r="O5" s="332"/>
      <c r="P5" s="332"/>
      <c r="Q5" s="332"/>
      <c r="R5" s="333"/>
      <c r="S5" s="334" t="s">
        <v>5</v>
      </c>
      <c r="T5" s="334" t="s">
        <v>6</v>
      </c>
      <c r="U5" s="337" t="s">
        <v>7</v>
      </c>
    </row>
    <row r="6" spans="1:22">
      <c r="B6" s="335"/>
      <c r="C6" s="327"/>
      <c r="D6" s="346" t="s">
        <v>233</v>
      </c>
      <c r="E6" s="332"/>
      <c r="F6" s="332"/>
      <c r="G6" s="332"/>
      <c r="H6" s="332"/>
      <c r="I6" s="332"/>
      <c r="J6" s="332"/>
      <c r="K6" s="332"/>
      <c r="L6" s="332"/>
      <c r="M6" s="332"/>
      <c r="N6" s="332"/>
      <c r="O6" s="332"/>
      <c r="P6" s="332"/>
      <c r="Q6" s="332"/>
      <c r="R6" s="333"/>
      <c r="S6" s="335"/>
      <c r="T6" s="335"/>
      <c r="U6" s="335"/>
    </row>
    <row r="7" spans="1:22" ht="15.75" customHeight="1">
      <c r="B7" s="335"/>
      <c r="C7" s="327"/>
      <c r="D7" s="353" t="s">
        <v>234</v>
      </c>
      <c r="E7" s="332"/>
      <c r="F7" s="333"/>
      <c r="G7" s="353" t="s">
        <v>235</v>
      </c>
      <c r="H7" s="332"/>
      <c r="I7" s="333"/>
      <c r="J7" s="353" t="s">
        <v>236</v>
      </c>
      <c r="K7" s="332"/>
      <c r="L7" s="333"/>
      <c r="M7" s="353" t="s">
        <v>237</v>
      </c>
      <c r="N7" s="332"/>
      <c r="O7" s="333"/>
      <c r="P7" s="353" t="s">
        <v>238</v>
      </c>
      <c r="Q7" s="332"/>
      <c r="R7" s="333"/>
      <c r="S7" s="335"/>
      <c r="T7" s="335"/>
      <c r="U7" s="335"/>
    </row>
    <row r="8" spans="1:22" ht="65.25" customHeight="1">
      <c r="B8" s="335"/>
      <c r="C8" s="327"/>
      <c r="D8" s="342" t="s">
        <v>239</v>
      </c>
      <c r="E8" s="332"/>
      <c r="F8" s="333"/>
      <c r="G8" s="342" t="s">
        <v>240</v>
      </c>
      <c r="H8" s="332"/>
      <c r="I8" s="333"/>
      <c r="J8" s="342" t="s">
        <v>241</v>
      </c>
      <c r="K8" s="332"/>
      <c r="L8" s="333"/>
      <c r="M8" s="342" t="s">
        <v>242</v>
      </c>
      <c r="N8" s="332"/>
      <c r="O8" s="333"/>
      <c r="P8" s="342" t="s">
        <v>243</v>
      </c>
      <c r="Q8" s="332"/>
      <c r="R8" s="333"/>
      <c r="S8" s="335"/>
      <c r="T8" s="335"/>
      <c r="U8" s="335"/>
    </row>
    <row r="9" spans="1:22" ht="112.5" customHeight="1">
      <c r="B9" s="336"/>
      <c r="C9" s="329"/>
      <c r="D9" s="3" t="s">
        <v>244</v>
      </c>
      <c r="E9" s="3" t="s">
        <v>245</v>
      </c>
      <c r="F9" s="3" t="s">
        <v>246</v>
      </c>
      <c r="G9" s="3" t="s">
        <v>247</v>
      </c>
      <c r="H9" s="3" t="s">
        <v>248</v>
      </c>
      <c r="I9" s="3" t="s">
        <v>249</v>
      </c>
      <c r="J9" s="3" t="s">
        <v>250</v>
      </c>
      <c r="K9" s="3" t="s">
        <v>251</v>
      </c>
      <c r="L9" s="3" t="s">
        <v>252</v>
      </c>
      <c r="M9" s="3" t="s">
        <v>253</v>
      </c>
      <c r="N9" s="3" t="s">
        <v>254</v>
      </c>
      <c r="O9" s="3" t="s">
        <v>255</v>
      </c>
      <c r="P9" s="3" t="s">
        <v>256</v>
      </c>
      <c r="Q9" s="3" t="s">
        <v>257</v>
      </c>
      <c r="R9" s="3" t="s">
        <v>258</v>
      </c>
      <c r="S9" s="336"/>
      <c r="T9" s="336"/>
      <c r="U9" s="336"/>
    </row>
    <row r="10" spans="1:22" ht="15.75" customHeight="1">
      <c r="B10" s="20">
        <v>1</v>
      </c>
      <c r="C10" s="76"/>
      <c r="D10" s="7"/>
      <c r="E10" s="7"/>
      <c r="F10" s="8"/>
      <c r="G10" s="7"/>
      <c r="H10" s="7"/>
      <c r="I10" s="8"/>
      <c r="J10" s="7"/>
      <c r="K10" s="7"/>
      <c r="L10" s="8"/>
      <c r="M10" s="7"/>
      <c r="N10" s="7"/>
      <c r="O10" s="8"/>
      <c r="P10" s="7"/>
      <c r="Q10" s="7"/>
      <c r="R10" s="8"/>
      <c r="S10" s="10">
        <f t="shared" ref="S10:S36" si="0">COUNTA(G10,J10,D10,M10,P10)</f>
        <v>0</v>
      </c>
      <c r="T10" s="10">
        <f t="shared" ref="T10:T36" si="1">COUNTA(H10,K10,E10,N10,Q10)</f>
        <v>0</v>
      </c>
      <c r="U10" s="11">
        <f t="shared" ref="U10:U36" si="2">COUNTA(I10,L10,F10,O10,R10)</f>
        <v>0</v>
      </c>
      <c r="V10" s="116"/>
    </row>
    <row r="11" spans="1:22" ht="15.75" customHeight="1">
      <c r="B11" s="20">
        <v>2</v>
      </c>
      <c r="C11" s="77"/>
      <c r="D11" s="7"/>
      <c r="E11" s="7"/>
      <c r="F11" s="8"/>
      <c r="G11" s="7"/>
      <c r="H11" s="7"/>
      <c r="I11" s="8"/>
      <c r="J11" s="7"/>
      <c r="K11" s="7"/>
      <c r="L11" s="8"/>
      <c r="M11" s="7"/>
      <c r="N11" s="7"/>
      <c r="O11" s="8"/>
      <c r="P11" s="7"/>
      <c r="Q11" s="7"/>
      <c r="R11" s="8"/>
      <c r="S11" s="10">
        <f t="shared" si="0"/>
        <v>0</v>
      </c>
      <c r="T11" s="10">
        <f t="shared" si="1"/>
        <v>0</v>
      </c>
      <c r="U11" s="11">
        <f t="shared" si="2"/>
        <v>0</v>
      </c>
      <c r="V11" s="116"/>
    </row>
    <row r="12" spans="1:22" ht="15.75" customHeight="1">
      <c r="B12" s="20">
        <v>3</v>
      </c>
      <c r="C12" s="77"/>
      <c r="D12" s="7"/>
      <c r="E12" s="7"/>
      <c r="F12" s="8"/>
      <c r="G12" s="7"/>
      <c r="H12" s="7"/>
      <c r="I12" s="8"/>
      <c r="J12" s="7"/>
      <c r="K12" s="7"/>
      <c r="L12" s="8"/>
      <c r="M12" s="7"/>
      <c r="N12" s="7"/>
      <c r="O12" s="8"/>
      <c r="P12" s="7"/>
      <c r="Q12" s="7"/>
      <c r="R12" s="8"/>
      <c r="S12" s="10">
        <f t="shared" si="0"/>
        <v>0</v>
      </c>
      <c r="T12" s="10">
        <f t="shared" si="1"/>
        <v>0</v>
      </c>
      <c r="U12" s="11">
        <f t="shared" si="2"/>
        <v>0</v>
      </c>
      <c r="V12" s="116"/>
    </row>
    <row r="13" spans="1:22">
      <c r="B13" s="20">
        <v>4</v>
      </c>
      <c r="C13" s="77"/>
      <c r="D13" s="7"/>
      <c r="E13" s="7"/>
      <c r="F13" s="8"/>
      <c r="G13" s="7"/>
      <c r="H13" s="7"/>
      <c r="I13" s="8"/>
      <c r="J13" s="7"/>
      <c r="K13" s="7"/>
      <c r="L13" s="8"/>
      <c r="M13" s="7"/>
      <c r="N13" s="7"/>
      <c r="O13" s="8"/>
      <c r="P13" s="7"/>
      <c r="Q13" s="7"/>
      <c r="R13" s="8"/>
      <c r="S13" s="10">
        <f t="shared" si="0"/>
        <v>0</v>
      </c>
      <c r="T13" s="10">
        <f t="shared" si="1"/>
        <v>0</v>
      </c>
      <c r="U13" s="11">
        <f t="shared" si="2"/>
        <v>0</v>
      </c>
      <c r="V13" s="116"/>
    </row>
    <row r="14" spans="1:22" ht="15.75" customHeight="1">
      <c r="B14" s="20">
        <v>5</v>
      </c>
      <c r="C14" s="77"/>
      <c r="D14" s="16"/>
      <c r="E14" s="16"/>
      <c r="F14" s="17"/>
      <c r="G14" s="16"/>
      <c r="H14" s="16"/>
      <c r="I14" s="17"/>
      <c r="J14" s="16"/>
      <c r="K14" s="16"/>
      <c r="L14" s="17"/>
      <c r="M14" s="16"/>
      <c r="N14" s="16"/>
      <c r="O14" s="17"/>
      <c r="P14" s="16"/>
      <c r="Q14" s="16"/>
      <c r="R14" s="17"/>
      <c r="S14" s="10">
        <f t="shared" si="0"/>
        <v>0</v>
      </c>
      <c r="T14" s="10">
        <f t="shared" si="1"/>
        <v>0</v>
      </c>
      <c r="U14" s="11">
        <f t="shared" si="2"/>
        <v>0</v>
      </c>
      <c r="V14" s="116"/>
    </row>
    <row r="15" spans="1:22" ht="15.75" customHeight="1">
      <c r="B15" s="20">
        <v>6</v>
      </c>
      <c r="C15" s="77"/>
      <c r="D15" s="16"/>
      <c r="E15" s="16"/>
      <c r="F15" s="17"/>
      <c r="G15" s="16"/>
      <c r="H15" s="16"/>
      <c r="I15" s="17"/>
      <c r="J15" s="16"/>
      <c r="K15" s="16"/>
      <c r="L15" s="17"/>
      <c r="M15" s="16"/>
      <c r="N15" s="16"/>
      <c r="O15" s="17"/>
      <c r="P15" s="16"/>
      <c r="Q15" s="16"/>
      <c r="R15" s="17"/>
      <c r="S15" s="10">
        <f t="shared" si="0"/>
        <v>0</v>
      </c>
      <c r="T15" s="10">
        <f t="shared" si="1"/>
        <v>0</v>
      </c>
      <c r="U15" s="11">
        <f t="shared" si="2"/>
        <v>0</v>
      </c>
      <c r="V15" s="116"/>
    </row>
    <row r="16" spans="1:22" ht="15.75" customHeight="1">
      <c r="B16" s="20">
        <v>7</v>
      </c>
      <c r="C16" s="77"/>
      <c r="D16" s="16"/>
      <c r="E16" s="16"/>
      <c r="F16" s="17"/>
      <c r="G16" s="16"/>
      <c r="H16" s="16"/>
      <c r="I16" s="17"/>
      <c r="J16" s="16"/>
      <c r="K16" s="16"/>
      <c r="L16" s="17"/>
      <c r="M16" s="16"/>
      <c r="N16" s="16"/>
      <c r="O16" s="17"/>
      <c r="P16" s="16"/>
      <c r="Q16" s="16"/>
      <c r="R16" s="17"/>
      <c r="S16" s="10">
        <f t="shared" si="0"/>
        <v>0</v>
      </c>
      <c r="T16" s="10">
        <f t="shared" si="1"/>
        <v>0</v>
      </c>
      <c r="U16" s="11">
        <f t="shared" si="2"/>
        <v>0</v>
      </c>
      <c r="V16" s="116"/>
    </row>
    <row r="17" spans="2:22" ht="15.75" customHeight="1">
      <c r="B17" s="20">
        <v>8</v>
      </c>
      <c r="C17" s="77"/>
      <c r="D17" s="16"/>
      <c r="E17" s="16"/>
      <c r="F17" s="17"/>
      <c r="G17" s="16"/>
      <c r="H17" s="16"/>
      <c r="I17" s="17"/>
      <c r="J17" s="16"/>
      <c r="K17" s="16"/>
      <c r="L17" s="17"/>
      <c r="M17" s="16"/>
      <c r="N17" s="16"/>
      <c r="O17" s="17"/>
      <c r="P17" s="16"/>
      <c r="Q17" s="16"/>
      <c r="R17" s="17"/>
      <c r="S17" s="10">
        <f t="shared" si="0"/>
        <v>0</v>
      </c>
      <c r="T17" s="10">
        <f t="shared" si="1"/>
        <v>0</v>
      </c>
      <c r="U17" s="11">
        <f t="shared" si="2"/>
        <v>0</v>
      </c>
      <c r="V17" s="116"/>
    </row>
    <row r="18" spans="2:22" ht="15.75" customHeight="1">
      <c r="B18" s="20">
        <v>9</v>
      </c>
      <c r="C18" s="77"/>
      <c r="D18" s="16"/>
      <c r="E18" s="16"/>
      <c r="F18" s="17"/>
      <c r="G18" s="16"/>
      <c r="H18" s="16"/>
      <c r="I18" s="17"/>
      <c r="J18" s="16"/>
      <c r="K18" s="16"/>
      <c r="L18" s="17"/>
      <c r="M18" s="16"/>
      <c r="N18" s="16"/>
      <c r="O18" s="17"/>
      <c r="P18" s="16"/>
      <c r="Q18" s="16"/>
      <c r="R18" s="17"/>
      <c r="S18" s="10">
        <f t="shared" si="0"/>
        <v>0</v>
      </c>
      <c r="T18" s="10">
        <f t="shared" si="1"/>
        <v>0</v>
      </c>
      <c r="U18" s="11">
        <f t="shared" si="2"/>
        <v>0</v>
      </c>
      <c r="V18" s="116"/>
    </row>
    <row r="19" spans="2:22" ht="15.75" customHeight="1">
      <c r="B19" s="20">
        <v>10</v>
      </c>
      <c r="C19" s="77"/>
      <c r="D19" s="16"/>
      <c r="E19" s="16"/>
      <c r="F19" s="17"/>
      <c r="G19" s="16"/>
      <c r="H19" s="16"/>
      <c r="I19" s="17"/>
      <c r="J19" s="16"/>
      <c r="K19" s="16"/>
      <c r="L19" s="17"/>
      <c r="M19" s="16"/>
      <c r="N19" s="16"/>
      <c r="O19" s="17"/>
      <c r="P19" s="16"/>
      <c r="Q19" s="16"/>
      <c r="R19" s="17"/>
      <c r="S19" s="10">
        <f t="shared" si="0"/>
        <v>0</v>
      </c>
      <c r="T19" s="10">
        <f t="shared" si="1"/>
        <v>0</v>
      </c>
      <c r="U19" s="11">
        <f t="shared" si="2"/>
        <v>0</v>
      </c>
      <c r="V19" s="116"/>
    </row>
    <row r="20" spans="2:22" ht="15.75" customHeight="1">
      <c r="B20" s="20">
        <v>11</v>
      </c>
      <c r="C20" s="77"/>
      <c r="D20" s="16"/>
      <c r="E20" s="16"/>
      <c r="F20" s="17"/>
      <c r="G20" s="16"/>
      <c r="H20" s="16"/>
      <c r="I20" s="17"/>
      <c r="J20" s="16"/>
      <c r="K20" s="16"/>
      <c r="L20" s="17"/>
      <c r="M20" s="16"/>
      <c r="N20" s="16"/>
      <c r="O20" s="17"/>
      <c r="P20" s="16"/>
      <c r="Q20" s="16"/>
      <c r="R20" s="17"/>
      <c r="S20" s="10">
        <f t="shared" si="0"/>
        <v>0</v>
      </c>
      <c r="T20" s="10">
        <f t="shared" si="1"/>
        <v>0</v>
      </c>
      <c r="U20" s="11">
        <f t="shared" si="2"/>
        <v>0</v>
      </c>
      <c r="V20" s="116"/>
    </row>
    <row r="21" spans="2:22" ht="15.75" customHeight="1">
      <c r="B21" s="20">
        <v>12</v>
      </c>
      <c r="C21" s="77"/>
      <c r="D21" s="16"/>
      <c r="E21" s="16"/>
      <c r="F21" s="17"/>
      <c r="G21" s="16"/>
      <c r="H21" s="16"/>
      <c r="I21" s="17"/>
      <c r="J21" s="16"/>
      <c r="K21" s="16"/>
      <c r="L21" s="17"/>
      <c r="M21" s="16"/>
      <c r="N21" s="16"/>
      <c r="O21" s="17"/>
      <c r="P21" s="16"/>
      <c r="Q21" s="16"/>
      <c r="R21" s="17"/>
      <c r="S21" s="10">
        <f t="shared" si="0"/>
        <v>0</v>
      </c>
      <c r="T21" s="10">
        <f t="shared" si="1"/>
        <v>0</v>
      </c>
      <c r="U21" s="11">
        <f t="shared" si="2"/>
        <v>0</v>
      </c>
      <c r="V21" s="116"/>
    </row>
    <row r="22" spans="2:22" ht="15.75" customHeight="1">
      <c r="B22" s="20">
        <v>13</v>
      </c>
      <c r="C22" s="77"/>
      <c r="D22" s="16"/>
      <c r="E22" s="16"/>
      <c r="F22" s="17"/>
      <c r="G22" s="16"/>
      <c r="H22" s="16"/>
      <c r="I22" s="17"/>
      <c r="J22" s="16"/>
      <c r="K22" s="16"/>
      <c r="L22" s="17"/>
      <c r="M22" s="16"/>
      <c r="N22" s="16"/>
      <c r="O22" s="17"/>
      <c r="P22" s="16"/>
      <c r="Q22" s="16"/>
      <c r="R22" s="17"/>
      <c r="S22" s="10">
        <f t="shared" si="0"/>
        <v>0</v>
      </c>
      <c r="T22" s="10">
        <f t="shared" si="1"/>
        <v>0</v>
      </c>
      <c r="U22" s="11">
        <f t="shared" si="2"/>
        <v>0</v>
      </c>
      <c r="V22" s="116"/>
    </row>
    <row r="23" spans="2:22" ht="15.75" customHeight="1">
      <c r="B23" s="20">
        <v>14</v>
      </c>
      <c r="C23" s="77"/>
      <c r="D23" s="16"/>
      <c r="E23" s="16"/>
      <c r="F23" s="17"/>
      <c r="G23" s="16"/>
      <c r="H23" s="16"/>
      <c r="I23" s="17"/>
      <c r="J23" s="16"/>
      <c r="K23" s="16"/>
      <c r="L23" s="17"/>
      <c r="M23" s="16"/>
      <c r="N23" s="16"/>
      <c r="O23" s="17"/>
      <c r="P23" s="16"/>
      <c r="Q23" s="16"/>
      <c r="R23" s="17"/>
      <c r="S23" s="10">
        <f t="shared" si="0"/>
        <v>0</v>
      </c>
      <c r="T23" s="10">
        <f t="shared" si="1"/>
        <v>0</v>
      </c>
      <c r="U23" s="11">
        <f t="shared" si="2"/>
        <v>0</v>
      </c>
      <c r="V23" s="116"/>
    </row>
    <row r="24" spans="2:22" ht="15.75" customHeight="1">
      <c r="B24" s="20">
        <v>15</v>
      </c>
      <c r="C24" s="77"/>
      <c r="D24" s="16"/>
      <c r="E24" s="16"/>
      <c r="F24" s="17"/>
      <c r="G24" s="16"/>
      <c r="H24" s="16"/>
      <c r="I24" s="17"/>
      <c r="J24" s="16"/>
      <c r="K24" s="16"/>
      <c r="L24" s="17"/>
      <c r="M24" s="16"/>
      <c r="N24" s="16"/>
      <c r="O24" s="17"/>
      <c r="P24" s="16"/>
      <c r="Q24" s="16"/>
      <c r="R24" s="17"/>
      <c r="S24" s="10">
        <f t="shared" si="0"/>
        <v>0</v>
      </c>
      <c r="T24" s="10">
        <f t="shared" si="1"/>
        <v>0</v>
      </c>
      <c r="U24" s="11">
        <f t="shared" si="2"/>
        <v>0</v>
      </c>
      <c r="V24" s="116"/>
    </row>
    <row r="25" spans="2:22" ht="15.75" customHeight="1">
      <c r="B25" s="20">
        <v>16</v>
      </c>
      <c r="C25" s="90" t="str">
        <f>'4 жастағы балалар Ф'!C25</f>
        <v>Ситан Айша Нұрланқызы</v>
      </c>
      <c r="D25" s="16"/>
      <c r="E25" s="16"/>
      <c r="F25" s="17"/>
      <c r="G25" s="16"/>
      <c r="H25" s="16"/>
      <c r="I25" s="17"/>
      <c r="J25" s="16"/>
      <c r="K25" s="16"/>
      <c r="L25" s="17"/>
      <c r="M25" s="16"/>
      <c r="N25" s="16"/>
      <c r="O25" s="17"/>
      <c r="P25" s="16"/>
      <c r="Q25" s="16"/>
      <c r="R25" s="17"/>
      <c r="S25" s="10">
        <f t="shared" si="0"/>
        <v>0</v>
      </c>
      <c r="T25" s="10">
        <f t="shared" si="1"/>
        <v>0</v>
      </c>
      <c r="U25" s="11">
        <f t="shared" si="2"/>
        <v>0</v>
      </c>
      <c r="V25" s="116"/>
    </row>
    <row r="26" spans="2:22" ht="15.75" customHeight="1">
      <c r="B26" s="20">
        <v>17</v>
      </c>
      <c r="C26" s="90" t="str">
        <f>'4 жастағы балалар Ф'!C26</f>
        <v>Темір Жанасел Даниярұлы</v>
      </c>
      <c r="D26" s="16"/>
      <c r="E26" s="16"/>
      <c r="F26" s="17"/>
      <c r="G26" s="16"/>
      <c r="H26" s="16"/>
      <c r="I26" s="17"/>
      <c r="J26" s="16"/>
      <c r="K26" s="16"/>
      <c r="L26" s="17"/>
      <c r="M26" s="16"/>
      <c r="N26" s="16"/>
      <c r="O26" s="17"/>
      <c r="P26" s="16"/>
      <c r="Q26" s="16"/>
      <c r="R26" s="17"/>
      <c r="S26" s="10">
        <f t="shared" si="0"/>
        <v>0</v>
      </c>
      <c r="T26" s="10">
        <f t="shared" si="1"/>
        <v>0</v>
      </c>
      <c r="U26" s="11">
        <f t="shared" si="2"/>
        <v>0</v>
      </c>
      <c r="V26" s="116"/>
    </row>
    <row r="27" spans="2:22" ht="15.75" customHeight="1">
      <c r="B27" s="20">
        <v>18</v>
      </c>
      <c r="C27" s="90" t="str">
        <f>'4 жастағы балалар Ф'!C27</f>
        <v>Қайрат Айару Нұрболқызы</v>
      </c>
      <c r="D27" s="16"/>
      <c r="E27" s="16"/>
      <c r="F27" s="17"/>
      <c r="G27" s="16"/>
      <c r="H27" s="16"/>
      <c r="I27" s="17"/>
      <c r="J27" s="16"/>
      <c r="K27" s="16"/>
      <c r="L27" s="17"/>
      <c r="M27" s="16"/>
      <c r="N27" s="16"/>
      <c r="O27" s="17"/>
      <c r="P27" s="16"/>
      <c r="Q27" s="16"/>
      <c r="R27" s="17"/>
      <c r="S27" s="10">
        <f t="shared" si="0"/>
        <v>0</v>
      </c>
      <c r="T27" s="10">
        <f t="shared" si="1"/>
        <v>0</v>
      </c>
      <c r="U27" s="11">
        <f t="shared" si="2"/>
        <v>0</v>
      </c>
      <c r="V27" s="116"/>
    </row>
    <row r="28" spans="2:22" ht="15.75" customHeight="1">
      <c r="B28" s="20">
        <v>19</v>
      </c>
      <c r="C28" s="90" t="str">
        <f>'4 жастағы балалар Ф'!C28</f>
        <v>Омарғали Жанел Азаматқызы</v>
      </c>
      <c r="D28" s="16"/>
      <c r="E28" s="16"/>
      <c r="F28" s="17"/>
      <c r="G28" s="16"/>
      <c r="H28" s="16"/>
      <c r="I28" s="17"/>
      <c r="J28" s="16"/>
      <c r="K28" s="16"/>
      <c r="L28" s="17"/>
      <c r="M28" s="16"/>
      <c r="N28" s="16"/>
      <c r="O28" s="17"/>
      <c r="P28" s="16"/>
      <c r="Q28" s="16"/>
      <c r="R28" s="17"/>
      <c r="S28" s="10">
        <f t="shared" si="0"/>
        <v>0</v>
      </c>
      <c r="T28" s="10">
        <f t="shared" si="1"/>
        <v>0</v>
      </c>
      <c r="U28" s="11">
        <f t="shared" si="2"/>
        <v>0</v>
      </c>
      <c r="V28" s="116"/>
    </row>
    <row r="29" spans="2:22" ht="15.75" customHeight="1">
      <c r="B29" s="20">
        <v>20</v>
      </c>
      <c r="C29" s="90" t="str">
        <f>'4 жастағы балалар Ф'!C29</f>
        <v>Шындос Жанайым Төлегенқызы</v>
      </c>
      <c r="D29" s="16"/>
      <c r="E29" s="16"/>
      <c r="F29" s="17"/>
      <c r="G29" s="16"/>
      <c r="H29" s="16"/>
      <c r="I29" s="17"/>
      <c r="J29" s="16"/>
      <c r="K29" s="16"/>
      <c r="L29" s="17"/>
      <c r="M29" s="16"/>
      <c r="N29" s="16"/>
      <c r="O29" s="17"/>
      <c r="P29" s="16"/>
      <c r="Q29" s="16"/>
      <c r="R29" s="17"/>
      <c r="S29" s="10">
        <f t="shared" si="0"/>
        <v>0</v>
      </c>
      <c r="T29" s="10">
        <f t="shared" si="1"/>
        <v>0</v>
      </c>
      <c r="U29" s="11">
        <f t="shared" si="2"/>
        <v>0</v>
      </c>
      <c r="V29" s="116"/>
    </row>
    <row r="30" spans="2:22" ht="15.75" customHeight="1">
      <c r="B30" s="20">
        <v>21</v>
      </c>
      <c r="C30" s="90">
        <f>'4 жастағы балалар Ф'!C30</f>
        <v>0</v>
      </c>
      <c r="D30" s="16"/>
      <c r="E30" s="16"/>
      <c r="F30" s="17"/>
      <c r="G30" s="16"/>
      <c r="H30" s="16"/>
      <c r="I30" s="17"/>
      <c r="J30" s="16"/>
      <c r="K30" s="16"/>
      <c r="L30" s="17"/>
      <c r="M30" s="16"/>
      <c r="N30" s="16"/>
      <c r="O30" s="17"/>
      <c r="P30" s="16"/>
      <c r="Q30" s="16"/>
      <c r="R30" s="17"/>
      <c r="S30" s="10">
        <f t="shared" si="0"/>
        <v>0</v>
      </c>
      <c r="T30" s="10">
        <f t="shared" si="1"/>
        <v>0</v>
      </c>
      <c r="U30" s="11">
        <f t="shared" si="2"/>
        <v>0</v>
      </c>
      <c r="V30" s="116"/>
    </row>
    <row r="31" spans="2:22" ht="15.75" customHeight="1">
      <c r="B31" s="20">
        <v>22</v>
      </c>
      <c r="C31" s="90">
        <f>'4 жастағы балалар Ф'!C31</f>
        <v>0</v>
      </c>
      <c r="D31" s="16"/>
      <c r="E31" s="16"/>
      <c r="F31" s="17"/>
      <c r="G31" s="16"/>
      <c r="H31" s="16"/>
      <c r="I31" s="17"/>
      <c r="J31" s="16"/>
      <c r="K31" s="16"/>
      <c r="L31" s="17"/>
      <c r="M31" s="16"/>
      <c r="N31" s="16"/>
      <c r="O31" s="17"/>
      <c r="P31" s="16"/>
      <c r="Q31" s="16"/>
      <c r="R31" s="17"/>
      <c r="S31" s="10">
        <f t="shared" si="0"/>
        <v>0</v>
      </c>
      <c r="T31" s="10">
        <f t="shared" si="1"/>
        <v>0</v>
      </c>
      <c r="U31" s="11">
        <f t="shared" si="2"/>
        <v>0</v>
      </c>
      <c r="V31" s="116"/>
    </row>
    <row r="32" spans="2:22" ht="15.75" customHeight="1">
      <c r="B32" s="20">
        <v>23</v>
      </c>
      <c r="C32" s="90">
        <f>'4 жастағы балалар Ф'!C32</f>
        <v>0</v>
      </c>
      <c r="D32" s="16"/>
      <c r="E32" s="16"/>
      <c r="F32" s="17"/>
      <c r="G32" s="16"/>
      <c r="H32" s="16"/>
      <c r="I32" s="17"/>
      <c r="J32" s="16"/>
      <c r="K32" s="16"/>
      <c r="L32" s="17"/>
      <c r="M32" s="16"/>
      <c r="N32" s="16"/>
      <c r="O32" s="17"/>
      <c r="P32" s="16"/>
      <c r="Q32" s="16"/>
      <c r="R32" s="17"/>
      <c r="S32" s="10">
        <f t="shared" si="0"/>
        <v>0</v>
      </c>
      <c r="T32" s="10">
        <f t="shared" si="1"/>
        <v>0</v>
      </c>
      <c r="U32" s="11">
        <f t="shared" si="2"/>
        <v>0</v>
      </c>
      <c r="V32" s="116"/>
    </row>
    <row r="33" spans="2:23" ht="15.75" customHeight="1">
      <c r="B33" s="20">
        <v>24</v>
      </c>
      <c r="C33" s="90">
        <f>'4 жастағы балалар Ф'!C33</f>
        <v>0</v>
      </c>
      <c r="D33" s="16"/>
      <c r="E33" s="16"/>
      <c r="F33" s="17"/>
      <c r="G33" s="16"/>
      <c r="H33" s="16"/>
      <c r="I33" s="17"/>
      <c r="J33" s="16"/>
      <c r="K33" s="16"/>
      <c r="L33" s="17"/>
      <c r="M33" s="16"/>
      <c r="N33" s="16"/>
      <c r="O33" s="17"/>
      <c r="P33" s="16"/>
      <c r="Q33" s="16"/>
      <c r="R33" s="17"/>
      <c r="S33" s="10">
        <f t="shared" si="0"/>
        <v>0</v>
      </c>
      <c r="T33" s="10">
        <f t="shared" si="1"/>
        <v>0</v>
      </c>
      <c r="U33" s="11">
        <f t="shared" si="2"/>
        <v>0</v>
      </c>
      <c r="V33" s="116"/>
    </row>
    <row r="34" spans="2:23" ht="15.75" customHeight="1">
      <c r="B34" s="20">
        <v>25</v>
      </c>
      <c r="C34" s="90">
        <f>'4 жастағы балалар Ф'!C34</f>
        <v>0</v>
      </c>
      <c r="D34" s="16"/>
      <c r="E34" s="16"/>
      <c r="F34" s="17"/>
      <c r="G34" s="16"/>
      <c r="H34" s="16"/>
      <c r="I34" s="17"/>
      <c r="J34" s="16"/>
      <c r="K34" s="16"/>
      <c r="L34" s="17"/>
      <c r="M34" s="16"/>
      <c r="N34" s="16"/>
      <c r="O34" s="17"/>
      <c r="P34" s="16"/>
      <c r="Q34" s="16"/>
      <c r="R34" s="17"/>
      <c r="S34" s="10">
        <f t="shared" si="0"/>
        <v>0</v>
      </c>
      <c r="T34" s="10">
        <f t="shared" si="1"/>
        <v>0</v>
      </c>
      <c r="U34" s="11">
        <f t="shared" si="2"/>
        <v>0</v>
      </c>
      <c r="V34" s="116"/>
    </row>
    <row r="35" spans="2:23" ht="15.75" customHeight="1">
      <c r="B35" s="20">
        <v>26</v>
      </c>
      <c r="C35" s="90">
        <f>'4 жастағы балалар Ф'!C35</f>
        <v>0</v>
      </c>
      <c r="D35" s="16"/>
      <c r="E35" s="16"/>
      <c r="F35" s="17"/>
      <c r="G35" s="16"/>
      <c r="H35" s="16"/>
      <c r="I35" s="17"/>
      <c r="J35" s="16"/>
      <c r="K35" s="16"/>
      <c r="L35" s="17"/>
      <c r="M35" s="16"/>
      <c r="N35" s="16"/>
      <c r="O35" s="17"/>
      <c r="P35" s="16"/>
      <c r="Q35" s="16"/>
      <c r="R35" s="17"/>
      <c r="S35" s="10">
        <f t="shared" si="0"/>
        <v>0</v>
      </c>
      <c r="T35" s="10">
        <f t="shared" si="1"/>
        <v>0</v>
      </c>
      <c r="U35" s="11">
        <f t="shared" si="2"/>
        <v>0</v>
      </c>
      <c r="V35" s="116"/>
    </row>
    <row r="36" spans="2:23" ht="15.75" customHeight="1">
      <c r="B36" s="20">
        <v>27</v>
      </c>
      <c r="C36" s="90">
        <f>'4 жастағы балалар Ф'!C36</f>
        <v>0</v>
      </c>
      <c r="D36" s="16"/>
      <c r="E36" s="16"/>
      <c r="F36" s="17"/>
      <c r="G36" s="16"/>
      <c r="H36" s="16"/>
      <c r="I36" s="17"/>
      <c r="J36" s="16"/>
      <c r="K36" s="16"/>
      <c r="L36" s="17"/>
      <c r="M36" s="16"/>
      <c r="N36" s="16"/>
      <c r="O36" s="17"/>
      <c r="P36" s="16"/>
      <c r="Q36" s="16"/>
      <c r="R36" s="17"/>
      <c r="S36" s="10">
        <f t="shared" si="0"/>
        <v>0</v>
      </c>
      <c r="T36" s="10">
        <f t="shared" si="1"/>
        <v>0</v>
      </c>
      <c r="U36" s="11">
        <f t="shared" si="2"/>
        <v>0</v>
      </c>
      <c r="V36" s="116"/>
    </row>
    <row r="37" spans="2:23" ht="20.25" customHeight="1">
      <c r="B37" s="340" t="s">
        <v>34</v>
      </c>
      <c r="C37" s="333"/>
      <c r="D37" s="21">
        <f t="shared" ref="D37:R37" si="3">SUM(D5:D36)</f>
        <v>0</v>
      </c>
      <c r="E37" s="22">
        <f t="shared" si="3"/>
        <v>0</v>
      </c>
      <c r="F37" s="23">
        <f t="shared" si="3"/>
        <v>0</v>
      </c>
      <c r="G37" s="21">
        <f t="shared" si="3"/>
        <v>0</v>
      </c>
      <c r="H37" s="22">
        <f t="shared" si="3"/>
        <v>0</v>
      </c>
      <c r="I37" s="23">
        <f t="shared" si="3"/>
        <v>0</v>
      </c>
      <c r="J37" s="21">
        <f t="shared" si="3"/>
        <v>0</v>
      </c>
      <c r="K37" s="22">
        <f t="shared" si="3"/>
        <v>0</v>
      </c>
      <c r="L37" s="23">
        <f t="shared" si="3"/>
        <v>0</v>
      </c>
      <c r="M37" s="21">
        <f t="shared" si="3"/>
        <v>0</v>
      </c>
      <c r="N37" s="22">
        <f t="shared" si="3"/>
        <v>0</v>
      </c>
      <c r="O37" s="23">
        <f t="shared" si="3"/>
        <v>0</v>
      </c>
      <c r="P37" s="21">
        <f t="shared" si="3"/>
        <v>0</v>
      </c>
      <c r="Q37" s="22">
        <f t="shared" si="3"/>
        <v>0</v>
      </c>
      <c r="R37" s="23">
        <f t="shared" si="3"/>
        <v>0</v>
      </c>
      <c r="S37" s="117"/>
      <c r="T37" s="118"/>
      <c r="U37" s="118"/>
      <c r="V37" s="116"/>
    </row>
    <row r="38" spans="2:23" ht="47.25" customHeight="1">
      <c r="B38" s="341" t="s">
        <v>35</v>
      </c>
      <c r="C38" s="333"/>
      <c r="D38" s="93">
        <f>D37*100/T40</f>
        <v>0</v>
      </c>
      <c r="E38" s="91">
        <f>E37*100/T40</f>
        <v>0</v>
      </c>
      <c r="F38" s="92">
        <f>F37*100/T40</f>
        <v>0</v>
      </c>
      <c r="G38" s="93">
        <f>G37*100/T40</f>
        <v>0</v>
      </c>
      <c r="H38" s="91">
        <f>H37*100/T40</f>
        <v>0</v>
      </c>
      <c r="I38" s="92">
        <f>I37*100/T40</f>
        <v>0</v>
      </c>
      <c r="J38" s="93">
        <f>J37*100/T40</f>
        <v>0</v>
      </c>
      <c r="K38" s="91">
        <f>K37*100/T40</f>
        <v>0</v>
      </c>
      <c r="L38" s="92">
        <f>L37*100/T40</f>
        <v>0</v>
      </c>
      <c r="M38" s="93">
        <f>M37*100/T40</f>
        <v>0</v>
      </c>
      <c r="N38" s="91">
        <f>N37*100/T40</f>
        <v>0</v>
      </c>
      <c r="O38" s="92">
        <f>O37*100/T40</f>
        <v>0</v>
      </c>
      <c r="P38" s="93">
        <f>P37*100/T40</f>
        <v>0</v>
      </c>
      <c r="Q38" s="91">
        <f>Q37*100/T40</f>
        <v>0</v>
      </c>
      <c r="R38" s="92">
        <f>R37*100/T40</f>
        <v>0</v>
      </c>
      <c r="S38" s="117"/>
      <c r="T38" s="118"/>
      <c r="U38" s="118"/>
      <c r="V38" s="116"/>
    </row>
    <row r="39" spans="2:23" ht="15.75" customHeight="1">
      <c r="B39" s="325"/>
      <c r="C39" s="326"/>
      <c r="D39" s="326"/>
      <c r="E39" s="326"/>
      <c r="F39" s="326"/>
      <c r="G39" s="119"/>
      <c r="H39" s="119"/>
      <c r="I39" s="119"/>
      <c r="J39" s="119"/>
      <c r="K39" s="119"/>
      <c r="L39" s="119"/>
      <c r="M39" s="354"/>
      <c r="N39" s="332"/>
      <c r="O39" s="332"/>
      <c r="P39" s="332"/>
      <c r="Q39" s="332"/>
      <c r="R39" s="332"/>
      <c r="S39" s="333"/>
      <c r="T39" s="120" t="s">
        <v>144</v>
      </c>
      <c r="U39" s="36" t="s">
        <v>37</v>
      </c>
    </row>
    <row r="40" spans="2:23" ht="15.75" customHeight="1">
      <c r="B40" s="327"/>
      <c r="C40" s="328"/>
      <c r="D40" s="328"/>
      <c r="E40" s="328"/>
      <c r="F40" s="328"/>
      <c r="G40" s="121"/>
      <c r="H40" s="121"/>
      <c r="I40" s="121"/>
      <c r="J40" s="121"/>
      <c r="K40" s="121"/>
      <c r="L40" s="121"/>
      <c r="M40" s="40" t="s">
        <v>34</v>
      </c>
      <c r="N40" s="70"/>
      <c r="O40" s="70"/>
      <c r="P40" s="70"/>
      <c r="Q40" s="70"/>
      <c r="R40" s="70"/>
      <c r="S40" s="71"/>
      <c r="T40" s="94">
        <f>'4 жастағы балалар Ф'!T40</f>
        <v>20</v>
      </c>
      <c r="U40" s="94">
        <v>100</v>
      </c>
    </row>
    <row r="41" spans="2:23" ht="15.75" customHeight="1">
      <c r="B41" s="327"/>
      <c r="C41" s="328"/>
      <c r="D41" s="328"/>
      <c r="E41" s="328"/>
      <c r="F41" s="328"/>
      <c r="G41" s="121"/>
      <c r="H41" s="121"/>
      <c r="I41" s="121"/>
      <c r="J41" s="121"/>
      <c r="K41" s="121"/>
      <c r="L41" s="121"/>
      <c r="M41" s="45" t="s">
        <v>5</v>
      </c>
      <c r="N41" s="72"/>
      <c r="O41" s="72"/>
      <c r="P41" s="72"/>
      <c r="Q41" s="72"/>
      <c r="R41" s="72"/>
      <c r="S41" s="72"/>
      <c r="T41" s="95">
        <f>COUNTIF(S5:S36,"&gt;0")</f>
        <v>0</v>
      </c>
      <c r="U41" s="49">
        <f>(G38+J38+D38+M38+P38)/5</f>
        <v>0</v>
      </c>
    </row>
    <row r="42" spans="2:23" ht="15.75" customHeight="1">
      <c r="B42" s="327"/>
      <c r="C42" s="328"/>
      <c r="D42" s="328"/>
      <c r="E42" s="328"/>
      <c r="F42" s="328"/>
      <c r="G42" s="121"/>
      <c r="H42" s="121"/>
      <c r="I42" s="121"/>
      <c r="J42" s="121"/>
      <c r="K42" s="121"/>
      <c r="L42" s="121"/>
      <c r="M42" s="45" t="s">
        <v>6</v>
      </c>
      <c r="N42" s="72"/>
      <c r="O42" s="72"/>
      <c r="P42" s="72"/>
      <c r="Q42" s="72"/>
      <c r="R42" s="72"/>
      <c r="S42" s="72"/>
      <c r="T42" s="95">
        <f>COUNTIF(T5:T36,"&gt;0")</f>
        <v>0</v>
      </c>
      <c r="U42" s="49">
        <f>(H38+K38+E38+N38+Q38)/5</f>
        <v>0</v>
      </c>
    </row>
    <row r="43" spans="2:23" ht="15.75" customHeight="1">
      <c r="B43" s="329"/>
      <c r="C43" s="330"/>
      <c r="D43" s="330"/>
      <c r="E43" s="330"/>
      <c r="F43" s="330"/>
      <c r="G43" s="122"/>
      <c r="H43" s="122"/>
      <c r="I43" s="122"/>
      <c r="J43" s="122"/>
      <c r="K43" s="122"/>
      <c r="L43" s="122"/>
      <c r="M43" s="50" t="s">
        <v>7</v>
      </c>
      <c r="N43" s="74"/>
      <c r="O43" s="74"/>
      <c r="P43" s="74"/>
      <c r="Q43" s="74"/>
      <c r="R43" s="74"/>
      <c r="S43" s="74"/>
      <c r="T43" s="95">
        <f>COUNTIF(U5:U36,"&gt;0")</f>
        <v>0</v>
      </c>
      <c r="U43" s="49">
        <f>(I38+L38+F38++O38+R38)/5</f>
        <v>0</v>
      </c>
    </row>
    <row r="44" spans="2:23" ht="15.75" customHeight="1"/>
    <row r="45" spans="2:23" ht="15.75" customHeight="1"/>
    <row r="46" spans="2:23" ht="15.75" customHeight="1"/>
    <row r="47" spans="2:23" ht="15.75" customHeight="1"/>
    <row r="48" spans="2:23" ht="15.75" customHeight="1">
      <c r="B48" s="98"/>
      <c r="C48" s="355" t="s">
        <v>0</v>
      </c>
      <c r="D48" s="328"/>
      <c r="E48" s="328"/>
      <c r="F48" s="328"/>
      <c r="G48" s="328"/>
      <c r="H48" s="328"/>
      <c r="I48" s="328"/>
      <c r="J48" s="328"/>
      <c r="K48" s="328"/>
      <c r="L48" s="328"/>
      <c r="M48" s="328"/>
      <c r="N48" s="328"/>
      <c r="O48" s="328"/>
      <c r="P48" s="328"/>
      <c r="Q48" s="328"/>
      <c r="R48" s="328"/>
      <c r="S48" s="328"/>
      <c r="T48" s="328"/>
      <c r="U48" s="98"/>
      <c r="V48" s="98"/>
      <c r="W48" s="98"/>
    </row>
    <row r="49" spans="1:24" ht="15.75" customHeight="1">
      <c r="A49" s="98"/>
      <c r="B49" s="98"/>
      <c r="C49" s="355" t="str">
        <f>'4 жастағы балалар Ф'!C49:W49</f>
        <v>Нұрәсем шағын орталғы</v>
      </c>
      <c r="D49" s="328"/>
      <c r="E49" s="328"/>
      <c r="F49" s="328"/>
      <c r="G49" s="328"/>
      <c r="H49" s="328"/>
      <c r="I49" s="328"/>
      <c r="J49" s="328"/>
      <c r="K49" s="328"/>
      <c r="L49" s="328"/>
      <c r="M49" s="328"/>
      <c r="N49" s="328"/>
      <c r="O49" s="328"/>
      <c r="P49" s="328"/>
      <c r="Q49" s="328"/>
      <c r="R49" s="328"/>
      <c r="S49" s="328"/>
      <c r="T49" s="328"/>
      <c r="U49" s="98"/>
      <c r="V49" s="98"/>
      <c r="W49" s="98"/>
    </row>
    <row r="50" spans="1:24" ht="15.75" customHeight="1">
      <c r="U50" s="115"/>
    </row>
    <row r="51" spans="1:24" ht="16.5" customHeight="1">
      <c r="B51" s="339" t="s">
        <v>2</v>
      </c>
      <c r="C51" s="361" t="s">
        <v>3</v>
      </c>
      <c r="D51" s="356" t="s">
        <v>232</v>
      </c>
      <c r="E51" s="332"/>
      <c r="F51" s="332"/>
      <c r="G51" s="332"/>
      <c r="H51" s="332"/>
      <c r="I51" s="332"/>
      <c r="J51" s="332"/>
      <c r="K51" s="332"/>
      <c r="L51" s="332"/>
      <c r="M51" s="332"/>
      <c r="N51" s="332"/>
      <c r="O51" s="332"/>
      <c r="P51" s="332"/>
      <c r="Q51" s="332"/>
      <c r="R51" s="332"/>
      <c r="S51" s="332"/>
      <c r="T51" s="332"/>
      <c r="U51" s="333"/>
      <c r="V51" s="334" t="s">
        <v>5</v>
      </c>
      <c r="W51" s="334" t="s">
        <v>6</v>
      </c>
      <c r="X51" s="337" t="s">
        <v>7</v>
      </c>
    </row>
    <row r="52" spans="1:24" ht="15.75" customHeight="1">
      <c r="B52" s="335"/>
      <c r="C52" s="327"/>
      <c r="D52" s="346" t="s">
        <v>233</v>
      </c>
      <c r="E52" s="332"/>
      <c r="F52" s="332"/>
      <c r="G52" s="332"/>
      <c r="H52" s="332"/>
      <c r="I52" s="332"/>
      <c r="J52" s="332"/>
      <c r="K52" s="332"/>
      <c r="L52" s="332"/>
      <c r="M52" s="332"/>
      <c r="N52" s="332"/>
      <c r="O52" s="332"/>
      <c r="P52" s="332"/>
      <c r="Q52" s="332"/>
      <c r="R52" s="332"/>
      <c r="S52" s="332"/>
      <c r="T52" s="332"/>
      <c r="U52" s="333"/>
      <c r="V52" s="335"/>
      <c r="W52" s="335"/>
      <c r="X52" s="335"/>
    </row>
    <row r="53" spans="1:24" ht="15.75" customHeight="1">
      <c r="B53" s="335"/>
      <c r="C53" s="327"/>
      <c r="D53" s="353" t="s">
        <v>259</v>
      </c>
      <c r="E53" s="332"/>
      <c r="F53" s="333"/>
      <c r="G53" s="353" t="s">
        <v>260</v>
      </c>
      <c r="H53" s="332"/>
      <c r="I53" s="333"/>
      <c r="J53" s="353" t="s">
        <v>261</v>
      </c>
      <c r="K53" s="332"/>
      <c r="L53" s="333"/>
      <c r="M53" s="353" t="s">
        <v>262</v>
      </c>
      <c r="N53" s="332"/>
      <c r="O53" s="333"/>
      <c r="P53" s="353" t="s">
        <v>263</v>
      </c>
      <c r="Q53" s="332"/>
      <c r="R53" s="333"/>
      <c r="S53" s="353" t="s">
        <v>264</v>
      </c>
      <c r="T53" s="332"/>
      <c r="U53" s="333"/>
      <c r="V53" s="335"/>
      <c r="W53" s="335"/>
      <c r="X53" s="335"/>
    </row>
    <row r="54" spans="1:24" ht="70.5" customHeight="1">
      <c r="B54" s="335"/>
      <c r="C54" s="327"/>
      <c r="D54" s="342" t="s">
        <v>265</v>
      </c>
      <c r="E54" s="332"/>
      <c r="F54" s="333"/>
      <c r="G54" s="342" t="s">
        <v>266</v>
      </c>
      <c r="H54" s="332"/>
      <c r="I54" s="333"/>
      <c r="J54" s="342" t="s">
        <v>267</v>
      </c>
      <c r="K54" s="332"/>
      <c r="L54" s="333"/>
      <c r="M54" s="342" t="s">
        <v>268</v>
      </c>
      <c r="N54" s="332"/>
      <c r="O54" s="333"/>
      <c r="P54" s="342" t="s">
        <v>269</v>
      </c>
      <c r="Q54" s="332"/>
      <c r="R54" s="333"/>
      <c r="S54" s="342" t="s">
        <v>270</v>
      </c>
      <c r="T54" s="332"/>
      <c r="U54" s="333"/>
      <c r="V54" s="335"/>
      <c r="W54" s="335"/>
      <c r="X54" s="335"/>
    </row>
    <row r="55" spans="1:24" ht="112.5" customHeight="1">
      <c r="B55" s="336"/>
      <c r="C55" s="329"/>
      <c r="D55" s="3" t="s">
        <v>271</v>
      </c>
      <c r="E55" s="3" t="s">
        <v>272</v>
      </c>
      <c r="F55" s="3" t="s">
        <v>273</v>
      </c>
      <c r="G55" s="3" t="s">
        <v>274</v>
      </c>
      <c r="H55" s="3" t="s">
        <v>275</v>
      </c>
      <c r="I55" s="3" t="s">
        <v>276</v>
      </c>
      <c r="J55" s="3" t="s">
        <v>277</v>
      </c>
      <c r="K55" s="3" t="s">
        <v>278</v>
      </c>
      <c r="L55" s="3" t="s">
        <v>279</v>
      </c>
      <c r="M55" s="3" t="s">
        <v>280</v>
      </c>
      <c r="N55" s="3" t="s">
        <v>281</v>
      </c>
      <c r="O55" s="3" t="s">
        <v>282</v>
      </c>
      <c r="P55" s="3" t="s">
        <v>283</v>
      </c>
      <c r="Q55" s="3" t="s">
        <v>284</v>
      </c>
      <c r="R55" s="3" t="s">
        <v>285</v>
      </c>
      <c r="S55" s="3" t="s">
        <v>286</v>
      </c>
      <c r="T55" s="3" t="s">
        <v>287</v>
      </c>
      <c r="U55" s="3" t="s">
        <v>288</v>
      </c>
      <c r="V55" s="336"/>
      <c r="W55" s="336"/>
      <c r="X55" s="336"/>
    </row>
    <row r="56" spans="1:24" ht="15.75" customHeight="1">
      <c r="B56" s="20">
        <v>1</v>
      </c>
      <c r="C56" s="90" t="str">
        <f>'4 жастағы балалар Ф'!C56</f>
        <v>Айдос Ерназар Ерсінұлы</v>
      </c>
      <c r="D56" s="7">
        <v>1</v>
      </c>
      <c r="E56" s="8"/>
      <c r="F56" s="7"/>
      <c r="G56" s="7">
        <v>1</v>
      </c>
      <c r="H56" s="8"/>
      <c r="I56" s="7"/>
      <c r="J56" s="7">
        <v>1</v>
      </c>
      <c r="K56" s="8"/>
      <c r="L56" s="7"/>
      <c r="M56" s="7"/>
      <c r="N56" s="8">
        <v>1</v>
      </c>
      <c r="O56" s="7"/>
      <c r="P56" s="7">
        <v>1</v>
      </c>
      <c r="Q56" s="8"/>
      <c r="R56" s="7"/>
      <c r="S56" s="7">
        <v>1</v>
      </c>
      <c r="T56" s="8"/>
      <c r="U56" s="7"/>
      <c r="V56" s="9"/>
      <c r="W56" s="10"/>
      <c r="X56" s="11">
        <f t="shared" ref="X56:X97" si="4">COUNTA(I56,L56,F56,U56,O56,R56)</f>
        <v>0</v>
      </c>
    </row>
    <row r="57" spans="1:24" ht="15.75" customHeight="1">
      <c r="B57" s="20">
        <v>2</v>
      </c>
      <c r="C57" s="90" t="str">
        <f>'4 жастағы балалар Ф'!C57</f>
        <v>Әділбек Еркежан</v>
      </c>
      <c r="D57" s="7">
        <v>1</v>
      </c>
      <c r="E57" s="8"/>
      <c r="F57" s="7"/>
      <c r="G57" s="7">
        <v>1</v>
      </c>
      <c r="H57" s="8"/>
      <c r="I57" s="7"/>
      <c r="J57" s="7">
        <v>1</v>
      </c>
      <c r="K57" s="8"/>
      <c r="L57" s="7"/>
      <c r="M57" s="7"/>
      <c r="N57" s="8">
        <v>1</v>
      </c>
      <c r="O57" s="7"/>
      <c r="P57" s="7">
        <v>1</v>
      </c>
      <c r="Q57" s="8"/>
      <c r="R57" s="7"/>
      <c r="S57" s="7">
        <v>1</v>
      </c>
      <c r="T57" s="8"/>
      <c r="U57" s="7"/>
      <c r="V57" s="9"/>
      <c r="W57" s="10"/>
      <c r="X57" s="11">
        <f t="shared" si="4"/>
        <v>0</v>
      </c>
    </row>
    <row r="58" spans="1:24" ht="15.75" customHeight="1">
      <c r="B58" s="20">
        <v>3</v>
      </c>
      <c r="C58" s="90" t="str">
        <f>'4 жастағы балалар Ф'!C58</f>
        <v>Бейбіт Айханым Қуатқызы</v>
      </c>
      <c r="D58" s="7">
        <v>1</v>
      </c>
      <c r="E58" s="8"/>
      <c r="F58" s="7"/>
      <c r="G58" s="7">
        <v>1</v>
      </c>
      <c r="H58" s="8"/>
      <c r="I58" s="7"/>
      <c r="J58" s="7">
        <v>1</v>
      </c>
      <c r="K58" s="8"/>
      <c r="L58" s="7"/>
      <c r="M58" s="7"/>
      <c r="N58" s="8">
        <v>1</v>
      </c>
      <c r="O58" s="7"/>
      <c r="P58" s="7">
        <v>1</v>
      </c>
      <c r="Q58" s="8"/>
      <c r="R58" s="7"/>
      <c r="S58" s="7">
        <v>1</v>
      </c>
      <c r="T58" s="8"/>
      <c r="U58" s="7"/>
      <c r="V58" s="9"/>
      <c r="W58" s="10"/>
      <c r="X58" s="11">
        <f t="shared" si="4"/>
        <v>0</v>
      </c>
    </row>
    <row r="59" spans="1:24" ht="15.75" customHeight="1">
      <c r="B59" s="20">
        <v>4</v>
      </c>
      <c r="C59" s="90" t="str">
        <f>'4 жастағы балалар Ф'!C59</f>
        <v>Даниярқызы Айша</v>
      </c>
      <c r="D59" s="7">
        <v>1</v>
      </c>
      <c r="E59" s="8"/>
      <c r="F59" s="7"/>
      <c r="G59" s="7">
        <v>1</v>
      </c>
      <c r="H59" s="8"/>
      <c r="I59" s="7"/>
      <c r="J59" s="7">
        <v>1</v>
      </c>
      <c r="K59" s="8"/>
      <c r="L59" s="7"/>
      <c r="M59" s="7"/>
      <c r="N59" s="8">
        <v>1</v>
      </c>
      <c r="O59" s="7"/>
      <c r="P59" s="7">
        <v>1</v>
      </c>
      <c r="Q59" s="8"/>
      <c r="R59" s="7"/>
      <c r="S59" s="7">
        <v>1</v>
      </c>
      <c r="T59" s="8"/>
      <c r="U59" s="7"/>
      <c r="V59" s="9"/>
      <c r="W59" s="10"/>
      <c r="X59" s="11">
        <f t="shared" si="4"/>
        <v>0</v>
      </c>
    </row>
    <row r="60" spans="1:24" ht="15.75" customHeight="1">
      <c r="B60" s="20">
        <v>5</v>
      </c>
      <c r="C60" s="90" t="str">
        <f>'4 жастағы балалар Ф'!C60</f>
        <v>Дюсенғали Айсұлтан Серікпайұлы</v>
      </c>
      <c r="D60" s="54">
        <v>1</v>
      </c>
      <c r="E60" s="55"/>
      <c r="F60" s="54"/>
      <c r="G60" s="54">
        <v>1</v>
      </c>
      <c r="H60" s="55"/>
      <c r="I60" s="54"/>
      <c r="J60" s="54">
        <v>1</v>
      </c>
      <c r="K60" s="55"/>
      <c r="L60" s="54"/>
      <c r="M60" s="54"/>
      <c r="N60" s="55">
        <v>1</v>
      </c>
      <c r="O60" s="54"/>
      <c r="P60" s="54">
        <v>1</v>
      </c>
      <c r="Q60" s="55"/>
      <c r="R60" s="54"/>
      <c r="S60" s="54">
        <v>1</v>
      </c>
      <c r="T60" s="55"/>
      <c r="U60" s="54"/>
      <c r="V60" s="9"/>
      <c r="W60" s="10"/>
      <c r="X60" s="11">
        <f t="shared" si="4"/>
        <v>0</v>
      </c>
    </row>
    <row r="61" spans="1:24" ht="15.75" customHeight="1">
      <c r="B61" s="20">
        <v>6</v>
      </c>
      <c r="C61" s="90" t="str">
        <f>'4 жастағы балалар Ф'!C61</f>
        <v xml:space="preserve">Даниярқызы Азиза </v>
      </c>
      <c r="D61" s="56">
        <v>1</v>
      </c>
      <c r="E61" s="57"/>
      <c r="F61" s="56"/>
      <c r="G61" s="56">
        <v>1</v>
      </c>
      <c r="H61" s="57"/>
      <c r="I61" s="56"/>
      <c r="J61" s="56">
        <v>1</v>
      </c>
      <c r="K61" s="57"/>
      <c r="L61" s="56"/>
      <c r="M61" s="56"/>
      <c r="N61" s="57">
        <v>1</v>
      </c>
      <c r="O61" s="56"/>
      <c r="P61" s="56">
        <v>1</v>
      </c>
      <c r="Q61" s="57"/>
      <c r="R61" s="56"/>
      <c r="S61" s="56">
        <v>1</v>
      </c>
      <c r="T61" s="57"/>
      <c r="U61" s="56"/>
      <c r="V61" s="9"/>
      <c r="W61" s="10"/>
      <c r="X61" s="11">
        <f t="shared" si="4"/>
        <v>0</v>
      </c>
    </row>
    <row r="62" spans="1:24" ht="15.75" customHeight="1">
      <c r="B62" s="20">
        <v>7</v>
      </c>
      <c r="C62" s="90" t="str">
        <f>'4 жастағы балалар Ф'!C62</f>
        <v>Жұмағали Нұрәлі Досжанұлы</v>
      </c>
      <c r="D62" s="16">
        <v>1</v>
      </c>
      <c r="E62" s="16"/>
      <c r="F62" s="17"/>
      <c r="G62" s="16">
        <v>1</v>
      </c>
      <c r="H62" s="16"/>
      <c r="I62" s="17"/>
      <c r="J62" s="16">
        <v>1</v>
      </c>
      <c r="K62" s="16"/>
      <c r="L62" s="17"/>
      <c r="M62" s="16"/>
      <c r="N62" s="16">
        <v>1</v>
      </c>
      <c r="O62" s="17"/>
      <c r="P62" s="16">
        <v>1</v>
      </c>
      <c r="Q62" s="16"/>
      <c r="R62" s="17"/>
      <c r="S62" s="16">
        <v>1</v>
      </c>
      <c r="T62" s="16"/>
      <c r="U62" s="17"/>
      <c r="V62" s="9"/>
      <c r="W62" s="10"/>
      <c r="X62" s="11">
        <f t="shared" si="4"/>
        <v>0</v>
      </c>
    </row>
    <row r="63" spans="1:24" ht="15.75" customHeight="1">
      <c r="B63" s="20">
        <v>8</v>
      </c>
      <c r="C63" s="90" t="str">
        <f>'4 жастағы балалар Ф'!C63</f>
        <v>Мұатбек Мансұр Мұратбекұлы</v>
      </c>
      <c r="D63" s="16">
        <v>1</v>
      </c>
      <c r="E63" s="16"/>
      <c r="F63" s="17"/>
      <c r="G63" s="16">
        <v>1</v>
      </c>
      <c r="H63" s="16"/>
      <c r="I63" s="17"/>
      <c r="J63" s="16">
        <v>1</v>
      </c>
      <c r="K63" s="16"/>
      <c r="L63" s="17"/>
      <c r="M63" s="16"/>
      <c r="N63" s="16">
        <v>1</v>
      </c>
      <c r="O63" s="17"/>
      <c r="P63" s="16">
        <v>1</v>
      </c>
      <c r="Q63" s="16"/>
      <c r="R63" s="17"/>
      <c r="S63" s="16">
        <v>1</v>
      </c>
      <c r="T63" s="16"/>
      <c r="U63" s="17"/>
      <c r="V63" s="9"/>
      <c r="W63" s="10"/>
      <c r="X63" s="11">
        <f t="shared" si="4"/>
        <v>0</v>
      </c>
    </row>
    <row r="64" spans="1:24" ht="15.75" customHeight="1">
      <c r="B64" s="20">
        <v>9</v>
      </c>
      <c r="C64" s="90" t="str">
        <f>'4 жастағы балалар Ф'!C64</f>
        <v>Мейіржан Ұлпан Нартайқызы</v>
      </c>
      <c r="D64" s="16">
        <v>1</v>
      </c>
      <c r="E64" s="16"/>
      <c r="F64" s="17"/>
      <c r="G64" s="16">
        <v>1</v>
      </c>
      <c r="H64" s="16"/>
      <c r="I64" s="17"/>
      <c r="J64" s="16">
        <v>1</v>
      </c>
      <c r="K64" s="16"/>
      <c r="L64" s="17"/>
      <c r="M64" s="16"/>
      <c r="N64" s="16">
        <v>1</v>
      </c>
      <c r="O64" s="17"/>
      <c r="P64" s="16">
        <v>1</v>
      </c>
      <c r="Q64" s="16"/>
      <c r="R64" s="17"/>
      <c r="S64" s="16">
        <v>1</v>
      </c>
      <c r="T64" s="16"/>
      <c r="U64" s="17"/>
      <c r="V64" s="9"/>
      <c r="W64" s="10"/>
      <c r="X64" s="11">
        <f t="shared" si="4"/>
        <v>0</v>
      </c>
    </row>
    <row r="65" spans="2:24" ht="15.75" customHeight="1">
      <c r="B65" s="20">
        <v>10</v>
      </c>
      <c r="C65" s="90" t="str">
        <f>'4 жастағы балалар Ф'!C65</f>
        <v xml:space="preserve"> Молдабай Инабат Ерзатқызы</v>
      </c>
      <c r="D65" s="16">
        <v>1</v>
      </c>
      <c r="E65" s="16"/>
      <c r="F65" s="17"/>
      <c r="G65" s="16">
        <v>1</v>
      </c>
      <c r="H65" s="16"/>
      <c r="I65" s="17"/>
      <c r="J65" s="16">
        <v>1</v>
      </c>
      <c r="K65" s="16"/>
      <c r="L65" s="17"/>
      <c r="M65" s="16"/>
      <c r="N65" s="16">
        <v>1</v>
      </c>
      <c r="O65" s="17"/>
      <c r="P65" s="16">
        <v>1</v>
      </c>
      <c r="Q65" s="16"/>
      <c r="R65" s="17"/>
      <c r="S65" s="16">
        <v>1</v>
      </c>
      <c r="T65" s="16"/>
      <c r="U65" s="17"/>
      <c r="V65" s="9"/>
      <c r="W65" s="10"/>
      <c r="X65" s="11">
        <f t="shared" si="4"/>
        <v>0</v>
      </c>
    </row>
    <row r="66" spans="2:24" ht="15.75" customHeight="1">
      <c r="B66" s="20">
        <v>11</v>
      </c>
      <c r="C66" s="90" t="str">
        <f>'4 жастағы балалар Ф'!C66</f>
        <v>Мескен Бағым Ерланқызы</v>
      </c>
      <c r="D66" s="16">
        <v>1</v>
      </c>
      <c r="E66" s="16"/>
      <c r="F66" s="17"/>
      <c r="G66" s="16">
        <v>1</v>
      </c>
      <c r="H66" s="16"/>
      <c r="I66" s="17"/>
      <c r="J66" s="16">
        <v>1</v>
      </c>
      <c r="K66" s="16"/>
      <c r="L66" s="17"/>
      <c r="M66" s="16"/>
      <c r="N66" s="16">
        <v>1</v>
      </c>
      <c r="O66" s="17"/>
      <c r="P66" s="16">
        <v>1</v>
      </c>
      <c r="Q66" s="16"/>
      <c r="R66" s="17"/>
      <c r="S66" s="16">
        <v>1</v>
      </c>
      <c r="T66" s="16"/>
      <c r="U66" s="17"/>
      <c r="V66" s="9"/>
      <c r="W66" s="10"/>
      <c r="X66" s="11">
        <f t="shared" si="4"/>
        <v>0</v>
      </c>
    </row>
    <row r="67" spans="2:24" ht="15.75" customHeight="1">
      <c r="B67" s="20">
        <v>12</v>
      </c>
      <c r="C67" s="90" t="str">
        <f>'4 жастағы балалар Ф'!C67</f>
        <v>Нұрғазы Сезім Жангелдіқызы</v>
      </c>
      <c r="D67" s="16">
        <v>1</v>
      </c>
      <c r="E67" s="16"/>
      <c r="F67" s="17"/>
      <c r="G67" s="16">
        <v>1</v>
      </c>
      <c r="H67" s="16"/>
      <c r="I67" s="17"/>
      <c r="J67" s="16">
        <v>1</v>
      </c>
      <c r="K67" s="16"/>
      <c r="L67" s="17"/>
      <c r="M67" s="16"/>
      <c r="N67" s="16">
        <v>1</v>
      </c>
      <c r="O67" s="17"/>
      <c r="P67" s="16">
        <v>1</v>
      </c>
      <c r="Q67" s="16"/>
      <c r="R67" s="17"/>
      <c r="S67" s="16">
        <v>1</v>
      </c>
      <c r="T67" s="16"/>
      <c r="U67" s="17"/>
      <c r="V67" s="9"/>
      <c r="W67" s="10"/>
      <c r="X67" s="11">
        <f t="shared" si="4"/>
        <v>0</v>
      </c>
    </row>
    <row r="68" spans="2:24" ht="15.75" customHeight="1">
      <c r="B68" s="20">
        <v>13</v>
      </c>
      <c r="C68" s="90" t="str">
        <f>'4 жастағы балалар Ф'!C68</f>
        <v>Төлеуғали Нұрислам Жансерікұлы</v>
      </c>
      <c r="D68" s="16">
        <v>1</v>
      </c>
      <c r="E68" s="16"/>
      <c r="F68" s="17"/>
      <c r="G68" s="16">
        <v>1</v>
      </c>
      <c r="H68" s="16"/>
      <c r="I68" s="17"/>
      <c r="J68" s="16">
        <v>1</v>
      </c>
      <c r="K68" s="16"/>
      <c r="L68" s="17"/>
      <c r="M68" s="16"/>
      <c r="N68" s="16">
        <v>1</v>
      </c>
      <c r="O68" s="17"/>
      <c r="P68" s="16">
        <v>1</v>
      </c>
      <c r="Q68" s="16"/>
      <c r="R68" s="17"/>
      <c r="S68" s="16">
        <v>1</v>
      </c>
      <c r="T68" s="16"/>
      <c r="U68" s="17"/>
      <c r="V68" s="9"/>
      <c r="W68" s="10"/>
      <c r="X68" s="11">
        <f t="shared" si="4"/>
        <v>0</v>
      </c>
    </row>
    <row r="69" spans="2:24" ht="15.75" customHeight="1">
      <c r="B69" s="20">
        <v>14</v>
      </c>
      <c r="C69" s="90" t="str">
        <f>'4 жастағы балалар Ф'!C69</f>
        <v>Сағатбек Бұлбұл Ерболқызы</v>
      </c>
      <c r="D69" s="16">
        <v>1</v>
      </c>
      <c r="E69" s="16"/>
      <c r="F69" s="17"/>
      <c r="G69" s="16">
        <v>1</v>
      </c>
      <c r="H69" s="16"/>
      <c r="I69" s="17"/>
      <c r="J69" s="16">
        <v>1</v>
      </c>
      <c r="K69" s="16"/>
      <c r="L69" s="17"/>
      <c r="M69" s="16"/>
      <c r="N69" s="16">
        <v>1</v>
      </c>
      <c r="O69" s="17"/>
      <c r="P69" s="16">
        <v>1</v>
      </c>
      <c r="Q69" s="16"/>
      <c r="R69" s="17"/>
      <c r="S69" s="16">
        <v>1</v>
      </c>
      <c r="T69" s="16"/>
      <c r="U69" s="17"/>
      <c r="V69" s="9"/>
      <c r="W69" s="10"/>
      <c r="X69" s="11">
        <f t="shared" si="4"/>
        <v>0</v>
      </c>
    </row>
    <row r="70" spans="2:24" ht="15.75" customHeight="1">
      <c r="B70" s="20">
        <v>15</v>
      </c>
      <c r="C70" s="90" t="str">
        <f>'4 жастағы балалар Ф'!C70</f>
        <v>Сапар Әли</v>
      </c>
      <c r="D70" s="16">
        <v>1</v>
      </c>
      <c r="E70" s="16"/>
      <c r="F70" s="17"/>
      <c r="G70" s="16">
        <v>1</v>
      </c>
      <c r="H70" s="16"/>
      <c r="I70" s="17"/>
      <c r="J70" s="16">
        <v>1</v>
      </c>
      <c r="K70" s="16"/>
      <c r="L70" s="17"/>
      <c r="M70" s="16"/>
      <c r="N70" s="16">
        <v>1</v>
      </c>
      <c r="O70" s="17"/>
      <c r="P70" s="16">
        <v>1</v>
      </c>
      <c r="Q70" s="16"/>
      <c r="R70" s="17"/>
      <c r="S70" s="16">
        <v>1</v>
      </c>
      <c r="T70" s="16"/>
      <c r="U70" s="17"/>
      <c r="V70" s="9"/>
      <c r="W70" s="10"/>
      <c r="X70" s="11">
        <f t="shared" si="4"/>
        <v>0</v>
      </c>
    </row>
    <row r="71" spans="2:24" ht="15.75" customHeight="1">
      <c r="B71" s="20">
        <v>16</v>
      </c>
      <c r="C71" s="90" t="str">
        <f>'4 жастағы балалар Ф'!C71</f>
        <v>Ситан Айша Нұрланқызы</v>
      </c>
      <c r="D71" s="16">
        <v>1</v>
      </c>
      <c r="E71" s="16"/>
      <c r="F71" s="17"/>
      <c r="G71" s="16">
        <v>1</v>
      </c>
      <c r="H71" s="16"/>
      <c r="I71" s="17"/>
      <c r="J71" s="16">
        <v>1</v>
      </c>
      <c r="K71" s="16"/>
      <c r="L71" s="17"/>
      <c r="M71" s="16"/>
      <c r="N71" s="16">
        <v>1</v>
      </c>
      <c r="O71" s="17"/>
      <c r="P71" s="16">
        <v>1</v>
      </c>
      <c r="Q71" s="16"/>
      <c r="R71" s="17"/>
      <c r="S71" s="16">
        <v>1</v>
      </c>
      <c r="T71" s="16"/>
      <c r="U71" s="17"/>
      <c r="V71" s="9"/>
      <c r="W71" s="10"/>
      <c r="X71" s="11">
        <f t="shared" si="4"/>
        <v>0</v>
      </c>
    </row>
    <row r="72" spans="2:24" ht="15.75" customHeight="1">
      <c r="B72" s="20">
        <v>17</v>
      </c>
      <c r="C72" s="90" t="str">
        <f>'4 жастағы балалар Ф'!C72</f>
        <v>Темір Жанасыл Даниярұлы</v>
      </c>
      <c r="D72" s="16">
        <v>1</v>
      </c>
      <c r="E72" s="16"/>
      <c r="F72" s="17"/>
      <c r="G72" s="16">
        <v>1</v>
      </c>
      <c r="H72" s="16"/>
      <c r="I72" s="17"/>
      <c r="J72" s="16">
        <v>1</v>
      </c>
      <c r="K72" s="16"/>
      <c r="L72" s="17"/>
      <c r="M72" s="16"/>
      <c r="N72" s="16">
        <v>1</v>
      </c>
      <c r="O72" s="17"/>
      <c r="P72" s="16">
        <v>1</v>
      </c>
      <c r="Q72" s="16"/>
      <c r="R72" s="17"/>
      <c r="S72" s="16">
        <v>1</v>
      </c>
      <c r="T72" s="16"/>
      <c r="U72" s="17"/>
      <c r="V72" s="9"/>
      <c r="W72" s="10"/>
      <c r="X72" s="11">
        <f t="shared" si="4"/>
        <v>0</v>
      </c>
    </row>
    <row r="73" spans="2:24" ht="15.75" customHeight="1">
      <c r="B73" s="20">
        <v>18</v>
      </c>
      <c r="C73" s="90" t="str">
        <f>'4 жастағы балалар Ф'!C73</f>
        <v>Қайрат Айару Нұрболқызы</v>
      </c>
      <c r="D73" s="16">
        <v>1</v>
      </c>
      <c r="E73" s="16"/>
      <c r="F73" s="17"/>
      <c r="G73" s="16">
        <v>1</v>
      </c>
      <c r="H73" s="16"/>
      <c r="I73" s="17"/>
      <c r="J73" s="16">
        <v>1</v>
      </c>
      <c r="K73" s="16"/>
      <c r="L73" s="17"/>
      <c r="M73" s="16"/>
      <c r="N73" s="16">
        <v>1</v>
      </c>
      <c r="O73" s="17"/>
      <c r="P73" s="16">
        <v>1</v>
      </c>
      <c r="Q73" s="16"/>
      <c r="R73" s="17"/>
      <c r="S73" s="16">
        <v>1</v>
      </c>
      <c r="T73" s="16"/>
      <c r="U73" s="17"/>
      <c r="V73" s="9"/>
      <c r="W73" s="10"/>
      <c r="X73" s="11">
        <f t="shared" si="4"/>
        <v>0</v>
      </c>
    </row>
    <row r="74" spans="2:24" ht="15.75" customHeight="1">
      <c r="B74" s="20">
        <v>19</v>
      </c>
      <c r="C74" s="90" t="str">
        <f>'4 жастағы балалар Ф'!C74</f>
        <v>Омарғали Жанел Азаматқызы</v>
      </c>
      <c r="D74" s="16">
        <v>1</v>
      </c>
      <c r="E74" s="16"/>
      <c r="F74" s="17"/>
      <c r="G74" s="16">
        <v>1</v>
      </c>
      <c r="H74" s="16"/>
      <c r="I74" s="17"/>
      <c r="J74" s="16">
        <v>1</v>
      </c>
      <c r="K74" s="16"/>
      <c r="L74" s="17"/>
      <c r="M74" s="16"/>
      <c r="N74" s="16">
        <v>1</v>
      </c>
      <c r="O74" s="17"/>
      <c r="P74" s="16">
        <v>1</v>
      </c>
      <c r="Q74" s="16"/>
      <c r="R74" s="17"/>
      <c r="S74" s="16">
        <v>1</v>
      </c>
      <c r="T74" s="16"/>
      <c r="U74" s="17"/>
      <c r="V74" s="9"/>
      <c r="W74" s="10"/>
      <c r="X74" s="11">
        <f t="shared" si="4"/>
        <v>0</v>
      </c>
    </row>
    <row r="75" spans="2:24" ht="15.75" customHeight="1">
      <c r="B75" s="20">
        <v>20</v>
      </c>
      <c r="C75" s="90" t="str">
        <f>'4 жастағы балалар Ф'!C75</f>
        <v>Шындос Жанайым Төлегенқызы</v>
      </c>
      <c r="D75" s="16">
        <v>1</v>
      </c>
      <c r="E75" s="16"/>
      <c r="F75" s="17"/>
      <c r="G75" s="16">
        <v>1</v>
      </c>
      <c r="H75" s="16"/>
      <c r="I75" s="17"/>
      <c r="J75" s="16">
        <v>1</v>
      </c>
      <c r="K75" s="16"/>
      <c r="L75" s="17"/>
      <c r="M75" s="16"/>
      <c r="N75" s="16">
        <v>1</v>
      </c>
      <c r="O75" s="17"/>
      <c r="P75" s="16">
        <v>1</v>
      </c>
      <c r="Q75" s="16"/>
      <c r="R75" s="17"/>
      <c r="S75" s="16">
        <v>1</v>
      </c>
      <c r="T75" s="16"/>
      <c r="U75" s="17"/>
      <c r="V75" s="9"/>
      <c r="W75" s="10"/>
      <c r="X75" s="11">
        <f t="shared" si="4"/>
        <v>0</v>
      </c>
    </row>
    <row r="76" spans="2:24" ht="15.75" customHeight="1">
      <c r="B76" s="20">
        <v>21</v>
      </c>
      <c r="C76" s="90">
        <f>'4 жастағы балалар Ф'!C76</f>
        <v>0</v>
      </c>
      <c r="D76" s="16"/>
      <c r="E76" s="16"/>
      <c r="F76" s="17"/>
      <c r="G76" s="16"/>
      <c r="H76" s="16"/>
      <c r="I76" s="17"/>
      <c r="J76" s="16"/>
      <c r="K76" s="16"/>
      <c r="L76" s="17"/>
      <c r="M76" s="16"/>
      <c r="N76" s="16"/>
      <c r="O76" s="17"/>
      <c r="P76" s="16"/>
      <c r="Q76" s="16"/>
      <c r="R76" s="17"/>
      <c r="S76" s="16"/>
      <c r="T76" s="16"/>
      <c r="U76" s="17"/>
      <c r="V76" s="9">
        <f t="shared" ref="V76:V97" si="5">COUNTA(G76,J76,D76,S76,M76,P76)</f>
        <v>0</v>
      </c>
      <c r="W76" s="10">
        <f t="shared" ref="W76:W97" si="6">COUNTA(H76,K76,E76,T76,N76,Q76)</f>
        <v>0</v>
      </c>
      <c r="X76" s="11">
        <f t="shared" si="4"/>
        <v>0</v>
      </c>
    </row>
    <row r="77" spans="2:24" ht="15.75" customHeight="1">
      <c r="B77" s="20">
        <v>22</v>
      </c>
      <c r="C77" s="90">
        <f>'4 жастағы балалар Ф'!C77</f>
        <v>0</v>
      </c>
      <c r="D77" s="16"/>
      <c r="E77" s="16"/>
      <c r="F77" s="17"/>
      <c r="G77" s="16"/>
      <c r="H77" s="16"/>
      <c r="I77" s="17"/>
      <c r="J77" s="16"/>
      <c r="K77" s="16"/>
      <c r="L77" s="17"/>
      <c r="M77" s="16"/>
      <c r="N77" s="16"/>
      <c r="O77" s="17"/>
      <c r="P77" s="16"/>
      <c r="Q77" s="16"/>
      <c r="R77" s="17"/>
      <c r="S77" s="16"/>
      <c r="T77" s="16"/>
      <c r="U77" s="17"/>
      <c r="V77" s="9">
        <f t="shared" si="5"/>
        <v>0</v>
      </c>
      <c r="W77" s="10">
        <f t="shared" si="6"/>
        <v>0</v>
      </c>
      <c r="X77" s="11">
        <f t="shared" si="4"/>
        <v>0</v>
      </c>
    </row>
    <row r="78" spans="2:24" ht="15.75" customHeight="1">
      <c r="B78" s="20">
        <v>23</v>
      </c>
      <c r="C78" s="90">
        <f>'4 жастағы балалар Ф'!C78</f>
        <v>0</v>
      </c>
      <c r="D78" s="16"/>
      <c r="E78" s="16"/>
      <c r="F78" s="17"/>
      <c r="G78" s="16"/>
      <c r="H78" s="16"/>
      <c r="I78" s="17"/>
      <c r="J78" s="16"/>
      <c r="K78" s="16"/>
      <c r="L78" s="17"/>
      <c r="M78" s="16"/>
      <c r="N78" s="16"/>
      <c r="O78" s="17"/>
      <c r="P78" s="16"/>
      <c r="Q78" s="16"/>
      <c r="R78" s="17"/>
      <c r="S78" s="16"/>
      <c r="T78" s="16"/>
      <c r="U78" s="17"/>
      <c r="V78" s="9">
        <f t="shared" si="5"/>
        <v>0</v>
      </c>
      <c r="W78" s="10">
        <f t="shared" si="6"/>
        <v>0</v>
      </c>
      <c r="X78" s="11">
        <f t="shared" si="4"/>
        <v>0</v>
      </c>
    </row>
    <row r="79" spans="2:24" ht="15.75" customHeight="1">
      <c r="B79" s="20">
        <v>24</v>
      </c>
      <c r="C79" s="90">
        <f>'4 жастағы балалар Ф'!C79</f>
        <v>0</v>
      </c>
      <c r="D79" s="16"/>
      <c r="E79" s="16"/>
      <c r="F79" s="17"/>
      <c r="G79" s="16"/>
      <c r="H79" s="16"/>
      <c r="I79" s="17"/>
      <c r="J79" s="16"/>
      <c r="K79" s="16"/>
      <c r="L79" s="17"/>
      <c r="M79" s="16"/>
      <c r="N79" s="16"/>
      <c r="O79" s="17"/>
      <c r="P79" s="16"/>
      <c r="Q79" s="16"/>
      <c r="R79" s="17"/>
      <c r="S79" s="16"/>
      <c r="T79" s="16"/>
      <c r="U79" s="17"/>
      <c r="V79" s="9">
        <f t="shared" si="5"/>
        <v>0</v>
      </c>
      <c r="W79" s="10">
        <f t="shared" si="6"/>
        <v>0</v>
      </c>
      <c r="X79" s="11">
        <f t="shared" si="4"/>
        <v>0</v>
      </c>
    </row>
    <row r="80" spans="2:24" ht="15.75" customHeight="1">
      <c r="B80" s="20">
        <v>25</v>
      </c>
      <c r="C80" s="90">
        <f>'4 жастағы балалар Ф'!C80</f>
        <v>0</v>
      </c>
      <c r="D80" s="16"/>
      <c r="E80" s="16"/>
      <c r="F80" s="17"/>
      <c r="G80" s="16"/>
      <c r="H80" s="16"/>
      <c r="I80" s="17"/>
      <c r="J80" s="16"/>
      <c r="K80" s="16"/>
      <c r="L80" s="17"/>
      <c r="M80" s="16"/>
      <c r="N80" s="16"/>
      <c r="O80" s="17"/>
      <c r="P80" s="16"/>
      <c r="Q80" s="16"/>
      <c r="R80" s="17"/>
      <c r="S80" s="16"/>
      <c r="T80" s="16"/>
      <c r="U80" s="17"/>
      <c r="V80" s="9">
        <f t="shared" si="5"/>
        <v>0</v>
      </c>
      <c r="W80" s="10">
        <f t="shared" si="6"/>
        <v>0</v>
      </c>
      <c r="X80" s="11">
        <f t="shared" si="4"/>
        <v>0</v>
      </c>
    </row>
    <row r="81" spans="2:24" ht="15.75" customHeight="1">
      <c r="B81" s="58">
        <v>26</v>
      </c>
      <c r="C81" s="90">
        <f>'4 жастағы балалар Ф'!C81</f>
        <v>0</v>
      </c>
      <c r="D81" s="16"/>
      <c r="E81" s="16"/>
      <c r="F81" s="17"/>
      <c r="G81" s="16"/>
      <c r="H81" s="16"/>
      <c r="I81" s="17"/>
      <c r="J81" s="16"/>
      <c r="K81" s="16"/>
      <c r="L81" s="17"/>
      <c r="M81" s="16"/>
      <c r="N81" s="16"/>
      <c r="O81" s="17"/>
      <c r="P81" s="16"/>
      <c r="Q81" s="16"/>
      <c r="R81" s="17"/>
      <c r="S81" s="16"/>
      <c r="T81" s="16"/>
      <c r="U81" s="17"/>
      <c r="V81" s="9">
        <f t="shared" si="5"/>
        <v>0</v>
      </c>
      <c r="W81" s="10">
        <f t="shared" si="6"/>
        <v>0</v>
      </c>
      <c r="X81" s="11">
        <f t="shared" si="4"/>
        <v>0</v>
      </c>
    </row>
    <row r="82" spans="2:24" ht="15.75" customHeight="1">
      <c r="B82" s="58">
        <v>27</v>
      </c>
      <c r="C82" s="90">
        <f>'4 жастағы балалар Ф'!C82</f>
        <v>0</v>
      </c>
      <c r="D82" s="16"/>
      <c r="E82" s="16"/>
      <c r="F82" s="17"/>
      <c r="G82" s="16"/>
      <c r="H82" s="16"/>
      <c r="I82" s="17"/>
      <c r="J82" s="16"/>
      <c r="K82" s="16"/>
      <c r="L82" s="17"/>
      <c r="M82" s="16"/>
      <c r="N82" s="16"/>
      <c r="O82" s="17"/>
      <c r="P82" s="16"/>
      <c r="Q82" s="16"/>
      <c r="R82" s="17"/>
      <c r="S82" s="16"/>
      <c r="T82" s="16"/>
      <c r="U82" s="17"/>
      <c r="V82" s="9">
        <f t="shared" si="5"/>
        <v>0</v>
      </c>
      <c r="W82" s="10">
        <f t="shared" si="6"/>
        <v>0</v>
      </c>
      <c r="X82" s="11">
        <f t="shared" si="4"/>
        <v>0</v>
      </c>
    </row>
    <row r="83" spans="2:24" ht="15.75" customHeight="1">
      <c r="B83" s="60">
        <v>28</v>
      </c>
      <c r="C83" s="99">
        <f>'4 жастағы балалар Ф'!C83</f>
        <v>0</v>
      </c>
      <c r="D83" s="62"/>
      <c r="E83" s="62"/>
      <c r="F83" s="63"/>
      <c r="G83" s="62"/>
      <c r="H83" s="62"/>
      <c r="I83" s="63"/>
      <c r="J83" s="62"/>
      <c r="K83" s="62"/>
      <c r="L83" s="63"/>
      <c r="M83" s="62"/>
      <c r="N83" s="62"/>
      <c r="O83" s="63"/>
      <c r="P83" s="62"/>
      <c r="Q83" s="62"/>
      <c r="R83" s="63"/>
      <c r="S83" s="62"/>
      <c r="T83" s="62"/>
      <c r="U83" s="63"/>
      <c r="V83" s="9">
        <f t="shared" si="5"/>
        <v>0</v>
      </c>
      <c r="W83" s="10">
        <f t="shared" si="6"/>
        <v>0</v>
      </c>
      <c r="X83" s="11">
        <f t="shared" si="4"/>
        <v>0</v>
      </c>
    </row>
    <row r="84" spans="2:24" ht="15.75" customHeight="1">
      <c r="B84" s="60">
        <v>29</v>
      </c>
      <c r="C84" s="99">
        <f>'4 жастағы балалар Ф'!C84</f>
        <v>0</v>
      </c>
      <c r="D84" s="62"/>
      <c r="E84" s="62"/>
      <c r="F84" s="63"/>
      <c r="G84" s="62"/>
      <c r="H84" s="62"/>
      <c r="I84" s="63"/>
      <c r="J84" s="62"/>
      <c r="K84" s="62"/>
      <c r="L84" s="63"/>
      <c r="M84" s="62"/>
      <c r="N84" s="62"/>
      <c r="O84" s="63"/>
      <c r="P84" s="62"/>
      <c r="Q84" s="62"/>
      <c r="R84" s="63"/>
      <c r="S84" s="62"/>
      <c r="T84" s="62"/>
      <c r="U84" s="63"/>
      <c r="V84" s="9">
        <f t="shared" si="5"/>
        <v>0</v>
      </c>
      <c r="W84" s="10">
        <f t="shared" si="6"/>
        <v>0</v>
      </c>
      <c r="X84" s="11">
        <f t="shared" si="4"/>
        <v>0</v>
      </c>
    </row>
    <row r="85" spans="2:24" ht="15.75" customHeight="1">
      <c r="B85" s="60">
        <v>30</v>
      </c>
      <c r="C85" s="99">
        <f>'4 жастағы балалар Ф'!C85</f>
        <v>0</v>
      </c>
      <c r="D85" s="62"/>
      <c r="E85" s="62"/>
      <c r="F85" s="63"/>
      <c r="G85" s="62"/>
      <c r="H85" s="62"/>
      <c r="I85" s="63"/>
      <c r="J85" s="62"/>
      <c r="K85" s="62"/>
      <c r="L85" s="63"/>
      <c r="M85" s="62"/>
      <c r="N85" s="62"/>
      <c r="O85" s="63"/>
      <c r="P85" s="62"/>
      <c r="Q85" s="62"/>
      <c r="R85" s="63"/>
      <c r="S85" s="62"/>
      <c r="T85" s="62"/>
      <c r="U85" s="63"/>
      <c r="V85" s="9">
        <f t="shared" si="5"/>
        <v>0</v>
      </c>
      <c r="W85" s="10">
        <f t="shared" si="6"/>
        <v>0</v>
      </c>
      <c r="X85" s="11">
        <f t="shared" si="4"/>
        <v>0</v>
      </c>
    </row>
    <row r="86" spans="2:24" ht="15.75" customHeight="1">
      <c r="B86" s="60">
        <v>31</v>
      </c>
      <c r="C86" s="99">
        <f>'4 жастағы балалар Ф'!C86</f>
        <v>0</v>
      </c>
      <c r="D86" s="62"/>
      <c r="E86" s="62"/>
      <c r="F86" s="63"/>
      <c r="G86" s="62"/>
      <c r="H86" s="62"/>
      <c r="I86" s="63"/>
      <c r="J86" s="62"/>
      <c r="K86" s="62"/>
      <c r="L86" s="63"/>
      <c r="M86" s="62"/>
      <c r="N86" s="62"/>
      <c r="O86" s="63"/>
      <c r="P86" s="62"/>
      <c r="Q86" s="62"/>
      <c r="R86" s="63"/>
      <c r="S86" s="62"/>
      <c r="T86" s="62"/>
      <c r="U86" s="63"/>
      <c r="V86" s="9">
        <f t="shared" si="5"/>
        <v>0</v>
      </c>
      <c r="W86" s="10">
        <f t="shared" si="6"/>
        <v>0</v>
      </c>
      <c r="X86" s="11">
        <f t="shared" si="4"/>
        <v>0</v>
      </c>
    </row>
    <row r="87" spans="2:24" ht="15.75" customHeight="1">
      <c r="B87" s="60">
        <v>32</v>
      </c>
      <c r="C87" s="99">
        <f>'4 жастағы балалар Ф'!C87</f>
        <v>0</v>
      </c>
      <c r="D87" s="62"/>
      <c r="E87" s="62"/>
      <c r="F87" s="63"/>
      <c r="G87" s="62"/>
      <c r="H87" s="62"/>
      <c r="I87" s="63"/>
      <c r="J87" s="62"/>
      <c r="K87" s="62"/>
      <c r="L87" s="63"/>
      <c r="M87" s="62"/>
      <c r="N87" s="62"/>
      <c r="O87" s="63"/>
      <c r="P87" s="62"/>
      <c r="Q87" s="62"/>
      <c r="R87" s="63"/>
      <c r="S87" s="62"/>
      <c r="T87" s="62"/>
      <c r="U87" s="63"/>
      <c r="V87" s="9">
        <f t="shared" si="5"/>
        <v>0</v>
      </c>
      <c r="W87" s="10">
        <f t="shared" si="6"/>
        <v>0</v>
      </c>
      <c r="X87" s="11">
        <f t="shared" si="4"/>
        <v>0</v>
      </c>
    </row>
    <row r="88" spans="2:24" ht="15.75" customHeight="1">
      <c r="B88" s="60">
        <v>33</v>
      </c>
      <c r="C88" s="99">
        <f>'4 жастағы балалар Ф'!C88</f>
        <v>0</v>
      </c>
      <c r="D88" s="62"/>
      <c r="E88" s="62"/>
      <c r="F88" s="63"/>
      <c r="G88" s="62"/>
      <c r="H88" s="62"/>
      <c r="I88" s="63"/>
      <c r="J88" s="62"/>
      <c r="K88" s="62"/>
      <c r="L88" s="63"/>
      <c r="M88" s="62"/>
      <c r="N88" s="62"/>
      <c r="O88" s="63"/>
      <c r="P88" s="62"/>
      <c r="Q88" s="62"/>
      <c r="R88" s="63"/>
      <c r="S88" s="62"/>
      <c r="T88" s="62"/>
      <c r="U88" s="63"/>
      <c r="V88" s="9">
        <f t="shared" si="5"/>
        <v>0</v>
      </c>
      <c r="W88" s="10">
        <f t="shared" si="6"/>
        <v>0</v>
      </c>
      <c r="X88" s="11">
        <f t="shared" si="4"/>
        <v>0</v>
      </c>
    </row>
    <row r="89" spans="2:24" ht="15.75" customHeight="1">
      <c r="B89" s="60">
        <v>34</v>
      </c>
      <c r="C89" s="99">
        <f>'4 жастағы балалар Ф'!C89</f>
        <v>0</v>
      </c>
      <c r="D89" s="62"/>
      <c r="E89" s="62"/>
      <c r="F89" s="63"/>
      <c r="G89" s="62"/>
      <c r="H89" s="62"/>
      <c r="I89" s="63"/>
      <c r="J89" s="62"/>
      <c r="K89" s="62"/>
      <c r="L89" s="63"/>
      <c r="M89" s="62"/>
      <c r="N89" s="62"/>
      <c r="O89" s="63"/>
      <c r="P89" s="62"/>
      <c r="Q89" s="62"/>
      <c r="R89" s="63"/>
      <c r="S89" s="62"/>
      <c r="T89" s="62"/>
      <c r="U89" s="63"/>
      <c r="V89" s="9">
        <f t="shared" si="5"/>
        <v>0</v>
      </c>
      <c r="W89" s="10">
        <f t="shared" si="6"/>
        <v>0</v>
      </c>
      <c r="X89" s="11">
        <f t="shared" si="4"/>
        <v>0</v>
      </c>
    </row>
    <row r="90" spans="2:24" ht="15.75" customHeight="1">
      <c r="B90" s="60">
        <v>35</v>
      </c>
      <c r="C90" s="99">
        <f>'4 жастағы балалар Ф'!C90</f>
        <v>0</v>
      </c>
      <c r="D90" s="62"/>
      <c r="E90" s="62"/>
      <c r="F90" s="63"/>
      <c r="G90" s="62"/>
      <c r="H90" s="62"/>
      <c r="I90" s="63"/>
      <c r="J90" s="62"/>
      <c r="K90" s="62"/>
      <c r="L90" s="63"/>
      <c r="M90" s="62"/>
      <c r="N90" s="62"/>
      <c r="O90" s="63"/>
      <c r="P90" s="62"/>
      <c r="Q90" s="62"/>
      <c r="R90" s="63"/>
      <c r="S90" s="62"/>
      <c r="T90" s="62"/>
      <c r="U90" s="63"/>
      <c r="V90" s="9">
        <f t="shared" si="5"/>
        <v>0</v>
      </c>
      <c r="W90" s="10">
        <f t="shared" si="6"/>
        <v>0</v>
      </c>
      <c r="X90" s="11">
        <f t="shared" si="4"/>
        <v>0</v>
      </c>
    </row>
    <row r="91" spans="2:24" ht="15.75" customHeight="1">
      <c r="B91" s="60">
        <v>36</v>
      </c>
      <c r="C91" s="99">
        <f>'4 жастағы балалар Ф'!C91</f>
        <v>0</v>
      </c>
      <c r="D91" s="62"/>
      <c r="E91" s="62"/>
      <c r="F91" s="63"/>
      <c r="G91" s="62"/>
      <c r="H91" s="62"/>
      <c r="I91" s="63"/>
      <c r="J91" s="62"/>
      <c r="K91" s="62"/>
      <c r="L91" s="63"/>
      <c r="M91" s="62"/>
      <c r="N91" s="62"/>
      <c r="O91" s="63"/>
      <c r="P91" s="62"/>
      <c r="Q91" s="62"/>
      <c r="R91" s="63"/>
      <c r="S91" s="62"/>
      <c r="T91" s="62"/>
      <c r="U91" s="63"/>
      <c r="V91" s="9">
        <f t="shared" si="5"/>
        <v>0</v>
      </c>
      <c r="W91" s="10">
        <f t="shared" si="6"/>
        <v>0</v>
      </c>
      <c r="X91" s="11">
        <f t="shared" si="4"/>
        <v>0</v>
      </c>
    </row>
    <row r="92" spans="2:24" ht="15.75" customHeight="1">
      <c r="B92" s="60">
        <v>37</v>
      </c>
      <c r="C92" s="99">
        <f>'4 жастағы балалар Ф'!C92</f>
        <v>0</v>
      </c>
      <c r="D92" s="62"/>
      <c r="E92" s="62"/>
      <c r="F92" s="63"/>
      <c r="G92" s="62"/>
      <c r="H92" s="62"/>
      <c r="I92" s="63"/>
      <c r="J92" s="62"/>
      <c r="K92" s="62"/>
      <c r="L92" s="63"/>
      <c r="M92" s="62"/>
      <c r="N92" s="62"/>
      <c r="O92" s="63"/>
      <c r="P92" s="62"/>
      <c r="Q92" s="62"/>
      <c r="R92" s="63"/>
      <c r="S92" s="62"/>
      <c r="T92" s="62"/>
      <c r="U92" s="63"/>
      <c r="V92" s="9">
        <f t="shared" si="5"/>
        <v>0</v>
      </c>
      <c r="W92" s="10">
        <f t="shared" si="6"/>
        <v>0</v>
      </c>
      <c r="X92" s="11">
        <f t="shared" si="4"/>
        <v>0</v>
      </c>
    </row>
    <row r="93" spans="2:24" ht="15.75" customHeight="1">
      <c r="B93" s="60">
        <v>38</v>
      </c>
      <c r="C93" s="99">
        <f>'4 жастағы балалар Ф'!C93</f>
        <v>0</v>
      </c>
      <c r="D93" s="62"/>
      <c r="E93" s="62"/>
      <c r="F93" s="63"/>
      <c r="G93" s="62"/>
      <c r="H93" s="62"/>
      <c r="I93" s="63"/>
      <c r="J93" s="62"/>
      <c r="K93" s="62"/>
      <c r="L93" s="63"/>
      <c r="M93" s="62"/>
      <c r="N93" s="62"/>
      <c r="O93" s="63"/>
      <c r="P93" s="62"/>
      <c r="Q93" s="62"/>
      <c r="R93" s="63"/>
      <c r="S93" s="62"/>
      <c r="T93" s="62"/>
      <c r="U93" s="63"/>
      <c r="V93" s="9">
        <f t="shared" si="5"/>
        <v>0</v>
      </c>
      <c r="W93" s="10">
        <f t="shared" si="6"/>
        <v>0</v>
      </c>
      <c r="X93" s="11">
        <f t="shared" si="4"/>
        <v>0</v>
      </c>
    </row>
    <row r="94" spans="2:24" ht="15.75" customHeight="1">
      <c r="B94" s="60">
        <v>39</v>
      </c>
      <c r="C94" s="99">
        <f>'4 жастағы балалар Ф'!C94</f>
        <v>0</v>
      </c>
      <c r="D94" s="62"/>
      <c r="E94" s="62"/>
      <c r="F94" s="63"/>
      <c r="G94" s="62"/>
      <c r="H94" s="62"/>
      <c r="I94" s="63"/>
      <c r="J94" s="62"/>
      <c r="K94" s="62"/>
      <c r="L94" s="63"/>
      <c r="M94" s="62"/>
      <c r="N94" s="62"/>
      <c r="O94" s="63"/>
      <c r="P94" s="62"/>
      <c r="Q94" s="62"/>
      <c r="R94" s="63"/>
      <c r="S94" s="62"/>
      <c r="T94" s="62"/>
      <c r="U94" s="63"/>
      <c r="V94" s="9">
        <f t="shared" si="5"/>
        <v>0</v>
      </c>
      <c r="W94" s="10">
        <f t="shared" si="6"/>
        <v>0</v>
      </c>
      <c r="X94" s="11">
        <f t="shared" si="4"/>
        <v>0</v>
      </c>
    </row>
    <row r="95" spans="2:24" ht="15.75" customHeight="1">
      <c r="B95" s="60">
        <v>40</v>
      </c>
      <c r="C95" s="99">
        <f>'4 жастағы балалар Ф'!C95</f>
        <v>0</v>
      </c>
      <c r="D95" s="62"/>
      <c r="E95" s="62"/>
      <c r="F95" s="63"/>
      <c r="G95" s="62"/>
      <c r="H95" s="62"/>
      <c r="I95" s="63"/>
      <c r="J95" s="62"/>
      <c r="K95" s="62"/>
      <c r="L95" s="63"/>
      <c r="M95" s="62"/>
      <c r="N95" s="62"/>
      <c r="O95" s="63"/>
      <c r="P95" s="62"/>
      <c r="Q95" s="62"/>
      <c r="R95" s="63"/>
      <c r="S95" s="62"/>
      <c r="T95" s="62"/>
      <c r="U95" s="63"/>
      <c r="V95" s="9">
        <f t="shared" si="5"/>
        <v>0</v>
      </c>
      <c r="W95" s="10">
        <f t="shared" si="6"/>
        <v>0</v>
      </c>
      <c r="X95" s="11">
        <f t="shared" si="4"/>
        <v>0</v>
      </c>
    </row>
    <row r="96" spans="2:24" ht="15.75" customHeight="1">
      <c r="B96" s="60">
        <v>41</v>
      </c>
      <c r="C96" s="99">
        <f>'4 жастағы балалар Ф'!C96</f>
        <v>0</v>
      </c>
      <c r="D96" s="62"/>
      <c r="E96" s="62"/>
      <c r="F96" s="63"/>
      <c r="G96" s="62"/>
      <c r="H96" s="62"/>
      <c r="I96" s="63"/>
      <c r="J96" s="62"/>
      <c r="K96" s="62"/>
      <c r="L96" s="63"/>
      <c r="M96" s="62"/>
      <c r="N96" s="62"/>
      <c r="O96" s="63"/>
      <c r="P96" s="62"/>
      <c r="Q96" s="62"/>
      <c r="R96" s="63"/>
      <c r="S96" s="62"/>
      <c r="T96" s="62"/>
      <c r="U96" s="63"/>
      <c r="V96" s="9">
        <f t="shared" si="5"/>
        <v>0</v>
      </c>
      <c r="W96" s="10">
        <f t="shared" si="6"/>
        <v>0</v>
      </c>
      <c r="X96" s="11">
        <f t="shared" si="4"/>
        <v>0</v>
      </c>
    </row>
    <row r="97" spans="1:24" ht="15.75" customHeight="1">
      <c r="B97" s="60">
        <v>42</v>
      </c>
      <c r="C97" s="99">
        <f>'4 жастағы балалар Ф'!C97</f>
        <v>0</v>
      </c>
      <c r="D97" s="62"/>
      <c r="E97" s="62"/>
      <c r="F97" s="63"/>
      <c r="G97" s="62"/>
      <c r="H97" s="62"/>
      <c r="I97" s="63"/>
      <c r="J97" s="62"/>
      <c r="K97" s="62"/>
      <c r="L97" s="63"/>
      <c r="M97" s="62"/>
      <c r="N97" s="62"/>
      <c r="O97" s="63"/>
      <c r="P97" s="62"/>
      <c r="Q97" s="62"/>
      <c r="R97" s="63"/>
      <c r="S97" s="62"/>
      <c r="T97" s="62"/>
      <c r="U97" s="63"/>
      <c r="V97" s="9">
        <f t="shared" si="5"/>
        <v>0</v>
      </c>
      <c r="W97" s="10">
        <f t="shared" si="6"/>
        <v>0</v>
      </c>
      <c r="X97" s="11">
        <f t="shared" si="4"/>
        <v>0</v>
      </c>
    </row>
    <row r="98" spans="1:24" ht="22.5" customHeight="1">
      <c r="B98" s="340" t="s">
        <v>34</v>
      </c>
      <c r="C98" s="333"/>
      <c r="D98" s="21">
        <f t="shared" ref="D98:U98" si="7">SUM(D56:D97)</f>
        <v>20</v>
      </c>
      <c r="E98" s="22">
        <f t="shared" si="7"/>
        <v>0</v>
      </c>
      <c r="F98" s="23">
        <f t="shared" si="7"/>
        <v>0</v>
      </c>
      <c r="G98" s="21">
        <f t="shared" si="7"/>
        <v>20</v>
      </c>
      <c r="H98" s="22">
        <f t="shared" si="7"/>
        <v>0</v>
      </c>
      <c r="I98" s="23">
        <f t="shared" si="7"/>
        <v>0</v>
      </c>
      <c r="J98" s="21">
        <f t="shared" si="7"/>
        <v>20</v>
      </c>
      <c r="K98" s="22">
        <f t="shared" si="7"/>
        <v>0</v>
      </c>
      <c r="L98" s="23">
        <f t="shared" si="7"/>
        <v>0</v>
      </c>
      <c r="M98" s="21">
        <f t="shared" si="7"/>
        <v>0</v>
      </c>
      <c r="N98" s="22">
        <f t="shared" si="7"/>
        <v>20</v>
      </c>
      <c r="O98" s="23">
        <f t="shared" si="7"/>
        <v>0</v>
      </c>
      <c r="P98" s="21">
        <f t="shared" si="7"/>
        <v>20</v>
      </c>
      <c r="Q98" s="22">
        <f t="shared" si="7"/>
        <v>0</v>
      </c>
      <c r="R98" s="23">
        <f t="shared" si="7"/>
        <v>0</v>
      </c>
      <c r="S98" s="21">
        <f t="shared" si="7"/>
        <v>20</v>
      </c>
      <c r="T98" s="22">
        <f t="shared" si="7"/>
        <v>0</v>
      </c>
      <c r="U98" s="23">
        <f t="shared" si="7"/>
        <v>0</v>
      </c>
      <c r="V98" s="117"/>
      <c r="W98" s="118"/>
      <c r="X98" s="118"/>
    </row>
    <row r="99" spans="1:24" ht="51" customHeight="1">
      <c r="B99" s="341" t="s">
        <v>35</v>
      </c>
      <c r="C99" s="333"/>
      <c r="D99" s="93">
        <f>D98*100/W101</f>
        <v>100</v>
      </c>
      <c r="E99" s="91">
        <f>E98*100/W101</f>
        <v>0</v>
      </c>
      <c r="F99" s="92">
        <f>F98*100/W101</f>
        <v>0</v>
      </c>
      <c r="G99" s="93">
        <f>G98*100/W101</f>
        <v>100</v>
      </c>
      <c r="H99" s="91">
        <f>H98*100/W101</f>
        <v>0</v>
      </c>
      <c r="I99" s="92">
        <f>I98*100/W101</f>
        <v>0</v>
      </c>
      <c r="J99" s="93">
        <f>J98*100/W101</f>
        <v>100</v>
      </c>
      <c r="K99" s="91">
        <f>K98*100/W101</f>
        <v>0</v>
      </c>
      <c r="L99" s="92">
        <f>L98*100/W101</f>
        <v>0</v>
      </c>
      <c r="M99" s="93">
        <f>M98*100/W101</f>
        <v>0</v>
      </c>
      <c r="N99" s="91">
        <f>N98*100/W101</f>
        <v>100</v>
      </c>
      <c r="O99" s="92">
        <f>O98*100/W101</f>
        <v>0</v>
      </c>
      <c r="P99" s="93">
        <f>P98*100/W101</f>
        <v>100</v>
      </c>
      <c r="Q99" s="91">
        <f>Q98*100/W101</f>
        <v>0</v>
      </c>
      <c r="R99" s="92">
        <f>R98*100/W101</f>
        <v>0</v>
      </c>
      <c r="S99" s="29">
        <f>S98*100/W101</f>
        <v>100</v>
      </c>
      <c r="T99" s="30">
        <f>T98*100/W101</f>
        <v>0</v>
      </c>
      <c r="U99" s="31">
        <f>U98*100/W101</f>
        <v>0</v>
      </c>
      <c r="V99" s="117"/>
      <c r="W99" s="118"/>
      <c r="X99" s="118"/>
    </row>
    <row r="100" spans="1:24" ht="15.75" customHeight="1">
      <c r="B100" s="325"/>
      <c r="C100" s="326"/>
      <c r="D100" s="326"/>
      <c r="E100" s="326"/>
      <c r="F100" s="326"/>
      <c r="G100" s="326"/>
      <c r="H100" s="326"/>
      <c r="I100" s="326"/>
      <c r="J100" s="326"/>
      <c r="K100" s="326"/>
      <c r="L100" s="326"/>
      <c r="M100" s="326"/>
      <c r="N100" s="326"/>
      <c r="O100" s="348"/>
      <c r="P100" s="123"/>
      <c r="Q100" s="68"/>
      <c r="R100" s="68"/>
      <c r="S100" s="68"/>
      <c r="T100" s="68"/>
      <c r="U100" s="68"/>
      <c r="V100" s="69"/>
      <c r="W100" s="120" t="s">
        <v>144</v>
      </c>
      <c r="X100" s="36" t="s">
        <v>37</v>
      </c>
    </row>
    <row r="101" spans="1:24" ht="15.75" customHeight="1">
      <c r="B101" s="327"/>
      <c r="C101" s="328"/>
      <c r="D101" s="328"/>
      <c r="E101" s="328"/>
      <c r="F101" s="328"/>
      <c r="G101" s="328"/>
      <c r="H101" s="328"/>
      <c r="I101" s="328"/>
      <c r="J101" s="328"/>
      <c r="K101" s="328"/>
      <c r="L101" s="328"/>
      <c r="M101" s="328"/>
      <c r="N101" s="328"/>
      <c r="O101" s="349"/>
      <c r="P101" s="40" t="s">
        <v>34</v>
      </c>
      <c r="Q101" s="43"/>
      <c r="R101" s="43"/>
      <c r="S101" s="43"/>
      <c r="T101" s="43"/>
      <c r="U101" s="43"/>
      <c r="V101" s="44"/>
      <c r="W101" s="94">
        <f>'4 жастағы балалар Ф'!W101</f>
        <v>20</v>
      </c>
      <c r="X101" s="94">
        <v>100</v>
      </c>
    </row>
    <row r="102" spans="1:24" ht="15.75" customHeight="1">
      <c r="B102" s="327"/>
      <c r="C102" s="328"/>
      <c r="D102" s="328"/>
      <c r="E102" s="328"/>
      <c r="F102" s="328"/>
      <c r="G102" s="328"/>
      <c r="H102" s="328"/>
      <c r="I102" s="328"/>
      <c r="J102" s="328"/>
      <c r="K102" s="328"/>
      <c r="L102" s="328"/>
      <c r="M102" s="328"/>
      <c r="N102" s="328"/>
      <c r="O102" s="349"/>
      <c r="P102" s="45" t="s">
        <v>5</v>
      </c>
      <c r="Q102" s="72"/>
      <c r="R102" s="72"/>
      <c r="S102" s="72"/>
      <c r="T102" s="72"/>
      <c r="U102" s="72"/>
      <c r="V102" s="72"/>
      <c r="W102" s="95">
        <f>COUNTIF(V56:V97,"&gt;0")</f>
        <v>0</v>
      </c>
      <c r="X102" s="49">
        <f>(G99+J99+D99+S99+M99+P99)/6</f>
        <v>83.333333333333329</v>
      </c>
    </row>
    <row r="103" spans="1:24" ht="15.75" customHeight="1">
      <c r="B103" s="327"/>
      <c r="C103" s="328"/>
      <c r="D103" s="328"/>
      <c r="E103" s="328"/>
      <c r="F103" s="328"/>
      <c r="G103" s="328"/>
      <c r="H103" s="328"/>
      <c r="I103" s="328"/>
      <c r="J103" s="328"/>
      <c r="K103" s="328"/>
      <c r="L103" s="328"/>
      <c r="M103" s="328"/>
      <c r="N103" s="328"/>
      <c r="O103" s="349"/>
      <c r="P103" s="45" t="s">
        <v>6</v>
      </c>
      <c r="Q103" s="72"/>
      <c r="R103" s="72"/>
      <c r="S103" s="72"/>
      <c r="T103" s="72"/>
      <c r="U103" s="72"/>
      <c r="V103" s="72"/>
      <c r="W103" s="95">
        <f>COUNTIF(W56:W97,"&gt;0")</f>
        <v>0</v>
      </c>
      <c r="X103" s="49">
        <f>(H99+K99+E99+T99+N99+Q99)/6</f>
        <v>16.666666666666668</v>
      </c>
    </row>
    <row r="104" spans="1:24" ht="15.75" customHeight="1">
      <c r="B104" s="329"/>
      <c r="C104" s="330"/>
      <c r="D104" s="330"/>
      <c r="E104" s="330"/>
      <c r="F104" s="330"/>
      <c r="G104" s="330"/>
      <c r="H104" s="330"/>
      <c r="I104" s="330"/>
      <c r="J104" s="330"/>
      <c r="K104" s="330"/>
      <c r="L104" s="330"/>
      <c r="M104" s="330"/>
      <c r="N104" s="330"/>
      <c r="O104" s="350"/>
      <c r="P104" s="50" t="s">
        <v>7</v>
      </c>
      <c r="Q104" s="74"/>
      <c r="R104" s="74"/>
      <c r="S104" s="74"/>
      <c r="T104" s="74"/>
      <c r="U104" s="74"/>
      <c r="V104" s="74"/>
      <c r="W104" s="95">
        <f>COUNTIF(X56:X97,"&gt;0")</f>
        <v>0</v>
      </c>
      <c r="X104" s="49">
        <f>(I99+L99+F99+U99+O99+R99)/6</f>
        <v>0</v>
      </c>
    </row>
    <row r="105" spans="1:24" ht="15.75" customHeight="1"/>
    <row r="106" spans="1:24" ht="15.75" customHeight="1"/>
    <row r="107" spans="1:24" ht="15.75" customHeight="1">
      <c r="B107" s="98"/>
      <c r="C107" s="355" t="s">
        <v>0</v>
      </c>
      <c r="D107" s="328"/>
      <c r="E107" s="328"/>
      <c r="F107" s="328"/>
      <c r="G107" s="328"/>
      <c r="H107" s="328"/>
      <c r="I107" s="328"/>
      <c r="J107" s="328"/>
      <c r="K107" s="328"/>
      <c r="L107" s="328"/>
      <c r="M107" s="328"/>
      <c r="N107" s="328"/>
      <c r="O107" s="328"/>
      <c r="P107" s="328"/>
      <c r="Q107" s="328"/>
      <c r="R107" s="328"/>
      <c r="S107" s="328"/>
      <c r="T107" s="328"/>
      <c r="U107" s="98"/>
      <c r="V107" s="98"/>
      <c r="W107" s="98"/>
    </row>
    <row r="108" spans="1:24" ht="15.75" customHeight="1">
      <c r="A108" s="98"/>
      <c r="B108" s="98"/>
      <c r="C108" s="355" t="str">
        <f>'4 жастағы балалар Ф'!C108:W108</f>
        <v>Нұрәсем шағын орталығы</v>
      </c>
      <c r="D108" s="328"/>
      <c r="E108" s="328"/>
      <c r="F108" s="328"/>
      <c r="G108" s="328"/>
      <c r="H108" s="328"/>
      <c r="I108" s="328"/>
      <c r="J108" s="328"/>
      <c r="K108" s="328"/>
      <c r="L108" s="328"/>
      <c r="M108" s="328"/>
      <c r="N108" s="328"/>
      <c r="O108" s="328"/>
      <c r="P108" s="328"/>
      <c r="Q108" s="328"/>
      <c r="R108" s="328"/>
      <c r="S108" s="328"/>
      <c r="T108" s="328"/>
      <c r="U108" s="98"/>
      <c r="V108" s="98"/>
      <c r="W108" s="98"/>
    </row>
    <row r="109" spans="1:24" ht="15.75" customHeight="1">
      <c r="U109" s="115"/>
    </row>
    <row r="110" spans="1:24" ht="15.75" customHeight="1">
      <c r="B110" s="339" t="s">
        <v>2</v>
      </c>
      <c r="C110" s="339" t="s">
        <v>3</v>
      </c>
      <c r="D110" s="356" t="s">
        <v>232</v>
      </c>
      <c r="E110" s="332"/>
      <c r="F110" s="332"/>
      <c r="G110" s="332"/>
      <c r="H110" s="332"/>
      <c r="I110" s="332"/>
      <c r="J110" s="332"/>
      <c r="K110" s="332"/>
      <c r="L110" s="332"/>
      <c r="M110" s="332"/>
      <c r="N110" s="332"/>
      <c r="O110" s="332"/>
      <c r="P110" s="332"/>
      <c r="Q110" s="332"/>
      <c r="R110" s="332"/>
      <c r="S110" s="332"/>
      <c r="T110" s="332"/>
      <c r="U110" s="333"/>
      <c r="V110" s="334" t="s">
        <v>5</v>
      </c>
      <c r="W110" s="334" t="s">
        <v>6</v>
      </c>
      <c r="X110" s="337" t="s">
        <v>7</v>
      </c>
    </row>
    <row r="111" spans="1:24" ht="15.75" customHeight="1">
      <c r="B111" s="335"/>
      <c r="C111" s="335"/>
      <c r="D111" s="346" t="s">
        <v>233</v>
      </c>
      <c r="E111" s="332"/>
      <c r="F111" s="332"/>
      <c r="G111" s="332"/>
      <c r="H111" s="332"/>
      <c r="I111" s="332"/>
      <c r="J111" s="332"/>
      <c r="K111" s="332"/>
      <c r="L111" s="332"/>
      <c r="M111" s="332"/>
      <c r="N111" s="332"/>
      <c r="O111" s="332"/>
      <c r="P111" s="332"/>
      <c r="Q111" s="332"/>
      <c r="R111" s="332"/>
      <c r="S111" s="332"/>
      <c r="T111" s="332"/>
      <c r="U111" s="333"/>
      <c r="V111" s="335"/>
      <c r="W111" s="335"/>
      <c r="X111" s="335"/>
    </row>
    <row r="112" spans="1:24" ht="15.75" customHeight="1">
      <c r="B112" s="335"/>
      <c r="C112" s="335"/>
      <c r="D112" s="353" t="s">
        <v>259</v>
      </c>
      <c r="E112" s="332"/>
      <c r="F112" s="333"/>
      <c r="G112" s="353" t="s">
        <v>260</v>
      </c>
      <c r="H112" s="332"/>
      <c r="I112" s="333"/>
      <c r="J112" s="353" t="s">
        <v>261</v>
      </c>
      <c r="K112" s="332"/>
      <c r="L112" s="333"/>
      <c r="M112" s="353" t="s">
        <v>262</v>
      </c>
      <c r="N112" s="332"/>
      <c r="O112" s="333"/>
      <c r="P112" s="353" t="s">
        <v>263</v>
      </c>
      <c r="Q112" s="332"/>
      <c r="R112" s="333"/>
      <c r="S112" s="353" t="s">
        <v>264</v>
      </c>
      <c r="T112" s="332"/>
      <c r="U112" s="333"/>
      <c r="V112" s="335"/>
      <c r="W112" s="335"/>
      <c r="X112" s="335"/>
    </row>
    <row r="113" spans="2:40" ht="66" customHeight="1">
      <c r="B113" s="335"/>
      <c r="C113" s="335"/>
      <c r="D113" s="342" t="s">
        <v>265</v>
      </c>
      <c r="E113" s="332"/>
      <c r="F113" s="333"/>
      <c r="G113" s="342" t="s">
        <v>266</v>
      </c>
      <c r="H113" s="332"/>
      <c r="I113" s="333"/>
      <c r="J113" s="342" t="s">
        <v>267</v>
      </c>
      <c r="K113" s="332"/>
      <c r="L113" s="333"/>
      <c r="M113" s="342" t="s">
        <v>268</v>
      </c>
      <c r="N113" s="332"/>
      <c r="O113" s="333"/>
      <c r="P113" s="342" t="s">
        <v>269</v>
      </c>
      <c r="Q113" s="332"/>
      <c r="R113" s="333"/>
      <c r="S113" s="342" t="s">
        <v>270</v>
      </c>
      <c r="T113" s="332"/>
      <c r="U113" s="333"/>
      <c r="V113" s="335"/>
      <c r="W113" s="335"/>
      <c r="X113" s="335"/>
    </row>
    <row r="114" spans="2:40" ht="112.5" customHeight="1">
      <c r="B114" s="336"/>
      <c r="C114" s="336"/>
      <c r="D114" s="3" t="s">
        <v>271</v>
      </c>
      <c r="E114" s="3" t="s">
        <v>272</v>
      </c>
      <c r="F114" s="3" t="s">
        <v>273</v>
      </c>
      <c r="G114" s="3" t="s">
        <v>274</v>
      </c>
      <c r="H114" s="3" t="s">
        <v>275</v>
      </c>
      <c r="I114" s="3" t="s">
        <v>276</v>
      </c>
      <c r="J114" s="3" t="s">
        <v>277</v>
      </c>
      <c r="K114" s="3" t="s">
        <v>278</v>
      </c>
      <c r="L114" s="3" t="s">
        <v>279</v>
      </c>
      <c r="M114" s="3" t="s">
        <v>280</v>
      </c>
      <c r="N114" s="3" t="s">
        <v>281</v>
      </c>
      <c r="O114" s="3" t="s">
        <v>282</v>
      </c>
      <c r="P114" s="3" t="s">
        <v>283</v>
      </c>
      <c r="Q114" s="3" t="s">
        <v>284</v>
      </c>
      <c r="R114" s="3" t="s">
        <v>285</v>
      </c>
      <c r="S114" s="3" t="s">
        <v>286</v>
      </c>
      <c r="T114" s="3" t="s">
        <v>287</v>
      </c>
      <c r="U114" s="3" t="s">
        <v>288</v>
      </c>
      <c r="V114" s="336"/>
      <c r="W114" s="336"/>
      <c r="X114" s="336"/>
    </row>
    <row r="115" spans="2:40" ht="15.75" customHeight="1">
      <c r="B115" s="20">
        <v>1</v>
      </c>
      <c r="C115" s="90">
        <f>'4 жастағы балалар Ф'!C115</f>
        <v>0</v>
      </c>
      <c r="D115" s="8"/>
      <c r="E115" s="8"/>
      <c r="F115" s="7"/>
      <c r="G115" s="7"/>
      <c r="H115" s="8"/>
      <c r="I115" s="7"/>
      <c r="J115" s="7"/>
      <c r="K115" s="8"/>
      <c r="L115" s="7"/>
      <c r="M115" s="7"/>
      <c r="N115" s="8"/>
      <c r="O115" s="7"/>
      <c r="P115" s="8"/>
      <c r="Q115" s="8"/>
      <c r="R115" s="7"/>
      <c r="S115" s="7"/>
      <c r="T115" s="8"/>
      <c r="U115" s="7"/>
      <c r="V115" s="9">
        <f t="shared" ref="V115:V163" si="8">COUNTA(G115,J115,D115,S115,M115,P115)</f>
        <v>0</v>
      </c>
      <c r="W115" s="10">
        <f t="shared" ref="W115:W163" si="9">COUNTA(H115,K115,E115,T115,N115,Q115)</f>
        <v>0</v>
      </c>
      <c r="X115" s="11">
        <f t="shared" ref="X115:X163" si="10">COUNTA(I115,L115,F115,U115,O115,R115)</f>
        <v>0</v>
      </c>
    </row>
    <row r="116" spans="2:40" ht="15.75" customHeight="1">
      <c r="B116" s="20">
        <v>2</v>
      </c>
      <c r="C116" s="90">
        <f>'4 жастағы балалар Ф'!C116</f>
        <v>0</v>
      </c>
      <c r="D116" s="7"/>
      <c r="E116" s="8"/>
      <c r="F116" s="7"/>
      <c r="G116" s="7"/>
      <c r="H116" s="8"/>
      <c r="I116" s="8"/>
      <c r="J116" s="7"/>
      <c r="K116" s="8"/>
      <c r="L116" s="8"/>
      <c r="M116" s="7"/>
      <c r="N116" s="8"/>
      <c r="O116" s="8"/>
      <c r="P116" s="7"/>
      <c r="Q116" s="8"/>
      <c r="R116" s="8"/>
      <c r="S116" s="7"/>
      <c r="T116" s="8"/>
      <c r="U116" s="8"/>
      <c r="V116" s="9">
        <f t="shared" si="8"/>
        <v>0</v>
      </c>
      <c r="W116" s="10">
        <f t="shared" si="9"/>
        <v>0</v>
      </c>
      <c r="X116" s="11">
        <f t="shared" si="10"/>
        <v>0</v>
      </c>
    </row>
    <row r="117" spans="2:40" ht="15.75" customHeight="1">
      <c r="B117" s="20">
        <v>3</v>
      </c>
      <c r="C117" s="90">
        <f>'4 жастағы балалар Ф'!C117</f>
        <v>0</v>
      </c>
      <c r="D117" s="8"/>
      <c r="E117" s="8"/>
      <c r="F117" s="7"/>
      <c r="G117" s="7"/>
      <c r="H117" s="8"/>
      <c r="I117" s="7"/>
      <c r="J117" s="7"/>
      <c r="K117" s="8"/>
      <c r="L117" s="7"/>
      <c r="M117" s="7"/>
      <c r="N117" s="8"/>
      <c r="O117" s="7"/>
      <c r="P117" s="8"/>
      <c r="Q117" s="8"/>
      <c r="R117" s="7"/>
      <c r="S117" s="7"/>
      <c r="T117" s="8"/>
      <c r="U117" s="7"/>
      <c r="V117" s="9">
        <f t="shared" si="8"/>
        <v>0</v>
      </c>
      <c r="W117" s="10">
        <f t="shared" si="9"/>
        <v>0</v>
      </c>
      <c r="X117" s="11">
        <f t="shared" si="10"/>
        <v>0</v>
      </c>
    </row>
    <row r="118" spans="2:40" ht="15.75" customHeight="1">
      <c r="B118" s="20">
        <v>4</v>
      </c>
      <c r="C118" s="90">
        <f>'4 жастағы балалар Ф'!C118</f>
        <v>0</v>
      </c>
      <c r="D118" s="8"/>
      <c r="E118" s="8"/>
      <c r="F118" s="7"/>
      <c r="G118" s="7"/>
      <c r="H118" s="8"/>
      <c r="I118" s="7"/>
      <c r="J118" s="7"/>
      <c r="K118" s="8"/>
      <c r="L118" s="7"/>
      <c r="M118" s="7"/>
      <c r="N118" s="8"/>
      <c r="O118" s="7"/>
      <c r="P118" s="8"/>
      <c r="Q118" s="8"/>
      <c r="R118" s="7"/>
      <c r="S118" s="7"/>
      <c r="T118" s="8"/>
      <c r="U118" s="7"/>
      <c r="V118" s="9">
        <f t="shared" si="8"/>
        <v>0</v>
      </c>
      <c r="W118" s="10">
        <f t="shared" si="9"/>
        <v>0</v>
      </c>
      <c r="X118" s="11">
        <f t="shared" si="10"/>
        <v>0</v>
      </c>
    </row>
    <row r="119" spans="2:40" ht="15.75" customHeight="1">
      <c r="B119" s="20">
        <v>5</v>
      </c>
      <c r="C119" s="90">
        <f>'4 жастағы балалар Ф'!C119</f>
        <v>0</v>
      </c>
      <c r="D119" s="55"/>
      <c r="E119" s="55"/>
      <c r="F119" s="54"/>
      <c r="G119" s="54"/>
      <c r="H119" s="55"/>
      <c r="I119" s="54"/>
      <c r="J119" s="54"/>
      <c r="K119" s="55"/>
      <c r="L119" s="54"/>
      <c r="M119" s="54"/>
      <c r="N119" s="55"/>
      <c r="O119" s="54"/>
      <c r="P119" s="55"/>
      <c r="Q119" s="55"/>
      <c r="R119" s="54"/>
      <c r="S119" s="54"/>
      <c r="T119" s="55"/>
      <c r="U119" s="54"/>
      <c r="V119" s="9">
        <f t="shared" si="8"/>
        <v>0</v>
      </c>
      <c r="W119" s="10">
        <f t="shared" si="9"/>
        <v>0</v>
      </c>
      <c r="X119" s="11">
        <f t="shared" si="10"/>
        <v>0</v>
      </c>
    </row>
    <row r="120" spans="2:40" ht="15.75" customHeight="1">
      <c r="B120" s="20">
        <v>6</v>
      </c>
      <c r="C120" s="90">
        <f>'4 жастағы балалар Ф'!C120</f>
        <v>0</v>
      </c>
      <c r="D120" s="57"/>
      <c r="E120" s="57"/>
      <c r="F120" s="56"/>
      <c r="G120" s="56"/>
      <c r="H120" s="57"/>
      <c r="I120" s="56"/>
      <c r="J120" s="56"/>
      <c r="K120" s="57"/>
      <c r="L120" s="56"/>
      <c r="M120" s="56"/>
      <c r="N120" s="57"/>
      <c r="O120" s="56"/>
      <c r="P120" s="57"/>
      <c r="Q120" s="57"/>
      <c r="R120" s="56"/>
      <c r="S120" s="56"/>
      <c r="T120" s="57"/>
      <c r="U120" s="56"/>
      <c r="V120" s="9">
        <f t="shared" si="8"/>
        <v>0</v>
      </c>
      <c r="W120" s="10">
        <f t="shared" si="9"/>
        <v>0</v>
      </c>
      <c r="X120" s="11">
        <f t="shared" si="10"/>
        <v>0</v>
      </c>
    </row>
    <row r="121" spans="2:40" ht="15.75" customHeight="1">
      <c r="B121" s="20">
        <v>7</v>
      </c>
      <c r="C121" s="90">
        <f>'4 жастағы балалар Ф'!C121</f>
        <v>0</v>
      </c>
      <c r="D121" s="78"/>
      <c r="E121" s="16"/>
      <c r="F121" s="17"/>
      <c r="G121" s="16"/>
      <c r="H121" s="78"/>
      <c r="I121" s="17"/>
      <c r="J121" s="16"/>
      <c r="K121" s="78"/>
      <c r="L121" s="17"/>
      <c r="M121" s="16"/>
      <c r="N121" s="78"/>
      <c r="O121" s="17"/>
      <c r="P121" s="78"/>
      <c r="Q121" s="16"/>
      <c r="R121" s="17"/>
      <c r="S121" s="16"/>
      <c r="T121" s="78"/>
      <c r="U121" s="17"/>
      <c r="V121" s="9">
        <f t="shared" si="8"/>
        <v>0</v>
      </c>
      <c r="W121" s="10">
        <f t="shared" si="9"/>
        <v>0</v>
      </c>
      <c r="X121" s="11">
        <f t="shared" si="10"/>
        <v>0</v>
      </c>
    </row>
    <row r="122" spans="2:40" ht="15.75" customHeight="1">
      <c r="B122" s="20">
        <v>8</v>
      </c>
      <c r="C122" s="90">
        <f>'4 жастағы балалар Ф'!C122</f>
        <v>0</v>
      </c>
      <c r="D122" s="78"/>
      <c r="E122" s="16"/>
      <c r="F122" s="17"/>
      <c r="G122" s="16"/>
      <c r="H122" s="78"/>
      <c r="I122" s="17"/>
      <c r="J122" s="16"/>
      <c r="K122" s="78"/>
      <c r="L122" s="17"/>
      <c r="M122" s="16"/>
      <c r="N122" s="78"/>
      <c r="O122" s="17"/>
      <c r="P122" s="78"/>
      <c r="Q122" s="16"/>
      <c r="R122" s="17"/>
      <c r="S122" s="16"/>
      <c r="T122" s="78"/>
      <c r="U122" s="17"/>
      <c r="V122" s="9">
        <f t="shared" si="8"/>
        <v>0</v>
      </c>
      <c r="W122" s="10">
        <f t="shared" si="9"/>
        <v>0</v>
      </c>
      <c r="X122" s="11">
        <f t="shared" si="10"/>
        <v>0</v>
      </c>
    </row>
    <row r="123" spans="2:40" ht="15.75" customHeight="1">
      <c r="B123" s="20">
        <v>9</v>
      </c>
      <c r="C123" s="90">
        <f>'4 жастағы балалар Ф'!C123</f>
        <v>0</v>
      </c>
      <c r="D123" s="78"/>
      <c r="E123" s="16"/>
      <c r="F123" s="17"/>
      <c r="G123" s="16"/>
      <c r="H123" s="78"/>
      <c r="I123" s="17"/>
      <c r="J123" s="16"/>
      <c r="K123" s="78"/>
      <c r="L123" s="17"/>
      <c r="M123" s="16"/>
      <c r="N123" s="78"/>
      <c r="O123" s="17"/>
      <c r="P123" s="78"/>
      <c r="Q123" s="16"/>
      <c r="R123" s="17"/>
      <c r="S123" s="16"/>
      <c r="T123" s="78"/>
      <c r="U123" s="17"/>
      <c r="V123" s="9">
        <f t="shared" si="8"/>
        <v>0</v>
      </c>
      <c r="W123" s="10">
        <f t="shared" si="9"/>
        <v>0</v>
      </c>
      <c r="X123" s="11">
        <f t="shared" si="10"/>
        <v>0</v>
      </c>
    </row>
    <row r="124" spans="2:40" ht="15.75" customHeight="1">
      <c r="B124" s="20">
        <v>10</v>
      </c>
      <c r="C124" s="90">
        <f>'4 жастағы балалар Ф'!C124</f>
        <v>0</v>
      </c>
      <c r="D124" s="78"/>
      <c r="E124" s="16"/>
      <c r="F124" s="17"/>
      <c r="G124" s="16"/>
      <c r="H124" s="78"/>
      <c r="I124" s="17"/>
      <c r="J124" s="16"/>
      <c r="K124" s="78"/>
      <c r="L124" s="17"/>
      <c r="M124" s="16"/>
      <c r="N124" s="78"/>
      <c r="O124" s="17"/>
      <c r="P124" s="78"/>
      <c r="Q124" s="16"/>
      <c r="R124" s="17"/>
      <c r="S124" s="16"/>
      <c r="T124" s="78"/>
      <c r="U124" s="17"/>
      <c r="V124" s="9">
        <f t="shared" si="8"/>
        <v>0</v>
      </c>
      <c r="W124" s="10">
        <f t="shared" si="9"/>
        <v>0</v>
      </c>
      <c r="X124" s="11">
        <f t="shared" si="10"/>
        <v>0</v>
      </c>
    </row>
    <row r="125" spans="2:40" ht="15.75" customHeight="1">
      <c r="B125" s="20">
        <v>11</v>
      </c>
      <c r="C125" s="90">
        <f>'4 жастағы балалар Ф'!C125</f>
        <v>0</v>
      </c>
      <c r="D125" s="78"/>
      <c r="E125" s="16"/>
      <c r="F125" s="17"/>
      <c r="G125" s="16"/>
      <c r="H125" s="78"/>
      <c r="I125" s="17"/>
      <c r="J125" s="16"/>
      <c r="K125" s="78"/>
      <c r="L125" s="17"/>
      <c r="M125" s="16"/>
      <c r="N125" s="78"/>
      <c r="O125" s="17"/>
      <c r="P125" s="78"/>
      <c r="Q125" s="16"/>
      <c r="R125" s="17"/>
      <c r="S125" s="16"/>
      <c r="T125" s="78"/>
      <c r="U125" s="17"/>
      <c r="V125" s="9">
        <f t="shared" si="8"/>
        <v>0</v>
      </c>
      <c r="W125" s="10">
        <f t="shared" si="9"/>
        <v>0</v>
      </c>
      <c r="X125" s="11">
        <f t="shared" si="10"/>
        <v>0</v>
      </c>
    </row>
    <row r="126" spans="2:40" ht="15.75" customHeight="1">
      <c r="B126" s="20">
        <v>12</v>
      </c>
      <c r="C126" s="90">
        <f>'4 жастағы балалар Ф'!C126</f>
        <v>0</v>
      </c>
      <c r="D126" s="78"/>
      <c r="E126" s="16"/>
      <c r="F126" s="17"/>
      <c r="G126" s="16"/>
      <c r="H126" s="78"/>
      <c r="I126" s="17"/>
      <c r="J126" s="16"/>
      <c r="K126" s="78"/>
      <c r="L126" s="17"/>
      <c r="M126" s="16"/>
      <c r="N126" s="78"/>
      <c r="O126" s="17"/>
      <c r="P126" s="78"/>
      <c r="Q126" s="16"/>
      <c r="R126" s="17"/>
      <c r="S126" s="16"/>
      <c r="T126" s="78"/>
      <c r="U126" s="17"/>
      <c r="V126" s="9">
        <f t="shared" si="8"/>
        <v>0</v>
      </c>
      <c r="W126" s="10">
        <f t="shared" si="9"/>
        <v>0</v>
      </c>
      <c r="X126" s="11">
        <f t="shared" si="10"/>
        <v>0</v>
      </c>
      <c r="AN126" s="124"/>
    </row>
    <row r="127" spans="2:40" ht="15.75" customHeight="1">
      <c r="B127" s="20">
        <v>13</v>
      </c>
      <c r="C127" s="90">
        <f>'4 жастағы балалар Ф'!C127</f>
        <v>0</v>
      </c>
      <c r="D127" s="78"/>
      <c r="E127" s="16"/>
      <c r="F127" s="17"/>
      <c r="G127" s="16"/>
      <c r="H127" s="78"/>
      <c r="I127" s="17"/>
      <c r="J127" s="16"/>
      <c r="K127" s="78"/>
      <c r="L127" s="17"/>
      <c r="M127" s="16"/>
      <c r="N127" s="78"/>
      <c r="O127" s="17"/>
      <c r="P127" s="78"/>
      <c r="Q127" s="16"/>
      <c r="R127" s="17"/>
      <c r="S127" s="16"/>
      <c r="T127" s="78"/>
      <c r="U127" s="17"/>
      <c r="V127" s="9">
        <f t="shared" si="8"/>
        <v>0</v>
      </c>
      <c r="W127" s="10">
        <f t="shared" si="9"/>
        <v>0</v>
      </c>
      <c r="X127" s="11">
        <f t="shared" si="10"/>
        <v>0</v>
      </c>
    </row>
    <row r="128" spans="2:40" ht="15.75" customHeight="1">
      <c r="B128" s="20">
        <v>14</v>
      </c>
      <c r="C128" s="90">
        <f>'4 жастағы балалар Ф'!C128</f>
        <v>0</v>
      </c>
      <c r="D128" s="78"/>
      <c r="E128" s="16"/>
      <c r="F128" s="17"/>
      <c r="G128" s="16"/>
      <c r="H128" s="78"/>
      <c r="I128" s="17"/>
      <c r="J128" s="16"/>
      <c r="K128" s="78"/>
      <c r="L128" s="17"/>
      <c r="M128" s="16"/>
      <c r="N128" s="78"/>
      <c r="O128" s="17"/>
      <c r="P128" s="78"/>
      <c r="Q128" s="16"/>
      <c r="R128" s="17"/>
      <c r="S128" s="16"/>
      <c r="T128" s="78"/>
      <c r="U128" s="17"/>
      <c r="V128" s="9">
        <f t="shared" si="8"/>
        <v>0</v>
      </c>
      <c r="W128" s="10">
        <f t="shared" si="9"/>
        <v>0</v>
      </c>
      <c r="X128" s="11">
        <f t="shared" si="10"/>
        <v>0</v>
      </c>
    </row>
    <row r="129" spans="2:39" ht="15.75" customHeight="1">
      <c r="B129" s="20">
        <v>15</v>
      </c>
      <c r="C129" s="90">
        <f>'4 жастағы балалар Ф'!C129</f>
        <v>0</v>
      </c>
      <c r="D129" s="78"/>
      <c r="E129" s="16"/>
      <c r="F129" s="17"/>
      <c r="G129" s="16"/>
      <c r="H129" s="78"/>
      <c r="I129" s="17"/>
      <c r="J129" s="16"/>
      <c r="K129" s="78"/>
      <c r="L129" s="17"/>
      <c r="M129" s="16"/>
      <c r="N129" s="78"/>
      <c r="O129" s="17"/>
      <c r="P129" s="78"/>
      <c r="Q129" s="16"/>
      <c r="R129" s="17"/>
      <c r="S129" s="16"/>
      <c r="T129" s="78"/>
      <c r="U129" s="17"/>
      <c r="V129" s="9">
        <f t="shared" si="8"/>
        <v>0</v>
      </c>
      <c r="W129" s="10">
        <f t="shared" si="9"/>
        <v>0</v>
      </c>
      <c r="X129" s="11">
        <f t="shared" si="10"/>
        <v>0</v>
      </c>
    </row>
    <row r="130" spans="2:39" ht="15.75" customHeight="1">
      <c r="B130" s="20">
        <v>16</v>
      </c>
      <c r="C130" s="90">
        <f>'4 жастағы балалар Ф'!C130</f>
        <v>0</v>
      </c>
      <c r="D130" s="16"/>
      <c r="E130" s="16"/>
      <c r="F130" s="17"/>
      <c r="G130" s="16"/>
      <c r="H130" s="16"/>
      <c r="I130" s="17"/>
      <c r="J130" s="16"/>
      <c r="K130" s="78"/>
      <c r="L130" s="17"/>
      <c r="M130" s="16"/>
      <c r="N130" s="78"/>
      <c r="O130" s="17"/>
      <c r="P130" s="78"/>
      <c r="Q130" s="16"/>
      <c r="R130" s="17"/>
      <c r="S130" s="16"/>
      <c r="T130" s="16"/>
      <c r="U130" s="17"/>
      <c r="V130" s="9">
        <f t="shared" si="8"/>
        <v>0</v>
      </c>
      <c r="W130" s="10">
        <f t="shared" si="9"/>
        <v>0</v>
      </c>
      <c r="X130" s="11">
        <f t="shared" si="10"/>
        <v>0</v>
      </c>
    </row>
    <row r="131" spans="2:39" ht="15.75" customHeight="1">
      <c r="B131" s="20">
        <v>17</v>
      </c>
      <c r="C131" s="90">
        <f>'4 жастағы балалар Ф'!C131</f>
        <v>0</v>
      </c>
      <c r="D131" s="16"/>
      <c r="E131" s="16"/>
      <c r="F131" s="17"/>
      <c r="G131" s="16"/>
      <c r="H131" s="16"/>
      <c r="I131" s="17"/>
      <c r="J131" s="16"/>
      <c r="K131" s="16"/>
      <c r="L131" s="17"/>
      <c r="M131" s="16"/>
      <c r="N131" s="16"/>
      <c r="O131" s="17"/>
      <c r="P131" s="16"/>
      <c r="Q131" s="16"/>
      <c r="R131" s="17"/>
      <c r="S131" s="16"/>
      <c r="T131" s="16"/>
      <c r="U131" s="17"/>
      <c r="V131" s="9">
        <f t="shared" si="8"/>
        <v>0</v>
      </c>
      <c r="W131" s="10">
        <f t="shared" si="9"/>
        <v>0</v>
      </c>
      <c r="X131" s="11">
        <f t="shared" si="10"/>
        <v>0</v>
      </c>
    </row>
    <row r="132" spans="2:39" ht="15.75" customHeight="1">
      <c r="B132" s="20">
        <v>18</v>
      </c>
      <c r="C132" s="90">
        <f>'4 жастағы балалар Ф'!C132</f>
        <v>0</v>
      </c>
      <c r="D132" s="16"/>
      <c r="E132" s="16"/>
      <c r="F132" s="17"/>
      <c r="G132" s="16"/>
      <c r="H132" s="16"/>
      <c r="I132" s="17"/>
      <c r="J132" s="16"/>
      <c r="K132" s="16"/>
      <c r="L132" s="17"/>
      <c r="M132" s="16"/>
      <c r="N132" s="16"/>
      <c r="O132" s="17"/>
      <c r="P132" s="16"/>
      <c r="Q132" s="16"/>
      <c r="R132" s="17"/>
      <c r="S132" s="16"/>
      <c r="T132" s="16"/>
      <c r="U132" s="17"/>
      <c r="V132" s="9">
        <f t="shared" si="8"/>
        <v>0</v>
      </c>
      <c r="W132" s="10">
        <f t="shared" si="9"/>
        <v>0</v>
      </c>
      <c r="X132" s="11">
        <f t="shared" si="10"/>
        <v>0</v>
      </c>
    </row>
    <row r="133" spans="2:39" ht="15.75" customHeight="1">
      <c r="B133" s="20">
        <v>19</v>
      </c>
      <c r="C133" s="90">
        <f>'4 жастағы балалар Ф'!C133</f>
        <v>0</v>
      </c>
      <c r="D133" s="16"/>
      <c r="E133" s="16"/>
      <c r="F133" s="17"/>
      <c r="G133" s="16"/>
      <c r="H133" s="16"/>
      <c r="I133" s="17"/>
      <c r="J133" s="16"/>
      <c r="K133" s="16"/>
      <c r="L133" s="17"/>
      <c r="M133" s="16"/>
      <c r="N133" s="16"/>
      <c r="O133" s="17"/>
      <c r="P133" s="16"/>
      <c r="Q133" s="16"/>
      <c r="R133" s="17"/>
      <c r="S133" s="16"/>
      <c r="T133" s="16"/>
      <c r="U133" s="17"/>
      <c r="V133" s="9">
        <f t="shared" si="8"/>
        <v>0</v>
      </c>
      <c r="W133" s="10">
        <f t="shared" si="9"/>
        <v>0</v>
      </c>
      <c r="X133" s="11">
        <f t="shared" si="10"/>
        <v>0</v>
      </c>
    </row>
    <row r="134" spans="2:39" ht="15.75" customHeight="1">
      <c r="B134" s="20">
        <v>20</v>
      </c>
      <c r="C134" s="90">
        <f>'4 жастағы балалар Ф'!C134</f>
        <v>0</v>
      </c>
      <c r="D134" s="16"/>
      <c r="E134" s="16"/>
      <c r="F134" s="17"/>
      <c r="G134" s="16"/>
      <c r="H134" s="16"/>
      <c r="I134" s="17"/>
      <c r="J134" s="16"/>
      <c r="K134" s="16"/>
      <c r="L134" s="17"/>
      <c r="M134" s="16"/>
      <c r="N134" s="16"/>
      <c r="O134" s="17"/>
      <c r="P134" s="16"/>
      <c r="Q134" s="16"/>
      <c r="R134" s="17"/>
      <c r="S134" s="16"/>
      <c r="T134" s="16"/>
      <c r="U134" s="17"/>
      <c r="V134" s="9">
        <f t="shared" si="8"/>
        <v>0</v>
      </c>
      <c r="W134" s="10">
        <f t="shared" si="9"/>
        <v>0</v>
      </c>
      <c r="X134" s="11">
        <f t="shared" si="10"/>
        <v>0</v>
      </c>
    </row>
    <row r="135" spans="2:39" ht="15.75" customHeight="1">
      <c r="B135" s="20">
        <v>21</v>
      </c>
      <c r="C135" s="90">
        <f>'4 жастағы балалар Ф'!C135</f>
        <v>0</v>
      </c>
      <c r="D135" s="16"/>
      <c r="E135" s="16"/>
      <c r="F135" s="17"/>
      <c r="G135" s="16"/>
      <c r="H135" s="16"/>
      <c r="I135" s="17"/>
      <c r="J135" s="16"/>
      <c r="K135" s="16"/>
      <c r="L135" s="17"/>
      <c r="M135" s="16"/>
      <c r="N135" s="16"/>
      <c r="O135" s="17"/>
      <c r="P135" s="16"/>
      <c r="Q135" s="16"/>
      <c r="R135" s="17"/>
      <c r="S135" s="16"/>
      <c r="T135" s="16"/>
      <c r="U135" s="17"/>
      <c r="V135" s="9">
        <f t="shared" si="8"/>
        <v>0</v>
      </c>
      <c r="W135" s="10">
        <f t="shared" si="9"/>
        <v>0</v>
      </c>
      <c r="X135" s="11">
        <f t="shared" si="10"/>
        <v>0</v>
      </c>
    </row>
    <row r="136" spans="2:39" ht="15.75" customHeight="1">
      <c r="B136" s="20">
        <v>22</v>
      </c>
      <c r="C136" s="90">
        <f>'4 жастағы балалар Ф'!C136</f>
        <v>0</v>
      </c>
      <c r="D136" s="16"/>
      <c r="E136" s="16"/>
      <c r="F136" s="17"/>
      <c r="G136" s="16"/>
      <c r="H136" s="16"/>
      <c r="I136" s="17"/>
      <c r="J136" s="16"/>
      <c r="K136" s="16"/>
      <c r="L136" s="17"/>
      <c r="M136" s="16"/>
      <c r="N136" s="16"/>
      <c r="O136" s="17"/>
      <c r="P136" s="16"/>
      <c r="Q136" s="16"/>
      <c r="R136" s="17"/>
      <c r="S136" s="16"/>
      <c r="T136" s="16"/>
      <c r="U136" s="17"/>
      <c r="V136" s="9">
        <f t="shared" si="8"/>
        <v>0</v>
      </c>
      <c r="W136" s="10">
        <f t="shared" si="9"/>
        <v>0</v>
      </c>
      <c r="X136" s="11">
        <f t="shared" si="10"/>
        <v>0</v>
      </c>
    </row>
    <row r="137" spans="2:39" ht="15.75" customHeight="1">
      <c r="B137" s="20">
        <v>23</v>
      </c>
      <c r="C137" s="90">
        <f>'4 жастағы балалар Ф'!C137</f>
        <v>0</v>
      </c>
      <c r="D137" s="16"/>
      <c r="E137" s="16"/>
      <c r="F137" s="17"/>
      <c r="G137" s="16"/>
      <c r="H137" s="16"/>
      <c r="I137" s="17"/>
      <c r="J137" s="16"/>
      <c r="K137" s="16"/>
      <c r="L137" s="17"/>
      <c r="M137" s="16"/>
      <c r="N137" s="16"/>
      <c r="O137" s="17"/>
      <c r="P137" s="16"/>
      <c r="Q137" s="16"/>
      <c r="R137" s="17"/>
      <c r="S137" s="16"/>
      <c r="T137" s="16"/>
      <c r="U137" s="17"/>
      <c r="V137" s="9">
        <f t="shared" si="8"/>
        <v>0</v>
      </c>
      <c r="W137" s="10">
        <f t="shared" si="9"/>
        <v>0</v>
      </c>
      <c r="X137" s="11">
        <f t="shared" si="10"/>
        <v>0</v>
      </c>
    </row>
    <row r="138" spans="2:39" ht="15.75" customHeight="1">
      <c r="B138" s="20">
        <v>24</v>
      </c>
      <c r="C138" s="90">
        <f>'4 жастағы балалар Ф'!C138</f>
        <v>0</v>
      </c>
      <c r="D138" s="16"/>
      <c r="E138" s="16"/>
      <c r="F138" s="17"/>
      <c r="G138" s="16"/>
      <c r="H138" s="16"/>
      <c r="I138" s="17"/>
      <c r="J138" s="16"/>
      <c r="K138" s="16"/>
      <c r="L138" s="17"/>
      <c r="M138" s="16"/>
      <c r="N138" s="16"/>
      <c r="O138" s="17"/>
      <c r="P138" s="16"/>
      <c r="Q138" s="16"/>
      <c r="R138" s="17"/>
      <c r="S138" s="16"/>
      <c r="T138" s="16"/>
      <c r="U138" s="17"/>
      <c r="V138" s="9">
        <f t="shared" si="8"/>
        <v>0</v>
      </c>
      <c r="W138" s="10">
        <f t="shared" si="9"/>
        <v>0</v>
      </c>
      <c r="X138" s="11">
        <f t="shared" si="10"/>
        <v>0</v>
      </c>
    </row>
    <row r="139" spans="2:39" ht="15.75" customHeight="1">
      <c r="B139" s="20">
        <v>25</v>
      </c>
      <c r="C139" s="90">
        <f>'4 жастағы балалар Ф'!C139</f>
        <v>0</v>
      </c>
      <c r="D139" s="16"/>
      <c r="E139" s="16"/>
      <c r="F139" s="17"/>
      <c r="G139" s="16"/>
      <c r="H139" s="16"/>
      <c r="I139" s="17"/>
      <c r="J139" s="16"/>
      <c r="K139" s="16"/>
      <c r="L139" s="17"/>
      <c r="M139" s="16"/>
      <c r="N139" s="16"/>
      <c r="O139" s="17"/>
      <c r="P139" s="16"/>
      <c r="Q139" s="16"/>
      <c r="R139" s="17"/>
      <c r="S139" s="16"/>
      <c r="T139" s="16"/>
      <c r="U139" s="17"/>
      <c r="V139" s="9">
        <f t="shared" si="8"/>
        <v>0</v>
      </c>
      <c r="W139" s="10">
        <f t="shared" si="9"/>
        <v>0</v>
      </c>
      <c r="X139" s="11">
        <f t="shared" si="10"/>
        <v>0</v>
      </c>
    </row>
    <row r="140" spans="2:39" ht="15.75" customHeight="1">
      <c r="B140" s="58">
        <v>26</v>
      </c>
      <c r="C140" s="90">
        <f>'4 жастағы балалар Ф'!C140</f>
        <v>0</v>
      </c>
      <c r="D140" s="16"/>
      <c r="E140" s="16"/>
      <c r="F140" s="17"/>
      <c r="G140" s="16"/>
      <c r="H140" s="16"/>
      <c r="I140" s="17"/>
      <c r="J140" s="16"/>
      <c r="K140" s="16"/>
      <c r="L140" s="17"/>
      <c r="M140" s="16"/>
      <c r="N140" s="16"/>
      <c r="O140" s="17"/>
      <c r="P140" s="16"/>
      <c r="Q140" s="16"/>
      <c r="R140" s="17"/>
      <c r="S140" s="16"/>
      <c r="T140" s="16"/>
      <c r="U140" s="17"/>
      <c r="V140" s="9">
        <f t="shared" si="8"/>
        <v>0</v>
      </c>
      <c r="W140" s="10">
        <f t="shared" si="9"/>
        <v>0</v>
      </c>
      <c r="X140" s="11">
        <f t="shared" si="10"/>
        <v>0</v>
      </c>
    </row>
    <row r="141" spans="2:39" ht="15.75" customHeight="1">
      <c r="B141" s="58">
        <v>27</v>
      </c>
      <c r="C141" s="90">
        <f>'4 жастағы балалар Ф'!C141</f>
        <v>0</v>
      </c>
      <c r="D141" s="16"/>
      <c r="E141" s="16"/>
      <c r="F141" s="17"/>
      <c r="G141" s="16"/>
      <c r="H141" s="16"/>
      <c r="I141" s="17"/>
      <c r="J141" s="16"/>
      <c r="K141" s="16"/>
      <c r="L141" s="17"/>
      <c r="M141" s="16"/>
      <c r="N141" s="16"/>
      <c r="O141" s="17"/>
      <c r="P141" s="16"/>
      <c r="Q141" s="16"/>
      <c r="R141" s="17"/>
      <c r="S141" s="16"/>
      <c r="T141" s="16"/>
      <c r="U141" s="17"/>
      <c r="V141" s="9">
        <f t="shared" si="8"/>
        <v>0</v>
      </c>
      <c r="W141" s="10">
        <f t="shared" si="9"/>
        <v>0</v>
      </c>
      <c r="X141" s="11">
        <f t="shared" si="10"/>
        <v>0</v>
      </c>
    </row>
    <row r="142" spans="2:39" ht="15.75" customHeight="1">
      <c r="B142" s="60">
        <v>28</v>
      </c>
      <c r="C142" s="99">
        <f>'4 жастағы балалар Ф'!C142</f>
        <v>0</v>
      </c>
      <c r="D142" s="62"/>
      <c r="E142" s="62"/>
      <c r="F142" s="63"/>
      <c r="G142" s="62"/>
      <c r="H142" s="62"/>
      <c r="I142" s="63"/>
      <c r="J142" s="62"/>
      <c r="K142" s="62"/>
      <c r="L142" s="63"/>
      <c r="M142" s="62"/>
      <c r="N142" s="62"/>
      <c r="O142" s="63"/>
      <c r="P142" s="62"/>
      <c r="Q142" s="62"/>
      <c r="R142" s="63"/>
      <c r="S142" s="62"/>
      <c r="T142" s="62"/>
      <c r="U142" s="63"/>
      <c r="V142" s="9">
        <f t="shared" si="8"/>
        <v>0</v>
      </c>
      <c r="W142" s="10">
        <f t="shared" si="9"/>
        <v>0</v>
      </c>
      <c r="X142" s="11">
        <f t="shared" si="10"/>
        <v>0</v>
      </c>
      <c r="AM142" s="125"/>
    </row>
    <row r="143" spans="2:39" ht="15.75" customHeight="1">
      <c r="B143" s="60">
        <v>29</v>
      </c>
      <c r="C143" s="99">
        <f>'4 жастағы балалар Ф'!C143</f>
        <v>0</v>
      </c>
      <c r="D143" s="62"/>
      <c r="E143" s="62"/>
      <c r="F143" s="63"/>
      <c r="G143" s="62"/>
      <c r="H143" s="62"/>
      <c r="I143" s="63"/>
      <c r="J143" s="62"/>
      <c r="K143" s="62"/>
      <c r="L143" s="63"/>
      <c r="M143" s="62"/>
      <c r="N143" s="62"/>
      <c r="O143" s="63"/>
      <c r="P143" s="62"/>
      <c r="Q143" s="62"/>
      <c r="R143" s="63"/>
      <c r="S143" s="62"/>
      <c r="T143" s="62"/>
      <c r="U143" s="63"/>
      <c r="V143" s="9">
        <f t="shared" si="8"/>
        <v>0</v>
      </c>
      <c r="W143" s="10">
        <f t="shared" si="9"/>
        <v>0</v>
      </c>
      <c r="X143" s="11">
        <f t="shared" si="10"/>
        <v>0</v>
      </c>
    </row>
    <row r="144" spans="2:39" ht="15.75" customHeight="1">
      <c r="B144" s="60">
        <v>30</v>
      </c>
      <c r="C144" s="99">
        <f>'4 жастағы балалар Ф'!C144</f>
        <v>0</v>
      </c>
      <c r="D144" s="62"/>
      <c r="E144" s="62"/>
      <c r="F144" s="63"/>
      <c r="G144" s="62"/>
      <c r="H144" s="62"/>
      <c r="I144" s="63"/>
      <c r="J144" s="62"/>
      <c r="K144" s="62"/>
      <c r="L144" s="63"/>
      <c r="M144" s="62"/>
      <c r="N144" s="62"/>
      <c r="O144" s="63"/>
      <c r="P144" s="62"/>
      <c r="Q144" s="62"/>
      <c r="R144" s="63"/>
      <c r="S144" s="62"/>
      <c r="T144" s="62"/>
      <c r="U144" s="63"/>
      <c r="V144" s="9">
        <f t="shared" si="8"/>
        <v>0</v>
      </c>
      <c r="W144" s="10">
        <f t="shared" si="9"/>
        <v>0</v>
      </c>
      <c r="X144" s="11">
        <f t="shared" si="10"/>
        <v>0</v>
      </c>
    </row>
    <row r="145" spans="2:24" ht="15.75" customHeight="1">
      <c r="B145" s="60">
        <v>31</v>
      </c>
      <c r="C145" s="99">
        <f>'4 жастағы балалар Ф'!C145</f>
        <v>0</v>
      </c>
      <c r="D145" s="62"/>
      <c r="E145" s="62"/>
      <c r="F145" s="63"/>
      <c r="G145" s="62"/>
      <c r="H145" s="62"/>
      <c r="I145" s="63"/>
      <c r="J145" s="62"/>
      <c r="K145" s="62"/>
      <c r="L145" s="63"/>
      <c r="M145" s="62"/>
      <c r="N145" s="62"/>
      <c r="O145" s="63"/>
      <c r="P145" s="62"/>
      <c r="Q145" s="62"/>
      <c r="R145" s="63"/>
      <c r="S145" s="62"/>
      <c r="T145" s="62"/>
      <c r="U145" s="63"/>
      <c r="V145" s="9">
        <f t="shared" si="8"/>
        <v>0</v>
      </c>
      <c r="W145" s="10">
        <f t="shared" si="9"/>
        <v>0</v>
      </c>
      <c r="X145" s="11">
        <f t="shared" si="10"/>
        <v>0</v>
      </c>
    </row>
    <row r="146" spans="2:24" ht="15.75" customHeight="1">
      <c r="B146" s="60">
        <v>32</v>
      </c>
      <c r="C146" s="99">
        <f>'4 жастағы балалар Ф'!C146</f>
        <v>0</v>
      </c>
      <c r="D146" s="62"/>
      <c r="E146" s="62"/>
      <c r="F146" s="63"/>
      <c r="G146" s="62"/>
      <c r="H146" s="62"/>
      <c r="I146" s="63"/>
      <c r="J146" s="62"/>
      <c r="K146" s="62"/>
      <c r="L146" s="63"/>
      <c r="M146" s="62"/>
      <c r="N146" s="62"/>
      <c r="O146" s="63"/>
      <c r="P146" s="62"/>
      <c r="Q146" s="62"/>
      <c r="R146" s="63"/>
      <c r="S146" s="62"/>
      <c r="T146" s="62"/>
      <c r="U146" s="63"/>
      <c r="V146" s="9">
        <f t="shared" si="8"/>
        <v>0</v>
      </c>
      <c r="W146" s="10">
        <f t="shared" si="9"/>
        <v>0</v>
      </c>
      <c r="X146" s="11">
        <f t="shared" si="10"/>
        <v>0</v>
      </c>
    </row>
    <row r="147" spans="2:24" ht="15.75" customHeight="1">
      <c r="B147" s="60">
        <v>33</v>
      </c>
      <c r="C147" s="99">
        <f>'4 жастағы балалар Ф'!C147</f>
        <v>0</v>
      </c>
      <c r="D147" s="62"/>
      <c r="E147" s="62"/>
      <c r="F147" s="63"/>
      <c r="G147" s="62"/>
      <c r="H147" s="62"/>
      <c r="I147" s="63"/>
      <c r="J147" s="62"/>
      <c r="K147" s="62"/>
      <c r="L147" s="63"/>
      <c r="M147" s="62"/>
      <c r="N147" s="62"/>
      <c r="O147" s="63"/>
      <c r="P147" s="62"/>
      <c r="Q147" s="62"/>
      <c r="R147" s="63"/>
      <c r="S147" s="62"/>
      <c r="T147" s="62"/>
      <c r="U147" s="63"/>
      <c r="V147" s="9">
        <f t="shared" si="8"/>
        <v>0</v>
      </c>
      <c r="W147" s="10">
        <f t="shared" si="9"/>
        <v>0</v>
      </c>
      <c r="X147" s="11">
        <f t="shared" si="10"/>
        <v>0</v>
      </c>
    </row>
    <row r="148" spans="2:24" ht="15.75" customHeight="1">
      <c r="B148" s="60">
        <v>34</v>
      </c>
      <c r="C148" s="99">
        <f>'4 жастағы балалар Ф'!C148</f>
        <v>0</v>
      </c>
      <c r="D148" s="62"/>
      <c r="E148" s="62"/>
      <c r="F148" s="63"/>
      <c r="G148" s="62"/>
      <c r="H148" s="62"/>
      <c r="I148" s="63"/>
      <c r="J148" s="62"/>
      <c r="K148" s="62"/>
      <c r="L148" s="63"/>
      <c r="M148" s="62"/>
      <c r="N148" s="62"/>
      <c r="O148" s="63"/>
      <c r="P148" s="62"/>
      <c r="Q148" s="62"/>
      <c r="R148" s="63"/>
      <c r="S148" s="62"/>
      <c r="T148" s="62"/>
      <c r="U148" s="63"/>
      <c r="V148" s="9">
        <f t="shared" si="8"/>
        <v>0</v>
      </c>
      <c r="W148" s="10">
        <f t="shared" si="9"/>
        <v>0</v>
      </c>
      <c r="X148" s="11">
        <f t="shared" si="10"/>
        <v>0</v>
      </c>
    </row>
    <row r="149" spans="2:24" ht="15.75" customHeight="1">
      <c r="B149" s="60">
        <v>35</v>
      </c>
      <c r="C149" s="99">
        <f>'4 жастағы балалар Ф'!C149</f>
        <v>0</v>
      </c>
      <c r="D149" s="62"/>
      <c r="E149" s="62"/>
      <c r="F149" s="63"/>
      <c r="G149" s="62"/>
      <c r="H149" s="62"/>
      <c r="I149" s="63"/>
      <c r="J149" s="62"/>
      <c r="K149" s="62"/>
      <c r="L149" s="63"/>
      <c r="M149" s="62"/>
      <c r="N149" s="62"/>
      <c r="O149" s="63"/>
      <c r="P149" s="62"/>
      <c r="Q149" s="62"/>
      <c r="R149" s="63"/>
      <c r="S149" s="62"/>
      <c r="T149" s="62"/>
      <c r="U149" s="63"/>
      <c r="V149" s="9">
        <f t="shared" si="8"/>
        <v>0</v>
      </c>
      <c r="W149" s="10">
        <f t="shared" si="9"/>
        <v>0</v>
      </c>
      <c r="X149" s="11">
        <f t="shared" si="10"/>
        <v>0</v>
      </c>
    </row>
    <row r="150" spans="2:24" ht="15.75" customHeight="1">
      <c r="B150" s="60">
        <v>36</v>
      </c>
      <c r="C150" s="99">
        <f>'4 жастағы балалар Ф'!C150</f>
        <v>0</v>
      </c>
      <c r="D150" s="62"/>
      <c r="E150" s="62"/>
      <c r="F150" s="63"/>
      <c r="G150" s="62"/>
      <c r="H150" s="62"/>
      <c r="I150" s="63"/>
      <c r="J150" s="62"/>
      <c r="K150" s="62"/>
      <c r="L150" s="63"/>
      <c r="M150" s="62"/>
      <c r="N150" s="62"/>
      <c r="O150" s="63"/>
      <c r="P150" s="62"/>
      <c r="Q150" s="62"/>
      <c r="R150" s="63"/>
      <c r="S150" s="62"/>
      <c r="T150" s="62"/>
      <c r="U150" s="63"/>
      <c r="V150" s="9">
        <f t="shared" si="8"/>
        <v>0</v>
      </c>
      <c r="W150" s="10">
        <f t="shared" si="9"/>
        <v>0</v>
      </c>
      <c r="X150" s="11">
        <f t="shared" si="10"/>
        <v>0</v>
      </c>
    </row>
    <row r="151" spans="2:24" ht="15.75" customHeight="1">
      <c r="B151" s="60">
        <v>37</v>
      </c>
      <c r="C151" s="99">
        <f>'4 жастағы балалар Ф'!C151</f>
        <v>0</v>
      </c>
      <c r="D151" s="62"/>
      <c r="E151" s="62"/>
      <c r="F151" s="63"/>
      <c r="G151" s="62"/>
      <c r="H151" s="62"/>
      <c r="I151" s="63"/>
      <c r="J151" s="62"/>
      <c r="K151" s="62"/>
      <c r="L151" s="63"/>
      <c r="M151" s="62"/>
      <c r="N151" s="62"/>
      <c r="O151" s="63"/>
      <c r="P151" s="62"/>
      <c r="Q151" s="62"/>
      <c r="R151" s="63"/>
      <c r="S151" s="62"/>
      <c r="T151" s="62"/>
      <c r="U151" s="63"/>
      <c r="V151" s="9">
        <f t="shared" si="8"/>
        <v>0</v>
      </c>
      <c r="W151" s="10">
        <f t="shared" si="9"/>
        <v>0</v>
      </c>
      <c r="X151" s="11">
        <f t="shared" si="10"/>
        <v>0</v>
      </c>
    </row>
    <row r="152" spans="2:24" ht="15.75" customHeight="1">
      <c r="B152" s="60">
        <v>38</v>
      </c>
      <c r="C152" s="99">
        <f>'4 жастағы балалар Ф'!C152</f>
        <v>0</v>
      </c>
      <c r="D152" s="62"/>
      <c r="E152" s="62"/>
      <c r="F152" s="63"/>
      <c r="G152" s="62"/>
      <c r="H152" s="62"/>
      <c r="I152" s="63"/>
      <c r="J152" s="62"/>
      <c r="K152" s="62"/>
      <c r="L152" s="63"/>
      <c r="M152" s="62"/>
      <c r="N152" s="62"/>
      <c r="O152" s="63"/>
      <c r="P152" s="62"/>
      <c r="Q152" s="62"/>
      <c r="R152" s="63"/>
      <c r="S152" s="62"/>
      <c r="T152" s="62"/>
      <c r="U152" s="63"/>
      <c r="V152" s="9">
        <f t="shared" si="8"/>
        <v>0</v>
      </c>
      <c r="W152" s="10">
        <f t="shared" si="9"/>
        <v>0</v>
      </c>
      <c r="X152" s="11">
        <f t="shared" si="10"/>
        <v>0</v>
      </c>
    </row>
    <row r="153" spans="2:24" ht="15.75" customHeight="1">
      <c r="B153" s="60">
        <v>39</v>
      </c>
      <c r="C153" s="99">
        <f>'4 жастағы балалар Ф'!C153</f>
        <v>0</v>
      </c>
      <c r="D153" s="62"/>
      <c r="E153" s="62"/>
      <c r="F153" s="63"/>
      <c r="G153" s="62"/>
      <c r="H153" s="62"/>
      <c r="I153" s="63"/>
      <c r="J153" s="62"/>
      <c r="K153" s="62"/>
      <c r="L153" s="63"/>
      <c r="M153" s="62"/>
      <c r="N153" s="62"/>
      <c r="O153" s="63"/>
      <c r="P153" s="62"/>
      <c r="Q153" s="62"/>
      <c r="R153" s="63"/>
      <c r="S153" s="62"/>
      <c r="T153" s="62"/>
      <c r="U153" s="63"/>
      <c r="V153" s="9">
        <f t="shared" si="8"/>
        <v>0</v>
      </c>
      <c r="W153" s="10">
        <f t="shared" si="9"/>
        <v>0</v>
      </c>
      <c r="X153" s="11">
        <f t="shared" si="10"/>
        <v>0</v>
      </c>
    </row>
    <row r="154" spans="2:24" ht="15.75" customHeight="1">
      <c r="B154" s="60">
        <v>40</v>
      </c>
      <c r="C154" s="99">
        <f>'4 жастағы балалар Ф'!C154</f>
        <v>0</v>
      </c>
      <c r="D154" s="62"/>
      <c r="E154" s="62"/>
      <c r="F154" s="63"/>
      <c r="G154" s="62"/>
      <c r="H154" s="62"/>
      <c r="I154" s="63"/>
      <c r="J154" s="62"/>
      <c r="K154" s="62"/>
      <c r="L154" s="63"/>
      <c r="M154" s="62"/>
      <c r="N154" s="62"/>
      <c r="O154" s="63"/>
      <c r="P154" s="62"/>
      <c r="Q154" s="62"/>
      <c r="R154" s="63"/>
      <c r="S154" s="62"/>
      <c r="T154" s="62"/>
      <c r="U154" s="63"/>
      <c r="V154" s="9">
        <f t="shared" si="8"/>
        <v>0</v>
      </c>
      <c r="W154" s="10">
        <f t="shared" si="9"/>
        <v>0</v>
      </c>
      <c r="X154" s="11">
        <f t="shared" si="10"/>
        <v>0</v>
      </c>
    </row>
    <row r="155" spans="2:24" ht="15.75" customHeight="1">
      <c r="B155" s="60">
        <v>41</v>
      </c>
      <c r="C155" s="99">
        <f>'4 жастағы балалар Ф'!C155</f>
        <v>0</v>
      </c>
      <c r="D155" s="62"/>
      <c r="E155" s="62"/>
      <c r="F155" s="63"/>
      <c r="G155" s="62"/>
      <c r="H155" s="62"/>
      <c r="I155" s="63"/>
      <c r="J155" s="62"/>
      <c r="K155" s="62"/>
      <c r="L155" s="63"/>
      <c r="M155" s="62"/>
      <c r="N155" s="62"/>
      <c r="O155" s="63"/>
      <c r="P155" s="62"/>
      <c r="Q155" s="62"/>
      <c r="R155" s="63"/>
      <c r="S155" s="62"/>
      <c r="T155" s="62"/>
      <c r="U155" s="63"/>
      <c r="V155" s="9">
        <f t="shared" si="8"/>
        <v>0</v>
      </c>
      <c r="W155" s="10">
        <f t="shared" si="9"/>
        <v>0</v>
      </c>
      <c r="X155" s="11">
        <f t="shared" si="10"/>
        <v>0</v>
      </c>
    </row>
    <row r="156" spans="2:24" ht="15.75" customHeight="1">
      <c r="B156" s="60">
        <v>42</v>
      </c>
      <c r="C156" s="99">
        <f>'4 жастағы балалар Ф'!C156</f>
        <v>0</v>
      </c>
      <c r="D156" s="62"/>
      <c r="E156" s="62"/>
      <c r="F156" s="63"/>
      <c r="G156" s="62"/>
      <c r="H156" s="62"/>
      <c r="I156" s="63"/>
      <c r="J156" s="62"/>
      <c r="K156" s="62"/>
      <c r="L156" s="63"/>
      <c r="M156" s="62"/>
      <c r="N156" s="62"/>
      <c r="O156" s="63"/>
      <c r="P156" s="62"/>
      <c r="Q156" s="62"/>
      <c r="R156" s="63"/>
      <c r="S156" s="62"/>
      <c r="T156" s="62"/>
      <c r="U156" s="63"/>
      <c r="V156" s="9">
        <f t="shared" si="8"/>
        <v>0</v>
      </c>
      <c r="W156" s="10">
        <f t="shared" si="9"/>
        <v>0</v>
      </c>
      <c r="X156" s="11">
        <f t="shared" si="10"/>
        <v>0</v>
      </c>
    </row>
    <row r="157" spans="2:24" ht="15.75" customHeight="1">
      <c r="B157" s="80">
        <v>43</v>
      </c>
      <c r="C157" s="107">
        <f>'4 жастағы балалар Ф'!C157</f>
        <v>0</v>
      </c>
      <c r="D157" s="82"/>
      <c r="E157" s="83"/>
      <c r="F157" s="84"/>
      <c r="G157" s="82"/>
      <c r="H157" s="83"/>
      <c r="I157" s="84"/>
      <c r="J157" s="82"/>
      <c r="K157" s="83"/>
      <c r="L157" s="84"/>
      <c r="M157" s="82"/>
      <c r="N157" s="83"/>
      <c r="O157" s="84"/>
      <c r="P157" s="82"/>
      <c r="Q157" s="83"/>
      <c r="R157" s="84"/>
      <c r="S157" s="82"/>
      <c r="T157" s="83"/>
      <c r="U157" s="84"/>
      <c r="V157" s="9">
        <f t="shared" si="8"/>
        <v>0</v>
      </c>
      <c r="W157" s="10">
        <f t="shared" si="9"/>
        <v>0</v>
      </c>
      <c r="X157" s="11">
        <f t="shared" si="10"/>
        <v>0</v>
      </c>
    </row>
    <row r="158" spans="2:24" ht="15.75" customHeight="1">
      <c r="B158" s="80">
        <v>44</v>
      </c>
      <c r="C158" s="107">
        <f>'4 жастағы балалар Ф'!C158</f>
        <v>0</v>
      </c>
      <c r="D158" s="82"/>
      <c r="E158" s="83"/>
      <c r="F158" s="84"/>
      <c r="G158" s="82"/>
      <c r="H158" s="83"/>
      <c r="I158" s="84"/>
      <c r="J158" s="82"/>
      <c r="K158" s="83"/>
      <c r="L158" s="84"/>
      <c r="M158" s="82"/>
      <c r="N158" s="83"/>
      <c r="O158" s="84"/>
      <c r="P158" s="82"/>
      <c r="Q158" s="83"/>
      <c r="R158" s="84"/>
      <c r="S158" s="82"/>
      <c r="T158" s="83"/>
      <c r="U158" s="84"/>
      <c r="V158" s="9">
        <f t="shared" si="8"/>
        <v>0</v>
      </c>
      <c r="W158" s="10">
        <f t="shared" si="9"/>
        <v>0</v>
      </c>
      <c r="X158" s="11">
        <f t="shared" si="10"/>
        <v>0</v>
      </c>
    </row>
    <row r="159" spans="2:24" ht="15.75" customHeight="1">
      <c r="B159" s="80">
        <v>45</v>
      </c>
      <c r="C159" s="107">
        <f>'4 жастағы балалар Ф'!C159</f>
        <v>0</v>
      </c>
      <c r="D159" s="82"/>
      <c r="E159" s="83"/>
      <c r="F159" s="84"/>
      <c r="G159" s="82"/>
      <c r="H159" s="83"/>
      <c r="I159" s="84"/>
      <c r="J159" s="82"/>
      <c r="K159" s="83"/>
      <c r="L159" s="84"/>
      <c r="M159" s="82"/>
      <c r="N159" s="83"/>
      <c r="O159" s="84"/>
      <c r="P159" s="82"/>
      <c r="Q159" s="83"/>
      <c r="R159" s="84"/>
      <c r="S159" s="82"/>
      <c r="T159" s="83"/>
      <c r="U159" s="84"/>
      <c r="V159" s="9">
        <f t="shared" si="8"/>
        <v>0</v>
      </c>
      <c r="W159" s="10">
        <f t="shared" si="9"/>
        <v>0</v>
      </c>
      <c r="X159" s="11">
        <f t="shared" si="10"/>
        <v>0</v>
      </c>
    </row>
    <row r="160" spans="2:24" ht="15.75" customHeight="1">
      <c r="B160" s="80">
        <v>46</v>
      </c>
      <c r="C160" s="107">
        <f>'4 жастағы балалар Ф'!C160</f>
        <v>0</v>
      </c>
      <c r="D160" s="82"/>
      <c r="E160" s="83"/>
      <c r="F160" s="84"/>
      <c r="G160" s="82"/>
      <c r="H160" s="83"/>
      <c r="I160" s="84"/>
      <c r="J160" s="82"/>
      <c r="K160" s="83"/>
      <c r="L160" s="84"/>
      <c r="M160" s="82"/>
      <c r="N160" s="83"/>
      <c r="O160" s="84"/>
      <c r="P160" s="82"/>
      <c r="Q160" s="83"/>
      <c r="R160" s="84"/>
      <c r="S160" s="82"/>
      <c r="T160" s="83"/>
      <c r="U160" s="84"/>
      <c r="V160" s="9">
        <f t="shared" si="8"/>
        <v>0</v>
      </c>
      <c r="W160" s="10">
        <f t="shared" si="9"/>
        <v>0</v>
      </c>
      <c r="X160" s="11">
        <f t="shared" si="10"/>
        <v>0</v>
      </c>
    </row>
    <row r="161" spans="2:24" ht="15.75" customHeight="1">
      <c r="B161" s="80">
        <v>47</v>
      </c>
      <c r="C161" s="107">
        <f>'4 жастағы балалар Ф'!C161</f>
        <v>0</v>
      </c>
      <c r="D161" s="82"/>
      <c r="E161" s="83"/>
      <c r="F161" s="84"/>
      <c r="G161" s="82"/>
      <c r="H161" s="83"/>
      <c r="I161" s="84"/>
      <c r="J161" s="82"/>
      <c r="K161" s="83"/>
      <c r="L161" s="84"/>
      <c r="M161" s="82"/>
      <c r="N161" s="83"/>
      <c r="O161" s="84"/>
      <c r="P161" s="82"/>
      <c r="Q161" s="83"/>
      <c r="R161" s="84"/>
      <c r="S161" s="82"/>
      <c r="T161" s="83"/>
      <c r="U161" s="84"/>
      <c r="V161" s="9">
        <f t="shared" si="8"/>
        <v>0</v>
      </c>
      <c r="W161" s="10">
        <f t="shared" si="9"/>
        <v>0</v>
      </c>
      <c r="X161" s="11">
        <f t="shared" si="10"/>
        <v>0</v>
      </c>
    </row>
    <row r="162" spans="2:24" ht="15.75" customHeight="1">
      <c r="B162" s="80">
        <v>48</v>
      </c>
      <c r="C162" s="107">
        <f>'4 жастағы балалар Ф'!C162</f>
        <v>0</v>
      </c>
      <c r="D162" s="82"/>
      <c r="E162" s="83"/>
      <c r="F162" s="84"/>
      <c r="G162" s="82"/>
      <c r="H162" s="83"/>
      <c r="I162" s="84"/>
      <c r="J162" s="82"/>
      <c r="K162" s="83"/>
      <c r="L162" s="84"/>
      <c r="M162" s="82"/>
      <c r="N162" s="83"/>
      <c r="O162" s="84"/>
      <c r="P162" s="82"/>
      <c r="Q162" s="83"/>
      <c r="R162" s="84"/>
      <c r="S162" s="82"/>
      <c r="T162" s="83"/>
      <c r="U162" s="84"/>
      <c r="V162" s="9">
        <f t="shared" si="8"/>
        <v>0</v>
      </c>
      <c r="W162" s="10">
        <f t="shared" si="9"/>
        <v>0</v>
      </c>
      <c r="X162" s="11">
        <f t="shared" si="10"/>
        <v>0</v>
      </c>
    </row>
    <row r="163" spans="2:24" ht="15.75" customHeight="1">
      <c r="B163" s="80">
        <v>49</v>
      </c>
      <c r="C163" s="107">
        <f>'4 жастағы балалар Ф'!C163</f>
        <v>0</v>
      </c>
      <c r="D163" s="82"/>
      <c r="E163" s="83"/>
      <c r="F163" s="84"/>
      <c r="G163" s="82"/>
      <c r="H163" s="83"/>
      <c r="I163" s="84"/>
      <c r="J163" s="82"/>
      <c r="K163" s="83"/>
      <c r="L163" s="84"/>
      <c r="M163" s="82"/>
      <c r="N163" s="83"/>
      <c r="O163" s="84"/>
      <c r="P163" s="82"/>
      <c r="Q163" s="83"/>
      <c r="R163" s="84"/>
      <c r="S163" s="82"/>
      <c r="T163" s="83"/>
      <c r="U163" s="84"/>
      <c r="V163" s="9">
        <f t="shared" si="8"/>
        <v>0</v>
      </c>
      <c r="W163" s="10">
        <f t="shared" si="9"/>
        <v>0</v>
      </c>
      <c r="X163" s="11">
        <f t="shared" si="10"/>
        <v>0</v>
      </c>
    </row>
    <row r="164" spans="2:24" ht="15.75" customHeight="1">
      <c r="B164" s="340" t="s">
        <v>34</v>
      </c>
      <c r="C164" s="333"/>
      <c r="D164" s="21">
        <f t="shared" ref="D164:U164" si="11">SUM(D115:D163)</f>
        <v>0</v>
      </c>
      <c r="E164" s="22">
        <f t="shared" si="11"/>
        <v>0</v>
      </c>
      <c r="F164" s="23">
        <f t="shared" si="11"/>
        <v>0</v>
      </c>
      <c r="G164" s="21">
        <f t="shared" si="11"/>
        <v>0</v>
      </c>
      <c r="H164" s="22">
        <f t="shared" si="11"/>
        <v>0</v>
      </c>
      <c r="I164" s="23">
        <f t="shared" si="11"/>
        <v>0</v>
      </c>
      <c r="J164" s="21">
        <f t="shared" si="11"/>
        <v>0</v>
      </c>
      <c r="K164" s="22">
        <f t="shared" si="11"/>
        <v>0</v>
      </c>
      <c r="L164" s="23">
        <f t="shared" si="11"/>
        <v>0</v>
      </c>
      <c r="M164" s="21">
        <f t="shared" si="11"/>
        <v>0</v>
      </c>
      <c r="N164" s="22">
        <f t="shared" si="11"/>
        <v>0</v>
      </c>
      <c r="O164" s="23">
        <f t="shared" si="11"/>
        <v>0</v>
      </c>
      <c r="P164" s="21">
        <f t="shared" si="11"/>
        <v>0</v>
      </c>
      <c r="Q164" s="22">
        <f t="shared" si="11"/>
        <v>0</v>
      </c>
      <c r="R164" s="23">
        <f t="shared" si="11"/>
        <v>0</v>
      </c>
      <c r="S164" s="23">
        <f t="shared" si="11"/>
        <v>0</v>
      </c>
      <c r="T164" s="23">
        <f t="shared" si="11"/>
        <v>0</v>
      </c>
      <c r="U164" s="23">
        <f t="shared" si="11"/>
        <v>0</v>
      </c>
      <c r="V164" s="117"/>
      <c r="W164" s="118"/>
      <c r="X164" s="118"/>
    </row>
    <row r="165" spans="2:24" ht="52.5" customHeight="1">
      <c r="B165" s="341" t="s">
        <v>35</v>
      </c>
      <c r="C165" s="333"/>
      <c r="D165" s="93" t="e">
        <f>D164*100/W167</f>
        <v>#DIV/0!</v>
      </c>
      <c r="E165" s="91" t="e">
        <f>E164*100/W167</f>
        <v>#DIV/0!</v>
      </c>
      <c r="F165" s="92" t="e">
        <f>F164*100/W167</f>
        <v>#DIV/0!</v>
      </c>
      <c r="G165" s="93" t="e">
        <f>G164*100/W167</f>
        <v>#DIV/0!</v>
      </c>
      <c r="H165" s="91" t="e">
        <f>H164*100/W167</f>
        <v>#DIV/0!</v>
      </c>
      <c r="I165" s="92" t="e">
        <f>I164*100/W167</f>
        <v>#DIV/0!</v>
      </c>
      <c r="J165" s="93" t="e">
        <f>J164*100/W167</f>
        <v>#DIV/0!</v>
      </c>
      <c r="K165" s="91" t="e">
        <f>K164*100/W167</f>
        <v>#DIV/0!</v>
      </c>
      <c r="L165" s="92" t="e">
        <f>L164*100/W167</f>
        <v>#DIV/0!</v>
      </c>
      <c r="M165" s="93" t="e">
        <f>M164*100/W167</f>
        <v>#DIV/0!</v>
      </c>
      <c r="N165" s="91" t="e">
        <f>N164*100/W167</f>
        <v>#DIV/0!</v>
      </c>
      <c r="O165" s="92" t="e">
        <f>O164*100/W167</f>
        <v>#DIV/0!</v>
      </c>
      <c r="P165" s="93" t="e">
        <f>P164*100/W167</f>
        <v>#DIV/0!</v>
      </c>
      <c r="Q165" s="91" t="e">
        <f>Q164*100/W167</f>
        <v>#DIV/0!</v>
      </c>
      <c r="R165" s="92" t="e">
        <f>R164*100/W167</f>
        <v>#DIV/0!</v>
      </c>
      <c r="S165" s="92" t="e">
        <f>S164*100/W167</f>
        <v>#DIV/0!</v>
      </c>
      <c r="T165" s="92" t="e">
        <f>T164*100/W167</f>
        <v>#DIV/0!</v>
      </c>
      <c r="U165" s="92" t="e">
        <f>U164*100/W167</f>
        <v>#DIV/0!</v>
      </c>
      <c r="V165" s="117"/>
      <c r="W165" s="118"/>
      <c r="X165" s="118"/>
    </row>
    <row r="166" spans="2:24" ht="15.75" customHeight="1">
      <c r="B166" s="325"/>
      <c r="C166" s="326"/>
      <c r="D166" s="326"/>
      <c r="E166" s="326"/>
      <c r="F166" s="326"/>
      <c r="G166" s="326"/>
      <c r="H166" s="326"/>
      <c r="I166" s="326"/>
      <c r="J166" s="326"/>
      <c r="K166" s="326"/>
      <c r="L166" s="326"/>
      <c r="M166" s="326"/>
      <c r="N166" s="326"/>
      <c r="O166" s="348"/>
      <c r="P166" s="123"/>
      <c r="Q166" s="68"/>
      <c r="R166" s="68"/>
      <c r="S166" s="68"/>
      <c r="T166" s="68"/>
      <c r="U166" s="68"/>
      <c r="V166" s="69"/>
      <c r="W166" s="120" t="s">
        <v>144</v>
      </c>
      <c r="X166" s="120" t="s">
        <v>37</v>
      </c>
    </row>
    <row r="167" spans="2:24" ht="15.75" customHeight="1">
      <c r="B167" s="327"/>
      <c r="C167" s="328"/>
      <c r="D167" s="328"/>
      <c r="E167" s="328"/>
      <c r="F167" s="328"/>
      <c r="G167" s="328"/>
      <c r="H167" s="328"/>
      <c r="I167" s="328"/>
      <c r="J167" s="328"/>
      <c r="K167" s="328"/>
      <c r="L167" s="328"/>
      <c r="M167" s="328"/>
      <c r="N167" s="328"/>
      <c r="O167" s="349"/>
      <c r="P167" s="40" t="s">
        <v>34</v>
      </c>
      <c r="Q167" s="43"/>
      <c r="R167" s="43"/>
      <c r="S167" s="43"/>
      <c r="T167" s="43"/>
      <c r="U167" s="43"/>
      <c r="V167" s="44"/>
      <c r="W167" s="94">
        <f>'4 жастағы балалар Ф'!W167</f>
        <v>0</v>
      </c>
      <c r="X167" s="94">
        <v>100</v>
      </c>
    </row>
    <row r="168" spans="2:24" ht="15.75" customHeight="1">
      <c r="B168" s="327"/>
      <c r="C168" s="328"/>
      <c r="D168" s="328"/>
      <c r="E168" s="328"/>
      <c r="F168" s="328"/>
      <c r="G168" s="328"/>
      <c r="H168" s="328"/>
      <c r="I168" s="328"/>
      <c r="J168" s="328"/>
      <c r="K168" s="328"/>
      <c r="L168" s="328"/>
      <c r="M168" s="328"/>
      <c r="N168" s="328"/>
      <c r="O168" s="349"/>
      <c r="P168" s="45" t="s">
        <v>5</v>
      </c>
      <c r="Q168" s="72"/>
      <c r="R168" s="72"/>
      <c r="S168" s="72"/>
      <c r="T168" s="72"/>
      <c r="U168" s="72"/>
      <c r="V168" s="72"/>
      <c r="W168" s="95">
        <f>COUNTIF(V115:V163,"&gt;0")</f>
        <v>0</v>
      </c>
      <c r="X168" s="49" t="e">
        <f>(G165+J165+D165+S165+M165+P165)/6</f>
        <v>#DIV/0!</v>
      </c>
    </row>
    <row r="169" spans="2:24" ht="15.75" customHeight="1">
      <c r="B169" s="327"/>
      <c r="C169" s="328"/>
      <c r="D169" s="328"/>
      <c r="E169" s="328"/>
      <c r="F169" s="328"/>
      <c r="G169" s="328"/>
      <c r="H169" s="328"/>
      <c r="I169" s="328"/>
      <c r="J169" s="328"/>
      <c r="K169" s="328"/>
      <c r="L169" s="328"/>
      <c r="M169" s="328"/>
      <c r="N169" s="328"/>
      <c r="O169" s="349"/>
      <c r="P169" s="45" t="s">
        <v>6</v>
      </c>
      <c r="Q169" s="72"/>
      <c r="R169" s="72"/>
      <c r="S169" s="72"/>
      <c r="T169" s="72"/>
      <c r="U169" s="72"/>
      <c r="V169" s="72"/>
      <c r="W169" s="95">
        <f>COUNTIF(W115:W163,"&gt;0")</f>
        <v>0</v>
      </c>
      <c r="X169" s="49" t="e">
        <f>(H165+K165+E165+T165+N165+Q165)/6</f>
        <v>#DIV/0!</v>
      </c>
    </row>
    <row r="170" spans="2:24" ht="15.75" customHeight="1">
      <c r="B170" s="329"/>
      <c r="C170" s="330"/>
      <c r="D170" s="330"/>
      <c r="E170" s="330"/>
      <c r="F170" s="330"/>
      <c r="G170" s="330"/>
      <c r="H170" s="330"/>
      <c r="I170" s="330"/>
      <c r="J170" s="330"/>
      <c r="K170" s="330"/>
      <c r="L170" s="330"/>
      <c r="M170" s="330"/>
      <c r="N170" s="330"/>
      <c r="O170" s="350"/>
      <c r="P170" s="50" t="s">
        <v>7</v>
      </c>
      <c r="Q170" s="74"/>
      <c r="R170" s="74"/>
      <c r="S170" s="74"/>
      <c r="T170" s="74"/>
      <c r="U170" s="74"/>
      <c r="V170" s="74"/>
      <c r="W170" s="95">
        <f>COUNTIF(X115:X163,"&gt;0")</f>
        <v>0</v>
      </c>
      <c r="X170" s="49" t="e">
        <f>(I165+L165+F165+U165+O165+R165)/6</f>
        <v>#DIV/0!</v>
      </c>
    </row>
    <row r="171" spans="2:24" ht="15.75" customHeight="1"/>
    <row r="172" spans="2:24" ht="15.75" customHeight="1"/>
    <row r="173" spans="2:24" ht="15.75" customHeight="1"/>
    <row r="174" spans="2:24" ht="15.75" customHeight="1"/>
    <row r="175" spans="2:24" ht="15.75" customHeight="1"/>
    <row r="176" spans="2:24"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1">
    <mergeCell ref="C2:T2"/>
    <mergeCell ref="C3:T3"/>
    <mergeCell ref="B5:B9"/>
    <mergeCell ref="S5:S9"/>
    <mergeCell ref="T5:T9"/>
    <mergeCell ref="M8:O8"/>
    <mergeCell ref="P8:R8"/>
    <mergeCell ref="C5:C9"/>
    <mergeCell ref="D8:F8"/>
    <mergeCell ref="D5:R5"/>
    <mergeCell ref="D6:R6"/>
    <mergeCell ref="D7:F7"/>
    <mergeCell ref="G7:I7"/>
    <mergeCell ref="J7:L7"/>
    <mergeCell ref="M7:O7"/>
    <mergeCell ref="G8:I8"/>
    <mergeCell ref="J8:L8"/>
    <mergeCell ref="U5:U9"/>
    <mergeCell ref="P7:R7"/>
    <mergeCell ref="W51:W55"/>
    <mergeCell ref="X51:X55"/>
    <mergeCell ref="D52:U52"/>
    <mergeCell ref="G53:I53"/>
    <mergeCell ref="J53:L53"/>
    <mergeCell ref="M53:O53"/>
    <mergeCell ref="P53:R53"/>
    <mergeCell ref="S53:U53"/>
    <mergeCell ref="D53:F53"/>
    <mergeCell ref="D54:F54"/>
    <mergeCell ref="G54:I54"/>
    <mergeCell ref="J54:L54"/>
    <mergeCell ref="M54:O54"/>
    <mergeCell ref="P54:R54"/>
    <mergeCell ref="B165:C165"/>
    <mergeCell ref="B166:O170"/>
    <mergeCell ref="G112:I112"/>
    <mergeCell ref="G113:I113"/>
    <mergeCell ref="J113:L113"/>
    <mergeCell ref="M113:O113"/>
    <mergeCell ref="B110:B114"/>
    <mergeCell ref="J112:L112"/>
    <mergeCell ref="M112:O112"/>
    <mergeCell ref="C110:C114"/>
    <mergeCell ref="D113:F113"/>
    <mergeCell ref="B164:C164"/>
    <mergeCell ref="B98:C98"/>
    <mergeCell ref="B99:C99"/>
    <mergeCell ref="B100:O104"/>
    <mergeCell ref="C107:T107"/>
    <mergeCell ref="C108:T108"/>
    <mergeCell ref="W110:W114"/>
    <mergeCell ref="X110:X114"/>
    <mergeCell ref="D111:U111"/>
    <mergeCell ref="D112:F112"/>
    <mergeCell ref="S112:U112"/>
    <mergeCell ref="P112:R112"/>
    <mergeCell ref="P113:R113"/>
    <mergeCell ref="S113:U113"/>
    <mergeCell ref="D110:U110"/>
    <mergeCell ref="V110:V114"/>
    <mergeCell ref="M39:S39"/>
    <mergeCell ref="C48:T48"/>
    <mergeCell ref="C49:T49"/>
    <mergeCell ref="D51:U51"/>
    <mergeCell ref="V51:V55"/>
    <mergeCell ref="S54:U54"/>
    <mergeCell ref="B37:C37"/>
    <mergeCell ref="B38:C38"/>
    <mergeCell ref="B39:F43"/>
    <mergeCell ref="B51:B55"/>
    <mergeCell ref="C51:C55"/>
  </mergeCells>
  <pageMargins left="0.7" right="0.7" top="0.75" bottom="0.75" header="0" footer="0"/>
  <pageSetup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f>'4 жастағы балалар Ф'!C86</f>
        <v>0</v>
      </c>
      <c r="E4" s="236"/>
      <c r="F4" s="236"/>
      <c r="G4" s="232"/>
      <c r="H4" s="232"/>
    </row>
    <row r="5" spans="2:12" ht="18.75" customHeight="1">
      <c r="B5" s="401" t="s">
        <v>1</v>
      </c>
      <c r="C5" s="328"/>
      <c r="D5" s="237">
        <f>'4 жастағы балалар Ф'!A86</f>
        <v>0</v>
      </c>
      <c r="E5" s="237"/>
      <c r="F5" s="237"/>
      <c r="G5" s="232"/>
      <c r="H5" s="232"/>
    </row>
    <row r="6" spans="2:12" ht="78.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15.7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Ф'!D86</f>
        <v>0</v>
      </c>
      <c r="D194" s="252">
        <f>'4 жастағы балалар К'!D86</f>
        <v>0</v>
      </c>
      <c r="E194" s="252">
        <f>'4 жастағы балалар П'!D86</f>
        <v>0</v>
      </c>
      <c r="F194" s="252">
        <f>'4 жастағы балалар Т'!D86</f>
        <v>0</v>
      </c>
      <c r="G194" s="252">
        <f>'4 жастағы балалар С'!D86</f>
        <v>0</v>
      </c>
    </row>
    <row r="195" spans="2:7" ht="15.75" customHeight="1">
      <c r="B195" s="335"/>
      <c r="C195" s="252">
        <f>'4 жастағы балалар Ф'!E86</f>
        <v>0</v>
      </c>
      <c r="D195" s="252">
        <f>'4 жастағы балалар К'!E86</f>
        <v>0</v>
      </c>
      <c r="E195" s="252">
        <f>'4 жастағы балалар П'!E86</f>
        <v>0</v>
      </c>
      <c r="F195" s="252">
        <f>'4 жастағы балалар Т'!E86</f>
        <v>0</v>
      </c>
      <c r="G195" s="252">
        <f>'4 жастағы балалар С'!E86</f>
        <v>0</v>
      </c>
    </row>
    <row r="196" spans="2:7" ht="15.75" customHeight="1">
      <c r="B196" s="336"/>
      <c r="C196" s="252">
        <f>'4 жастағы балалар Ф'!F86</f>
        <v>0</v>
      </c>
      <c r="D196" s="252">
        <f>'4 жастағы балалар К'!F86</f>
        <v>0</v>
      </c>
      <c r="E196" s="252">
        <f>'4 жастағы балалар П'!F86</f>
        <v>0</v>
      </c>
      <c r="F196" s="252">
        <f>'4 жастағы балалар Т'!F86</f>
        <v>0</v>
      </c>
      <c r="G196" s="252">
        <f>'4 жастағы балалар С'!F86</f>
        <v>0</v>
      </c>
    </row>
    <row r="197" spans="2:7" ht="15.75" customHeight="1">
      <c r="B197" s="339">
        <v>3</v>
      </c>
      <c r="C197" s="252">
        <f>'4 жастағы балалар Ф'!G86</f>
        <v>0</v>
      </c>
      <c r="D197" s="252">
        <f>'4 жастағы балалар К'!G86</f>
        <v>0</v>
      </c>
      <c r="E197" s="252">
        <f>'4 жастағы балалар П'!G86</f>
        <v>0</v>
      </c>
      <c r="F197" s="252">
        <f>'4 жастағы балалар Т'!G86</f>
        <v>0</v>
      </c>
      <c r="G197" s="252">
        <f>'4 жастағы балалар С'!G86</f>
        <v>0</v>
      </c>
    </row>
    <row r="198" spans="2:7" ht="15.75" customHeight="1">
      <c r="B198" s="335"/>
      <c r="C198" s="252">
        <f>'4 жастағы балалар Ф'!H86</f>
        <v>0</v>
      </c>
      <c r="D198" s="252">
        <f>'4 жастағы балалар К'!H86</f>
        <v>0</v>
      </c>
      <c r="E198" s="252">
        <f>'4 жастағы балалар П'!H86</f>
        <v>0</v>
      </c>
      <c r="F198" s="252">
        <f>'4 жастағы балалар Т'!H86</f>
        <v>0</v>
      </c>
      <c r="G198" s="252">
        <f>'4 жастағы балалар С'!H86</f>
        <v>0</v>
      </c>
    </row>
    <row r="199" spans="2:7" ht="15.75" customHeight="1">
      <c r="B199" s="336"/>
      <c r="C199" s="252">
        <f>'4 жастағы балалар Ф'!I86</f>
        <v>0</v>
      </c>
      <c r="D199" s="252">
        <f>'4 жастағы балалар К'!I86</f>
        <v>0</v>
      </c>
      <c r="E199" s="252">
        <f>'4 жастағы балалар П'!I86</f>
        <v>0</v>
      </c>
      <c r="F199" s="252">
        <f>'4 жастағы балалар Т'!I86</f>
        <v>0</v>
      </c>
      <c r="G199" s="252">
        <f>'4 жастағы балалар С'!I86</f>
        <v>0</v>
      </c>
    </row>
    <row r="200" spans="2:7" ht="15.75" customHeight="1">
      <c r="B200" s="339">
        <v>4</v>
      </c>
      <c r="C200" s="252">
        <f>'4 жастағы балалар Ф'!J86</f>
        <v>0</v>
      </c>
      <c r="D200" s="252">
        <f>'4 жастағы балалар К'!J86</f>
        <v>0</v>
      </c>
      <c r="E200" s="252">
        <f>'4 жастағы балалар П'!J86</f>
        <v>0</v>
      </c>
      <c r="F200" s="252">
        <f>'4 жастағы балалар Т'!J86</f>
        <v>0</v>
      </c>
      <c r="G200" s="252">
        <f>'4 жастағы балалар С'!J86</f>
        <v>0</v>
      </c>
    </row>
    <row r="201" spans="2:7" ht="15.75" customHeight="1">
      <c r="B201" s="335"/>
      <c r="C201" s="252">
        <f>'4 жастағы балалар Ф'!K86</f>
        <v>0</v>
      </c>
      <c r="D201" s="252">
        <f>'4 жастағы балалар К'!K86</f>
        <v>0</v>
      </c>
      <c r="E201" s="252">
        <f>'4 жастағы балалар П'!K86</f>
        <v>0</v>
      </c>
      <c r="F201" s="252">
        <f>'4 жастағы балалар Т'!K86</f>
        <v>0</v>
      </c>
      <c r="G201" s="252">
        <f>'4 жастағы балалар С'!K86</f>
        <v>0</v>
      </c>
    </row>
    <row r="202" spans="2:7" ht="15.75" customHeight="1">
      <c r="B202" s="336"/>
      <c r="C202" s="252">
        <f>'4 жастағы балалар Ф'!L86</f>
        <v>0</v>
      </c>
      <c r="D202" s="252">
        <f>'4 жастағы балалар К'!L86</f>
        <v>0</v>
      </c>
      <c r="E202" s="252">
        <f>'4 жастағы балалар П'!L86</f>
        <v>0</v>
      </c>
      <c r="F202" s="252">
        <f>'4 жастағы балалар Т'!L86</f>
        <v>0</v>
      </c>
      <c r="G202" s="252">
        <f>'4 жастағы балалар С'!L86</f>
        <v>0</v>
      </c>
    </row>
    <row r="203" spans="2:7" ht="15.75" customHeight="1">
      <c r="B203" s="339">
        <v>5</v>
      </c>
      <c r="C203" s="252">
        <f>'4 жастағы балалар Ф'!M86</f>
        <v>0</v>
      </c>
      <c r="D203" s="252">
        <f>'4 жастағы балалар К'!M86</f>
        <v>0</v>
      </c>
      <c r="E203" s="252">
        <f>'4 жастағы балалар П'!M86</f>
        <v>0</v>
      </c>
      <c r="F203" s="252">
        <f>'4 жастағы балалар Т'!M86</f>
        <v>0</v>
      </c>
      <c r="G203" s="252">
        <f>'4 жастағы балалар С'!M86</f>
        <v>0</v>
      </c>
    </row>
    <row r="204" spans="2:7" ht="15.75" customHeight="1">
      <c r="B204" s="335"/>
      <c r="C204" s="252">
        <f>'4 жастағы балалар Ф'!N86</f>
        <v>0</v>
      </c>
      <c r="D204" s="252">
        <f>'4 жастағы балалар К'!N86</f>
        <v>0</v>
      </c>
      <c r="E204" s="252">
        <f>'4 жастағы балалар П'!N86</f>
        <v>0</v>
      </c>
      <c r="F204" s="252">
        <f>'4 жастағы балалар Т'!N86</f>
        <v>0</v>
      </c>
      <c r="G204" s="252">
        <f>'4 жастағы балалар С'!N86</f>
        <v>0</v>
      </c>
    </row>
    <row r="205" spans="2:7" ht="15.75" customHeight="1">
      <c r="B205" s="336"/>
      <c r="C205" s="252">
        <f>'4 жастағы балалар Ф'!O86</f>
        <v>0</v>
      </c>
      <c r="D205" s="252">
        <f>'4 жастағы балалар К'!O86</f>
        <v>0</v>
      </c>
      <c r="E205" s="252">
        <f>'4 жастағы балалар П'!O86</f>
        <v>0</v>
      </c>
      <c r="F205" s="252">
        <f>'4 жастағы балалар Т'!O86</f>
        <v>0</v>
      </c>
      <c r="G205" s="252">
        <f>'4 жастағы балалар С'!O86</f>
        <v>0</v>
      </c>
    </row>
    <row r="206" spans="2:7" ht="15.75" customHeight="1">
      <c r="B206" s="339">
        <v>6</v>
      </c>
      <c r="C206" s="252">
        <f>'4 жастағы балалар Ф'!P86</f>
        <v>0</v>
      </c>
      <c r="D206" s="252">
        <f>'4 жастағы балалар К'!P86</f>
        <v>0</v>
      </c>
      <c r="E206" s="252">
        <f>'4 жастағы балалар П'!P86</f>
        <v>0</v>
      </c>
      <c r="F206" s="252">
        <f>'4 жастағы балалар Т'!P86</f>
        <v>0</v>
      </c>
      <c r="G206" s="252">
        <f>'4 жастағы балалар С'!P86</f>
        <v>0</v>
      </c>
    </row>
    <row r="207" spans="2:7" ht="15.75" customHeight="1">
      <c r="B207" s="335"/>
      <c r="C207" s="252">
        <f>'4 жастағы балалар Ф'!Q86</f>
        <v>0</v>
      </c>
      <c r="D207" s="252">
        <f>'4 жастағы балалар К'!Q86</f>
        <v>0</v>
      </c>
      <c r="E207" s="252">
        <f>'4 жастағы балалар П'!Q86</f>
        <v>0</v>
      </c>
      <c r="F207" s="252">
        <f>'4 жастағы балалар Т'!Q86</f>
        <v>0</v>
      </c>
      <c r="G207" s="252">
        <f>'4 жастағы балалар С'!Q86</f>
        <v>0</v>
      </c>
    </row>
    <row r="208" spans="2:7" ht="15.75" customHeight="1">
      <c r="B208" s="336"/>
      <c r="C208" s="252">
        <f>'4 жастағы балалар Ф'!R86</f>
        <v>0</v>
      </c>
      <c r="D208" s="252">
        <f>'4 жастағы балалар К'!R86</f>
        <v>0</v>
      </c>
      <c r="E208" s="252">
        <f>'4 жастағы балалар П'!R86</f>
        <v>0</v>
      </c>
      <c r="F208" s="252">
        <f>'4 жастағы балалар Т'!R86</f>
        <v>0</v>
      </c>
      <c r="G208" s="252">
        <f>'4 жастағы балалар С'!R86</f>
        <v>0</v>
      </c>
    </row>
    <row r="209" spans="2:7" ht="15.75" customHeight="1">
      <c r="B209" s="339">
        <v>7</v>
      </c>
      <c r="C209" s="252">
        <f>'4 жастағы балалар Ф'!S86</f>
        <v>0</v>
      </c>
      <c r="D209" s="252">
        <f>'4 жастағы балалар К'!S86</f>
        <v>0</v>
      </c>
      <c r="E209" s="252">
        <f>'4 жастағы балалар П'!S86</f>
        <v>0</v>
      </c>
      <c r="F209" s="252">
        <f>'4 жастағы балалар Т'!S86</f>
        <v>0</v>
      </c>
      <c r="G209" s="252">
        <f>'4 жастағы балалар С'!S86</f>
        <v>0</v>
      </c>
    </row>
    <row r="210" spans="2:7" ht="15.75" customHeight="1">
      <c r="B210" s="335"/>
      <c r="C210" s="252">
        <f>'4 жастағы балалар Ф'!T86</f>
        <v>0</v>
      </c>
      <c r="D210" s="252">
        <f>'4 жастағы балалар Т'!T86</f>
        <v>0</v>
      </c>
      <c r="E210" s="252">
        <f>'4 жастағы балалар П'!T86</f>
        <v>0</v>
      </c>
      <c r="F210" s="252">
        <f>'4 жастағы балалар Т'!T86</f>
        <v>0</v>
      </c>
      <c r="G210" s="252">
        <f>'4 жастағы балалар С'!T86</f>
        <v>0</v>
      </c>
    </row>
    <row r="211" spans="2:7" ht="15.75" customHeight="1">
      <c r="B211" s="336"/>
      <c r="C211" s="252">
        <f>'4 жастағы балалар Ф'!U86</f>
        <v>0</v>
      </c>
      <c r="D211" s="252">
        <f>'4 жастағы балалар К'!U86</f>
        <v>0</v>
      </c>
      <c r="E211" s="252">
        <f>'4 жастағы балалар П'!U86</f>
        <v>0</v>
      </c>
      <c r="F211" s="252">
        <f>'4 жастағы балалар Т'!U86</f>
        <v>0</v>
      </c>
      <c r="G211" s="252">
        <f>'4 жастағы балалар С'!U86</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К'!V86</f>
        <v>0</v>
      </c>
      <c r="E215" s="335"/>
      <c r="F215" s="252">
        <f>'4 жастағы балалар Т'!V86</f>
        <v>0</v>
      </c>
      <c r="G215" s="335"/>
    </row>
    <row r="216" spans="2:7" ht="15.75" customHeight="1">
      <c r="B216" s="335"/>
      <c r="C216" s="248"/>
      <c r="D216" s="252">
        <f>'4 жастағы балалар К'!W86</f>
        <v>0</v>
      </c>
      <c r="E216" s="335"/>
      <c r="F216" s="252">
        <f>'4 жастағы балалар Т'!W86</f>
        <v>0</v>
      </c>
      <c r="G216" s="335"/>
    </row>
    <row r="217" spans="2:7" ht="15.75" customHeight="1">
      <c r="B217" s="336"/>
      <c r="C217" s="248"/>
      <c r="D217" s="252">
        <f>'4 жастағы балалар К'!X86</f>
        <v>0</v>
      </c>
      <c r="E217" s="335"/>
      <c r="F217" s="252">
        <f>'4 жастағы балалар Т'!X86</f>
        <v>0</v>
      </c>
      <c r="G217" s="335"/>
    </row>
    <row r="218" spans="2:7" ht="15.75" customHeight="1">
      <c r="B218" s="339">
        <v>10</v>
      </c>
      <c r="C218" s="248"/>
      <c r="D218" s="252">
        <f>'4 жастағы балалар К'!Y86</f>
        <v>0</v>
      </c>
      <c r="E218" s="335"/>
      <c r="F218" s="252">
        <f>'4 жастағы балалар Т'!Y86</f>
        <v>0</v>
      </c>
      <c r="G218" s="335"/>
    </row>
    <row r="219" spans="2:7" ht="15.75" customHeight="1">
      <c r="B219" s="335"/>
      <c r="C219" s="248"/>
      <c r="D219" s="252">
        <f>'4 жастағы балалар К'!Z86</f>
        <v>0</v>
      </c>
      <c r="E219" s="335"/>
      <c r="F219" s="252">
        <f>'4 жастағы балалар Т'!Z86</f>
        <v>0</v>
      </c>
      <c r="G219" s="335"/>
    </row>
    <row r="220" spans="2:7" ht="15.75" customHeight="1">
      <c r="B220" s="336"/>
      <c r="C220" s="248"/>
      <c r="D220" s="252">
        <f>'4 жастағы балалар К'!AA86</f>
        <v>0</v>
      </c>
      <c r="E220" s="335"/>
      <c r="F220" s="252">
        <f>'4 жастағы балалар Т'!AA86</f>
        <v>0</v>
      </c>
      <c r="G220" s="335"/>
    </row>
    <row r="221" spans="2:7" ht="15.75" customHeight="1">
      <c r="B221" s="339">
        <v>11</v>
      </c>
      <c r="C221" s="248"/>
      <c r="D221" s="252">
        <f>'4 жастағы балалар К'!AB86</f>
        <v>0</v>
      </c>
      <c r="E221" s="335"/>
      <c r="F221" s="252">
        <f>'4 жастағы балалар Т'!AB86</f>
        <v>0</v>
      </c>
      <c r="G221" s="335"/>
    </row>
    <row r="222" spans="2:7" ht="15.75" customHeight="1">
      <c r="B222" s="335"/>
      <c r="C222" s="248"/>
      <c r="D222" s="252">
        <f>'4 жастағы балалар К'!AC86</f>
        <v>0</v>
      </c>
      <c r="E222" s="335"/>
      <c r="F222" s="252">
        <f>'4 жастағы балалар Т'!AC86</f>
        <v>0</v>
      </c>
      <c r="G222" s="335"/>
    </row>
    <row r="223" spans="2:7" ht="15.75" customHeight="1">
      <c r="B223" s="336"/>
      <c r="C223" s="248"/>
      <c r="D223" s="252">
        <f>'4 жастағы балалар К'!AD86</f>
        <v>0</v>
      </c>
      <c r="E223" s="335"/>
      <c r="F223" s="252">
        <f>'4 жастағы балалар Т'!AD86</f>
        <v>0</v>
      </c>
      <c r="G223" s="335"/>
    </row>
    <row r="224" spans="2:7" ht="15.75" customHeight="1">
      <c r="B224" s="339">
        <v>12</v>
      </c>
      <c r="C224" s="248"/>
      <c r="D224" s="252">
        <f>'4 жастағы балалар К'!AE86</f>
        <v>0</v>
      </c>
      <c r="E224" s="335"/>
      <c r="F224" s="252">
        <f>'4 жастағы балалар Т'!AE86</f>
        <v>0</v>
      </c>
      <c r="G224" s="335"/>
    </row>
    <row r="225" spans="2:7" ht="15.75" customHeight="1">
      <c r="B225" s="335"/>
      <c r="C225" s="248"/>
      <c r="D225" s="252">
        <f>'4 жастағы балалар К'!AF86</f>
        <v>0</v>
      </c>
      <c r="E225" s="335"/>
      <c r="F225" s="252">
        <f>'4 жастағы балалар Т'!AF86</f>
        <v>0</v>
      </c>
      <c r="G225" s="335"/>
    </row>
    <row r="226" spans="2:7" ht="15.75" customHeight="1">
      <c r="B226" s="336"/>
      <c r="C226" s="248"/>
      <c r="D226" s="252">
        <f>'4 жастағы балалар К'!AG86</f>
        <v>0</v>
      </c>
      <c r="E226" s="335"/>
      <c r="F226" s="252">
        <f>'4 жастағы балалар Т'!AG86</f>
        <v>0</v>
      </c>
      <c r="G226" s="335"/>
    </row>
    <row r="227" spans="2:7" ht="15.75" customHeight="1">
      <c r="B227" s="339">
        <v>13</v>
      </c>
      <c r="C227" s="248"/>
      <c r="D227" s="252">
        <f>'4 жастағы балалар К'!AH86</f>
        <v>0</v>
      </c>
      <c r="E227" s="335"/>
      <c r="F227" s="252">
        <f>'4 жастағы балалар Т'!AH86</f>
        <v>0</v>
      </c>
      <c r="G227" s="335"/>
    </row>
    <row r="228" spans="2:7" ht="15.75" customHeight="1">
      <c r="B228" s="335"/>
      <c r="C228" s="248"/>
      <c r="D228" s="252">
        <f>'4 жастағы балалар К'!AI86</f>
        <v>0</v>
      </c>
      <c r="E228" s="335"/>
      <c r="F228" s="252">
        <f>'4 жастағы балалар Т'!AI86</f>
        <v>0</v>
      </c>
      <c r="G228" s="335"/>
    </row>
    <row r="229" spans="2:7" ht="15.75" customHeight="1">
      <c r="B229" s="336"/>
      <c r="C229" s="248"/>
      <c r="D229" s="252">
        <f>'4 жастағы балалар К'!AJ86</f>
        <v>0</v>
      </c>
      <c r="E229" s="335"/>
      <c r="F229" s="252">
        <f>'4 жастағы балалар Т'!AJ86</f>
        <v>0</v>
      </c>
      <c r="G229" s="335"/>
    </row>
    <row r="230" spans="2:7" ht="15.75" customHeight="1">
      <c r="B230" s="339">
        <v>14</v>
      </c>
      <c r="C230" s="248"/>
      <c r="D230" s="252">
        <f>'4 жастағы балалар К'!AK86</f>
        <v>0</v>
      </c>
      <c r="E230" s="335"/>
      <c r="F230" s="252">
        <f>'4 жастағы балалар Т'!AK86</f>
        <v>0</v>
      </c>
      <c r="G230" s="335"/>
    </row>
    <row r="231" spans="2:7" ht="15.75" customHeight="1">
      <c r="B231" s="335"/>
      <c r="C231" s="248"/>
      <c r="D231" s="252">
        <f>'4 жастағы балалар К'!AL86</f>
        <v>0</v>
      </c>
      <c r="E231" s="335"/>
      <c r="F231" s="252">
        <f>'4 жастағы балалар Т'!AL86</f>
        <v>0</v>
      </c>
      <c r="G231" s="335"/>
    </row>
    <row r="232" spans="2:7" ht="15.75" customHeight="1">
      <c r="B232" s="336"/>
      <c r="C232" s="248"/>
      <c r="D232" s="252">
        <f>'4 жастағы балалар К'!AM86</f>
        <v>0</v>
      </c>
      <c r="E232" s="335"/>
      <c r="F232" s="252">
        <f>'4 жастағы балалар Т'!AM86</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К'!AN86</f>
        <v>0</v>
      </c>
      <c r="E236" s="335"/>
      <c r="F236" s="252">
        <f>'4 жастағы балалар Т'!AN86</f>
        <v>0</v>
      </c>
      <c r="G236" s="335"/>
    </row>
    <row r="237" spans="2:7" ht="15.75" customHeight="1">
      <c r="B237" s="335"/>
      <c r="C237" s="248"/>
      <c r="D237" s="252">
        <f>'4 жастағы балалар К'!AO86</f>
        <v>0</v>
      </c>
      <c r="E237" s="335"/>
      <c r="F237" s="252">
        <f>'4 жастағы балалар Т'!AO86</f>
        <v>0</v>
      </c>
      <c r="G237" s="335"/>
    </row>
    <row r="238" spans="2:7" ht="15.75" customHeight="1">
      <c r="B238" s="336"/>
      <c r="C238" s="248"/>
      <c r="D238" s="252">
        <f>'4 жастағы балалар К'!AP86</f>
        <v>0</v>
      </c>
      <c r="E238" s="335"/>
      <c r="F238" s="252">
        <f>'4 жастағы балалар Т'!AP86</f>
        <v>0</v>
      </c>
      <c r="G238" s="335"/>
    </row>
    <row r="239" spans="2:7" ht="15.75" customHeight="1">
      <c r="B239" s="339">
        <v>17</v>
      </c>
      <c r="C239" s="248"/>
      <c r="D239" s="252">
        <f>'4 жастағы балалар К'!AQ86</f>
        <v>0</v>
      </c>
      <c r="E239" s="335"/>
      <c r="F239" s="252">
        <f>'4 жастағы балалар Т'!AQ86</f>
        <v>0</v>
      </c>
      <c r="G239" s="335"/>
    </row>
    <row r="240" spans="2:7" ht="15.75" customHeight="1">
      <c r="B240" s="335"/>
      <c r="C240" s="248"/>
      <c r="D240" s="252">
        <f>'4 жастағы балалар К'!AR86</f>
        <v>0</v>
      </c>
      <c r="E240" s="335"/>
      <c r="F240" s="252">
        <f>'4 жастағы балалар Т'!AR86</f>
        <v>0</v>
      </c>
      <c r="G240" s="335"/>
    </row>
    <row r="241" spans="2:7" ht="15.75" customHeight="1">
      <c r="B241" s="336"/>
      <c r="C241" s="248"/>
      <c r="D241" s="252">
        <f>'4 жастағы балалар К'!AS86</f>
        <v>0</v>
      </c>
      <c r="E241" s="335"/>
      <c r="F241" s="252">
        <f>'4 жастағы балалар Т'!AS86</f>
        <v>0</v>
      </c>
      <c r="G241" s="335"/>
    </row>
    <row r="242" spans="2:7" ht="15.75" customHeight="1">
      <c r="B242" s="339">
        <v>18</v>
      </c>
      <c r="C242" s="248"/>
      <c r="D242" s="252">
        <f>'4 жастағы балалар К'!AT86</f>
        <v>0</v>
      </c>
      <c r="E242" s="335"/>
      <c r="F242" s="252">
        <f>'4 жастағы балалар Т'!AT86</f>
        <v>0</v>
      </c>
      <c r="G242" s="335"/>
    </row>
    <row r="243" spans="2:7" ht="15.75" customHeight="1">
      <c r="B243" s="335"/>
      <c r="C243" s="248"/>
      <c r="D243" s="252">
        <f>'4 жастағы балалар К'!AU86</f>
        <v>0</v>
      </c>
      <c r="E243" s="335"/>
      <c r="F243" s="252">
        <f>'4 жастағы балалар Т'!AU86</f>
        <v>0</v>
      </c>
      <c r="G243" s="335"/>
    </row>
    <row r="244" spans="2:7" ht="15.75" customHeight="1">
      <c r="B244" s="336"/>
      <c r="C244" s="248"/>
      <c r="D244" s="252">
        <f>'4 жастағы балалар К'!AV86</f>
        <v>0</v>
      </c>
      <c r="E244" s="335"/>
      <c r="F244" s="252">
        <f>'4 жастағы балалар Т'!AV86</f>
        <v>0</v>
      </c>
      <c r="G244" s="335"/>
    </row>
    <row r="245" spans="2:7" ht="15.75" customHeight="1">
      <c r="B245" s="339">
        <v>19</v>
      </c>
      <c r="C245" s="248"/>
      <c r="D245" s="252">
        <f>'4 жастағы балалар К'!AW86</f>
        <v>0</v>
      </c>
      <c r="E245" s="335"/>
      <c r="F245" s="252">
        <f>'4 жастағы балалар Т'!AW86</f>
        <v>0</v>
      </c>
      <c r="G245" s="335"/>
    </row>
    <row r="246" spans="2:7" ht="15.75" customHeight="1">
      <c r="B246" s="335"/>
      <c r="C246" s="248"/>
      <c r="D246" s="252">
        <f>'4 жастағы балалар К'!AX86</f>
        <v>0</v>
      </c>
      <c r="E246" s="335"/>
      <c r="F246" s="252">
        <f>'4 жастағы балалар Т'!AX86</f>
        <v>0</v>
      </c>
      <c r="G246" s="335"/>
    </row>
    <row r="247" spans="2:7" ht="15.75" customHeight="1">
      <c r="B247" s="336"/>
      <c r="C247" s="248"/>
      <c r="D247" s="252">
        <f>'4 жастағы балалар К'!AY86</f>
        <v>0</v>
      </c>
      <c r="E247" s="335"/>
      <c r="F247" s="252">
        <f>'4 жастағы балалар Т'!AY86</f>
        <v>0</v>
      </c>
      <c r="G247" s="335"/>
    </row>
    <row r="248" spans="2:7" ht="15.75" customHeight="1">
      <c r="B248" s="339">
        <v>20</v>
      </c>
      <c r="C248" s="248"/>
      <c r="D248" s="252">
        <f>'4 жастағы балалар К'!AZ86</f>
        <v>0</v>
      </c>
      <c r="E248" s="335"/>
      <c r="F248" s="252">
        <f>'4 жастағы балалар Т'!AZ86</f>
        <v>0</v>
      </c>
      <c r="G248" s="335"/>
    </row>
    <row r="249" spans="2:7" ht="15.75" customHeight="1">
      <c r="B249" s="335"/>
      <c r="C249" s="248"/>
      <c r="D249" s="252">
        <f>'4 жастағы балалар К'!BA86</f>
        <v>0</v>
      </c>
      <c r="E249" s="335"/>
      <c r="F249" s="252">
        <f>'4 жастағы балалар Т'!BA86</f>
        <v>0</v>
      </c>
      <c r="G249" s="335"/>
    </row>
    <row r="250" spans="2:7" ht="15.75" customHeight="1">
      <c r="B250" s="336"/>
      <c r="C250" s="248"/>
      <c r="D250" s="252">
        <f>'4 жастағы балалар К'!BB86</f>
        <v>0</v>
      </c>
      <c r="E250" s="335"/>
      <c r="F250" s="252">
        <f>'4 жастағы балалар Т'!BB86</f>
        <v>0</v>
      </c>
      <c r="G250" s="335"/>
    </row>
    <row r="251" spans="2:7" ht="15.75" customHeight="1">
      <c r="B251" s="339">
        <v>21</v>
      </c>
      <c r="C251" s="248"/>
      <c r="D251" s="252">
        <f>'4 жастағы балалар К'!BC86</f>
        <v>0</v>
      </c>
      <c r="E251" s="335"/>
      <c r="F251" s="252">
        <f>'4 жастағы балалар Т'!BC86</f>
        <v>0</v>
      </c>
      <c r="G251" s="335"/>
    </row>
    <row r="252" spans="2:7" ht="15.75" customHeight="1">
      <c r="B252" s="335"/>
      <c r="C252" s="248"/>
      <c r="D252" s="252">
        <f>'4 жастағы балалар К'!BD86</f>
        <v>0</v>
      </c>
      <c r="E252" s="335"/>
      <c r="F252" s="252">
        <f>'4 жастағы балалар Т'!BD86</f>
        <v>0</v>
      </c>
      <c r="G252" s="335"/>
    </row>
    <row r="253" spans="2:7" ht="15.75" customHeight="1">
      <c r="B253" s="336"/>
      <c r="C253" s="248"/>
      <c r="D253" s="252">
        <f>'4 жастағы балалар К'!BE86</f>
        <v>0</v>
      </c>
      <c r="E253" s="335"/>
      <c r="F253" s="252">
        <f>'4 жастағы балалар Т'!BE86</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Т'!BF86</f>
        <v>0</v>
      </c>
      <c r="G257" s="335"/>
    </row>
    <row r="258" spans="2:7" ht="15.75" customHeight="1">
      <c r="B258" s="335"/>
      <c r="C258" s="248"/>
      <c r="D258" s="252" t="e">
        <f>'4 жастағы балалар К'!#REF!</f>
        <v>#REF!</v>
      </c>
      <c r="E258" s="335"/>
      <c r="F258" s="252">
        <f>'4 жастағы балалар Т'!BG86</f>
        <v>0</v>
      </c>
      <c r="G258" s="335"/>
    </row>
    <row r="259" spans="2:7" ht="15.75" customHeight="1">
      <c r="B259" s="336"/>
      <c r="C259" s="248"/>
      <c r="D259" s="252" t="e">
        <f>'4 жастағы балалар К'!#REF!</f>
        <v>#REF!</v>
      </c>
      <c r="E259" s="335"/>
      <c r="F259" s="252">
        <f>'4 жастағы балалар Т'!BH86</f>
        <v>0</v>
      </c>
      <c r="G259" s="335"/>
    </row>
    <row r="260" spans="2:7" ht="15.75" customHeight="1">
      <c r="B260" s="339">
        <v>24</v>
      </c>
      <c r="C260" s="248"/>
      <c r="D260" s="252" t="e">
        <f>'4 жастағы балалар К'!#REF!</f>
        <v>#REF!</v>
      </c>
      <c r="E260" s="335"/>
      <c r="F260" s="252">
        <f>'4 жастағы балалар Т'!BI86</f>
        <v>0</v>
      </c>
      <c r="G260" s="335"/>
    </row>
    <row r="261" spans="2:7" ht="15.75" customHeight="1">
      <c r="B261" s="335"/>
      <c r="C261" s="248"/>
      <c r="D261" s="252" t="e">
        <f>'4 жастағы балалар К'!#REF!</f>
        <v>#REF!</v>
      </c>
      <c r="E261" s="335"/>
      <c r="F261" s="252">
        <f>'4 жастағы балалар Т'!BJ86</f>
        <v>0</v>
      </c>
      <c r="G261" s="335"/>
    </row>
    <row r="262" spans="2:7" ht="15.75" customHeight="1">
      <c r="B262" s="336"/>
      <c r="C262" s="248"/>
      <c r="D262" s="252" t="e">
        <f>'4 жастағы балалар К'!#REF!</f>
        <v>#REF!</v>
      </c>
      <c r="E262" s="335"/>
      <c r="F262" s="252">
        <f>'4 жастағы балалар Т'!BK86</f>
        <v>0</v>
      </c>
      <c r="G262" s="335"/>
    </row>
    <row r="263" spans="2:7" ht="15.75" customHeight="1">
      <c r="B263" s="339">
        <v>25</v>
      </c>
      <c r="C263" s="248"/>
      <c r="D263" s="252" t="e">
        <f>'4 жастағы балалар К'!#REF!</f>
        <v>#REF!</v>
      </c>
      <c r="E263" s="335"/>
      <c r="F263" s="252">
        <f>'4 жастағы балалар Т'!BL86</f>
        <v>0</v>
      </c>
      <c r="G263" s="335"/>
    </row>
    <row r="264" spans="2:7" ht="15.75" customHeight="1">
      <c r="B264" s="335"/>
      <c r="C264" s="248"/>
      <c r="D264" s="252" t="e">
        <f>'4 жастағы балалар К'!#REF!</f>
        <v>#REF!</v>
      </c>
      <c r="E264" s="335"/>
      <c r="F264" s="252">
        <f>'4 жастағы балалар Т'!BM86</f>
        <v>0</v>
      </c>
      <c r="G264" s="335"/>
    </row>
    <row r="265" spans="2:7" ht="15.75" customHeight="1">
      <c r="B265" s="336"/>
      <c r="C265" s="248"/>
      <c r="D265" s="252" t="e">
        <f>'4 жастағы балалар К'!#REF!</f>
        <v>#REF!</v>
      </c>
      <c r="E265" s="335"/>
      <c r="F265" s="252">
        <f>'4 жастағы балалар Т'!BN86</f>
        <v>0</v>
      </c>
      <c r="G265" s="335"/>
    </row>
    <row r="266" spans="2:7" ht="15.75" customHeight="1">
      <c r="B266" s="339">
        <v>26</v>
      </c>
      <c r="C266" s="248"/>
      <c r="D266" s="252" t="e">
        <f>'4 жастағы балалар К'!#REF!</f>
        <v>#REF!</v>
      </c>
      <c r="E266" s="335"/>
      <c r="F266" s="252">
        <f>'4 жастағы балалар Т'!BO86</f>
        <v>0</v>
      </c>
      <c r="G266" s="335"/>
    </row>
    <row r="267" spans="2:7" ht="15.75" customHeight="1">
      <c r="B267" s="335"/>
      <c r="C267" s="248"/>
      <c r="D267" s="252" t="e">
        <f>'4 жастағы балалар К'!#REF!</f>
        <v>#REF!</v>
      </c>
      <c r="E267" s="335"/>
      <c r="F267" s="252">
        <f>'4 жастағы балалар Т'!BP86</f>
        <v>0</v>
      </c>
      <c r="G267" s="335"/>
    </row>
    <row r="268" spans="2:7" ht="15.75" customHeight="1">
      <c r="B268" s="336"/>
      <c r="C268" s="248"/>
      <c r="D268" s="252" t="e">
        <f>'4 жастағы балалар К'!#REF!</f>
        <v>#REF!</v>
      </c>
      <c r="E268" s="335"/>
      <c r="F268" s="252">
        <f>'4 жастағы балалар Т'!BQ86</f>
        <v>0</v>
      </c>
      <c r="G268" s="335"/>
    </row>
    <row r="269" spans="2:7" ht="15.75" customHeight="1">
      <c r="B269" s="339">
        <v>27</v>
      </c>
      <c r="C269" s="248"/>
      <c r="D269" s="252" t="e">
        <f>'4 жастағы балалар К'!#REF!</f>
        <v>#REF!</v>
      </c>
      <c r="E269" s="335"/>
      <c r="F269" s="252">
        <f>'4 жастағы балалар Т'!BR86</f>
        <v>0</v>
      </c>
      <c r="G269" s="335"/>
    </row>
    <row r="270" spans="2:7" ht="15.75" customHeight="1">
      <c r="B270" s="335"/>
      <c r="C270" s="248"/>
      <c r="D270" s="252" t="e">
        <f>'4 жастағы балалар К'!#REF!</f>
        <v>#REF!</v>
      </c>
      <c r="E270" s="335"/>
      <c r="F270" s="252">
        <f>'4 жастағы балалар Т'!BS86</f>
        <v>0</v>
      </c>
      <c r="G270" s="335"/>
    </row>
    <row r="271" spans="2:7" ht="15.75" customHeight="1">
      <c r="B271" s="336"/>
      <c r="C271" s="248"/>
      <c r="D271" s="252" t="e">
        <f>'4 жастағы балалар К'!#REF!</f>
        <v>#REF!</v>
      </c>
      <c r="E271" s="335"/>
      <c r="F271" s="252">
        <f>'4 жастағы балалар Т'!BT86</f>
        <v>0</v>
      </c>
      <c r="G271" s="335"/>
    </row>
    <row r="272" spans="2:7" ht="15.75" customHeight="1">
      <c r="B272" s="339">
        <v>28</v>
      </c>
      <c r="C272" s="248"/>
      <c r="D272" s="252" t="e">
        <f>'4 жастағы балалар К'!#REF!</f>
        <v>#REF!</v>
      </c>
      <c r="E272" s="335"/>
      <c r="F272" s="252">
        <f>'4 жастағы балалар Т'!BU86</f>
        <v>0</v>
      </c>
      <c r="G272" s="335"/>
    </row>
    <row r="273" spans="2:7" ht="15.75" customHeight="1">
      <c r="B273" s="335"/>
      <c r="C273" s="248"/>
      <c r="D273" s="252" t="e">
        <f>'4 жастағы балалар К'!#REF!</f>
        <v>#REF!</v>
      </c>
      <c r="E273" s="335"/>
      <c r="F273" s="252">
        <f>'4 жастағы балалар Т'!BV86</f>
        <v>0</v>
      </c>
      <c r="G273" s="335"/>
    </row>
    <row r="274" spans="2:7" ht="15.75" customHeight="1">
      <c r="B274" s="336"/>
      <c r="C274" s="248"/>
      <c r="D274" s="252" t="e">
        <f>'4 жастағы балалар К'!#REF!</f>
        <v>#REF!</v>
      </c>
      <c r="E274" s="335"/>
      <c r="F274" s="252">
        <f>'4 жастағы балалар Т'!BW86</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Т'!BX86</f>
        <v>0</v>
      </c>
      <c r="G278" s="335"/>
    </row>
    <row r="279" spans="2:7" ht="15.75" customHeight="1">
      <c r="B279" s="335"/>
      <c r="C279" s="248"/>
      <c r="D279" s="335"/>
      <c r="E279" s="335"/>
      <c r="F279" s="252">
        <f>'4 жастағы балалар Т'!BY86</f>
        <v>0</v>
      </c>
      <c r="G279" s="335"/>
    </row>
    <row r="280" spans="2:7" ht="15.75" customHeight="1">
      <c r="B280" s="336"/>
      <c r="C280" s="248"/>
      <c r="D280" s="335"/>
      <c r="E280" s="335"/>
      <c r="F280" s="252">
        <f>'4 жастағы балалар Т'!BZ86</f>
        <v>0</v>
      </c>
      <c r="G280" s="335"/>
    </row>
    <row r="281" spans="2:7" ht="15.75" customHeight="1">
      <c r="B281" s="339">
        <v>31</v>
      </c>
      <c r="C281" s="248"/>
      <c r="D281" s="335"/>
      <c r="E281" s="335"/>
      <c r="F281" s="252">
        <f>'4 жастағы балалар Т'!CA86</f>
        <v>0</v>
      </c>
      <c r="G281" s="335"/>
    </row>
    <row r="282" spans="2:7" ht="15.75" customHeight="1">
      <c r="B282" s="335"/>
      <c r="C282" s="248"/>
      <c r="D282" s="335"/>
      <c r="E282" s="335"/>
      <c r="F282" s="252">
        <f>'4 жастағы балалар Т'!CB86</f>
        <v>0</v>
      </c>
      <c r="G282" s="335"/>
    </row>
    <row r="283" spans="2:7" ht="15.75" customHeight="1">
      <c r="B283" s="336"/>
      <c r="C283" s="248"/>
      <c r="D283" s="335"/>
      <c r="E283" s="335"/>
      <c r="F283" s="252">
        <f>'4 жастағы балалар Т'!CC86</f>
        <v>0</v>
      </c>
      <c r="G283" s="335"/>
    </row>
    <row r="284" spans="2:7" ht="15.75" customHeight="1">
      <c r="B284" s="339">
        <v>32</v>
      </c>
      <c r="C284" s="248"/>
      <c r="D284" s="335"/>
      <c r="E284" s="335"/>
      <c r="F284" s="252">
        <f>'4 жастағы балалар Т'!CD86</f>
        <v>0</v>
      </c>
      <c r="G284" s="335"/>
    </row>
    <row r="285" spans="2:7" ht="15.75" customHeight="1">
      <c r="B285" s="335"/>
      <c r="C285" s="248"/>
      <c r="D285" s="335"/>
      <c r="E285" s="335"/>
      <c r="F285" s="252">
        <f>'4 жастағы балалар Т'!CE86</f>
        <v>0</v>
      </c>
      <c r="G285" s="335"/>
    </row>
    <row r="286" spans="2:7" ht="15.75" customHeight="1">
      <c r="B286" s="336"/>
      <c r="C286" s="248"/>
      <c r="D286" s="335"/>
      <c r="E286" s="335"/>
      <c r="F286" s="252">
        <f>'4 жастағы балалар Т'!CF86</f>
        <v>0</v>
      </c>
      <c r="G286" s="335"/>
    </row>
    <row r="287" spans="2:7" ht="15.75" customHeight="1">
      <c r="B287" s="339">
        <v>33</v>
      </c>
      <c r="C287" s="248"/>
      <c r="D287" s="335"/>
      <c r="E287" s="335"/>
      <c r="F287" s="252">
        <f>'4 жастағы балалар Т'!CG86</f>
        <v>0</v>
      </c>
      <c r="G287" s="335"/>
    </row>
    <row r="288" spans="2:7" ht="15.75" customHeight="1">
      <c r="B288" s="335"/>
      <c r="C288" s="248"/>
      <c r="D288" s="335"/>
      <c r="E288" s="335"/>
      <c r="F288" s="252">
        <f>'4 жастағы балалар Т'!CH86</f>
        <v>0</v>
      </c>
      <c r="G288" s="335"/>
    </row>
    <row r="289" spans="2:7" ht="15.75" customHeight="1">
      <c r="B289" s="336"/>
      <c r="C289" s="248"/>
      <c r="D289" s="335"/>
      <c r="E289" s="335"/>
      <c r="F289" s="252">
        <f>'4 жастағы балалар Т'!CI86</f>
        <v>0</v>
      </c>
      <c r="G289" s="335"/>
    </row>
    <row r="290" spans="2:7" ht="15.75" customHeight="1">
      <c r="B290" s="339">
        <v>34</v>
      </c>
      <c r="C290" s="248"/>
      <c r="D290" s="335"/>
      <c r="E290" s="335"/>
      <c r="F290" s="252">
        <f>'4 жастағы балалар Т'!CJ86</f>
        <v>0</v>
      </c>
      <c r="G290" s="335"/>
    </row>
    <row r="291" spans="2:7" ht="15.75" customHeight="1">
      <c r="B291" s="335"/>
      <c r="C291" s="248"/>
      <c r="D291" s="335"/>
      <c r="E291" s="335"/>
      <c r="F291" s="252">
        <f>'4 жастағы балалар Т'!CK86</f>
        <v>0</v>
      </c>
      <c r="G291" s="335"/>
    </row>
    <row r="292" spans="2:7" ht="15.75" customHeight="1">
      <c r="B292" s="336"/>
      <c r="C292" s="248"/>
      <c r="D292" s="335"/>
      <c r="E292" s="335"/>
      <c r="F292" s="252">
        <f>'4 жастағы балалар Т'!CL86</f>
        <v>0</v>
      </c>
      <c r="G292" s="335"/>
    </row>
    <row r="293" spans="2:7" ht="15.75" customHeight="1">
      <c r="B293" s="339">
        <v>35</v>
      </c>
      <c r="C293" s="248"/>
      <c r="D293" s="335"/>
      <c r="E293" s="335"/>
      <c r="F293" s="252">
        <f>'4 жастағы балалар Т'!CM86</f>
        <v>0</v>
      </c>
      <c r="G293" s="335"/>
    </row>
    <row r="294" spans="2:7" ht="15.75" customHeight="1">
      <c r="B294" s="335"/>
      <c r="C294" s="248"/>
      <c r="D294" s="335"/>
      <c r="E294" s="335"/>
      <c r="F294" s="252">
        <f>'4 жастағы балалар Т'!CN86</f>
        <v>0</v>
      </c>
      <c r="G294" s="335"/>
    </row>
    <row r="295" spans="2:7" ht="15.75" customHeight="1">
      <c r="B295" s="336"/>
      <c r="C295" s="249"/>
      <c r="D295" s="336"/>
      <c r="E295" s="336"/>
      <c r="F295" s="252">
        <f>'4 жастағы балалар Т'!CO86</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Ф'!D145</f>
        <v>0</v>
      </c>
      <c r="D303" s="164">
        <f>'4 жастағы балалар К'!D145</f>
        <v>0</v>
      </c>
      <c r="E303" s="164">
        <f>'4 жастағы балалар П'!D145</f>
        <v>0</v>
      </c>
      <c r="F303" s="164">
        <f>'4 жастағы балалар Т'!D145</f>
        <v>0</v>
      </c>
      <c r="G303" s="164">
        <f>'4 жастағы балалар С'!D145</f>
        <v>0</v>
      </c>
    </row>
    <row r="304" spans="2:7" ht="15.75" customHeight="1">
      <c r="B304" s="335"/>
      <c r="C304" s="164">
        <f>'4 жастағы балалар Ф'!E145</f>
        <v>0</v>
      </c>
      <c r="D304" s="164">
        <f>'4 жастағы балалар К'!E145</f>
        <v>0</v>
      </c>
      <c r="E304" s="164">
        <f>'4 жастағы балалар П'!E145</f>
        <v>0</v>
      </c>
      <c r="F304" s="164">
        <f>'4 жастағы балалар Т'!E145</f>
        <v>0</v>
      </c>
      <c r="G304" s="164">
        <f>'4 жастағы балалар С'!E145</f>
        <v>0</v>
      </c>
    </row>
    <row r="305" spans="2:7" ht="15.75" customHeight="1">
      <c r="B305" s="336"/>
      <c r="C305" s="164">
        <f>'4 жастағы балалар Ф'!F145</f>
        <v>0</v>
      </c>
      <c r="D305" s="164">
        <f>'4 жастағы балалар К'!F145</f>
        <v>0</v>
      </c>
      <c r="E305" s="164">
        <f>'4 жастағы балалар П'!F145</f>
        <v>0</v>
      </c>
      <c r="F305" s="164">
        <f>'4 жастағы балалар Т'!F145</f>
        <v>0</v>
      </c>
      <c r="G305" s="164">
        <f>'4 жастағы балалар С'!F145</f>
        <v>0</v>
      </c>
    </row>
    <row r="306" spans="2:7" ht="15.75" customHeight="1">
      <c r="B306" s="339">
        <v>3</v>
      </c>
      <c r="C306" s="164">
        <f>'4 жастағы балалар Ф'!G145</f>
        <v>0</v>
      </c>
      <c r="D306" s="164">
        <f>'4 жастағы балалар К'!G145</f>
        <v>0</v>
      </c>
      <c r="E306" s="164">
        <f>'4 жастағы балалар П'!G145</f>
        <v>0</v>
      </c>
      <c r="F306" s="164">
        <f>'4 жастағы балалар Т'!G145</f>
        <v>0</v>
      </c>
      <c r="G306" s="164">
        <f>'4 жастағы балалар С'!G145</f>
        <v>0</v>
      </c>
    </row>
    <row r="307" spans="2:7" ht="15.75" customHeight="1">
      <c r="B307" s="335"/>
      <c r="C307" s="164">
        <f>'4 жастағы балалар Ф'!H145</f>
        <v>0</v>
      </c>
      <c r="D307" s="164">
        <f>'4 жастағы балалар К'!H145</f>
        <v>0</v>
      </c>
      <c r="E307" s="164">
        <f>'4 жастағы балалар П'!H145</f>
        <v>0</v>
      </c>
      <c r="F307" s="164">
        <f>'4 жастағы балалар Т'!H145</f>
        <v>0</v>
      </c>
      <c r="G307" s="164">
        <f>'4 жастағы балалар С'!H145</f>
        <v>0</v>
      </c>
    </row>
    <row r="308" spans="2:7" ht="15.75" customHeight="1">
      <c r="B308" s="336"/>
      <c r="C308" s="164">
        <f>'4 жастағы балалар Ф'!I145</f>
        <v>0</v>
      </c>
      <c r="D308" s="164">
        <f>'4 жастағы балалар К'!I145</f>
        <v>0</v>
      </c>
      <c r="E308" s="164">
        <f>'4 жастағы балалар П'!I145</f>
        <v>0</v>
      </c>
      <c r="F308" s="164">
        <f>'4 жастағы балалар Т'!I145</f>
        <v>0</v>
      </c>
      <c r="G308" s="164">
        <f>'4 жастағы балалар С'!I145</f>
        <v>0</v>
      </c>
    </row>
    <row r="309" spans="2:7" ht="15.75" customHeight="1">
      <c r="B309" s="339">
        <v>4</v>
      </c>
      <c r="C309" s="164">
        <f>'4 жастағы балалар Ф'!J145</f>
        <v>0</v>
      </c>
      <c r="D309" s="164">
        <f>'4 жастағы балалар К'!J145</f>
        <v>0</v>
      </c>
      <c r="E309" s="164">
        <f>'4 жастағы балалар П'!J145</f>
        <v>0</v>
      </c>
      <c r="F309" s="164">
        <f>'4 жастағы балалар Т'!J145</f>
        <v>0</v>
      </c>
      <c r="G309" s="164">
        <f>'4 жастағы балалар С'!J145</f>
        <v>0</v>
      </c>
    </row>
    <row r="310" spans="2:7" ht="15.75" customHeight="1">
      <c r="B310" s="335"/>
      <c r="C310" s="164">
        <f>'4 жастағы балалар Ф'!K145</f>
        <v>0</v>
      </c>
      <c r="D310" s="164">
        <f>'4 жастағы балалар К'!K145</f>
        <v>0</v>
      </c>
      <c r="E310" s="164">
        <f>'4 жастағы балалар П'!K145</f>
        <v>0</v>
      </c>
      <c r="F310" s="164">
        <f>'4 жастағы балалар Т'!K145</f>
        <v>0</v>
      </c>
      <c r="G310" s="164">
        <f>'4 жастағы балалар С'!K145</f>
        <v>0</v>
      </c>
    </row>
    <row r="311" spans="2:7" ht="15.75" customHeight="1">
      <c r="B311" s="336"/>
      <c r="C311" s="164">
        <f>'4 жастағы балалар Ф'!L145</f>
        <v>0</v>
      </c>
      <c r="D311" s="164">
        <f>'4 жастағы балалар К'!L145</f>
        <v>0</v>
      </c>
      <c r="E311" s="164">
        <f>'4 жастағы балалар П'!L145</f>
        <v>0</v>
      </c>
      <c r="F311" s="164">
        <f>'4 жастағы балалар Т'!L145</f>
        <v>0</v>
      </c>
      <c r="G311" s="164">
        <f>'4 жастағы балалар С'!L145</f>
        <v>0</v>
      </c>
    </row>
    <row r="312" spans="2:7" ht="15.75" customHeight="1">
      <c r="B312" s="339">
        <v>5</v>
      </c>
      <c r="C312" s="164">
        <f>'4 жастағы балалар Ф'!M145</f>
        <v>0</v>
      </c>
      <c r="D312" s="164">
        <f>'4 жастағы балалар К'!M145</f>
        <v>0</v>
      </c>
      <c r="E312" s="164">
        <f>'4 жастағы балалар П'!M145</f>
        <v>0</v>
      </c>
      <c r="F312" s="164">
        <f>'4 жастағы балалар Т'!M145</f>
        <v>0</v>
      </c>
      <c r="G312" s="164">
        <f>'4 жастағы балалар С'!M145</f>
        <v>0</v>
      </c>
    </row>
    <row r="313" spans="2:7" ht="15.75" customHeight="1">
      <c r="B313" s="335"/>
      <c r="C313" s="164">
        <f>'4 жастағы балалар Ф'!N145</f>
        <v>0</v>
      </c>
      <c r="D313" s="164">
        <f>'4 жастағы балалар К'!N145</f>
        <v>0</v>
      </c>
      <c r="E313" s="164">
        <f>'4 жастағы балалар П'!N145</f>
        <v>0</v>
      </c>
      <c r="F313" s="164">
        <f>'4 жастағы балалар Т'!N145</f>
        <v>0</v>
      </c>
      <c r="G313" s="164">
        <f>'4 жастағы балалар С'!N145</f>
        <v>0</v>
      </c>
    </row>
    <row r="314" spans="2:7" ht="15.75" customHeight="1">
      <c r="B314" s="336"/>
      <c r="C314" s="164">
        <f>'4 жастағы балалар Ф'!O145</f>
        <v>0</v>
      </c>
      <c r="D314" s="164">
        <f>'4 жастағы балалар К'!O145</f>
        <v>0</v>
      </c>
      <c r="E314" s="164">
        <f>'4 жастағы балалар П'!O145</f>
        <v>0</v>
      </c>
      <c r="F314" s="164">
        <f>'4 жастағы балалар Т'!O145</f>
        <v>0</v>
      </c>
      <c r="G314" s="164">
        <f>'4 жастағы балалар С'!O145</f>
        <v>0</v>
      </c>
    </row>
    <row r="315" spans="2:7" ht="15.75" customHeight="1">
      <c r="B315" s="339">
        <v>6</v>
      </c>
      <c r="C315" s="164">
        <f>'4 жастағы балалар Ф'!P145</f>
        <v>0</v>
      </c>
      <c r="D315" s="164">
        <f>'4 жастағы балалар К'!P145</f>
        <v>0</v>
      </c>
      <c r="E315" s="164">
        <f>'4 жастағы балалар П'!P145</f>
        <v>0</v>
      </c>
      <c r="F315" s="164">
        <f>'4 жастағы балалар Т'!P145</f>
        <v>0</v>
      </c>
      <c r="G315" s="164">
        <f>'4 жастағы балалар С'!P145</f>
        <v>0</v>
      </c>
    </row>
    <row r="316" spans="2:7" ht="15.75" customHeight="1">
      <c r="B316" s="335"/>
      <c r="C316" s="164">
        <f>'4 жастағы балалар Ф'!Q145</f>
        <v>0</v>
      </c>
      <c r="D316" s="164">
        <f>'4 жастағы балалар К'!Q145</f>
        <v>0</v>
      </c>
      <c r="E316" s="164">
        <f>'4 жастағы балалар П'!Q145</f>
        <v>0</v>
      </c>
      <c r="F316" s="164">
        <f>'4 жастағы балалар Т'!Q145</f>
        <v>0</v>
      </c>
      <c r="G316" s="164">
        <f>'4 жастағы балалар С'!Q145</f>
        <v>0</v>
      </c>
    </row>
    <row r="317" spans="2:7" ht="15.75" customHeight="1">
      <c r="B317" s="336"/>
      <c r="C317" s="164">
        <f>'4 жастағы балалар Ф'!R145</f>
        <v>0</v>
      </c>
      <c r="D317" s="164">
        <f>'4 жастағы балалар К'!R145</f>
        <v>0</v>
      </c>
      <c r="E317" s="164">
        <f>'4 жастағы балалар П'!R145</f>
        <v>0</v>
      </c>
      <c r="F317" s="164">
        <f>'4 жастағы балалар Т'!R145</f>
        <v>0</v>
      </c>
      <c r="G317" s="164">
        <f>'4 жастағы балалар С'!R145</f>
        <v>0</v>
      </c>
    </row>
    <row r="318" spans="2:7" ht="15.75" customHeight="1">
      <c r="B318" s="339">
        <v>7</v>
      </c>
      <c r="C318" s="164">
        <f>'4 жастағы балалар Ф'!S145</f>
        <v>0</v>
      </c>
      <c r="D318" s="164">
        <f>'4 жастағы балалар К'!S145</f>
        <v>0</v>
      </c>
      <c r="E318" s="164">
        <f>'4 жастағы балалар П'!S145</f>
        <v>0</v>
      </c>
      <c r="F318" s="164">
        <f>'4 жастағы балалар Т'!S145</f>
        <v>0</v>
      </c>
      <c r="G318" s="164">
        <f>'4 жастағы балалар С'!S145</f>
        <v>0</v>
      </c>
    </row>
    <row r="319" spans="2:7" ht="15.75" customHeight="1">
      <c r="B319" s="335"/>
      <c r="C319" s="164">
        <f>'4 жастағы балалар Ф'!T145</f>
        <v>0</v>
      </c>
      <c r="D319" s="164">
        <f>'4 жастағы балалар Т'!T145</f>
        <v>0</v>
      </c>
      <c r="E319" s="164">
        <f>'4 жастағы балалар П'!T145</f>
        <v>0</v>
      </c>
      <c r="F319" s="164">
        <f>'4 жастағы балалар Т'!T145</f>
        <v>0</v>
      </c>
      <c r="G319" s="164">
        <f>'4 жастағы балалар С'!T145</f>
        <v>0</v>
      </c>
    </row>
    <row r="320" spans="2:7" ht="15.75" customHeight="1">
      <c r="B320" s="336"/>
      <c r="C320" s="164">
        <f>'4 жастағы балалар Ф'!U145</f>
        <v>0</v>
      </c>
      <c r="D320" s="164">
        <f>'4 жастағы балалар К'!U145</f>
        <v>0</v>
      </c>
      <c r="E320" s="164">
        <f>'4 жастағы балалар П'!U145</f>
        <v>0</v>
      </c>
      <c r="F320" s="164">
        <f>'4 жастағы балалар Т'!U145</f>
        <v>0</v>
      </c>
      <c r="G320" s="164">
        <f>'4 жастағы балалар С'!U145</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К'!V145</f>
        <v>0</v>
      </c>
      <c r="E324" s="335"/>
      <c r="F324" s="164">
        <f>'4 жастағы балалар Т'!V145</f>
        <v>0</v>
      </c>
      <c r="G324" s="335"/>
    </row>
    <row r="325" spans="2:7" ht="15.75" customHeight="1">
      <c r="B325" s="335"/>
      <c r="C325" s="248"/>
      <c r="D325" s="164">
        <f>'4 жастағы балалар К'!W145</f>
        <v>0</v>
      </c>
      <c r="E325" s="335"/>
      <c r="F325" s="164">
        <f>'4 жастағы балалар Т'!W145</f>
        <v>0</v>
      </c>
      <c r="G325" s="335"/>
    </row>
    <row r="326" spans="2:7" ht="15.75" customHeight="1">
      <c r="B326" s="336"/>
      <c r="C326" s="248"/>
      <c r="D326" s="164">
        <f>'4 жастағы балалар К'!X145</f>
        <v>0</v>
      </c>
      <c r="E326" s="335"/>
      <c r="F326" s="164">
        <f>'4 жастағы балалар Т'!X145</f>
        <v>0</v>
      </c>
      <c r="G326" s="335"/>
    </row>
    <row r="327" spans="2:7" ht="15.75" customHeight="1">
      <c r="B327" s="339">
        <v>10</v>
      </c>
      <c r="C327" s="248"/>
      <c r="D327" s="164">
        <f>'4 жастағы балалар К'!Y145</f>
        <v>0</v>
      </c>
      <c r="E327" s="335"/>
      <c r="F327" s="164">
        <f>'4 жастағы балалар Т'!Y145</f>
        <v>0</v>
      </c>
      <c r="G327" s="335"/>
    </row>
    <row r="328" spans="2:7" ht="15.75" customHeight="1">
      <c r="B328" s="335"/>
      <c r="C328" s="248"/>
      <c r="D328" s="164">
        <f>'4 жастағы балалар К'!Z145</f>
        <v>0</v>
      </c>
      <c r="E328" s="335"/>
      <c r="F328" s="164">
        <f>'4 жастағы балалар Т'!Z145</f>
        <v>0</v>
      </c>
      <c r="G328" s="335"/>
    </row>
    <row r="329" spans="2:7" ht="15.75" customHeight="1">
      <c r="B329" s="336"/>
      <c r="C329" s="248"/>
      <c r="D329" s="164">
        <f>'4 жастағы балалар К'!AA145</f>
        <v>0</v>
      </c>
      <c r="E329" s="335"/>
      <c r="F329" s="164">
        <f>'4 жастағы балалар Т'!AA145</f>
        <v>0</v>
      </c>
      <c r="G329" s="335"/>
    </row>
    <row r="330" spans="2:7" ht="15.75" customHeight="1">
      <c r="B330" s="339">
        <v>11</v>
      </c>
      <c r="C330" s="248"/>
      <c r="D330" s="164">
        <f>'4 жастағы балалар К'!AB145</f>
        <v>0</v>
      </c>
      <c r="E330" s="335"/>
      <c r="F330" s="164">
        <f>'4 жастағы балалар Т'!AB145</f>
        <v>0</v>
      </c>
      <c r="G330" s="335"/>
    </row>
    <row r="331" spans="2:7" ht="15.75" customHeight="1">
      <c r="B331" s="335"/>
      <c r="C331" s="248"/>
      <c r="D331" s="164">
        <f>'4 жастағы балалар К'!AC145</f>
        <v>0</v>
      </c>
      <c r="E331" s="335"/>
      <c r="F331" s="164">
        <f>'4 жастағы балалар Т'!AC145</f>
        <v>0</v>
      </c>
      <c r="G331" s="335"/>
    </row>
    <row r="332" spans="2:7" ht="15.75" customHeight="1">
      <c r="B332" s="336"/>
      <c r="C332" s="248"/>
      <c r="D332" s="164">
        <f>'4 жастағы балалар К'!AD145</f>
        <v>0</v>
      </c>
      <c r="E332" s="335"/>
      <c r="F332" s="164">
        <f>'4 жастағы балалар Т'!AD145</f>
        <v>0</v>
      </c>
      <c r="G332" s="335"/>
    </row>
    <row r="333" spans="2:7" ht="15.75" customHeight="1">
      <c r="B333" s="339">
        <v>12</v>
      </c>
      <c r="C333" s="248"/>
      <c r="D333" s="164">
        <f>'4 жастағы балалар К'!AE145</f>
        <v>0</v>
      </c>
      <c r="E333" s="335"/>
      <c r="F333" s="164">
        <f>'4 жастағы балалар Т'!AE145</f>
        <v>0</v>
      </c>
      <c r="G333" s="335"/>
    </row>
    <row r="334" spans="2:7" ht="15.75" customHeight="1">
      <c r="B334" s="335"/>
      <c r="C334" s="248"/>
      <c r="D334" s="164">
        <f>'4 жастағы балалар К'!AF145</f>
        <v>0</v>
      </c>
      <c r="E334" s="335"/>
      <c r="F334" s="164">
        <f>'4 жастағы балалар Т'!AF145</f>
        <v>0</v>
      </c>
      <c r="G334" s="335"/>
    </row>
    <row r="335" spans="2:7" ht="15.75" customHeight="1">
      <c r="B335" s="336"/>
      <c r="C335" s="248"/>
      <c r="D335" s="164">
        <f>'4 жастағы балалар К'!AG145</f>
        <v>0</v>
      </c>
      <c r="E335" s="335"/>
      <c r="F335" s="164">
        <f>'4 жастағы балалар Т'!AG145</f>
        <v>0</v>
      </c>
      <c r="G335" s="335"/>
    </row>
    <row r="336" spans="2:7" ht="15.75" customHeight="1">
      <c r="B336" s="339">
        <v>13</v>
      </c>
      <c r="C336" s="248"/>
      <c r="D336" s="164">
        <f>'4 жастағы балалар К'!AH145</f>
        <v>0</v>
      </c>
      <c r="E336" s="335"/>
      <c r="F336" s="164">
        <f>'4 жастағы балалар Т'!AH145</f>
        <v>0</v>
      </c>
      <c r="G336" s="335"/>
    </row>
    <row r="337" spans="2:7" ht="15.75" customHeight="1">
      <c r="B337" s="335"/>
      <c r="C337" s="248"/>
      <c r="D337" s="164">
        <f>'4 жастағы балалар К'!AI145</f>
        <v>0</v>
      </c>
      <c r="E337" s="335"/>
      <c r="F337" s="164">
        <f>'4 жастағы балалар Т'!AI145</f>
        <v>0</v>
      </c>
      <c r="G337" s="335"/>
    </row>
    <row r="338" spans="2:7" ht="15.75" customHeight="1">
      <c r="B338" s="336"/>
      <c r="C338" s="248"/>
      <c r="D338" s="164">
        <f>'4 жастағы балалар К'!AJ145</f>
        <v>0</v>
      </c>
      <c r="E338" s="335"/>
      <c r="F338" s="164">
        <f>'4 жастағы балалар Т'!AJ145</f>
        <v>0</v>
      </c>
      <c r="G338" s="335"/>
    </row>
    <row r="339" spans="2:7" ht="15.75" customHeight="1">
      <c r="B339" s="339">
        <v>14</v>
      </c>
      <c r="C339" s="248"/>
      <c r="D339" s="164">
        <f>'4 жастағы балалар К'!AK145</f>
        <v>0</v>
      </c>
      <c r="E339" s="335"/>
      <c r="F339" s="164">
        <f>'4 жастағы балалар Т'!AK145</f>
        <v>0</v>
      </c>
      <c r="G339" s="335"/>
    </row>
    <row r="340" spans="2:7" ht="15.75" customHeight="1">
      <c r="B340" s="335"/>
      <c r="C340" s="248"/>
      <c r="D340" s="164">
        <f>'4 жастағы балалар К'!AL145</f>
        <v>0</v>
      </c>
      <c r="E340" s="335"/>
      <c r="F340" s="164">
        <f>'4 жастағы балалар Т'!AL145</f>
        <v>0</v>
      </c>
      <c r="G340" s="335"/>
    </row>
    <row r="341" spans="2:7" ht="15.75" customHeight="1">
      <c r="B341" s="336"/>
      <c r="C341" s="248"/>
      <c r="D341" s="164">
        <f>'4 жастағы балалар К'!AM145</f>
        <v>0</v>
      </c>
      <c r="E341" s="335"/>
      <c r="F341" s="164">
        <f>'4 жастағы балалар Т'!AM145</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К'!AN145</f>
        <v>0</v>
      </c>
      <c r="E345" s="335"/>
      <c r="F345" s="164">
        <f>'4 жастағы балалар Т'!AN145</f>
        <v>0</v>
      </c>
      <c r="G345" s="335"/>
    </row>
    <row r="346" spans="2:7" ht="15.75" customHeight="1">
      <c r="B346" s="335"/>
      <c r="C346" s="248"/>
      <c r="D346" s="164">
        <f>'4 жастағы балалар К'!AO145</f>
        <v>0</v>
      </c>
      <c r="E346" s="335"/>
      <c r="F346" s="164">
        <f>'4 жастағы балалар Т'!AO145</f>
        <v>0</v>
      </c>
      <c r="G346" s="335"/>
    </row>
    <row r="347" spans="2:7" ht="15.75" customHeight="1">
      <c r="B347" s="336"/>
      <c r="C347" s="248"/>
      <c r="D347" s="164">
        <f>'4 жастағы балалар К'!AP145</f>
        <v>0</v>
      </c>
      <c r="E347" s="335"/>
      <c r="F347" s="164">
        <f>'4 жастағы балалар Т'!AP145</f>
        <v>0</v>
      </c>
      <c r="G347" s="335"/>
    </row>
    <row r="348" spans="2:7" ht="15.75" customHeight="1">
      <c r="B348" s="339">
        <v>17</v>
      </c>
      <c r="C348" s="248"/>
      <c r="D348" s="164">
        <f>'4 жастағы балалар К'!AQ145</f>
        <v>0</v>
      </c>
      <c r="E348" s="335"/>
      <c r="F348" s="164">
        <f>'4 жастағы балалар Т'!AQ145</f>
        <v>0</v>
      </c>
      <c r="G348" s="335"/>
    </row>
    <row r="349" spans="2:7" ht="15.75" customHeight="1">
      <c r="B349" s="335"/>
      <c r="C349" s="248"/>
      <c r="D349" s="164">
        <f>'4 жастағы балалар К'!AR145</f>
        <v>0</v>
      </c>
      <c r="E349" s="335"/>
      <c r="F349" s="164">
        <f>'4 жастағы балалар Т'!AR145</f>
        <v>0</v>
      </c>
      <c r="G349" s="335"/>
    </row>
    <row r="350" spans="2:7" ht="15.75" customHeight="1">
      <c r="B350" s="336"/>
      <c r="C350" s="248"/>
      <c r="D350" s="164">
        <f>'4 жастағы балалар К'!AS145</f>
        <v>0</v>
      </c>
      <c r="E350" s="335"/>
      <c r="F350" s="164">
        <f>'4 жастағы балалар Т'!AS145</f>
        <v>0</v>
      </c>
      <c r="G350" s="335"/>
    </row>
    <row r="351" spans="2:7" ht="15.75" customHeight="1">
      <c r="B351" s="339">
        <v>18</v>
      </c>
      <c r="C351" s="248"/>
      <c r="D351" s="164">
        <f>'4 жастағы балалар К'!AT145</f>
        <v>0</v>
      </c>
      <c r="E351" s="335"/>
      <c r="F351" s="164">
        <f>'4 жастағы балалар Т'!AT145</f>
        <v>0</v>
      </c>
      <c r="G351" s="335"/>
    </row>
    <row r="352" spans="2:7" ht="15.75" customHeight="1">
      <c r="B352" s="335"/>
      <c r="C352" s="248"/>
      <c r="D352" s="164">
        <f>'4 жастағы балалар К'!AU145</f>
        <v>0</v>
      </c>
      <c r="E352" s="335"/>
      <c r="F352" s="164">
        <f>'4 жастағы балалар Т'!AU145</f>
        <v>0</v>
      </c>
      <c r="G352" s="335"/>
    </row>
    <row r="353" spans="2:7" ht="15.75" customHeight="1">
      <c r="B353" s="336"/>
      <c r="C353" s="248"/>
      <c r="D353" s="164">
        <f>'4 жастағы балалар К'!AV145</f>
        <v>0</v>
      </c>
      <c r="E353" s="335"/>
      <c r="F353" s="164">
        <f>'4 жастағы балалар Т'!AV145</f>
        <v>0</v>
      </c>
      <c r="G353" s="335"/>
    </row>
    <row r="354" spans="2:7" ht="15.75" customHeight="1">
      <c r="B354" s="339">
        <v>19</v>
      </c>
      <c r="C354" s="248"/>
      <c r="D354" s="164">
        <f>'4 жастағы балалар К'!AW145</f>
        <v>0</v>
      </c>
      <c r="E354" s="335"/>
      <c r="F354" s="164">
        <f>'4 жастағы балалар Т'!AW145</f>
        <v>0</v>
      </c>
      <c r="G354" s="335"/>
    </row>
    <row r="355" spans="2:7" ht="15.75" customHeight="1">
      <c r="B355" s="335"/>
      <c r="C355" s="248"/>
      <c r="D355" s="164">
        <f>'4 жастағы балалар К'!AX145</f>
        <v>0</v>
      </c>
      <c r="E355" s="335"/>
      <c r="F355" s="164">
        <f>'4 жастағы балалар Т'!AX145</f>
        <v>0</v>
      </c>
      <c r="G355" s="335"/>
    </row>
    <row r="356" spans="2:7" ht="15.75" customHeight="1">
      <c r="B356" s="336"/>
      <c r="C356" s="248"/>
      <c r="D356" s="164">
        <f>'4 жастағы балалар К'!AY145</f>
        <v>0</v>
      </c>
      <c r="E356" s="335"/>
      <c r="F356" s="164">
        <f>'4 жастағы балалар Т'!AY145</f>
        <v>0</v>
      </c>
      <c r="G356" s="335"/>
    </row>
    <row r="357" spans="2:7" ht="15.75" customHeight="1">
      <c r="B357" s="339">
        <v>20</v>
      </c>
      <c r="C357" s="248"/>
      <c r="D357" s="164">
        <f>'4 жастағы балалар К'!AZ145</f>
        <v>0</v>
      </c>
      <c r="E357" s="335"/>
      <c r="F357" s="164">
        <f>'4 жастағы балалар Т'!AZ145</f>
        <v>0</v>
      </c>
      <c r="G357" s="335"/>
    </row>
    <row r="358" spans="2:7" ht="15.75" customHeight="1">
      <c r="B358" s="335"/>
      <c r="C358" s="248"/>
      <c r="D358" s="164">
        <f>'4 жастағы балалар К'!BA145</f>
        <v>0</v>
      </c>
      <c r="E358" s="335"/>
      <c r="F358" s="164">
        <f>'4 жастағы балалар Т'!BA145</f>
        <v>0</v>
      </c>
      <c r="G358" s="335"/>
    </row>
    <row r="359" spans="2:7" ht="15.75" customHeight="1">
      <c r="B359" s="336"/>
      <c r="C359" s="248"/>
      <c r="D359" s="164">
        <f>'4 жастағы балалар К'!BB145</f>
        <v>0</v>
      </c>
      <c r="E359" s="335"/>
      <c r="F359" s="164">
        <f>'4 жастағы балалар Т'!BB145</f>
        <v>0</v>
      </c>
      <c r="G359" s="335"/>
    </row>
    <row r="360" spans="2:7" ht="15.75" customHeight="1">
      <c r="B360" s="339">
        <v>21</v>
      </c>
      <c r="C360" s="248"/>
      <c r="D360" s="164">
        <f>'4 жастағы балалар К'!BC145</f>
        <v>0</v>
      </c>
      <c r="E360" s="335"/>
      <c r="F360" s="164">
        <f>'4 жастағы балалар Т'!BC145</f>
        <v>0</v>
      </c>
      <c r="G360" s="335"/>
    </row>
    <row r="361" spans="2:7" ht="15.75" customHeight="1">
      <c r="B361" s="335"/>
      <c r="C361" s="248"/>
      <c r="D361" s="164">
        <f>'4 жастағы балалар К'!BD145</f>
        <v>0</v>
      </c>
      <c r="E361" s="335"/>
      <c r="F361" s="164">
        <f>'4 жастағы балалар Т'!BD145</f>
        <v>0</v>
      </c>
      <c r="G361" s="335"/>
    </row>
    <row r="362" spans="2:7" ht="15.75" customHeight="1">
      <c r="B362" s="336"/>
      <c r="C362" s="248"/>
      <c r="D362" s="164">
        <f>'4 жастағы балалар К'!BE145</f>
        <v>0</v>
      </c>
      <c r="E362" s="335"/>
      <c r="F362" s="164">
        <f>'4 жастағы балалар Т'!BE145</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Т'!BF145</f>
        <v>0</v>
      </c>
      <c r="G366" s="335"/>
    </row>
    <row r="367" spans="2:7" ht="15.75" customHeight="1">
      <c r="B367" s="335"/>
      <c r="C367" s="248"/>
      <c r="D367" s="164" t="e">
        <f>'4 жастағы балалар К'!#REF!</f>
        <v>#REF!</v>
      </c>
      <c r="E367" s="335"/>
      <c r="F367" s="164">
        <f>'4 жастағы балалар Т'!BG145</f>
        <v>0</v>
      </c>
      <c r="G367" s="335"/>
    </row>
    <row r="368" spans="2:7" ht="15.75" customHeight="1">
      <c r="B368" s="336"/>
      <c r="C368" s="248"/>
      <c r="D368" s="164" t="e">
        <f>'4 жастағы балалар К'!#REF!</f>
        <v>#REF!</v>
      </c>
      <c r="E368" s="335"/>
      <c r="F368" s="164">
        <f>'4 жастағы балалар Т'!BH145</f>
        <v>0</v>
      </c>
      <c r="G368" s="335"/>
    </row>
    <row r="369" spans="2:7" ht="15.75" customHeight="1">
      <c r="B369" s="339">
        <v>24</v>
      </c>
      <c r="C369" s="248"/>
      <c r="D369" s="164" t="e">
        <f>'4 жастағы балалар К'!#REF!</f>
        <v>#REF!</v>
      </c>
      <c r="E369" s="335"/>
      <c r="F369" s="164">
        <f>'4 жастағы балалар Т'!BI145</f>
        <v>0</v>
      </c>
      <c r="G369" s="335"/>
    </row>
    <row r="370" spans="2:7" ht="15.75" customHeight="1">
      <c r="B370" s="335"/>
      <c r="C370" s="248"/>
      <c r="D370" s="164" t="e">
        <f>'4 жастағы балалар К'!#REF!</f>
        <v>#REF!</v>
      </c>
      <c r="E370" s="335"/>
      <c r="F370" s="164">
        <f>'4 жастағы балалар Т'!BJ145</f>
        <v>0</v>
      </c>
      <c r="G370" s="335"/>
    </row>
    <row r="371" spans="2:7" ht="15.75" customHeight="1">
      <c r="B371" s="336"/>
      <c r="C371" s="248"/>
      <c r="D371" s="164" t="e">
        <f>'4 жастағы балалар К'!#REF!</f>
        <v>#REF!</v>
      </c>
      <c r="E371" s="335"/>
      <c r="F371" s="164">
        <f>'4 жастағы балалар Т'!BK145</f>
        <v>0</v>
      </c>
      <c r="G371" s="335"/>
    </row>
    <row r="372" spans="2:7" ht="15.75" customHeight="1">
      <c r="B372" s="339">
        <v>25</v>
      </c>
      <c r="C372" s="248"/>
      <c r="D372" s="164" t="e">
        <f>'4 жастағы балалар К'!#REF!</f>
        <v>#REF!</v>
      </c>
      <c r="E372" s="335"/>
      <c r="F372" s="164">
        <f>'4 жастағы балалар Т'!BL145</f>
        <v>0</v>
      </c>
      <c r="G372" s="335"/>
    </row>
    <row r="373" spans="2:7" ht="15.75" customHeight="1">
      <c r="B373" s="335"/>
      <c r="C373" s="248"/>
      <c r="D373" s="164" t="e">
        <f>'4 жастағы балалар К'!#REF!</f>
        <v>#REF!</v>
      </c>
      <c r="E373" s="335"/>
      <c r="F373" s="164">
        <f>'4 жастағы балалар Т'!BM145</f>
        <v>0</v>
      </c>
      <c r="G373" s="335"/>
    </row>
    <row r="374" spans="2:7" ht="15.75" customHeight="1">
      <c r="B374" s="336"/>
      <c r="C374" s="248"/>
      <c r="D374" s="164" t="e">
        <f>'4 жастағы балалар К'!#REF!</f>
        <v>#REF!</v>
      </c>
      <c r="E374" s="335"/>
      <c r="F374" s="164">
        <f>'4 жастағы балалар Т'!BN145</f>
        <v>0</v>
      </c>
      <c r="G374" s="335"/>
    </row>
    <row r="375" spans="2:7" ht="15.75" customHeight="1">
      <c r="B375" s="339">
        <v>26</v>
      </c>
      <c r="C375" s="248"/>
      <c r="D375" s="164" t="e">
        <f>'4 жастағы балалар К'!#REF!</f>
        <v>#REF!</v>
      </c>
      <c r="E375" s="335"/>
      <c r="F375" s="164">
        <f>'4 жастағы балалар Т'!BO145</f>
        <v>0</v>
      </c>
      <c r="G375" s="335"/>
    </row>
    <row r="376" spans="2:7" ht="15.75" customHeight="1">
      <c r="B376" s="335"/>
      <c r="C376" s="248"/>
      <c r="D376" s="164" t="e">
        <f>'4 жастағы балалар К'!#REF!</f>
        <v>#REF!</v>
      </c>
      <c r="E376" s="335"/>
      <c r="F376" s="164">
        <f>'4 жастағы балалар Т'!BP145</f>
        <v>0</v>
      </c>
      <c r="G376" s="335"/>
    </row>
    <row r="377" spans="2:7" ht="15.75" customHeight="1">
      <c r="B377" s="336"/>
      <c r="C377" s="248"/>
      <c r="D377" s="164" t="e">
        <f>'4 жастағы балалар К'!#REF!</f>
        <v>#REF!</v>
      </c>
      <c r="E377" s="335"/>
      <c r="F377" s="164">
        <f>'4 жастағы балалар Т'!BQ145</f>
        <v>0</v>
      </c>
      <c r="G377" s="335"/>
    </row>
    <row r="378" spans="2:7" ht="15.75" customHeight="1">
      <c r="B378" s="339">
        <v>27</v>
      </c>
      <c r="C378" s="248"/>
      <c r="D378" s="164" t="e">
        <f>'4 жастағы балалар К'!#REF!</f>
        <v>#REF!</v>
      </c>
      <c r="E378" s="335"/>
      <c r="F378" s="164">
        <f>'4 жастағы балалар Т'!BR145</f>
        <v>0</v>
      </c>
      <c r="G378" s="335"/>
    </row>
    <row r="379" spans="2:7" ht="15.75" customHeight="1">
      <c r="B379" s="335"/>
      <c r="C379" s="248"/>
      <c r="D379" s="164" t="e">
        <f>'4 жастағы балалар К'!#REF!</f>
        <v>#REF!</v>
      </c>
      <c r="E379" s="335"/>
      <c r="F379" s="164">
        <f>'4 жастағы балалар Т'!BS145</f>
        <v>0</v>
      </c>
      <c r="G379" s="335"/>
    </row>
    <row r="380" spans="2:7" ht="15.75" customHeight="1">
      <c r="B380" s="336"/>
      <c r="C380" s="248"/>
      <c r="D380" s="164" t="e">
        <f>'4 жастағы балалар К'!#REF!</f>
        <v>#REF!</v>
      </c>
      <c r="E380" s="335"/>
      <c r="F380" s="164">
        <f>'4 жастағы балалар Т'!BT145</f>
        <v>0</v>
      </c>
      <c r="G380" s="335"/>
    </row>
    <row r="381" spans="2:7" ht="15.75" customHeight="1">
      <c r="B381" s="339">
        <v>28</v>
      </c>
      <c r="C381" s="248"/>
      <c r="D381" s="164" t="e">
        <f>'4 жастағы балалар К'!#REF!</f>
        <v>#REF!</v>
      </c>
      <c r="E381" s="335"/>
      <c r="F381" s="164">
        <f>'4 жастағы балалар Т'!BU145</f>
        <v>0</v>
      </c>
      <c r="G381" s="335"/>
    </row>
    <row r="382" spans="2:7" ht="15.75" customHeight="1">
      <c r="B382" s="335"/>
      <c r="C382" s="248"/>
      <c r="D382" s="164" t="e">
        <f>'4 жастағы балалар К'!#REF!</f>
        <v>#REF!</v>
      </c>
      <c r="E382" s="335"/>
      <c r="F382" s="164">
        <f>'4 жастағы балалар Т'!BV145</f>
        <v>0</v>
      </c>
      <c r="G382" s="335"/>
    </row>
    <row r="383" spans="2:7" ht="15.75" customHeight="1">
      <c r="B383" s="336"/>
      <c r="C383" s="248"/>
      <c r="D383" s="164" t="e">
        <f>'4 жастағы балалар К'!#REF!</f>
        <v>#REF!</v>
      </c>
      <c r="E383" s="335"/>
      <c r="F383" s="164">
        <f>'4 жастағы балалар Т'!BW145</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Т'!BX145</f>
        <v>0</v>
      </c>
      <c r="G387" s="335"/>
    </row>
    <row r="388" spans="2:7" ht="15.75" customHeight="1">
      <c r="B388" s="335"/>
      <c r="C388" s="248"/>
      <c r="D388" s="335"/>
      <c r="E388" s="335"/>
      <c r="F388" s="164">
        <f>'4 жастағы балалар Т'!BY145</f>
        <v>0</v>
      </c>
      <c r="G388" s="335"/>
    </row>
    <row r="389" spans="2:7" ht="15.75" customHeight="1">
      <c r="B389" s="336"/>
      <c r="C389" s="248"/>
      <c r="D389" s="335"/>
      <c r="E389" s="335"/>
      <c r="F389" s="164">
        <f>'4 жастағы балалар Т'!BZ145</f>
        <v>0</v>
      </c>
      <c r="G389" s="335"/>
    </row>
    <row r="390" spans="2:7" ht="15.75" customHeight="1">
      <c r="B390" s="339">
        <v>31</v>
      </c>
      <c r="C390" s="248"/>
      <c r="D390" s="335"/>
      <c r="E390" s="335"/>
      <c r="F390" s="164">
        <f>'4 жастағы балалар Т'!CA145</f>
        <v>0</v>
      </c>
      <c r="G390" s="335"/>
    </row>
    <row r="391" spans="2:7" ht="15.75" customHeight="1">
      <c r="B391" s="335"/>
      <c r="C391" s="248"/>
      <c r="D391" s="335"/>
      <c r="E391" s="335"/>
      <c r="F391" s="164">
        <f>'4 жастағы балалар Т'!CB145</f>
        <v>0</v>
      </c>
      <c r="G391" s="335"/>
    </row>
    <row r="392" spans="2:7" ht="15.75" customHeight="1">
      <c r="B392" s="336"/>
      <c r="C392" s="248"/>
      <c r="D392" s="335"/>
      <c r="E392" s="335"/>
      <c r="F392" s="164">
        <f>'4 жастағы балалар Т'!CC145</f>
        <v>0</v>
      </c>
      <c r="G392" s="335"/>
    </row>
    <row r="393" spans="2:7" ht="15.75" customHeight="1">
      <c r="B393" s="339">
        <v>32</v>
      </c>
      <c r="C393" s="248"/>
      <c r="D393" s="335"/>
      <c r="E393" s="335"/>
      <c r="F393" s="164">
        <f>'4 жастағы балалар Т'!CD145</f>
        <v>0</v>
      </c>
      <c r="G393" s="335"/>
    </row>
    <row r="394" spans="2:7" ht="15.75" customHeight="1">
      <c r="B394" s="335"/>
      <c r="C394" s="248"/>
      <c r="D394" s="335"/>
      <c r="E394" s="335"/>
      <c r="F394" s="164">
        <f>'4 жастағы балалар Т'!CE145</f>
        <v>0</v>
      </c>
      <c r="G394" s="335"/>
    </row>
    <row r="395" spans="2:7" ht="15.75" customHeight="1">
      <c r="B395" s="336"/>
      <c r="C395" s="248"/>
      <c r="D395" s="335"/>
      <c r="E395" s="335"/>
      <c r="F395" s="164">
        <f>'4 жастағы балалар Т'!CF145</f>
        <v>0</v>
      </c>
      <c r="G395" s="335"/>
    </row>
    <row r="396" spans="2:7" ht="15.75" customHeight="1">
      <c r="B396" s="339">
        <v>33</v>
      </c>
      <c r="C396" s="248"/>
      <c r="D396" s="335"/>
      <c r="E396" s="335"/>
      <c r="F396" s="164">
        <f>'4 жастағы балалар Т'!CG145</f>
        <v>0</v>
      </c>
      <c r="G396" s="335"/>
    </row>
    <row r="397" spans="2:7" ht="15.75" customHeight="1">
      <c r="B397" s="335"/>
      <c r="C397" s="248"/>
      <c r="D397" s="335"/>
      <c r="E397" s="335"/>
      <c r="F397" s="164">
        <f>'4 жастағы балалар Т'!CH145</f>
        <v>0</v>
      </c>
      <c r="G397" s="335"/>
    </row>
    <row r="398" spans="2:7" ht="15.75" customHeight="1">
      <c r="B398" s="336"/>
      <c r="C398" s="248"/>
      <c r="D398" s="335"/>
      <c r="E398" s="335"/>
      <c r="F398" s="164">
        <f>'4 жастағы балалар Т'!CI145</f>
        <v>0</v>
      </c>
      <c r="G398" s="335"/>
    </row>
    <row r="399" spans="2:7" ht="15.75" customHeight="1">
      <c r="B399" s="339">
        <v>34</v>
      </c>
      <c r="C399" s="248"/>
      <c r="D399" s="335"/>
      <c r="E399" s="335"/>
      <c r="F399" s="164">
        <f>'4 жастағы балалар Т'!CJ145</f>
        <v>0</v>
      </c>
      <c r="G399" s="335"/>
    </row>
    <row r="400" spans="2:7" ht="15.75" customHeight="1">
      <c r="B400" s="335"/>
      <c r="C400" s="248"/>
      <c r="D400" s="335"/>
      <c r="E400" s="335"/>
      <c r="F400" s="164">
        <f>'4 жастағы балалар Т'!CK145</f>
        <v>0</v>
      </c>
      <c r="G400" s="335"/>
    </row>
    <row r="401" spans="2:7" ht="15.75" customHeight="1">
      <c r="B401" s="336"/>
      <c r="C401" s="248"/>
      <c r="D401" s="335"/>
      <c r="E401" s="335"/>
      <c r="F401" s="164">
        <f>'4 жастағы балалар Т'!CL145</f>
        <v>0</v>
      </c>
      <c r="G401" s="335"/>
    </row>
    <row r="402" spans="2:7" ht="15.75" customHeight="1">
      <c r="B402" s="339">
        <v>35</v>
      </c>
      <c r="C402" s="248"/>
      <c r="D402" s="335"/>
      <c r="E402" s="335"/>
      <c r="F402" s="164">
        <f>'4 жастағы балалар Т'!CM145</f>
        <v>0</v>
      </c>
      <c r="G402" s="335"/>
    </row>
    <row r="403" spans="2:7" ht="15.75" customHeight="1">
      <c r="B403" s="335"/>
      <c r="C403" s="248"/>
      <c r="D403" s="335"/>
      <c r="E403" s="335"/>
      <c r="F403" s="164">
        <f>'4 жастағы балалар Т'!CN145</f>
        <v>0</v>
      </c>
      <c r="G403" s="335"/>
    </row>
    <row r="404" spans="2:7" ht="15.75" customHeight="1">
      <c r="B404" s="336"/>
      <c r="C404" s="249"/>
      <c r="D404" s="336"/>
      <c r="E404" s="336"/>
      <c r="F404" s="164">
        <f>'4 жастағы балалар Т'!CO145</f>
        <v>0</v>
      </c>
      <c r="G404" s="336"/>
    </row>
    <row r="405" spans="2:7" ht="15.75" customHeight="1">
      <c r="B405" s="250">
        <f>СВОД3!V40</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f>'4 жастағы балалар Ф'!C87</f>
        <v>0</v>
      </c>
      <c r="E4" s="236"/>
      <c r="F4" s="236"/>
      <c r="G4" s="232"/>
      <c r="H4" s="232"/>
    </row>
    <row r="5" spans="2:12" ht="18.75" customHeight="1">
      <c r="B5" s="401" t="s">
        <v>1</v>
      </c>
      <c r="C5" s="328"/>
      <c r="D5" s="237">
        <f>'4 жастағы балалар Ф'!A87</f>
        <v>0</v>
      </c>
      <c r="E5" s="237"/>
      <c r="F5" s="237"/>
      <c r="G5" s="232"/>
      <c r="H5" s="232"/>
    </row>
    <row r="6" spans="2:12" ht="80.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9.7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Ф'!D87</f>
        <v>0</v>
      </c>
      <c r="D194" s="252">
        <f>'4 жастағы балалар К'!D87</f>
        <v>0</v>
      </c>
      <c r="E194" s="252">
        <f>'4 жастағы балалар П'!D87</f>
        <v>0</v>
      </c>
      <c r="F194" s="252">
        <f>'4 жастағы балалар Т'!D87</f>
        <v>0</v>
      </c>
      <c r="G194" s="252">
        <f>'4 жастағы балалар С'!D87</f>
        <v>0</v>
      </c>
    </row>
    <row r="195" spans="2:7" ht="15.75" customHeight="1">
      <c r="B195" s="335"/>
      <c r="C195" s="252">
        <f>'4 жастағы балалар Ф'!E87</f>
        <v>0</v>
      </c>
      <c r="D195" s="252">
        <f>'4 жастағы балалар К'!E87</f>
        <v>0</v>
      </c>
      <c r="E195" s="252">
        <f>'4 жастағы балалар П'!E87</f>
        <v>0</v>
      </c>
      <c r="F195" s="252">
        <f>'4 жастағы балалар Т'!E87</f>
        <v>0</v>
      </c>
      <c r="G195" s="252">
        <f>'4 жастағы балалар С'!E87</f>
        <v>0</v>
      </c>
    </row>
    <row r="196" spans="2:7" ht="15.75" customHeight="1">
      <c r="B196" s="336"/>
      <c r="C196" s="252">
        <f>'4 жастағы балалар Ф'!F87</f>
        <v>0</v>
      </c>
      <c r="D196" s="252">
        <f>'4 жастағы балалар К'!F87</f>
        <v>0</v>
      </c>
      <c r="E196" s="252">
        <f>'4 жастағы балалар П'!F87</f>
        <v>0</v>
      </c>
      <c r="F196" s="252">
        <f>'4 жастағы балалар Т'!F87</f>
        <v>0</v>
      </c>
      <c r="G196" s="252">
        <f>'4 жастағы балалар С'!F87</f>
        <v>0</v>
      </c>
    </row>
    <row r="197" spans="2:7" ht="15.75" customHeight="1">
      <c r="B197" s="339">
        <v>3</v>
      </c>
      <c r="C197" s="252">
        <f>'4 жастағы балалар Ф'!G87</f>
        <v>0</v>
      </c>
      <c r="D197" s="252">
        <f>'4 жастағы балалар К'!G87</f>
        <v>0</v>
      </c>
      <c r="E197" s="252">
        <f>'4 жастағы балалар П'!G87</f>
        <v>0</v>
      </c>
      <c r="F197" s="252">
        <f>'4 жастағы балалар Т'!G87</f>
        <v>0</v>
      </c>
      <c r="G197" s="252">
        <f>'4 жастағы балалар С'!G87</f>
        <v>0</v>
      </c>
    </row>
    <row r="198" spans="2:7" ht="15.75" customHeight="1">
      <c r="B198" s="335"/>
      <c r="C198" s="252">
        <f>'4 жастағы балалар Ф'!H87</f>
        <v>0</v>
      </c>
      <c r="D198" s="252">
        <f>'4 жастағы балалар К'!H87</f>
        <v>0</v>
      </c>
      <c r="E198" s="252">
        <f>'4 жастағы балалар П'!H87</f>
        <v>0</v>
      </c>
      <c r="F198" s="252">
        <f>'4 жастағы балалар Т'!H87</f>
        <v>0</v>
      </c>
      <c r="G198" s="252">
        <f>'4 жастағы балалар С'!H87</f>
        <v>0</v>
      </c>
    </row>
    <row r="199" spans="2:7" ht="15.75" customHeight="1">
      <c r="B199" s="336"/>
      <c r="C199" s="252">
        <f>'4 жастағы балалар Ф'!I87</f>
        <v>0</v>
      </c>
      <c r="D199" s="252">
        <f>'4 жастағы балалар К'!I87</f>
        <v>0</v>
      </c>
      <c r="E199" s="252">
        <f>'4 жастағы балалар П'!I87</f>
        <v>0</v>
      </c>
      <c r="F199" s="252">
        <f>'4 жастағы балалар Т'!I87</f>
        <v>0</v>
      </c>
      <c r="G199" s="252">
        <f>'4 жастағы балалар С'!I87</f>
        <v>0</v>
      </c>
    </row>
    <row r="200" spans="2:7" ht="15.75" customHeight="1">
      <c r="B200" s="339">
        <v>4</v>
      </c>
      <c r="C200" s="252">
        <f>'4 жастағы балалар Ф'!J87</f>
        <v>0</v>
      </c>
      <c r="D200" s="252">
        <f>'4 жастағы балалар К'!J87</f>
        <v>0</v>
      </c>
      <c r="E200" s="252">
        <f>'4 жастағы балалар П'!J87</f>
        <v>0</v>
      </c>
      <c r="F200" s="252">
        <f>'4 жастағы балалар Т'!J87</f>
        <v>0</v>
      </c>
      <c r="G200" s="252">
        <f>'4 жастағы балалар С'!J87</f>
        <v>0</v>
      </c>
    </row>
    <row r="201" spans="2:7" ht="15.75" customHeight="1">
      <c r="B201" s="335"/>
      <c r="C201" s="252">
        <f>'4 жастағы балалар Ф'!K87</f>
        <v>0</v>
      </c>
      <c r="D201" s="252">
        <f>'4 жастағы балалар К'!K87</f>
        <v>0</v>
      </c>
      <c r="E201" s="252">
        <f>'4 жастағы балалар П'!K87</f>
        <v>0</v>
      </c>
      <c r="F201" s="252">
        <f>'4 жастағы балалар Т'!K87</f>
        <v>0</v>
      </c>
      <c r="G201" s="252">
        <f>'4 жастағы балалар С'!K87</f>
        <v>0</v>
      </c>
    </row>
    <row r="202" spans="2:7" ht="15.75" customHeight="1">
      <c r="B202" s="336"/>
      <c r="C202" s="252">
        <f>'4 жастағы балалар Ф'!L87</f>
        <v>0</v>
      </c>
      <c r="D202" s="252">
        <f>'4 жастағы балалар К'!L87</f>
        <v>0</v>
      </c>
      <c r="E202" s="252">
        <f>'4 жастағы балалар П'!L87</f>
        <v>0</v>
      </c>
      <c r="F202" s="252">
        <f>'4 жастағы балалар Т'!L87</f>
        <v>0</v>
      </c>
      <c r="G202" s="252">
        <f>'4 жастағы балалар С'!L87</f>
        <v>0</v>
      </c>
    </row>
    <row r="203" spans="2:7" ht="15.75" customHeight="1">
      <c r="B203" s="339">
        <v>5</v>
      </c>
      <c r="C203" s="252">
        <f>'4 жастағы балалар Ф'!M87</f>
        <v>0</v>
      </c>
      <c r="D203" s="252">
        <f>'4 жастағы балалар К'!M87</f>
        <v>0</v>
      </c>
      <c r="E203" s="252">
        <f>'4 жастағы балалар П'!M87</f>
        <v>0</v>
      </c>
      <c r="F203" s="252">
        <f>'4 жастағы балалар Т'!M87</f>
        <v>0</v>
      </c>
      <c r="G203" s="252">
        <f>'4 жастағы балалар С'!M87</f>
        <v>0</v>
      </c>
    </row>
    <row r="204" spans="2:7" ht="15.75" customHeight="1">
      <c r="B204" s="335"/>
      <c r="C204" s="252">
        <f>'4 жастағы балалар Ф'!N87</f>
        <v>0</v>
      </c>
      <c r="D204" s="252">
        <f>'4 жастағы балалар К'!N87</f>
        <v>0</v>
      </c>
      <c r="E204" s="252">
        <f>'4 жастағы балалар П'!N87</f>
        <v>0</v>
      </c>
      <c r="F204" s="252">
        <f>'4 жастағы балалар Т'!N87</f>
        <v>0</v>
      </c>
      <c r="G204" s="252">
        <f>'4 жастағы балалар С'!N87</f>
        <v>0</v>
      </c>
    </row>
    <row r="205" spans="2:7" ht="15.75" customHeight="1">
      <c r="B205" s="336"/>
      <c r="C205" s="252">
        <f>'4 жастағы балалар Ф'!O87</f>
        <v>0</v>
      </c>
      <c r="D205" s="252">
        <f>'4 жастағы балалар К'!O87</f>
        <v>0</v>
      </c>
      <c r="E205" s="252">
        <f>'4 жастағы балалар П'!O87</f>
        <v>0</v>
      </c>
      <c r="F205" s="252">
        <f>'4 жастағы балалар Т'!O87</f>
        <v>0</v>
      </c>
      <c r="G205" s="252">
        <f>'4 жастағы балалар С'!O87</f>
        <v>0</v>
      </c>
    </row>
    <row r="206" spans="2:7" ht="15.75" customHeight="1">
      <c r="B206" s="339">
        <v>6</v>
      </c>
      <c r="C206" s="252">
        <f>'4 жастағы балалар Ф'!P87</f>
        <v>0</v>
      </c>
      <c r="D206" s="252">
        <f>'4 жастағы балалар К'!P87</f>
        <v>0</v>
      </c>
      <c r="E206" s="252">
        <f>'4 жастағы балалар П'!P87</f>
        <v>0</v>
      </c>
      <c r="F206" s="252">
        <f>'4 жастағы балалар Т'!P87</f>
        <v>0</v>
      </c>
      <c r="G206" s="252">
        <f>'4 жастағы балалар С'!P87</f>
        <v>0</v>
      </c>
    </row>
    <row r="207" spans="2:7" ht="15.75" customHeight="1">
      <c r="B207" s="335"/>
      <c r="C207" s="252">
        <f>'4 жастағы балалар Ф'!Q87</f>
        <v>0</v>
      </c>
      <c r="D207" s="252">
        <f>'4 жастағы балалар К'!Q87</f>
        <v>0</v>
      </c>
      <c r="E207" s="252">
        <f>'4 жастағы балалар П'!Q87</f>
        <v>0</v>
      </c>
      <c r="F207" s="252">
        <f>'4 жастағы балалар Т'!Q87</f>
        <v>0</v>
      </c>
      <c r="G207" s="252">
        <f>'4 жастағы балалар С'!Q87</f>
        <v>0</v>
      </c>
    </row>
    <row r="208" spans="2:7" ht="15.75" customHeight="1">
      <c r="B208" s="336"/>
      <c r="C208" s="252">
        <f>'4 жастағы балалар Ф'!R87</f>
        <v>0</v>
      </c>
      <c r="D208" s="252">
        <f>'4 жастағы балалар К'!R87</f>
        <v>0</v>
      </c>
      <c r="E208" s="252">
        <f>'4 жастағы балалар П'!R87</f>
        <v>0</v>
      </c>
      <c r="F208" s="252">
        <f>'4 жастағы балалар Т'!R87</f>
        <v>0</v>
      </c>
      <c r="G208" s="252">
        <f>'4 жастағы балалар С'!R87</f>
        <v>0</v>
      </c>
    </row>
    <row r="209" spans="2:7" ht="15.75" customHeight="1">
      <c r="B209" s="339">
        <v>7</v>
      </c>
      <c r="C209" s="252">
        <f>'4 жастағы балалар Ф'!S87</f>
        <v>0</v>
      </c>
      <c r="D209" s="252">
        <f>'4 жастағы балалар К'!S87</f>
        <v>0</v>
      </c>
      <c r="E209" s="252">
        <f>'4 жастағы балалар П'!S87</f>
        <v>0</v>
      </c>
      <c r="F209" s="252">
        <f>'4 жастағы балалар Т'!S87</f>
        <v>0</v>
      </c>
      <c r="G209" s="252">
        <f>'4 жастағы балалар С'!S87</f>
        <v>0</v>
      </c>
    </row>
    <row r="210" spans="2:7" ht="15.75" customHeight="1">
      <c r="B210" s="335"/>
      <c r="C210" s="252">
        <f>'4 жастағы балалар Ф'!T87</f>
        <v>0</v>
      </c>
      <c r="D210" s="252">
        <f>'4 жастағы балалар Т'!T87</f>
        <v>0</v>
      </c>
      <c r="E210" s="252">
        <f>'4 жастағы балалар П'!T87</f>
        <v>0</v>
      </c>
      <c r="F210" s="252">
        <f>'4 жастағы балалар Т'!T87</f>
        <v>0</v>
      </c>
      <c r="G210" s="252">
        <f>'4 жастағы балалар С'!T87</f>
        <v>0</v>
      </c>
    </row>
    <row r="211" spans="2:7" ht="15.75" customHeight="1">
      <c r="B211" s="336"/>
      <c r="C211" s="252">
        <f>'4 жастағы балалар Ф'!U87</f>
        <v>0</v>
      </c>
      <c r="D211" s="252">
        <f>'4 жастағы балалар К'!U87</f>
        <v>0</v>
      </c>
      <c r="E211" s="252">
        <f>'4 жастағы балалар П'!U87</f>
        <v>0</v>
      </c>
      <c r="F211" s="252">
        <f>'4 жастағы балалар Т'!U87</f>
        <v>0</v>
      </c>
      <c r="G211" s="252">
        <f>'4 жастағы балалар С'!U87</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К'!V87</f>
        <v>0</v>
      </c>
      <c r="E215" s="335"/>
      <c r="F215" s="252">
        <f>'4 жастағы балалар Т'!V87</f>
        <v>0</v>
      </c>
      <c r="G215" s="335"/>
    </row>
    <row r="216" spans="2:7" ht="15.75" customHeight="1">
      <c r="B216" s="335"/>
      <c r="C216" s="248"/>
      <c r="D216" s="252">
        <f>'4 жастағы балалар К'!W87</f>
        <v>0</v>
      </c>
      <c r="E216" s="335"/>
      <c r="F216" s="252">
        <f>'4 жастағы балалар Т'!W87</f>
        <v>0</v>
      </c>
      <c r="G216" s="335"/>
    </row>
    <row r="217" spans="2:7" ht="15.75" customHeight="1">
      <c r="B217" s="336"/>
      <c r="C217" s="248"/>
      <c r="D217" s="252">
        <f>'4 жастағы балалар К'!X87</f>
        <v>0</v>
      </c>
      <c r="E217" s="335"/>
      <c r="F217" s="252">
        <f>'4 жастағы балалар Т'!X87</f>
        <v>0</v>
      </c>
      <c r="G217" s="335"/>
    </row>
    <row r="218" spans="2:7" ht="15.75" customHeight="1">
      <c r="B218" s="339">
        <v>10</v>
      </c>
      <c r="C218" s="248"/>
      <c r="D218" s="252">
        <f>'4 жастағы балалар К'!Y87</f>
        <v>0</v>
      </c>
      <c r="E218" s="335"/>
      <c r="F218" s="252">
        <f>'4 жастағы балалар Т'!Y87</f>
        <v>0</v>
      </c>
      <c r="G218" s="335"/>
    </row>
    <row r="219" spans="2:7" ht="15.75" customHeight="1">
      <c r="B219" s="335"/>
      <c r="C219" s="248"/>
      <c r="D219" s="252">
        <f>'4 жастағы балалар К'!Z87</f>
        <v>0</v>
      </c>
      <c r="E219" s="335"/>
      <c r="F219" s="252">
        <f>'4 жастағы балалар Т'!Z87</f>
        <v>0</v>
      </c>
      <c r="G219" s="335"/>
    </row>
    <row r="220" spans="2:7" ht="15.75" customHeight="1">
      <c r="B220" s="336"/>
      <c r="C220" s="248"/>
      <c r="D220" s="252">
        <f>'4 жастағы балалар К'!AA87</f>
        <v>0</v>
      </c>
      <c r="E220" s="335"/>
      <c r="F220" s="252">
        <f>'4 жастағы балалар Т'!AA87</f>
        <v>0</v>
      </c>
      <c r="G220" s="335"/>
    </row>
    <row r="221" spans="2:7" ht="15.75" customHeight="1">
      <c r="B221" s="339">
        <v>11</v>
      </c>
      <c r="C221" s="248"/>
      <c r="D221" s="252">
        <f>'4 жастағы балалар К'!AB87</f>
        <v>0</v>
      </c>
      <c r="E221" s="335"/>
      <c r="F221" s="252">
        <f>'4 жастағы балалар Т'!AB87</f>
        <v>0</v>
      </c>
      <c r="G221" s="335"/>
    </row>
    <row r="222" spans="2:7" ht="15.75" customHeight="1">
      <c r="B222" s="335"/>
      <c r="C222" s="248"/>
      <c r="D222" s="252">
        <f>'4 жастағы балалар К'!AC87</f>
        <v>0</v>
      </c>
      <c r="E222" s="335"/>
      <c r="F222" s="252">
        <f>'4 жастағы балалар Т'!AC87</f>
        <v>0</v>
      </c>
      <c r="G222" s="335"/>
    </row>
    <row r="223" spans="2:7" ht="15.75" customHeight="1">
      <c r="B223" s="336"/>
      <c r="C223" s="248"/>
      <c r="D223" s="252">
        <f>'4 жастағы балалар К'!AD87</f>
        <v>0</v>
      </c>
      <c r="E223" s="335"/>
      <c r="F223" s="252">
        <f>'4 жастағы балалар Т'!AD87</f>
        <v>0</v>
      </c>
      <c r="G223" s="335"/>
    </row>
    <row r="224" spans="2:7" ht="15.75" customHeight="1">
      <c r="B224" s="339">
        <v>12</v>
      </c>
      <c r="C224" s="248"/>
      <c r="D224" s="252">
        <f>'4 жастағы балалар К'!AE87</f>
        <v>0</v>
      </c>
      <c r="E224" s="335"/>
      <c r="F224" s="252">
        <f>'4 жастағы балалар Т'!AE87</f>
        <v>0</v>
      </c>
      <c r="G224" s="335"/>
    </row>
    <row r="225" spans="2:7" ht="15.75" customHeight="1">
      <c r="B225" s="335"/>
      <c r="C225" s="248"/>
      <c r="D225" s="252">
        <f>'4 жастағы балалар К'!AF87</f>
        <v>0</v>
      </c>
      <c r="E225" s="335"/>
      <c r="F225" s="252">
        <f>'4 жастағы балалар Т'!AF87</f>
        <v>0</v>
      </c>
      <c r="G225" s="335"/>
    </row>
    <row r="226" spans="2:7" ht="15.75" customHeight="1">
      <c r="B226" s="336"/>
      <c r="C226" s="248"/>
      <c r="D226" s="252">
        <f>'4 жастағы балалар К'!AG87</f>
        <v>0</v>
      </c>
      <c r="E226" s="335"/>
      <c r="F226" s="252">
        <f>'4 жастағы балалар Т'!AG87</f>
        <v>0</v>
      </c>
      <c r="G226" s="335"/>
    </row>
    <row r="227" spans="2:7" ht="15.75" customHeight="1">
      <c r="B227" s="339">
        <v>13</v>
      </c>
      <c r="C227" s="248"/>
      <c r="D227" s="252">
        <f>'4 жастағы балалар К'!AH87</f>
        <v>0</v>
      </c>
      <c r="E227" s="335"/>
      <c r="F227" s="252">
        <f>'4 жастағы балалар Т'!AH87</f>
        <v>0</v>
      </c>
      <c r="G227" s="335"/>
    </row>
    <row r="228" spans="2:7" ht="15.75" customHeight="1">
      <c r="B228" s="335"/>
      <c r="C228" s="248"/>
      <c r="D228" s="252">
        <f>'4 жастағы балалар К'!AI87</f>
        <v>0</v>
      </c>
      <c r="E228" s="335"/>
      <c r="F228" s="252">
        <f>'4 жастағы балалар Т'!AI87</f>
        <v>0</v>
      </c>
      <c r="G228" s="335"/>
    </row>
    <row r="229" spans="2:7" ht="15.75" customHeight="1">
      <c r="B229" s="336"/>
      <c r="C229" s="248"/>
      <c r="D229" s="252">
        <f>'4 жастағы балалар К'!AJ87</f>
        <v>0</v>
      </c>
      <c r="E229" s="335"/>
      <c r="F229" s="252">
        <f>'4 жастағы балалар Т'!AJ87</f>
        <v>0</v>
      </c>
      <c r="G229" s="335"/>
    </row>
    <row r="230" spans="2:7" ht="15.75" customHeight="1">
      <c r="B230" s="339">
        <v>14</v>
      </c>
      <c r="C230" s="248"/>
      <c r="D230" s="252">
        <f>'4 жастағы балалар К'!AK87</f>
        <v>0</v>
      </c>
      <c r="E230" s="335"/>
      <c r="F230" s="252">
        <f>'4 жастағы балалар Т'!AK87</f>
        <v>0</v>
      </c>
      <c r="G230" s="335"/>
    </row>
    <row r="231" spans="2:7" ht="15.75" customHeight="1">
      <c r="B231" s="335"/>
      <c r="C231" s="248"/>
      <c r="D231" s="252">
        <f>'4 жастағы балалар К'!AL87</f>
        <v>0</v>
      </c>
      <c r="E231" s="335"/>
      <c r="F231" s="252">
        <f>'4 жастағы балалар Т'!AL87</f>
        <v>0</v>
      </c>
      <c r="G231" s="335"/>
    </row>
    <row r="232" spans="2:7" ht="15.75" customHeight="1">
      <c r="B232" s="336"/>
      <c r="C232" s="248"/>
      <c r="D232" s="252">
        <f>'4 жастағы балалар К'!AM87</f>
        <v>0</v>
      </c>
      <c r="E232" s="335"/>
      <c r="F232" s="252">
        <f>'4 жастағы балалар Т'!AM87</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К'!AN87</f>
        <v>0</v>
      </c>
      <c r="E236" s="335"/>
      <c r="F236" s="252">
        <f>'4 жастағы балалар Т'!AN87</f>
        <v>0</v>
      </c>
      <c r="G236" s="335"/>
    </row>
    <row r="237" spans="2:7" ht="15.75" customHeight="1">
      <c r="B237" s="335"/>
      <c r="C237" s="248"/>
      <c r="D237" s="252">
        <f>'4 жастағы балалар К'!AO87</f>
        <v>0</v>
      </c>
      <c r="E237" s="335"/>
      <c r="F237" s="252">
        <f>'4 жастағы балалар Т'!AO87</f>
        <v>0</v>
      </c>
      <c r="G237" s="335"/>
    </row>
    <row r="238" spans="2:7" ht="15.75" customHeight="1">
      <c r="B238" s="336"/>
      <c r="C238" s="248"/>
      <c r="D238" s="252">
        <f>'4 жастағы балалар К'!AP87</f>
        <v>0</v>
      </c>
      <c r="E238" s="335"/>
      <c r="F238" s="252">
        <f>'4 жастағы балалар Т'!AP87</f>
        <v>0</v>
      </c>
      <c r="G238" s="335"/>
    </row>
    <row r="239" spans="2:7" ht="15.75" customHeight="1">
      <c r="B239" s="339">
        <v>17</v>
      </c>
      <c r="C239" s="248"/>
      <c r="D239" s="252">
        <f>'4 жастағы балалар К'!AQ87</f>
        <v>0</v>
      </c>
      <c r="E239" s="335"/>
      <c r="F239" s="252">
        <f>'4 жастағы балалар Т'!AQ87</f>
        <v>0</v>
      </c>
      <c r="G239" s="335"/>
    </row>
    <row r="240" spans="2:7" ht="15.75" customHeight="1">
      <c r="B240" s="335"/>
      <c r="C240" s="248"/>
      <c r="D240" s="252">
        <f>'4 жастағы балалар К'!AR87</f>
        <v>0</v>
      </c>
      <c r="E240" s="335"/>
      <c r="F240" s="252">
        <f>'4 жастағы балалар Т'!AR87</f>
        <v>0</v>
      </c>
      <c r="G240" s="335"/>
    </row>
    <row r="241" spans="2:7" ht="15.75" customHeight="1">
      <c r="B241" s="336"/>
      <c r="C241" s="248"/>
      <c r="D241" s="252">
        <f>'4 жастағы балалар К'!AS87</f>
        <v>0</v>
      </c>
      <c r="E241" s="335"/>
      <c r="F241" s="252">
        <f>'4 жастағы балалар Т'!AS87</f>
        <v>0</v>
      </c>
      <c r="G241" s="335"/>
    </row>
    <row r="242" spans="2:7" ht="15.75" customHeight="1">
      <c r="B242" s="339">
        <v>18</v>
      </c>
      <c r="C242" s="248"/>
      <c r="D242" s="252">
        <f>'4 жастағы балалар К'!AT87</f>
        <v>0</v>
      </c>
      <c r="E242" s="335"/>
      <c r="F242" s="252">
        <f>'4 жастағы балалар Т'!AT87</f>
        <v>0</v>
      </c>
      <c r="G242" s="335"/>
    </row>
    <row r="243" spans="2:7" ht="15.75" customHeight="1">
      <c r="B243" s="335"/>
      <c r="C243" s="248"/>
      <c r="D243" s="252">
        <f>'4 жастағы балалар К'!AU87</f>
        <v>0</v>
      </c>
      <c r="E243" s="335"/>
      <c r="F243" s="252">
        <f>'4 жастағы балалар Т'!AU87</f>
        <v>0</v>
      </c>
      <c r="G243" s="335"/>
    </row>
    <row r="244" spans="2:7" ht="15.75" customHeight="1">
      <c r="B244" s="336"/>
      <c r="C244" s="248"/>
      <c r="D244" s="252">
        <f>'4 жастағы балалар К'!AV87</f>
        <v>0</v>
      </c>
      <c r="E244" s="335"/>
      <c r="F244" s="252">
        <f>'4 жастағы балалар Т'!AV87</f>
        <v>0</v>
      </c>
      <c r="G244" s="335"/>
    </row>
    <row r="245" spans="2:7" ht="15.75" customHeight="1">
      <c r="B245" s="339">
        <v>19</v>
      </c>
      <c r="C245" s="248"/>
      <c r="D245" s="252">
        <f>'4 жастағы балалар К'!AW87</f>
        <v>0</v>
      </c>
      <c r="E245" s="335"/>
      <c r="F245" s="252">
        <f>'4 жастағы балалар Т'!AW87</f>
        <v>0</v>
      </c>
      <c r="G245" s="335"/>
    </row>
    <row r="246" spans="2:7" ht="15.75" customHeight="1">
      <c r="B246" s="335"/>
      <c r="C246" s="248"/>
      <c r="D246" s="252">
        <f>'4 жастағы балалар К'!AX87</f>
        <v>0</v>
      </c>
      <c r="E246" s="335"/>
      <c r="F246" s="252">
        <f>'4 жастағы балалар Т'!AX87</f>
        <v>0</v>
      </c>
      <c r="G246" s="335"/>
    </row>
    <row r="247" spans="2:7" ht="15.75" customHeight="1">
      <c r="B247" s="336"/>
      <c r="C247" s="248"/>
      <c r="D247" s="252">
        <f>'4 жастағы балалар К'!AY87</f>
        <v>0</v>
      </c>
      <c r="E247" s="335"/>
      <c r="F247" s="252">
        <f>'4 жастағы балалар Т'!AY87</f>
        <v>0</v>
      </c>
      <c r="G247" s="335"/>
    </row>
    <row r="248" spans="2:7" ht="15.75" customHeight="1">
      <c r="B248" s="339">
        <v>20</v>
      </c>
      <c r="C248" s="248"/>
      <c r="D248" s="252">
        <f>'4 жастағы балалар К'!AZ87</f>
        <v>0</v>
      </c>
      <c r="E248" s="335"/>
      <c r="F248" s="252">
        <f>'4 жастағы балалар Т'!AZ87</f>
        <v>0</v>
      </c>
      <c r="G248" s="335"/>
    </row>
    <row r="249" spans="2:7" ht="15.75" customHeight="1">
      <c r="B249" s="335"/>
      <c r="C249" s="248"/>
      <c r="D249" s="252">
        <f>'4 жастағы балалар К'!BA87</f>
        <v>0</v>
      </c>
      <c r="E249" s="335"/>
      <c r="F249" s="252">
        <f>'4 жастағы балалар Т'!BA87</f>
        <v>0</v>
      </c>
      <c r="G249" s="335"/>
    </row>
    <row r="250" spans="2:7" ht="15.75" customHeight="1">
      <c r="B250" s="336"/>
      <c r="C250" s="248"/>
      <c r="D250" s="252">
        <f>'4 жастағы балалар К'!BB87</f>
        <v>0</v>
      </c>
      <c r="E250" s="335"/>
      <c r="F250" s="252">
        <f>'4 жастағы балалар Т'!BB87</f>
        <v>0</v>
      </c>
      <c r="G250" s="335"/>
    </row>
    <row r="251" spans="2:7" ht="15.75" customHeight="1">
      <c r="B251" s="339">
        <v>21</v>
      </c>
      <c r="C251" s="248"/>
      <c r="D251" s="252">
        <f>'4 жастағы балалар К'!BC87</f>
        <v>0</v>
      </c>
      <c r="E251" s="335"/>
      <c r="F251" s="252">
        <f>'4 жастағы балалар Т'!BC87</f>
        <v>0</v>
      </c>
      <c r="G251" s="335"/>
    </row>
    <row r="252" spans="2:7" ht="15.75" customHeight="1">
      <c r="B252" s="335"/>
      <c r="C252" s="248"/>
      <c r="D252" s="252">
        <f>'4 жастағы балалар К'!BD87</f>
        <v>0</v>
      </c>
      <c r="E252" s="335"/>
      <c r="F252" s="252">
        <f>'4 жастағы балалар Т'!BD87</f>
        <v>0</v>
      </c>
      <c r="G252" s="335"/>
    </row>
    <row r="253" spans="2:7" ht="15.75" customHeight="1">
      <c r="B253" s="336"/>
      <c r="C253" s="248"/>
      <c r="D253" s="252">
        <f>'4 жастағы балалар К'!BE87</f>
        <v>0</v>
      </c>
      <c r="E253" s="335"/>
      <c r="F253" s="252">
        <f>'4 жастағы балалар Т'!BE87</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Т'!BF87</f>
        <v>0</v>
      </c>
      <c r="G257" s="335"/>
    </row>
    <row r="258" spans="2:7" ht="15.75" customHeight="1">
      <c r="B258" s="335"/>
      <c r="C258" s="248"/>
      <c r="D258" s="252" t="e">
        <f>'4 жастағы балалар К'!#REF!</f>
        <v>#REF!</v>
      </c>
      <c r="E258" s="335"/>
      <c r="F258" s="252">
        <f>'4 жастағы балалар Т'!BG87</f>
        <v>0</v>
      </c>
      <c r="G258" s="335"/>
    </row>
    <row r="259" spans="2:7" ht="15.75" customHeight="1">
      <c r="B259" s="336"/>
      <c r="C259" s="248"/>
      <c r="D259" s="252" t="e">
        <f>'4 жастағы балалар К'!#REF!</f>
        <v>#REF!</v>
      </c>
      <c r="E259" s="335"/>
      <c r="F259" s="252">
        <f>'4 жастағы балалар Т'!BH87</f>
        <v>0</v>
      </c>
      <c r="G259" s="335"/>
    </row>
    <row r="260" spans="2:7" ht="15.75" customHeight="1">
      <c r="B260" s="339">
        <v>24</v>
      </c>
      <c r="C260" s="248"/>
      <c r="D260" s="252" t="e">
        <f>'4 жастағы балалар К'!#REF!</f>
        <v>#REF!</v>
      </c>
      <c r="E260" s="335"/>
      <c r="F260" s="252">
        <f>'4 жастағы балалар Т'!BI87</f>
        <v>0</v>
      </c>
      <c r="G260" s="335"/>
    </row>
    <row r="261" spans="2:7" ht="15.75" customHeight="1">
      <c r="B261" s="335"/>
      <c r="C261" s="248"/>
      <c r="D261" s="252" t="e">
        <f>'4 жастағы балалар К'!#REF!</f>
        <v>#REF!</v>
      </c>
      <c r="E261" s="335"/>
      <c r="F261" s="252">
        <f>'4 жастағы балалар Т'!BJ87</f>
        <v>0</v>
      </c>
      <c r="G261" s="335"/>
    </row>
    <row r="262" spans="2:7" ht="15.75" customHeight="1">
      <c r="B262" s="336"/>
      <c r="C262" s="248"/>
      <c r="D262" s="252" t="e">
        <f>'4 жастағы балалар К'!#REF!</f>
        <v>#REF!</v>
      </c>
      <c r="E262" s="335"/>
      <c r="F262" s="252">
        <f>'4 жастағы балалар Т'!BK87</f>
        <v>0</v>
      </c>
      <c r="G262" s="335"/>
    </row>
    <row r="263" spans="2:7" ht="15.75" customHeight="1">
      <c r="B263" s="339">
        <v>25</v>
      </c>
      <c r="C263" s="248"/>
      <c r="D263" s="252" t="e">
        <f>'4 жастағы балалар К'!#REF!</f>
        <v>#REF!</v>
      </c>
      <c r="E263" s="335"/>
      <c r="F263" s="252">
        <f>'4 жастағы балалар Т'!BL87</f>
        <v>0</v>
      </c>
      <c r="G263" s="335"/>
    </row>
    <row r="264" spans="2:7" ht="15.75" customHeight="1">
      <c r="B264" s="335"/>
      <c r="C264" s="248"/>
      <c r="D264" s="252" t="e">
        <f>'4 жастағы балалар К'!#REF!</f>
        <v>#REF!</v>
      </c>
      <c r="E264" s="335"/>
      <c r="F264" s="252">
        <f>'4 жастағы балалар Т'!BM87</f>
        <v>0</v>
      </c>
      <c r="G264" s="335"/>
    </row>
    <row r="265" spans="2:7" ht="15.75" customHeight="1">
      <c r="B265" s="336"/>
      <c r="C265" s="248"/>
      <c r="D265" s="252" t="e">
        <f>'4 жастағы балалар К'!#REF!</f>
        <v>#REF!</v>
      </c>
      <c r="E265" s="335"/>
      <c r="F265" s="252">
        <f>'4 жастағы балалар Т'!BN87</f>
        <v>0</v>
      </c>
      <c r="G265" s="335"/>
    </row>
    <row r="266" spans="2:7" ht="15.75" customHeight="1">
      <c r="B266" s="339">
        <v>26</v>
      </c>
      <c r="C266" s="248"/>
      <c r="D266" s="252" t="e">
        <f>'4 жастағы балалар К'!#REF!</f>
        <v>#REF!</v>
      </c>
      <c r="E266" s="335"/>
      <c r="F266" s="252">
        <f>'4 жастағы балалар Т'!BO87</f>
        <v>0</v>
      </c>
      <c r="G266" s="335"/>
    </row>
    <row r="267" spans="2:7" ht="15.75" customHeight="1">
      <c r="B267" s="335"/>
      <c r="C267" s="248"/>
      <c r="D267" s="252" t="e">
        <f>'4 жастағы балалар К'!#REF!</f>
        <v>#REF!</v>
      </c>
      <c r="E267" s="335"/>
      <c r="F267" s="252">
        <f>'4 жастағы балалар Т'!BP87</f>
        <v>0</v>
      </c>
      <c r="G267" s="335"/>
    </row>
    <row r="268" spans="2:7" ht="15.75" customHeight="1">
      <c r="B268" s="336"/>
      <c r="C268" s="248"/>
      <c r="D268" s="252" t="e">
        <f>'4 жастағы балалар К'!#REF!</f>
        <v>#REF!</v>
      </c>
      <c r="E268" s="335"/>
      <c r="F268" s="252">
        <f>'4 жастағы балалар Т'!BQ87</f>
        <v>0</v>
      </c>
      <c r="G268" s="335"/>
    </row>
    <row r="269" spans="2:7" ht="15.75" customHeight="1">
      <c r="B269" s="339">
        <v>27</v>
      </c>
      <c r="C269" s="248"/>
      <c r="D269" s="252" t="e">
        <f>'4 жастағы балалар К'!#REF!</f>
        <v>#REF!</v>
      </c>
      <c r="E269" s="335"/>
      <c r="F269" s="252">
        <f>'4 жастағы балалар Т'!BR87</f>
        <v>0</v>
      </c>
      <c r="G269" s="335"/>
    </row>
    <row r="270" spans="2:7" ht="15.75" customHeight="1">
      <c r="B270" s="335"/>
      <c r="C270" s="248"/>
      <c r="D270" s="252" t="e">
        <f>'4 жастағы балалар К'!#REF!</f>
        <v>#REF!</v>
      </c>
      <c r="E270" s="335"/>
      <c r="F270" s="252">
        <f>'4 жастағы балалар Т'!BS87</f>
        <v>0</v>
      </c>
      <c r="G270" s="335"/>
    </row>
    <row r="271" spans="2:7" ht="15.75" customHeight="1">
      <c r="B271" s="336"/>
      <c r="C271" s="248"/>
      <c r="D271" s="252" t="e">
        <f>'4 жастағы балалар К'!#REF!</f>
        <v>#REF!</v>
      </c>
      <c r="E271" s="335"/>
      <c r="F271" s="252">
        <f>'4 жастағы балалар Т'!BT87</f>
        <v>0</v>
      </c>
      <c r="G271" s="335"/>
    </row>
    <row r="272" spans="2:7" ht="15.75" customHeight="1">
      <c r="B272" s="339">
        <v>28</v>
      </c>
      <c r="C272" s="248"/>
      <c r="D272" s="252" t="e">
        <f>'4 жастағы балалар К'!#REF!</f>
        <v>#REF!</v>
      </c>
      <c r="E272" s="335"/>
      <c r="F272" s="252">
        <f>'4 жастағы балалар Т'!BU87</f>
        <v>0</v>
      </c>
      <c r="G272" s="335"/>
    </row>
    <row r="273" spans="2:7" ht="15.75" customHeight="1">
      <c r="B273" s="335"/>
      <c r="C273" s="248"/>
      <c r="D273" s="252" t="e">
        <f>'4 жастағы балалар К'!#REF!</f>
        <v>#REF!</v>
      </c>
      <c r="E273" s="335"/>
      <c r="F273" s="252">
        <f>'4 жастағы балалар Т'!BV87</f>
        <v>0</v>
      </c>
      <c r="G273" s="335"/>
    </row>
    <row r="274" spans="2:7" ht="15.75" customHeight="1">
      <c r="B274" s="336"/>
      <c r="C274" s="248"/>
      <c r="D274" s="252" t="e">
        <f>'4 жастағы балалар К'!#REF!</f>
        <v>#REF!</v>
      </c>
      <c r="E274" s="335"/>
      <c r="F274" s="252">
        <f>'4 жастағы балалар Т'!BW87</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Т'!BX87</f>
        <v>0</v>
      </c>
      <c r="G278" s="335"/>
    </row>
    <row r="279" spans="2:7" ht="15.75" customHeight="1">
      <c r="B279" s="335"/>
      <c r="C279" s="248"/>
      <c r="D279" s="335"/>
      <c r="E279" s="335"/>
      <c r="F279" s="252">
        <f>'4 жастағы балалар Т'!BY87</f>
        <v>0</v>
      </c>
      <c r="G279" s="335"/>
    </row>
    <row r="280" spans="2:7" ht="15.75" customHeight="1">
      <c r="B280" s="336"/>
      <c r="C280" s="248"/>
      <c r="D280" s="335"/>
      <c r="E280" s="335"/>
      <c r="F280" s="252">
        <f>'4 жастағы балалар Т'!BZ87</f>
        <v>0</v>
      </c>
      <c r="G280" s="335"/>
    </row>
    <row r="281" spans="2:7" ht="15.75" customHeight="1">
      <c r="B281" s="339">
        <v>31</v>
      </c>
      <c r="C281" s="248"/>
      <c r="D281" s="335"/>
      <c r="E281" s="335"/>
      <c r="F281" s="252">
        <f>'4 жастағы балалар Т'!CA87</f>
        <v>0</v>
      </c>
      <c r="G281" s="335"/>
    </row>
    <row r="282" spans="2:7" ht="15.75" customHeight="1">
      <c r="B282" s="335"/>
      <c r="C282" s="248"/>
      <c r="D282" s="335"/>
      <c r="E282" s="335"/>
      <c r="F282" s="252">
        <f>'4 жастағы балалар Т'!CB87</f>
        <v>0</v>
      </c>
      <c r="G282" s="335"/>
    </row>
    <row r="283" spans="2:7" ht="15.75" customHeight="1">
      <c r="B283" s="336"/>
      <c r="C283" s="248"/>
      <c r="D283" s="335"/>
      <c r="E283" s="335"/>
      <c r="F283" s="252">
        <f>'4 жастағы балалар Т'!CC87</f>
        <v>0</v>
      </c>
      <c r="G283" s="335"/>
    </row>
    <row r="284" spans="2:7" ht="15.75" customHeight="1">
      <c r="B284" s="339">
        <v>32</v>
      </c>
      <c r="C284" s="248"/>
      <c r="D284" s="335"/>
      <c r="E284" s="335"/>
      <c r="F284" s="252">
        <f>'4 жастағы балалар Т'!CD87</f>
        <v>0</v>
      </c>
      <c r="G284" s="335"/>
    </row>
    <row r="285" spans="2:7" ht="15.75" customHeight="1">
      <c r="B285" s="335"/>
      <c r="C285" s="248"/>
      <c r="D285" s="335"/>
      <c r="E285" s="335"/>
      <c r="F285" s="252">
        <f>'4 жастағы балалар Т'!CE87</f>
        <v>0</v>
      </c>
      <c r="G285" s="335"/>
    </row>
    <row r="286" spans="2:7" ht="15.75" customHeight="1">
      <c r="B286" s="336"/>
      <c r="C286" s="248"/>
      <c r="D286" s="335"/>
      <c r="E286" s="335"/>
      <c r="F286" s="252">
        <f>'4 жастағы балалар Т'!CF87</f>
        <v>0</v>
      </c>
      <c r="G286" s="335"/>
    </row>
    <row r="287" spans="2:7" ht="15.75" customHeight="1">
      <c r="B287" s="339">
        <v>33</v>
      </c>
      <c r="C287" s="248"/>
      <c r="D287" s="335"/>
      <c r="E287" s="335"/>
      <c r="F287" s="252">
        <f>'4 жастағы балалар Т'!CG87</f>
        <v>0</v>
      </c>
      <c r="G287" s="335"/>
    </row>
    <row r="288" spans="2:7" ht="15.75" customHeight="1">
      <c r="B288" s="335"/>
      <c r="C288" s="248"/>
      <c r="D288" s="335"/>
      <c r="E288" s="335"/>
      <c r="F288" s="252">
        <f>'4 жастағы балалар Т'!CH87</f>
        <v>0</v>
      </c>
      <c r="G288" s="335"/>
    </row>
    <row r="289" spans="2:7" ht="15.75" customHeight="1">
      <c r="B289" s="336"/>
      <c r="C289" s="248"/>
      <c r="D289" s="335"/>
      <c r="E289" s="335"/>
      <c r="F289" s="252">
        <f>'4 жастағы балалар Т'!CI87</f>
        <v>0</v>
      </c>
      <c r="G289" s="335"/>
    </row>
    <row r="290" spans="2:7" ht="15.75" customHeight="1">
      <c r="B290" s="339">
        <v>34</v>
      </c>
      <c r="C290" s="248"/>
      <c r="D290" s="335"/>
      <c r="E290" s="335"/>
      <c r="F290" s="252">
        <f>'4 жастағы балалар Т'!CJ87</f>
        <v>0</v>
      </c>
      <c r="G290" s="335"/>
    </row>
    <row r="291" spans="2:7" ht="15.75" customHeight="1">
      <c r="B291" s="335"/>
      <c r="C291" s="248"/>
      <c r="D291" s="335"/>
      <c r="E291" s="335"/>
      <c r="F291" s="252">
        <f>'4 жастағы балалар Т'!CK87</f>
        <v>0</v>
      </c>
      <c r="G291" s="335"/>
    </row>
    <row r="292" spans="2:7" ht="15.75" customHeight="1">
      <c r="B292" s="336"/>
      <c r="C292" s="248"/>
      <c r="D292" s="335"/>
      <c r="E292" s="335"/>
      <c r="F292" s="252">
        <f>'4 жастағы балалар Т'!CL87</f>
        <v>0</v>
      </c>
      <c r="G292" s="335"/>
    </row>
    <row r="293" spans="2:7" ht="15.75" customHeight="1">
      <c r="B293" s="339">
        <v>35</v>
      </c>
      <c r="C293" s="248"/>
      <c r="D293" s="335"/>
      <c r="E293" s="335"/>
      <c r="F293" s="252">
        <f>'4 жастағы балалар Т'!CM87</f>
        <v>0</v>
      </c>
      <c r="G293" s="335"/>
    </row>
    <row r="294" spans="2:7" ht="15.75" customHeight="1">
      <c r="B294" s="335"/>
      <c r="C294" s="248"/>
      <c r="D294" s="335"/>
      <c r="E294" s="335"/>
      <c r="F294" s="252">
        <f>'4 жастағы балалар Т'!CN87</f>
        <v>0</v>
      </c>
      <c r="G294" s="335"/>
    </row>
    <row r="295" spans="2:7" ht="15.75" customHeight="1">
      <c r="B295" s="336"/>
      <c r="C295" s="249"/>
      <c r="D295" s="336"/>
      <c r="E295" s="336"/>
      <c r="F295" s="252">
        <f>'4 жастағы балалар Т'!CO87</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Ф'!D146</f>
        <v>0</v>
      </c>
      <c r="D303" s="164">
        <f>'4 жастағы балалар К'!D146</f>
        <v>0</v>
      </c>
      <c r="E303" s="164">
        <f>'4 жастағы балалар П'!D146</f>
        <v>0</v>
      </c>
      <c r="F303" s="164">
        <f>'4 жастағы балалар Т'!D146</f>
        <v>0</v>
      </c>
      <c r="G303" s="164">
        <f>'4 жастағы балалар С'!D146</f>
        <v>0</v>
      </c>
    </row>
    <row r="304" spans="2:7" ht="15.75" customHeight="1">
      <c r="B304" s="335"/>
      <c r="C304" s="164">
        <f>'4 жастағы балалар Ф'!E146</f>
        <v>0</v>
      </c>
      <c r="D304" s="164">
        <f>'4 жастағы балалар К'!E146</f>
        <v>0</v>
      </c>
      <c r="E304" s="164">
        <f>'4 жастағы балалар П'!E146</f>
        <v>0</v>
      </c>
      <c r="F304" s="164">
        <f>'4 жастағы балалар Т'!E146</f>
        <v>0</v>
      </c>
      <c r="G304" s="164">
        <f>'4 жастағы балалар С'!E146</f>
        <v>0</v>
      </c>
    </row>
    <row r="305" spans="2:7" ht="15.75" customHeight="1">
      <c r="B305" s="336"/>
      <c r="C305" s="164">
        <f>'4 жастағы балалар Ф'!F146</f>
        <v>0</v>
      </c>
      <c r="D305" s="164">
        <f>'4 жастағы балалар К'!F146</f>
        <v>0</v>
      </c>
      <c r="E305" s="164">
        <f>'4 жастағы балалар П'!F146</f>
        <v>0</v>
      </c>
      <c r="F305" s="164">
        <f>'4 жастағы балалар Т'!F146</f>
        <v>0</v>
      </c>
      <c r="G305" s="164">
        <f>'4 жастағы балалар С'!F146</f>
        <v>0</v>
      </c>
    </row>
    <row r="306" spans="2:7" ht="15.75" customHeight="1">
      <c r="B306" s="339">
        <v>3</v>
      </c>
      <c r="C306" s="164">
        <f>'4 жастағы балалар Ф'!G146</f>
        <v>0</v>
      </c>
      <c r="D306" s="164">
        <f>'4 жастағы балалар К'!G146</f>
        <v>0</v>
      </c>
      <c r="E306" s="164">
        <f>'4 жастағы балалар П'!G146</f>
        <v>0</v>
      </c>
      <c r="F306" s="164">
        <f>'4 жастағы балалар Т'!G146</f>
        <v>0</v>
      </c>
      <c r="G306" s="164">
        <f>'4 жастағы балалар С'!G146</f>
        <v>0</v>
      </c>
    </row>
    <row r="307" spans="2:7" ht="15.75" customHeight="1">
      <c r="B307" s="335"/>
      <c r="C307" s="164">
        <f>'4 жастағы балалар Ф'!H146</f>
        <v>0</v>
      </c>
      <c r="D307" s="164">
        <f>'4 жастағы балалар К'!H146</f>
        <v>0</v>
      </c>
      <c r="E307" s="164">
        <f>'4 жастағы балалар П'!H146</f>
        <v>0</v>
      </c>
      <c r="F307" s="164">
        <f>'4 жастағы балалар Т'!H146</f>
        <v>0</v>
      </c>
      <c r="G307" s="164">
        <f>'4 жастағы балалар С'!H146</f>
        <v>0</v>
      </c>
    </row>
    <row r="308" spans="2:7" ht="15.75" customHeight="1">
      <c r="B308" s="336"/>
      <c r="C308" s="164">
        <f>'4 жастағы балалар Ф'!I146</f>
        <v>0</v>
      </c>
      <c r="D308" s="164">
        <f>'4 жастағы балалар К'!I146</f>
        <v>0</v>
      </c>
      <c r="E308" s="164">
        <f>'4 жастағы балалар П'!I146</f>
        <v>0</v>
      </c>
      <c r="F308" s="164">
        <f>'4 жастағы балалар Т'!I146</f>
        <v>0</v>
      </c>
      <c r="G308" s="164">
        <f>'4 жастағы балалар С'!I146</f>
        <v>0</v>
      </c>
    </row>
    <row r="309" spans="2:7" ht="15.75" customHeight="1">
      <c r="B309" s="339">
        <v>4</v>
      </c>
      <c r="C309" s="164">
        <f>'4 жастағы балалар Ф'!J146</f>
        <v>0</v>
      </c>
      <c r="D309" s="164">
        <f>'4 жастағы балалар К'!J146</f>
        <v>0</v>
      </c>
      <c r="E309" s="164">
        <f>'4 жастағы балалар П'!J146</f>
        <v>0</v>
      </c>
      <c r="F309" s="164">
        <f>'4 жастағы балалар Т'!J146</f>
        <v>0</v>
      </c>
      <c r="G309" s="164">
        <f>'4 жастағы балалар С'!J146</f>
        <v>0</v>
      </c>
    </row>
    <row r="310" spans="2:7" ht="15.75" customHeight="1">
      <c r="B310" s="335"/>
      <c r="C310" s="164">
        <f>'4 жастағы балалар Ф'!K146</f>
        <v>0</v>
      </c>
      <c r="D310" s="164">
        <f>'4 жастағы балалар К'!K146</f>
        <v>0</v>
      </c>
      <c r="E310" s="164">
        <f>'4 жастағы балалар П'!K146</f>
        <v>0</v>
      </c>
      <c r="F310" s="164">
        <f>'4 жастағы балалар Т'!K146</f>
        <v>0</v>
      </c>
      <c r="G310" s="164">
        <f>'4 жастағы балалар С'!K146</f>
        <v>0</v>
      </c>
    </row>
    <row r="311" spans="2:7" ht="15.75" customHeight="1">
      <c r="B311" s="336"/>
      <c r="C311" s="164">
        <f>'4 жастағы балалар Ф'!L146</f>
        <v>0</v>
      </c>
      <c r="D311" s="164">
        <f>'4 жастағы балалар К'!L146</f>
        <v>0</v>
      </c>
      <c r="E311" s="164">
        <f>'4 жастағы балалар П'!L146</f>
        <v>0</v>
      </c>
      <c r="F311" s="164">
        <f>'4 жастағы балалар Т'!L146</f>
        <v>0</v>
      </c>
      <c r="G311" s="164">
        <f>'4 жастағы балалар С'!L146</f>
        <v>0</v>
      </c>
    </row>
    <row r="312" spans="2:7" ht="15.75" customHeight="1">
      <c r="B312" s="339">
        <v>5</v>
      </c>
      <c r="C312" s="164">
        <f>'4 жастағы балалар Ф'!M146</f>
        <v>0</v>
      </c>
      <c r="D312" s="164">
        <f>'4 жастағы балалар К'!M146</f>
        <v>0</v>
      </c>
      <c r="E312" s="164">
        <f>'4 жастағы балалар П'!M146</f>
        <v>0</v>
      </c>
      <c r="F312" s="164">
        <f>'4 жастағы балалар Т'!M146</f>
        <v>0</v>
      </c>
      <c r="G312" s="164">
        <f>'4 жастағы балалар С'!M146</f>
        <v>0</v>
      </c>
    </row>
    <row r="313" spans="2:7" ht="15.75" customHeight="1">
      <c r="B313" s="335"/>
      <c r="C313" s="164">
        <f>'4 жастағы балалар Ф'!N146</f>
        <v>0</v>
      </c>
      <c r="D313" s="164">
        <f>'4 жастағы балалар К'!N146</f>
        <v>0</v>
      </c>
      <c r="E313" s="164">
        <f>'4 жастағы балалар П'!N146</f>
        <v>0</v>
      </c>
      <c r="F313" s="164">
        <f>'4 жастағы балалар Т'!N146</f>
        <v>0</v>
      </c>
      <c r="G313" s="164">
        <f>'4 жастағы балалар С'!N146</f>
        <v>0</v>
      </c>
    </row>
    <row r="314" spans="2:7" ht="15.75" customHeight="1">
      <c r="B314" s="336"/>
      <c r="C314" s="164">
        <f>'4 жастағы балалар Ф'!O146</f>
        <v>0</v>
      </c>
      <c r="D314" s="164">
        <f>'4 жастағы балалар К'!O146</f>
        <v>0</v>
      </c>
      <c r="E314" s="164">
        <f>'4 жастағы балалар П'!O146</f>
        <v>0</v>
      </c>
      <c r="F314" s="164">
        <f>'4 жастағы балалар Т'!O146</f>
        <v>0</v>
      </c>
      <c r="G314" s="164">
        <f>'4 жастағы балалар С'!O146</f>
        <v>0</v>
      </c>
    </row>
    <row r="315" spans="2:7" ht="15.75" customHeight="1">
      <c r="B315" s="339">
        <v>6</v>
      </c>
      <c r="C315" s="164">
        <f>'4 жастағы балалар Ф'!P146</f>
        <v>0</v>
      </c>
      <c r="D315" s="164">
        <f>'4 жастағы балалар К'!P146</f>
        <v>0</v>
      </c>
      <c r="E315" s="164">
        <f>'4 жастағы балалар П'!P146</f>
        <v>0</v>
      </c>
      <c r="F315" s="164">
        <f>'4 жастағы балалар Т'!P146</f>
        <v>0</v>
      </c>
      <c r="G315" s="164">
        <f>'4 жастағы балалар С'!P146</f>
        <v>0</v>
      </c>
    </row>
    <row r="316" spans="2:7" ht="15.75" customHeight="1">
      <c r="B316" s="335"/>
      <c r="C316" s="164">
        <f>'4 жастағы балалар Ф'!Q146</f>
        <v>0</v>
      </c>
      <c r="D316" s="164">
        <f>'4 жастағы балалар К'!Q146</f>
        <v>0</v>
      </c>
      <c r="E316" s="164">
        <f>'4 жастағы балалар П'!Q146</f>
        <v>0</v>
      </c>
      <c r="F316" s="164">
        <f>'4 жастағы балалар Т'!Q146</f>
        <v>0</v>
      </c>
      <c r="G316" s="164">
        <f>'4 жастағы балалар С'!Q146</f>
        <v>0</v>
      </c>
    </row>
    <row r="317" spans="2:7" ht="15.75" customHeight="1">
      <c r="B317" s="336"/>
      <c r="C317" s="164">
        <f>'4 жастағы балалар Ф'!R146</f>
        <v>0</v>
      </c>
      <c r="D317" s="164">
        <f>'4 жастағы балалар К'!R146</f>
        <v>0</v>
      </c>
      <c r="E317" s="164">
        <f>'4 жастағы балалар П'!R146</f>
        <v>0</v>
      </c>
      <c r="F317" s="164">
        <f>'4 жастағы балалар Т'!R146</f>
        <v>0</v>
      </c>
      <c r="G317" s="164">
        <f>'4 жастағы балалар С'!R146</f>
        <v>0</v>
      </c>
    </row>
    <row r="318" spans="2:7" ht="15.75" customHeight="1">
      <c r="B318" s="339">
        <v>7</v>
      </c>
      <c r="C318" s="164">
        <f>'4 жастағы балалар Ф'!S146</f>
        <v>0</v>
      </c>
      <c r="D318" s="164">
        <f>'4 жастағы балалар К'!S146</f>
        <v>0</v>
      </c>
      <c r="E318" s="164">
        <f>'4 жастағы балалар П'!S146</f>
        <v>0</v>
      </c>
      <c r="F318" s="164">
        <f>'4 жастағы балалар Т'!S146</f>
        <v>0</v>
      </c>
      <c r="G318" s="164">
        <f>'4 жастағы балалар С'!S146</f>
        <v>0</v>
      </c>
    </row>
    <row r="319" spans="2:7" ht="15.75" customHeight="1">
      <c r="B319" s="335"/>
      <c r="C319" s="164">
        <f>'4 жастағы балалар Ф'!T146</f>
        <v>0</v>
      </c>
      <c r="D319" s="164">
        <f>'4 жастағы балалар Т'!T146</f>
        <v>0</v>
      </c>
      <c r="E319" s="164">
        <f>'4 жастағы балалар П'!T146</f>
        <v>0</v>
      </c>
      <c r="F319" s="164">
        <f>'4 жастағы балалар Т'!T146</f>
        <v>0</v>
      </c>
      <c r="G319" s="164">
        <f>'4 жастағы балалар С'!T146</f>
        <v>0</v>
      </c>
    </row>
    <row r="320" spans="2:7" ht="15.75" customHeight="1">
      <c r="B320" s="336"/>
      <c r="C320" s="164">
        <f>'4 жастағы балалар Ф'!U146</f>
        <v>0</v>
      </c>
      <c r="D320" s="164">
        <f>'4 жастағы балалар К'!U146</f>
        <v>0</v>
      </c>
      <c r="E320" s="164">
        <f>'4 жастағы балалар П'!U146</f>
        <v>0</v>
      </c>
      <c r="F320" s="164">
        <f>'4 жастағы балалар Т'!U146</f>
        <v>0</v>
      </c>
      <c r="G320" s="164">
        <f>'4 жастағы балалар С'!U146</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К'!V146</f>
        <v>0</v>
      </c>
      <c r="E324" s="335"/>
      <c r="F324" s="164">
        <f>'4 жастағы балалар Т'!V146</f>
        <v>0</v>
      </c>
      <c r="G324" s="335"/>
    </row>
    <row r="325" spans="2:7" ht="15.75" customHeight="1">
      <c r="B325" s="335"/>
      <c r="C325" s="248"/>
      <c r="D325" s="164">
        <f>'4 жастағы балалар К'!W146</f>
        <v>0</v>
      </c>
      <c r="E325" s="335"/>
      <c r="F325" s="164">
        <f>'4 жастағы балалар Т'!W146</f>
        <v>0</v>
      </c>
      <c r="G325" s="335"/>
    </row>
    <row r="326" spans="2:7" ht="15.75" customHeight="1">
      <c r="B326" s="336"/>
      <c r="C326" s="248"/>
      <c r="D326" s="164">
        <f>'4 жастағы балалар К'!X146</f>
        <v>0</v>
      </c>
      <c r="E326" s="335"/>
      <c r="F326" s="164">
        <f>'4 жастағы балалар Т'!X146</f>
        <v>0</v>
      </c>
      <c r="G326" s="335"/>
    </row>
    <row r="327" spans="2:7" ht="15.75" customHeight="1">
      <c r="B327" s="339">
        <v>10</v>
      </c>
      <c r="C327" s="248"/>
      <c r="D327" s="164">
        <f>'4 жастағы балалар К'!Y146</f>
        <v>0</v>
      </c>
      <c r="E327" s="335"/>
      <c r="F327" s="164">
        <f>'4 жастағы балалар Т'!Y146</f>
        <v>0</v>
      </c>
      <c r="G327" s="335"/>
    </row>
    <row r="328" spans="2:7" ht="15.75" customHeight="1">
      <c r="B328" s="335"/>
      <c r="C328" s="248"/>
      <c r="D328" s="164">
        <f>'4 жастағы балалар К'!Z146</f>
        <v>0</v>
      </c>
      <c r="E328" s="335"/>
      <c r="F328" s="164">
        <f>'4 жастағы балалар Т'!Z146</f>
        <v>0</v>
      </c>
      <c r="G328" s="335"/>
    </row>
    <row r="329" spans="2:7" ht="15.75" customHeight="1">
      <c r="B329" s="336"/>
      <c r="C329" s="248"/>
      <c r="D329" s="164">
        <f>'4 жастағы балалар К'!AA146</f>
        <v>0</v>
      </c>
      <c r="E329" s="335"/>
      <c r="F329" s="164">
        <f>'4 жастағы балалар Т'!AA146</f>
        <v>0</v>
      </c>
      <c r="G329" s="335"/>
    </row>
    <row r="330" spans="2:7" ht="15.75" customHeight="1">
      <c r="B330" s="339">
        <v>11</v>
      </c>
      <c r="C330" s="248"/>
      <c r="D330" s="164">
        <f>'4 жастағы балалар К'!AB146</f>
        <v>0</v>
      </c>
      <c r="E330" s="335"/>
      <c r="F330" s="164">
        <f>'4 жастағы балалар Т'!AB146</f>
        <v>0</v>
      </c>
      <c r="G330" s="335"/>
    </row>
    <row r="331" spans="2:7" ht="15.75" customHeight="1">
      <c r="B331" s="335"/>
      <c r="C331" s="248"/>
      <c r="D331" s="164">
        <f>'4 жастағы балалар К'!AC146</f>
        <v>0</v>
      </c>
      <c r="E331" s="335"/>
      <c r="F331" s="164">
        <f>'4 жастағы балалар Т'!AC146</f>
        <v>0</v>
      </c>
      <c r="G331" s="335"/>
    </row>
    <row r="332" spans="2:7" ht="15.75" customHeight="1">
      <c r="B332" s="336"/>
      <c r="C332" s="248"/>
      <c r="D332" s="164">
        <f>'4 жастағы балалар К'!AD146</f>
        <v>0</v>
      </c>
      <c r="E332" s="335"/>
      <c r="F332" s="164">
        <f>'4 жастағы балалар Т'!AD146</f>
        <v>0</v>
      </c>
      <c r="G332" s="335"/>
    </row>
    <row r="333" spans="2:7" ht="15.75" customHeight="1">
      <c r="B333" s="339">
        <v>12</v>
      </c>
      <c r="C333" s="248"/>
      <c r="D333" s="164">
        <f>'4 жастағы балалар К'!AE146</f>
        <v>0</v>
      </c>
      <c r="E333" s="335"/>
      <c r="F333" s="164">
        <f>'4 жастағы балалар Т'!AE146</f>
        <v>0</v>
      </c>
      <c r="G333" s="335"/>
    </row>
    <row r="334" spans="2:7" ht="15.75" customHeight="1">
      <c r="B334" s="335"/>
      <c r="C334" s="248"/>
      <c r="D334" s="164">
        <f>'4 жастағы балалар К'!AF146</f>
        <v>0</v>
      </c>
      <c r="E334" s="335"/>
      <c r="F334" s="164">
        <f>'4 жастағы балалар Т'!AF146</f>
        <v>0</v>
      </c>
      <c r="G334" s="335"/>
    </row>
    <row r="335" spans="2:7" ht="15.75" customHeight="1">
      <c r="B335" s="336"/>
      <c r="C335" s="248"/>
      <c r="D335" s="164">
        <f>'4 жастағы балалар К'!AG146</f>
        <v>0</v>
      </c>
      <c r="E335" s="335"/>
      <c r="F335" s="164">
        <f>'4 жастағы балалар Т'!AG146</f>
        <v>0</v>
      </c>
      <c r="G335" s="335"/>
    </row>
    <row r="336" spans="2:7" ht="15.75" customHeight="1">
      <c r="B336" s="339">
        <v>13</v>
      </c>
      <c r="C336" s="248"/>
      <c r="D336" s="164">
        <f>'4 жастағы балалар К'!AH146</f>
        <v>0</v>
      </c>
      <c r="E336" s="335"/>
      <c r="F336" s="164">
        <f>'4 жастағы балалар Т'!AH146</f>
        <v>0</v>
      </c>
      <c r="G336" s="335"/>
    </row>
    <row r="337" spans="2:7" ht="15.75" customHeight="1">
      <c r="B337" s="335"/>
      <c r="C337" s="248"/>
      <c r="D337" s="164">
        <f>'4 жастағы балалар К'!AI146</f>
        <v>0</v>
      </c>
      <c r="E337" s="335"/>
      <c r="F337" s="164">
        <f>'4 жастағы балалар Т'!AI146</f>
        <v>0</v>
      </c>
      <c r="G337" s="335"/>
    </row>
    <row r="338" spans="2:7" ht="15.75" customHeight="1">
      <c r="B338" s="336"/>
      <c r="C338" s="248"/>
      <c r="D338" s="164">
        <f>'4 жастағы балалар К'!AJ146</f>
        <v>0</v>
      </c>
      <c r="E338" s="335"/>
      <c r="F338" s="164">
        <f>'4 жастағы балалар Т'!AJ146</f>
        <v>0</v>
      </c>
      <c r="G338" s="335"/>
    </row>
    <row r="339" spans="2:7" ht="15.75" customHeight="1">
      <c r="B339" s="339">
        <v>14</v>
      </c>
      <c r="C339" s="248"/>
      <c r="D339" s="164">
        <f>'4 жастағы балалар К'!AK146</f>
        <v>0</v>
      </c>
      <c r="E339" s="335"/>
      <c r="F339" s="164">
        <f>'4 жастағы балалар Т'!AK146</f>
        <v>0</v>
      </c>
      <c r="G339" s="335"/>
    </row>
    <row r="340" spans="2:7" ht="15.75" customHeight="1">
      <c r="B340" s="335"/>
      <c r="C340" s="248"/>
      <c r="D340" s="164">
        <f>'4 жастағы балалар К'!AL146</f>
        <v>0</v>
      </c>
      <c r="E340" s="335"/>
      <c r="F340" s="164">
        <f>'4 жастағы балалар Т'!AL146</f>
        <v>0</v>
      </c>
      <c r="G340" s="335"/>
    </row>
    <row r="341" spans="2:7" ht="15.75" customHeight="1">
      <c r="B341" s="336"/>
      <c r="C341" s="248"/>
      <c r="D341" s="164">
        <f>'4 жастағы балалар К'!AM146</f>
        <v>0</v>
      </c>
      <c r="E341" s="335"/>
      <c r="F341" s="164">
        <f>'4 жастағы балалар Т'!AM146</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К'!AN146</f>
        <v>0</v>
      </c>
      <c r="E345" s="335"/>
      <c r="F345" s="164">
        <f>'4 жастағы балалар Т'!AN146</f>
        <v>0</v>
      </c>
      <c r="G345" s="335"/>
    </row>
    <row r="346" spans="2:7" ht="15.75" customHeight="1">
      <c r="B346" s="335"/>
      <c r="C346" s="248"/>
      <c r="D346" s="164">
        <f>'4 жастағы балалар К'!AO146</f>
        <v>0</v>
      </c>
      <c r="E346" s="335"/>
      <c r="F346" s="164">
        <f>'4 жастағы балалар Т'!AO146</f>
        <v>0</v>
      </c>
      <c r="G346" s="335"/>
    </row>
    <row r="347" spans="2:7" ht="15.75" customHeight="1">
      <c r="B347" s="336"/>
      <c r="C347" s="248"/>
      <c r="D347" s="164">
        <f>'4 жастағы балалар К'!AP146</f>
        <v>0</v>
      </c>
      <c r="E347" s="335"/>
      <c r="F347" s="164">
        <f>'4 жастағы балалар Т'!AP146</f>
        <v>0</v>
      </c>
      <c r="G347" s="335"/>
    </row>
    <row r="348" spans="2:7" ht="15.75" customHeight="1">
      <c r="B348" s="339">
        <v>17</v>
      </c>
      <c r="C348" s="248"/>
      <c r="D348" s="164">
        <f>'4 жастағы балалар К'!AQ146</f>
        <v>0</v>
      </c>
      <c r="E348" s="335"/>
      <c r="F348" s="164">
        <f>'4 жастағы балалар Т'!AQ146</f>
        <v>0</v>
      </c>
      <c r="G348" s="335"/>
    </row>
    <row r="349" spans="2:7" ht="15.75" customHeight="1">
      <c r="B349" s="335"/>
      <c r="C349" s="248"/>
      <c r="D349" s="164">
        <f>'4 жастағы балалар К'!AR146</f>
        <v>0</v>
      </c>
      <c r="E349" s="335"/>
      <c r="F349" s="164">
        <f>'4 жастағы балалар Т'!AR146</f>
        <v>0</v>
      </c>
      <c r="G349" s="335"/>
    </row>
    <row r="350" spans="2:7" ht="15.75" customHeight="1">
      <c r="B350" s="336"/>
      <c r="C350" s="248"/>
      <c r="D350" s="164">
        <f>'4 жастағы балалар К'!AS146</f>
        <v>0</v>
      </c>
      <c r="E350" s="335"/>
      <c r="F350" s="164">
        <f>'4 жастағы балалар Т'!AS146</f>
        <v>0</v>
      </c>
      <c r="G350" s="335"/>
    </row>
    <row r="351" spans="2:7" ht="15.75" customHeight="1">
      <c r="B351" s="339">
        <v>18</v>
      </c>
      <c r="C351" s="248"/>
      <c r="D351" s="164">
        <f>'4 жастағы балалар К'!AT146</f>
        <v>0</v>
      </c>
      <c r="E351" s="335"/>
      <c r="F351" s="164">
        <f>'4 жастағы балалар Т'!AT146</f>
        <v>0</v>
      </c>
      <c r="G351" s="335"/>
    </row>
    <row r="352" spans="2:7" ht="15.75" customHeight="1">
      <c r="B352" s="335"/>
      <c r="C352" s="248"/>
      <c r="D352" s="164">
        <f>'4 жастағы балалар К'!AU146</f>
        <v>0</v>
      </c>
      <c r="E352" s="335"/>
      <c r="F352" s="164">
        <f>'4 жастағы балалар Т'!AU146</f>
        <v>0</v>
      </c>
      <c r="G352" s="335"/>
    </row>
    <row r="353" spans="2:7" ht="15.75" customHeight="1">
      <c r="B353" s="336"/>
      <c r="C353" s="248"/>
      <c r="D353" s="164">
        <f>'4 жастағы балалар К'!AV146</f>
        <v>0</v>
      </c>
      <c r="E353" s="335"/>
      <c r="F353" s="164">
        <f>'4 жастағы балалар Т'!AV146</f>
        <v>0</v>
      </c>
      <c r="G353" s="335"/>
    </row>
    <row r="354" spans="2:7" ht="15.75" customHeight="1">
      <c r="B354" s="339">
        <v>19</v>
      </c>
      <c r="C354" s="248"/>
      <c r="D354" s="164">
        <f>'4 жастағы балалар К'!AW146</f>
        <v>0</v>
      </c>
      <c r="E354" s="335"/>
      <c r="F354" s="164">
        <f>'4 жастағы балалар Т'!AW146</f>
        <v>0</v>
      </c>
      <c r="G354" s="335"/>
    </row>
    <row r="355" spans="2:7" ht="15.75" customHeight="1">
      <c r="B355" s="335"/>
      <c r="C355" s="248"/>
      <c r="D355" s="164">
        <f>'4 жастағы балалар К'!AX146</f>
        <v>0</v>
      </c>
      <c r="E355" s="335"/>
      <c r="F355" s="164">
        <f>'4 жастағы балалар Т'!AX146</f>
        <v>0</v>
      </c>
      <c r="G355" s="335"/>
    </row>
    <row r="356" spans="2:7" ht="15.75" customHeight="1">
      <c r="B356" s="336"/>
      <c r="C356" s="248"/>
      <c r="D356" s="164">
        <f>'4 жастағы балалар К'!AY146</f>
        <v>0</v>
      </c>
      <c r="E356" s="335"/>
      <c r="F356" s="164">
        <f>'4 жастағы балалар Т'!AY146</f>
        <v>0</v>
      </c>
      <c r="G356" s="335"/>
    </row>
    <row r="357" spans="2:7" ht="15.75" customHeight="1">
      <c r="B357" s="339">
        <v>20</v>
      </c>
      <c r="C357" s="248"/>
      <c r="D357" s="164">
        <f>'4 жастағы балалар К'!AZ146</f>
        <v>0</v>
      </c>
      <c r="E357" s="335"/>
      <c r="F357" s="164">
        <f>'4 жастағы балалар Т'!AZ146</f>
        <v>0</v>
      </c>
      <c r="G357" s="335"/>
    </row>
    <row r="358" spans="2:7" ht="15.75" customHeight="1">
      <c r="B358" s="335"/>
      <c r="C358" s="248"/>
      <c r="D358" s="164">
        <f>'4 жастағы балалар К'!BA146</f>
        <v>0</v>
      </c>
      <c r="E358" s="335"/>
      <c r="F358" s="164">
        <f>'4 жастағы балалар Т'!BA146</f>
        <v>0</v>
      </c>
      <c r="G358" s="335"/>
    </row>
    <row r="359" spans="2:7" ht="15.75" customHeight="1">
      <c r="B359" s="336"/>
      <c r="C359" s="248"/>
      <c r="D359" s="164">
        <f>'4 жастағы балалар К'!BB146</f>
        <v>0</v>
      </c>
      <c r="E359" s="335"/>
      <c r="F359" s="164">
        <f>'4 жастағы балалар Т'!BB146</f>
        <v>0</v>
      </c>
      <c r="G359" s="335"/>
    </row>
    <row r="360" spans="2:7" ht="15.75" customHeight="1">
      <c r="B360" s="339">
        <v>21</v>
      </c>
      <c r="C360" s="248"/>
      <c r="D360" s="164">
        <f>'4 жастағы балалар К'!BC146</f>
        <v>0</v>
      </c>
      <c r="E360" s="335"/>
      <c r="F360" s="164">
        <f>'4 жастағы балалар Т'!BC146</f>
        <v>0</v>
      </c>
      <c r="G360" s="335"/>
    </row>
    <row r="361" spans="2:7" ht="15.75" customHeight="1">
      <c r="B361" s="335"/>
      <c r="C361" s="248"/>
      <c r="D361" s="164">
        <f>'4 жастағы балалар К'!BD146</f>
        <v>0</v>
      </c>
      <c r="E361" s="335"/>
      <c r="F361" s="164">
        <f>'4 жастағы балалар Т'!BD146</f>
        <v>0</v>
      </c>
      <c r="G361" s="335"/>
    </row>
    <row r="362" spans="2:7" ht="15.75" customHeight="1">
      <c r="B362" s="336"/>
      <c r="C362" s="248"/>
      <c r="D362" s="164">
        <f>'4 жастағы балалар К'!BE146</f>
        <v>0</v>
      </c>
      <c r="E362" s="335"/>
      <c r="F362" s="164">
        <f>'4 жастағы балалар Т'!BE146</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Т'!BF146</f>
        <v>0</v>
      </c>
      <c r="G366" s="335"/>
    </row>
    <row r="367" spans="2:7" ht="15.75" customHeight="1">
      <c r="B367" s="335"/>
      <c r="C367" s="248"/>
      <c r="D367" s="164" t="e">
        <f>'4 жастағы балалар К'!#REF!</f>
        <v>#REF!</v>
      </c>
      <c r="E367" s="335"/>
      <c r="F367" s="164">
        <f>'4 жастағы балалар Т'!BG146</f>
        <v>0</v>
      </c>
      <c r="G367" s="335"/>
    </row>
    <row r="368" spans="2:7" ht="15.75" customHeight="1">
      <c r="B368" s="336"/>
      <c r="C368" s="248"/>
      <c r="D368" s="164" t="e">
        <f>'4 жастағы балалар К'!#REF!</f>
        <v>#REF!</v>
      </c>
      <c r="E368" s="335"/>
      <c r="F368" s="164">
        <f>'4 жастағы балалар Т'!BH146</f>
        <v>0</v>
      </c>
      <c r="G368" s="335"/>
    </row>
    <row r="369" spans="2:7" ht="15.75" customHeight="1">
      <c r="B369" s="339">
        <v>24</v>
      </c>
      <c r="C369" s="248"/>
      <c r="D369" s="164" t="e">
        <f>'4 жастағы балалар К'!#REF!</f>
        <v>#REF!</v>
      </c>
      <c r="E369" s="335"/>
      <c r="F369" s="164">
        <f>'4 жастағы балалар Т'!BI146</f>
        <v>0</v>
      </c>
      <c r="G369" s="335"/>
    </row>
    <row r="370" spans="2:7" ht="15.75" customHeight="1">
      <c r="B370" s="335"/>
      <c r="C370" s="248"/>
      <c r="D370" s="164" t="e">
        <f>'4 жастағы балалар К'!#REF!</f>
        <v>#REF!</v>
      </c>
      <c r="E370" s="335"/>
      <c r="F370" s="164">
        <f>'4 жастағы балалар Т'!BJ146</f>
        <v>0</v>
      </c>
      <c r="G370" s="335"/>
    </row>
    <row r="371" spans="2:7" ht="15.75" customHeight="1">
      <c r="B371" s="336"/>
      <c r="C371" s="248"/>
      <c r="D371" s="164" t="e">
        <f>'4 жастағы балалар К'!#REF!</f>
        <v>#REF!</v>
      </c>
      <c r="E371" s="335"/>
      <c r="F371" s="164">
        <f>'4 жастағы балалар Т'!BK146</f>
        <v>0</v>
      </c>
      <c r="G371" s="335"/>
    </row>
    <row r="372" spans="2:7" ht="15.75" customHeight="1">
      <c r="B372" s="339">
        <v>25</v>
      </c>
      <c r="C372" s="248"/>
      <c r="D372" s="164" t="e">
        <f>'4 жастағы балалар К'!#REF!</f>
        <v>#REF!</v>
      </c>
      <c r="E372" s="335"/>
      <c r="F372" s="164">
        <f>'4 жастағы балалар Т'!BL146</f>
        <v>0</v>
      </c>
      <c r="G372" s="335"/>
    </row>
    <row r="373" spans="2:7" ht="15.75" customHeight="1">
      <c r="B373" s="335"/>
      <c r="C373" s="248"/>
      <c r="D373" s="164" t="e">
        <f>'4 жастағы балалар К'!#REF!</f>
        <v>#REF!</v>
      </c>
      <c r="E373" s="335"/>
      <c r="F373" s="164">
        <f>'4 жастағы балалар Т'!BM146</f>
        <v>0</v>
      </c>
      <c r="G373" s="335"/>
    </row>
    <row r="374" spans="2:7" ht="15.75" customHeight="1">
      <c r="B374" s="336"/>
      <c r="C374" s="248"/>
      <c r="D374" s="164" t="e">
        <f>'4 жастағы балалар К'!#REF!</f>
        <v>#REF!</v>
      </c>
      <c r="E374" s="335"/>
      <c r="F374" s="164">
        <f>'4 жастағы балалар Т'!BN146</f>
        <v>0</v>
      </c>
      <c r="G374" s="335"/>
    </row>
    <row r="375" spans="2:7" ht="15.75" customHeight="1">
      <c r="B375" s="339">
        <v>26</v>
      </c>
      <c r="C375" s="248"/>
      <c r="D375" s="164" t="e">
        <f>'4 жастағы балалар К'!#REF!</f>
        <v>#REF!</v>
      </c>
      <c r="E375" s="335"/>
      <c r="F375" s="164">
        <f>'4 жастағы балалар Т'!BO146</f>
        <v>0</v>
      </c>
      <c r="G375" s="335"/>
    </row>
    <row r="376" spans="2:7" ht="15.75" customHeight="1">
      <c r="B376" s="335"/>
      <c r="C376" s="248"/>
      <c r="D376" s="164" t="e">
        <f>'4 жастағы балалар К'!#REF!</f>
        <v>#REF!</v>
      </c>
      <c r="E376" s="335"/>
      <c r="F376" s="164">
        <f>'4 жастағы балалар Т'!BP146</f>
        <v>0</v>
      </c>
      <c r="G376" s="335"/>
    </row>
    <row r="377" spans="2:7" ht="15.75" customHeight="1">
      <c r="B377" s="336"/>
      <c r="C377" s="248"/>
      <c r="D377" s="164" t="e">
        <f>'4 жастағы балалар К'!#REF!</f>
        <v>#REF!</v>
      </c>
      <c r="E377" s="335"/>
      <c r="F377" s="164">
        <f>'4 жастағы балалар Т'!BQ146</f>
        <v>0</v>
      </c>
      <c r="G377" s="335"/>
    </row>
    <row r="378" spans="2:7" ht="15.75" customHeight="1">
      <c r="B378" s="339">
        <v>27</v>
      </c>
      <c r="C378" s="248"/>
      <c r="D378" s="164" t="e">
        <f>'4 жастағы балалар К'!#REF!</f>
        <v>#REF!</v>
      </c>
      <c r="E378" s="335"/>
      <c r="F378" s="164">
        <f>'4 жастағы балалар Т'!BR146</f>
        <v>0</v>
      </c>
      <c r="G378" s="335"/>
    </row>
    <row r="379" spans="2:7" ht="15.75" customHeight="1">
      <c r="B379" s="335"/>
      <c r="C379" s="248"/>
      <c r="D379" s="164" t="e">
        <f>'4 жастағы балалар К'!#REF!</f>
        <v>#REF!</v>
      </c>
      <c r="E379" s="335"/>
      <c r="F379" s="164">
        <f>'4 жастағы балалар Т'!BS146</f>
        <v>0</v>
      </c>
      <c r="G379" s="335"/>
    </row>
    <row r="380" spans="2:7" ht="15.75" customHeight="1">
      <c r="B380" s="336"/>
      <c r="C380" s="248"/>
      <c r="D380" s="164" t="e">
        <f>'4 жастағы балалар К'!#REF!</f>
        <v>#REF!</v>
      </c>
      <c r="E380" s="335"/>
      <c r="F380" s="164">
        <f>'4 жастағы балалар Т'!BT146</f>
        <v>0</v>
      </c>
      <c r="G380" s="335"/>
    </row>
    <row r="381" spans="2:7" ht="15.75" customHeight="1">
      <c r="B381" s="339">
        <v>28</v>
      </c>
      <c r="C381" s="248"/>
      <c r="D381" s="164" t="e">
        <f>'4 жастағы балалар К'!#REF!</f>
        <v>#REF!</v>
      </c>
      <c r="E381" s="335"/>
      <c r="F381" s="164">
        <f>'4 жастағы балалар Т'!BU146</f>
        <v>0</v>
      </c>
      <c r="G381" s="335"/>
    </row>
    <row r="382" spans="2:7" ht="15.75" customHeight="1">
      <c r="B382" s="335"/>
      <c r="C382" s="248"/>
      <c r="D382" s="164" t="e">
        <f>'4 жастағы балалар К'!#REF!</f>
        <v>#REF!</v>
      </c>
      <c r="E382" s="335"/>
      <c r="F382" s="164">
        <f>'4 жастағы балалар Т'!BV146</f>
        <v>0</v>
      </c>
      <c r="G382" s="335"/>
    </row>
    <row r="383" spans="2:7" ht="15.75" customHeight="1">
      <c r="B383" s="336"/>
      <c r="C383" s="248"/>
      <c r="D383" s="164" t="e">
        <f>'4 жастағы балалар К'!#REF!</f>
        <v>#REF!</v>
      </c>
      <c r="E383" s="335"/>
      <c r="F383" s="164">
        <f>'4 жастағы балалар Т'!BW146</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Т'!BX146</f>
        <v>0</v>
      </c>
      <c r="G387" s="335"/>
    </row>
    <row r="388" spans="2:7" ht="15.75" customHeight="1">
      <c r="B388" s="335"/>
      <c r="C388" s="248"/>
      <c r="D388" s="335"/>
      <c r="E388" s="335"/>
      <c r="F388" s="164">
        <f>'4 жастағы балалар Т'!BY146</f>
        <v>0</v>
      </c>
      <c r="G388" s="335"/>
    </row>
    <row r="389" spans="2:7" ht="15.75" customHeight="1">
      <c r="B389" s="336"/>
      <c r="C389" s="248"/>
      <c r="D389" s="335"/>
      <c r="E389" s="335"/>
      <c r="F389" s="164">
        <f>'4 жастағы балалар Т'!BZ146</f>
        <v>0</v>
      </c>
      <c r="G389" s="335"/>
    </row>
    <row r="390" spans="2:7" ht="15.75" customHeight="1">
      <c r="B390" s="339">
        <v>31</v>
      </c>
      <c r="C390" s="248"/>
      <c r="D390" s="335"/>
      <c r="E390" s="335"/>
      <c r="F390" s="164">
        <f>'4 жастағы балалар Т'!CA146</f>
        <v>0</v>
      </c>
      <c r="G390" s="335"/>
    </row>
    <row r="391" spans="2:7" ht="15.75" customHeight="1">
      <c r="B391" s="335"/>
      <c r="C391" s="248"/>
      <c r="D391" s="335"/>
      <c r="E391" s="335"/>
      <c r="F391" s="164">
        <f>'4 жастағы балалар Т'!CB146</f>
        <v>0</v>
      </c>
      <c r="G391" s="335"/>
    </row>
    <row r="392" spans="2:7" ht="15.75" customHeight="1">
      <c r="B392" s="336"/>
      <c r="C392" s="248"/>
      <c r="D392" s="335"/>
      <c r="E392" s="335"/>
      <c r="F392" s="164">
        <f>'4 жастағы балалар Т'!CC146</f>
        <v>0</v>
      </c>
      <c r="G392" s="335"/>
    </row>
    <row r="393" spans="2:7" ht="15.75" customHeight="1">
      <c r="B393" s="339">
        <v>32</v>
      </c>
      <c r="C393" s="248"/>
      <c r="D393" s="335"/>
      <c r="E393" s="335"/>
      <c r="F393" s="164">
        <f>'4 жастағы балалар Т'!CD146</f>
        <v>0</v>
      </c>
      <c r="G393" s="335"/>
    </row>
    <row r="394" spans="2:7" ht="15.75" customHeight="1">
      <c r="B394" s="335"/>
      <c r="C394" s="248"/>
      <c r="D394" s="335"/>
      <c r="E394" s="335"/>
      <c r="F394" s="164">
        <f>'4 жастағы балалар Т'!CE146</f>
        <v>0</v>
      </c>
      <c r="G394" s="335"/>
    </row>
    <row r="395" spans="2:7" ht="15.75" customHeight="1">
      <c r="B395" s="336"/>
      <c r="C395" s="248"/>
      <c r="D395" s="335"/>
      <c r="E395" s="335"/>
      <c r="F395" s="164">
        <f>'4 жастағы балалар Т'!CF146</f>
        <v>0</v>
      </c>
      <c r="G395" s="335"/>
    </row>
    <row r="396" spans="2:7" ht="15.75" customHeight="1">
      <c r="B396" s="339">
        <v>33</v>
      </c>
      <c r="C396" s="248"/>
      <c r="D396" s="335"/>
      <c r="E396" s="335"/>
      <c r="F396" s="164">
        <f>'4 жастағы балалар Т'!CG146</f>
        <v>0</v>
      </c>
      <c r="G396" s="335"/>
    </row>
    <row r="397" spans="2:7" ht="15.75" customHeight="1">
      <c r="B397" s="335"/>
      <c r="C397" s="248"/>
      <c r="D397" s="335"/>
      <c r="E397" s="335"/>
      <c r="F397" s="164">
        <f>'4 жастағы балалар Т'!CH146</f>
        <v>0</v>
      </c>
      <c r="G397" s="335"/>
    </row>
    <row r="398" spans="2:7" ht="15.75" customHeight="1">
      <c r="B398" s="336"/>
      <c r="C398" s="248"/>
      <c r="D398" s="335"/>
      <c r="E398" s="335"/>
      <c r="F398" s="164">
        <f>'4 жастағы балалар Т'!CI146</f>
        <v>0</v>
      </c>
      <c r="G398" s="335"/>
    </row>
    <row r="399" spans="2:7" ht="15.75" customHeight="1">
      <c r="B399" s="339">
        <v>34</v>
      </c>
      <c r="C399" s="248"/>
      <c r="D399" s="335"/>
      <c r="E399" s="335"/>
      <c r="F399" s="164">
        <f>'4 жастағы балалар Т'!CJ146</f>
        <v>0</v>
      </c>
      <c r="G399" s="335"/>
    </row>
    <row r="400" spans="2:7" ht="15.75" customHeight="1">
      <c r="B400" s="335"/>
      <c r="C400" s="248"/>
      <c r="D400" s="335"/>
      <c r="E400" s="335"/>
      <c r="F400" s="164">
        <f>'4 жастағы балалар Т'!CK146</f>
        <v>0</v>
      </c>
      <c r="G400" s="335"/>
    </row>
    <row r="401" spans="2:7" ht="15.75" customHeight="1">
      <c r="B401" s="336"/>
      <c r="C401" s="248"/>
      <c r="D401" s="335"/>
      <c r="E401" s="335"/>
      <c r="F401" s="164">
        <f>'4 жастағы балалар Т'!CL146</f>
        <v>0</v>
      </c>
      <c r="G401" s="335"/>
    </row>
    <row r="402" spans="2:7" ht="15.75" customHeight="1">
      <c r="B402" s="339">
        <v>35</v>
      </c>
      <c r="C402" s="248"/>
      <c r="D402" s="335"/>
      <c r="E402" s="335"/>
      <c r="F402" s="164">
        <f>'4 жастағы балалар Т'!CM146</f>
        <v>0</v>
      </c>
      <c r="G402" s="335"/>
    </row>
    <row r="403" spans="2:7" ht="15.75" customHeight="1">
      <c r="B403" s="335"/>
      <c r="C403" s="248"/>
      <c r="D403" s="335"/>
      <c r="E403" s="335"/>
      <c r="F403" s="164">
        <f>'4 жастағы балалар Т'!CN146</f>
        <v>0</v>
      </c>
      <c r="G403" s="335"/>
    </row>
    <row r="404" spans="2:7" ht="15.75" customHeight="1">
      <c r="B404" s="336"/>
      <c r="C404" s="249"/>
      <c r="D404" s="336"/>
      <c r="E404" s="336"/>
      <c r="F404" s="164">
        <f>'4 жастағы балалар Т'!CO146</f>
        <v>0</v>
      </c>
      <c r="G404" s="336"/>
    </row>
    <row r="405" spans="2:7" ht="15.75" customHeight="1">
      <c r="B405" s="250">
        <f>СВОД3!V41</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5.75" customHeight="1">
      <c r="B4" s="400" t="s">
        <v>651</v>
      </c>
      <c r="C4" s="328"/>
      <c r="D4" s="235">
        <f>'4 жастағы балалар Ф'!C88</f>
        <v>0</v>
      </c>
      <c r="E4" s="236"/>
      <c r="F4" s="236"/>
      <c r="G4" s="232"/>
      <c r="H4" s="232"/>
    </row>
    <row r="5" spans="2:12" ht="18.75" customHeight="1">
      <c r="B5" s="401" t="s">
        <v>1</v>
      </c>
      <c r="C5" s="328"/>
      <c r="D5" s="237">
        <f>'4 жастағы балалар Ф'!A88</f>
        <v>0</v>
      </c>
      <c r="E5" s="237"/>
      <c r="F5" s="237"/>
      <c r="G5" s="232"/>
      <c r="H5" s="232"/>
    </row>
    <row r="6" spans="2:12" ht="80.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7.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Ф'!D88</f>
        <v>0</v>
      </c>
      <c r="D194" s="252">
        <f>'4 жастағы балалар К'!D88</f>
        <v>0</v>
      </c>
      <c r="E194" s="252">
        <f>'4 жастағы балалар П'!D88</f>
        <v>0</v>
      </c>
      <c r="F194" s="252">
        <f>'4 жастағы балалар Т'!D88</f>
        <v>0</v>
      </c>
      <c r="G194" s="252">
        <f>'4 жастағы балалар С'!D88</f>
        <v>0</v>
      </c>
    </row>
    <row r="195" spans="2:7" ht="15.75" customHeight="1">
      <c r="B195" s="335"/>
      <c r="C195" s="252">
        <f>'4 жастағы балалар Ф'!E88</f>
        <v>0</v>
      </c>
      <c r="D195" s="252">
        <f>'4 жастағы балалар К'!E88</f>
        <v>0</v>
      </c>
      <c r="E195" s="252">
        <f>'4 жастағы балалар П'!E88</f>
        <v>0</v>
      </c>
      <c r="F195" s="252">
        <f>'4 жастағы балалар Т'!E88</f>
        <v>0</v>
      </c>
      <c r="G195" s="252">
        <f>'4 жастағы балалар С'!E88</f>
        <v>0</v>
      </c>
    </row>
    <row r="196" spans="2:7" ht="15.75" customHeight="1">
      <c r="B196" s="336"/>
      <c r="C196" s="252">
        <f>'4 жастағы балалар Ф'!F88</f>
        <v>0</v>
      </c>
      <c r="D196" s="252">
        <f>'4 жастағы балалар К'!F88</f>
        <v>0</v>
      </c>
      <c r="E196" s="252">
        <f>'4 жастағы балалар П'!F88</f>
        <v>0</v>
      </c>
      <c r="F196" s="252">
        <f>'4 жастағы балалар Т'!F88</f>
        <v>0</v>
      </c>
      <c r="G196" s="252">
        <f>'4 жастағы балалар С'!F88</f>
        <v>0</v>
      </c>
    </row>
    <row r="197" spans="2:7" ht="15.75" customHeight="1">
      <c r="B197" s="339">
        <v>3</v>
      </c>
      <c r="C197" s="252">
        <f>'4 жастағы балалар Ф'!G88</f>
        <v>0</v>
      </c>
      <c r="D197" s="252">
        <f>'4 жастағы балалар К'!G88</f>
        <v>0</v>
      </c>
      <c r="E197" s="252">
        <f>'4 жастағы балалар П'!G88</f>
        <v>0</v>
      </c>
      <c r="F197" s="252">
        <f>'4 жастағы балалар Т'!G88</f>
        <v>0</v>
      </c>
      <c r="G197" s="252">
        <f>'4 жастағы балалар С'!G88</f>
        <v>0</v>
      </c>
    </row>
    <row r="198" spans="2:7" ht="15.75" customHeight="1">
      <c r="B198" s="335"/>
      <c r="C198" s="252">
        <f>'4 жастағы балалар Ф'!H88</f>
        <v>0</v>
      </c>
      <c r="D198" s="252">
        <f>'4 жастағы балалар К'!H88</f>
        <v>0</v>
      </c>
      <c r="E198" s="252">
        <f>'4 жастағы балалар П'!H88</f>
        <v>0</v>
      </c>
      <c r="F198" s="252">
        <f>'4 жастағы балалар Т'!H88</f>
        <v>0</v>
      </c>
      <c r="G198" s="252">
        <f>'4 жастағы балалар С'!H88</f>
        <v>0</v>
      </c>
    </row>
    <row r="199" spans="2:7" ht="15.75" customHeight="1">
      <c r="B199" s="336"/>
      <c r="C199" s="252">
        <f>'4 жастағы балалар Ф'!I88</f>
        <v>0</v>
      </c>
      <c r="D199" s="252">
        <f>'4 жастағы балалар К'!I88</f>
        <v>0</v>
      </c>
      <c r="E199" s="252">
        <f>'4 жастағы балалар П'!I88</f>
        <v>0</v>
      </c>
      <c r="F199" s="252">
        <f>'4 жастағы балалар Т'!I88</f>
        <v>0</v>
      </c>
      <c r="G199" s="252">
        <f>'4 жастағы балалар С'!I88</f>
        <v>0</v>
      </c>
    </row>
    <row r="200" spans="2:7" ht="15.75" customHeight="1">
      <c r="B200" s="339">
        <v>4</v>
      </c>
      <c r="C200" s="252">
        <f>'4 жастағы балалар Ф'!J88</f>
        <v>0</v>
      </c>
      <c r="D200" s="252">
        <f>'4 жастағы балалар К'!J88</f>
        <v>0</v>
      </c>
      <c r="E200" s="252">
        <f>'4 жастағы балалар П'!J88</f>
        <v>0</v>
      </c>
      <c r="F200" s="252">
        <f>'4 жастағы балалар Т'!J88</f>
        <v>0</v>
      </c>
      <c r="G200" s="252">
        <f>'4 жастағы балалар С'!J88</f>
        <v>0</v>
      </c>
    </row>
    <row r="201" spans="2:7" ht="15.75" customHeight="1">
      <c r="B201" s="335"/>
      <c r="C201" s="252">
        <f>'4 жастағы балалар Ф'!K88</f>
        <v>0</v>
      </c>
      <c r="D201" s="252">
        <f>'4 жастағы балалар К'!K88</f>
        <v>0</v>
      </c>
      <c r="E201" s="252">
        <f>'4 жастағы балалар П'!K88</f>
        <v>0</v>
      </c>
      <c r="F201" s="252">
        <f>'4 жастағы балалар Т'!K88</f>
        <v>0</v>
      </c>
      <c r="G201" s="252">
        <f>'4 жастағы балалар С'!K88</f>
        <v>0</v>
      </c>
    </row>
    <row r="202" spans="2:7" ht="15.75" customHeight="1">
      <c r="B202" s="336"/>
      <c r="C202" s="252">
        <f>'4 жастағы балалар Ф'!L88</f>
        <v>0</v>
      </c>
      <c r="D202" s="252">
        <f>'4 жастағы балалар К'!L88</f>
        <v>0</v>
      </c>
      <c r="E202" s="252">
        <f>'4 жастағы балалар П'!L88</f>
        <v>0</v>
      </c>
      <c r="F202" s="252">
        <f>'4 жастағы балалар Т'!L88</f>
        <v>0</v>
      </c>
      <c r="G202" s="252">
        <f>'4 жастағы балалар С'!L88</f>
        <v>0</v>
      </c>
    </row>
    <row r="203" spans="2:7" ht="15.75" customHeight="1">
      <c r="B203" s="339">
        <v>5</v>
      </c>
      <c r="C203" s="252">
        <f>'4 жастағы балалар Ф'!M88</f>
        <v>0</v>
      </c>
      <c r="D203" s="252">
        <f>'4 жастағы балалар К'!M88</f>
        <v>0</v>
      </c>
      <c r="E203" s="252">
        <f>'4 жастағы балалар П'!M88</f>
        <v>0</v>
      </c>
      <c r="F203" s="252">
        <f>'4 жастағы балалар Т'!M88</f>
        <v>0</v>
      </c>
      <c r="G203" s="252">
        <f>'4 жастағы балалар С'!M88</f>
        <v>0</v>
      </c>
    </row>
    <row r="204" spans="2:7" ht="15.75" customHeight="1">
      <c r="B204" s="335"/>
      <c r="C204" s="252">
        <f>'4 жастағы балалар Ф'!N88</f>
        <v>0</v>
      </c>
      <c r="D204" s="252">
        <f>'4 жастағы балалар К'!N88</f>
        <v>0</v>
      </c>
      <c r="E204" s="252">
        <f>'4 жастағы балалар П'!N88</f>
        <v>0</v>
      </c>
      <c r="F204" s="252">
        <f>'4 жастағы балалар Т'!N88</f>
        <v>0</v>
      </c>
      <c r="G204" s="252">
        <f>'4 жастағы балалар С'!N88</f>
        <v>0</v>
      </c>
    </row>
    <row r="205" spans="2:7" ht="15.75" customHeight="1">
      <c r="B205" s="336"/>
      <c r="C205" s="252">
        <f>'4 жастағы балалар Ф'!O88</f>
        <v>0</v>
      </c>
      <c r="D205" s="252">
        <f>'4 жастағы балалар К'!O88</f>
        <v>0</v>
      </c>
      <c r="E205" s="252">
        <f>'4 жастағы балалар П'!O88</f>
        <v>0</v>
      </c>
      <c r="F205" s="252">
        <f>'4 жастағы балалар Т'!O88</f>
        <v>0</v>
      </c>
      <c r="G205" s="252">
        <f>'4 жастағы балалар С'!O88</f>
        <v>0</v>
      </c>
    </row>
    <row r="206" spans="2:7" ht="15.75" customHeight="1">
      <c r="B206" s="339">
        <v>6</v>
      </c>
      <c r="C206" s="252">
        <f>'4 жастағы балалар Ф'!P88</f>
        <v>0</v>
      </c>
      <c r="D206" s="252">
        <f>'4 жастағы балалар К'!P88</f>
        <v>0</v>
      </c>
      <c r="E206" s="252">
        <f>'4 жастағы балалар П'!P88</f>
        <v>0</v>
      </c>
      <c r="F206" s="252">
        <f>'4 жастағы балалар Т'!P88</f>
        <v>0</v>
      </c>
      <c r="G206" s="252">
        <f>'4 жастағы балалар С'!P88</f>
        <v>0</v>
      </c>
    </row>
    <row r="207" spans="2:7" ht="15.75" customHeight="1">
      <c r="B207" s="335"/>
      <c r="C207" s="252">
        <f>'4 жастағы балалар Ф'!Q88</f>
        <v>0</v>
      </c>
      <c r="D207" s="252">
        <f>'4 жастағы балалар К'!Q88</f>
        <v>0</v>
      </c>
      <c r="E207" s="252">
        <f>'4 жастағы балалар П'!Q88</f>
        <v>0</v>
      </c>
      <c r="F207" s="252">
        <f>'4 жастағы балалар Т'!Q88</f>
        <v>0</v>
      </c>
      <c r="G207" s="252">
        <f>'4 жастағы балалар С'!Q88</f>
        <v>0</v>
      </c>
    </row>
    <row r="208" spans="2:7" ht="15.75" customHeight="1">
      <c r="B208" s="336"/>
      <c r="C208" s="252">
        <f>'4 жастағы балалар Ф'!R88</f>
        <v>0</v>
      </c>
      <c r="D208" s="252">
        <f>'4 жастағы балалар К'!R88</f>
        <v>0</v>
      </c>
      <c r="E208" s="252">
        <f>'4 жастағы балалар П'!R88</f>
        <v>0</v>
      </c>
      <c r="F208" s="252">
        <f>'4 жастағы балалар Т'!R88</f>
        <v>0</v>
      </c>
      <c r="G208" s="252">
        <f>'4 жастағы балалар С'!R88</f>
        <v>0</v>
      </c>
    </row>
    <row r="209" spans="2:7" ht="15.75" customHeight="1">
      <c r="B209" s="339">
        <v>7</v>
      </c>
      <c r="C209" s="252">
        <f>'4 жастағы балалар Ф'!S88</f>
        <v>0</v>
      </c>
      <c r="D209" s="252">
        <f>'4 жастағы балалар К'!S88</f>
        <v>0</v>
      </c>
      <c r="E209" s="252">
        <f>'4 жастағы балалар П'!S88</f>
        <v>0</v>
      </c>
      <c r="F209" s="252">
        <f>'4 жастағы балалар Т'!S88</f>
        <v>0</v>
      </c>
      <c r="G209" s="252">
        <f>'4 жастағы балалар С'!S88</f>
        <v>0</v>
      </c>
    </row>
    <row r="210" spans="2:7" ht="15.75" customHeight="1">
      <c r="B210" s="335"/>
      <c r="C210" s="252">
        <f>'4 жастағы балалар Ф'!T88</f>
        <v>0</v>
      </c>
      <c r="D210" s="252">
        <f>'4 жастағы балалар Т'!T88</f>
        <v>0</v>
      </c>
      <c r="E210" s="252">
        <f>'4 жастағы балалар П'!T88</f>
        <v>0</v>
      </c>
      <c r="F210" s="252">
        <f>'4 жастағы балалар Т'!T88</f>
        <v>0</v>
      </c>
      <c r="G210" s="252">
        <f>'4 жастағы балалар С'!T88</f>
        <v>0</v>
      </c>
    </row>
    <row r="211" spans="2:7" ht="15.75" customHeight="1">
      <c r="B211" s="336"/>
      <c r="C211" s="252">
        <f>'4 жастағы балалар Ф'!U88</f>
        <v>0</v>
      </c>
      <c r="D211" s="252">
        <f>'4 жастағы балалар К'!U88</f>
        <v>0</v>
      </c>
      <c r="E211" s="252">
        <f>'4 жастағы балалар П'!U88</f>
        <v>0</v>
      </c>
      <c r="F211" s="252">
        <f>'4 жастағы балалар Т'!U88</f>
        <v>0</v>
      </c>
      <c r="G211" s="252">
        <f>'4 жастағы балалар С'!U88</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К'!V88</f>
        <v>0</v>
      </c>
      <c r="E215" s="335"/>
      <c r="F215" s="252">
        <f>'4 жастағы балалар Т'!V88</f>
        <v>0</v>
      </c>
      <c r="G215" s="335"/>
    </row>
    <row r="216" spans="2:7" ht="15.75" customHeight="1">
      <c r="B216" s="335"/>
      <c r="C216" s="248"/>
      <c r="D216" s="252">
        <f>'4 жастағы балалар К'!W88</f>
        <v>0</v>
      </c>
      <c r="E216" s="335"/>
      <c r="F216" s="252">
        <f>'4 жастағы балалар Т'!W88</f>
        <v>0</v>
      </c>
      <c r="G216" s="335"/>
    </row>
    <row r="217" spans="2:7" ht="15.75" customHeight="1">
      <c r="B217" s="336"/>
      <c r="C217" s="248"/>
      <c r="D217" s="252">
        <f>'4 жастағы балалар К'!X88</f>
        <v>0</v>
      </c>
      <c r="E217" s="335"/>
      <c r="F217" s="252">
        <f>'4 жастағы балалар Т'!X88</f>
        <v>0</v>
      </c>
      <c r="G217" s="335"/>
    </row>
    <row r="218" spans="2:7" ht="15.75" customHeight="1">
      <c r="B218" s="339">
        <v>10</v>
      </c>
      <c r="C218" s="248"/>
      <c r="D218" s="252">
        <f>'4 жастағы балалар К'!Y88</f>
        <v>0</v>
      </c>
      <c r="E218" s="335"/>
      <c r="F218" s="252">
        <f>'4 жастағы балалар Т'!Y88</f>
        <v>0</v>
      </c>
      <c r="G218" s="335"/>
    </row>
    <row r="219" spans="2:7" ht="15.75" customHeight="1">
      <c r="B219" s="335"/>
      <c r="C219" s="248"/>
      <c r="D219" s="252">
        <f>'4 жастағы балалар К'!Z88</f>
        <v>0</v>
      </c>
      <c r="E219" s="335"/>
      <c r="F219" s="252">
        <f>'4 жастағы балалар Т'!Z88</f>
        <v>0</v>
      </c>
      <c r="G219" s="335"/>
    </row>
    <row r="220" spans="2:7" ht="15.75" customHeight="1">
      <c r="B220" s="336"/>
      <c r="C220" s="248"/>
      <c r="D220" s="252">
        <f>'4 жастағы балалар К'!AA88</f>
        <v>0</v>
      </c>
      <c r="E220" s="335"/>
      <c r="F220" s="252">
        <f>'4 жастағы балалар Т'!AA88</f>
        <v>0</v>
      </c>
      <c r="G220" s="335"/>
    </row>
    <row r="221" spans="2:7" ht="15.75" customHeight="1">
      <c r="B221" s="339">
        <v>11</v>
      </c>
      <c r="C221" s="248"/>
      <c r="D221" s="252">
        <f>'4 жастағы балалар К'!AB88</f>
        <v>0</v>
      </c>
      <c r="E221" s="335"/>
      <c r="F221" s="252">
        <f>'4 жастағы балалар Т'!AB88</f>
        <v>0</v>
      </c>
      <c r="G221" s="335"/>
    </row>
    <row r="222" spans="2:7" ht="15.75" customHeight="1">
      <c r="B222" s="335"/>
      <c r="C222" s="248"/>
      <c r="D222" s="252">
        <f>'4 жастағы балалар К'!AC88</f>
        <v>0</v>
      </c>
      <c r="E222" s="335"/>
      <c r="F222" s="252">
        <f>'4 жастағы балалар Т'!AC88</f>
        <v>0</v>
      </c>
      <c r="G222" s="335"/>
    </row>
    <row r="223" spans="2:7" ht="15.75" customHeight="1">
      <c r="B223" s="336"/>
      <c r="C223" s="248"/>
      <c r="D223" s="252">
        <f>'4 жастағы балалар К'!AD88</f>
        <v>0</v>
      </c>
      <c r="E223" s="335"/>
      <c r="F223" s="252">
        <f>'4 жастағы балалар Т'!AD88</f>
        <v>0</v>
      </c>
      <c r="G223" s="335"/>
    </row>
    <row r="224" spans="2:7" ht="15.75" customHeight="1">
      <c r="B224" s="339">
        <v>12</v>
      </c>
      <c r="C224" s="248"/>
      <c r="D224" s="252">
        <f>'4 жастағы балалар К'!AE88</f>
        <v>0</v>
      </c>
      <c r="E224" s="335"/>
      <c r="F224" s="252">
        <f>'4 жастағы балалар Т'!AE88</f>
        <v>0</v>
      </c>
      <c r="G224" s="335"/>
    </row>
    <row r="225" spans="2:7" ht="15.75" customHeight="1">
      <c r="B225" s="335"/>
      <c r="C225" s="248"/>
      <c r="D225" s="252">
        <f>'4 жастағы балалар К'!AF88</f>
        <v>0</v>
      </c>
      <c r="E225" s="335"/>
      <c r="F225" s="252">
        <f>'4 жастағы балалар Т'!AF88</f>
        <v>0</v>
      </c>
      <c r="G225" s="335"/>
    </row>
    <row r="226" spans="2:7" ht="15.75" customHeight="1">
      <c r="B226" s="336"/>
      <c r="C226" s="248"/>
      <c r="D226" s="252">
        <f>'4 жастағы балалар К'!AG88</f>
        <v>0</v>
      </c>
      <c r="E226" s="335"/>
      <c r="F226" s="252">
        <f>'4 жастағы балалар Т'!AG88</f>
        <v>0</v>
      </c>
      <c r="G226" s="335"/>
    </row>
    <row r="227" spans="2:7" ht="15.75" customHeight="1">
      <c r="B227" s="339">
        <v>13</v>
      </c>
      <c r="C227" s="248"/>
      <c r="D227" s="252">
        <f>'4 жастағы балалар К'!AH88</f>
        <v>0</v>
      </c>
      <c r="E227" s="335"/>
      <c r="F227" s="252">
        <f>'4 жастағы балалар Т'!AH88</f>
        <v>0</v>
      </c>
      <c r="G227" s="335"/>
    </row>
    <row r="228" spans="2:7" ht="15.75" customHeight="1">
      <c r="B228" s="335"/>
      <c r="C228" s="248"/>
      <c r="D228" s="252">
        <f>'4 жастағы балалар К'!AI88</f>
        <v>0</v>
      </c>
      <c r="E228" s="335"/>
      <c r="F228" s="252">
        <f>'4 жастағы балалар Т'!AI88</f>
        <v>0</v>
      </c>
      <c r="G228" s="335"/>
    </row>
    <row r="229" spans="2:7" ht="15.75" customHeight="1">
      <c r="B229" s="336"/>
      <c r="C229" s="248"/>
      <c r="D229" s="252">
        <f>'4 жастағы балалар К'!AJ88</f>
        <v>0</v>
      </c>
      <c r="E229" s="335"/>
      <c r="F229" s="252">
        <f>'4 жастағы балалар Т'!AJ88</f>
        <v>0</v>
      </c>
      <c r="G229" s="335"/>
    </row>
    <row r="230" spans="2:7" ht="15.75" customHeight="1">
      <c r="B230" s="339">
        <v>14</v>
      </c>
      <c r="C230" s="248"/>
      <c r="D230" s="252">
        <f>'4 жастағы балалар К'!AK88</f>
        <v>0</v>
      </c>
      <c r="E230" s="335"/>
      <c r="F230" s="252">
        <f>'4 жастағы балалар Т'!AK88</f>
        <v>0</v>
      </c>
      <c r="G230" s="335"/>
    </row>
    <row r="231" spans="2:7" ht="15.75" customHeight="1">
      <c r="B231" s="335"/>
      <c r="C231" s="248"/>
      <c r="D231" s="252">
        <f>'4 жастағы балалар К'!AL88</f>
        <v>0</v>
      </c>
      <c r="E231" s="335"/>
      <c r="F231" s="252">
        <f>'4 жастағы балалар Т'!AL88</f>
        <v>0</v>
      </c>
      <c r="G231" s="335"/>
    </row>
    <row r="232" spans="2:7" ht="15.75" customHeight="1">
      <c r="B232" s="336"/>
      <c r="C232" s="248"/>
      <c r="D232" s="252">
        <f>'4 жастағы балалар К'!AM88</f>
        <v>0</v>
      </c>
      <c r="E232" s="335"/>
      <c r="F232" s="252">
        <f>'4 жастағы балалар Т'!AM88</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К'!AN88</f>
        <v>0</v>
      </c>
      <c r="E236" s="335"/>
      <c r="F236" s="252">
        <f>'4 жастағы балалар Т'!AN88</f>
        <v>0</v>
      </c>
      <c r="G236" s="335"/>
    </row>
    <row r="237" spans="2:7" ht="15.75" customHeight="1">
      <c r="B237" s="335"/>
      <c r="C237" s="248"/>
      <c r="D237" s="252">
        <f>'4 жастағы балалар К'!AO88</f>
        <v>0</v>
      </c>
      <c r="E237" s="335"/>
      <c r="F237" s="252">
        <f>'4 жастағы балалар Т'!AO88</f>
        <v>0</v>
      </c>
      <c r="G237" s="335"/>
    </row>
    <row r="238" spans="2:7" ht="15.75" customHeight="1">
      <c r="B238" s="336"/>
      <c r="C238" s="248"/>
      <c r="D238" s="252">
        <f>'4 жастағы балалар К'!AP88</f>
        <v>0</v>
      </c>
      <c r="E238" s="335"/>
      <c r="F238" s="252">
        <f>'4 жастағы балалар Т'!AP88</f>
        <v>0</v>
      </c>
      <c r="G238" s="335"/>
    </row>
    <row r="239" spans="2:7" ht="15.75" customHeight="1">
      <c r="B239" s="339">
        <v>17</v>
      </c>
      <c r="C239" s="248"/>
      <c r="D239" s="252">
        <f>'4 жастағы балалар К'!AQ88</f>
        <v>0</v>
      </c>
      <c r="E239" s="335"/>
      <c r="F239" s="252">
        <f>'4 жастағы балалар Т'!AQ88</f>
        <v>0</v>
      </c>
      <c r="G239" s="335"/>
    </row>
    <row r="240" spans="2:7" ht="15.75" customHeight="1">
      <c r="B240" s="335"/>
      <c r="C240" s="248"/>
      <c r="D240" s="252">
        <f>'4 жастағы балалар К'!AR88</f>
        <v>0</v>
      </c>
      <c r="E240" s="335"/>
      <c r="F240" s="252">
        <f>'4 жастағы балалар Т'!AR88</f>
        <v>0</v>
      </c>
      <c r="G240" s="335"/>
    </row>
    <row r="241" spans="2:7" ht="15.75" customHeight="1">
      <c r="B241" s="336"/>
      <c r="C241" s="248"/>
      <c r="D241" s="252">
        <f>'4 жастағы балалар К'!AS88</f>
        <v>0</v>
      </c>
      <c r="E241" s="335"/>
      <c r="F241" s="252">
        <f>'4 жастағы балалар Т'!AS88</f>
        <v>0</v>
      </c>
      <c r="G241" s="335"/>
    </row>
    <row r="242" spans="2:7" ht="15.75" customHeight="1">
      <c r="B242" s="339">
        <v>18</v>
      </c>
      <c r="C242" s="248"/>
      <c r="D242" s="252">
        <f>'4 жастағы балалар К'!AT88</f>
        <v>0</v>
      </c>
      <c r="E242" s="335"/>
      <c r="F242" s="252">
        <f>'4 жастағы балалар Т'!AT88</f>
        <v>0</v>
      </c>
      <c r="G242" s="335"/>
    </row>
    <row r="243" spans="2:7" ht="15.75" customHeight="1">
      <c r="B243" s="335"/>
      <c r="C243" s="248"/>
      <c r="D243" s="252">
        <f>'4 жастағы балалар К'!AU88</f>
        <v>0</v>
      </c>
      <c r="E243" s="335"/>
      <c r="F243" s="252">
        <f>'4 жастағы балалар Т'!AU88</f>
        <v>0</v>
      </c>
      <c r="G243" s="335"/>
    </row>
    <row r="244" spans="2:7" ht="15.75" customHeight="1">
      <c r="B244" s="336"/>
      <c r="C244" s="248"/>
      <c r="D244" s="252">
        <f>'4 жастағы балалар К'!AV88</f>
        <v>0</v>
      </c>
      <c r="E244" s="335"/>
      <c r="F244" s="252">
        <f>'4 жастағы балалар Т'!AV88</f>
        <v>0</v>
      </c>
      <c r="G244" s="335"/>
    </row>
    <row r="245" spans="2:7" ht="15.75" customHeight="1">
      <c r="B245" s="339">
        <v>19</v>
      </c>
      <c r="C245" s="248"/>
      <c r="D245" s="252">
        <f>'4 жастағы балалар К'!AW88</f>
        <v>0</v>
      </c>
      <c r="E245" s="335"/>
      <c r="F245" s="252">
        <f>'4 жастағы балалар Т'!AW88</f>
        <v>0</v>
      </c>
      <c r="G245" s="335"/>
    </row>
    <row r="246" spans="2:7" ht="15.75" customHeight="1">
      <c r="B246" s="335"/>
      <c r="C246" s="248"/>
      <c r="D246" s="252">
        <f>'4 жастағы балалар К'!AX88</f>
        <v>0</v>
      </c>
      <c r="E246" s="335"/>
      <c r="F246" s="252">
        <f>'4 жастағы балалар Т'!AX88</f>
        <v>0</v>
      </c>
      <c r="G246" s="335"/>
    </row>
    <row r="247" spans="2:7" ht="15.75" customHeight="1">
      <c r="B247" s="336"/>
      <c r="C247" s="248"/>
      <c r="D247" s="252">
        <f>'4 жастағы балалар К'!AY88</f>
        <v>0</v>
      </c>
      <c r="E247" s="335"/>
      <c r="F247" s="252">
        <f>'4 жастағы балалар Т'!AY88</f>
        <v>0</v>
      </c>
      <c r="G247" s="335"/>
    </row>
    <row r="248" spans="2:7" ht="15.75" customHeight="1">
      <c r="B248" s="339">
        <v>20</v>
      </c>
      <c r="C248" s="248"/>
      <c r="D248" s="252">
        <f>'4 жастағы балалар К'!AZ88</f>
        <v>0</v>
      </c>
      <c r="E248" s="335"/>
      <c r="F248" s="252">
        <f>'4 жастағы балалар Т'!AZ88</f>
        <v>0</v>
      </c>
      <c r="G248" s="335"/>
    </row>
    <row r="249" spans="2:7" ht="15.75" customHeight="1">
      <c r="B249" s="335"/>
      <c r="C249" s="248"/>
      <c r="D249" s="252">
        <f>'4 жастағы балалар К'!BA88</f>
        <v>0</v>
      </c>
      <c r="E249" s="335"/>
      <c r="F249" s="252">
        <f>'4 жастағы балалар Т'!BA88</f>
        <v>0</v>
      </c>
      <c r="G249" s="335"/>
    </row>
    <row r="250" spans="2:7" ht="15.75" customHeight="1">
      <c r="B250" s="336"/>
      <c r="C250" s="248"/>
      <c r="D250" s="252">
        <f>'4 жастағы балалар К'!BB88</f>
        <v>0</v>
      </c>
      <c r="E250" s="335"/>
      <c r="F250" s="252">
        <f>'4 жастағы балалар Т'!BB88</f>
        <v>0</v>
      </c>
      <c r="G250" s="335"/>
    </row>
    <row r="251" spans="2:7" ht="15.75" customHeight="1">
      <c r="B251" s="339">
        <v>21</v>
      </c>
      <c r="C251" s="248"/>
      <c r="D251" s="252">
        <f>'4 жастағы балалар К'!BC88</f>
        <v>0</v>
      </c>
      <c r="E251" s="335"/>
      <c r="F251" s="252">
        <f>'4 жастағы балалар Т'!BC88</f>
        <v>0</v>
      </c>
      <c r="G251" s="335"/>
    </row>
    <row r="252" spans="2:7" ht="15.75" customHeight="1">
      <c r="B252" s="335"/>
      <c r="C252" s="248"/>
      <c r="D252" s="252">
        <f>'4 жастағы балалар К'!BD88</f>
        <v>0</v>
      </c>
      <c r="E252" s="335"/>
      <c r="F252" s="252">
        <f>'4 жастағы балалар Т'!BD88</f>
        <v>0</v>
      </c>
      <c r="G252" s="335"/>
    </row>
    <row r="253" spans="2:7" ht="15.75" customHeight="1">
      <c r="B253" s="336"/>
      <c r="C253" s="248"/>
      <c r="D253" s="252">
        <f>'4 жастағы балалар К'!BE88</f>
        <v>0</v>
      </c>
      <c r="E253" s="335"/>
      <c r="F253" s="252">
        <f>'4 жастағы балалар Т'!BE88</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Т'!BF88</f>
        <v>0</v>
      </c>
      <c r="G257" s="335"/>
    </row>
    <row r="258" spans="2:7" ht="15.75" customHeight="1">
      <c r="B258" s="335"/>
      <c r="C258" s="248"/>
      <c r="D258" s="252" t="e">
        <f>'4 жастағы балалар К'!#REF!</f>
        <v>#REF!</v>
      </c>
      <c r="E258" s="335"/>
      <c r="F258" s="252">
        <f>'4 жастағы балалар Т'!BG88</f>
        <v>0</v>
      </c>
      <c r="G258" s="335"/>
    </row>
    <row r="259" spans="2:7" ht="15.75" customHeight="1">
      <c r="B259" s="336"/>
      <c r="C259" s="248"/>
      <c r="D259" s="252" t="e">
        <f>'4 жастағы балалар К'!#REF!</f>
        <v>#REF!</v>
      </c>
      <c r="E259" s="335"/>
      <c r="F259" s="252">
        <f>'4 жастағы балалар Т'!BH88</f>
        <v>0</v>
      </c>
      <c r="G259" s="335"/>
    </row>
    <row r="260" spans="2:7" ht="15.75" customHeight="1">
      <c r="B260" s="339">
        <v>24</v>
      </c>
      <c r="C260" s="248"/>
      <c r="D260" s="252" t="e">
        <f>'4 жастағы балалар К'!#REF!</f>
        <v>#REF!</v>
      </c>
      <c r="E260" s="335"/>
      <c r="F260" s="252">
        <f>'4 жастағы балалар Т'!BI88</f>
        <v>0</v>
      </c>
      <c r="G260" s="335"/>
    </row>
    <row r="261" spans="2:7" ht="15.75" customHeight="1">
      <c r="B261" s="335"/>
      <c r="C261" s="248"/>
      <c r="D261" s="252" t="e">
        <f>'4 жастағы балалар К'!#REF!</f>
        <v>#REF!</v>
      </c>
      <c r="E261" s="335"/>
      <c r="F261" s="252">
        <f>'4 жастағы балалар Т'!BJ88</f>
        <v>0</v>
      </c>
      <c r="G261" s="335"/>
    </row>
    <row r="262" spans="2:7" ht="15.75" customHeight="1">
      <c r="B262" s="336"/>
      <c r="C262" s="248"/>
      <c r="D262" s="252" t="e">
        <f>'4 жастағы балалар К'!#REF!</f>
        <v>#REF!</v>
      </c>
      <c r="E262" s="335"/>
      <c r="F262" s="252">
        <f>'4 жастағы балалар Т'!BK88</f>
        <v>0</v>
      </c>
      <c r="G262" s="335"/>
    </row>
    <row r="263" spans="2:7" ht="15.75" customHeight="1">
      <c r="B263" s="339">
        <v>25</v>
      </c>
      <c r="C263" s="248"/>
      <c r="D263" s="252" t="e">
        <f>'4 жастағы балалар К'!#REF!</f>
        <v>#REF!</v>
      </c>
      <c r="E263" s="335"/>
      <c r="F263" s="252">
        <f>'4 жастағы балалар Т'!BL88</f>
        <v>0</v>
      </c>
      <c r="G263" s="335"/>
    </row>
    <row r="264" spans="2:7" ht="15.75" customHeight="1">
      <c r="B264" s="335"/>
      <c r="C264" s="248"/>
      <c r="D264" s="252" t="e">
        <f>'4 жастағы балалар К'!#REF!</f>
        <v>#REF!</v>
      </c>
      <c r="E264" s="335"/>
      <c r="F264" s="252">
        <f>'4 жастағы балалар Т'!BM88</f>
        <v>0</v>
      </c>
      <c r="G264" s="335"/>
    </row>
    <row r="265" spans="2:7" ht="15.75" customHeight="1">
      <c r="B265" s="336"/>
      <c r="C265" s="248"/>
      <c r="D265" s="252" t="e">
        <f>'4 жастағы балалар К'!#REF!</f>
        <v>#REF!</v>
      </c>
      <c r="E265" s="335"/>
      <c r="F265" s="252">
        <f>'4 жастағы балалар Т'!BN88</f>
        <v>0</v>
      </c>
      <c r="G265" s="335"/>
    </row>
    <row r="266" spans="2:7" ht="15.75" customHeight="1">
      <c r="B266" s="339">
        <v>26</v>
      </c>
      <c r="C266" s="248"/>
      <c r="D266" s="252" t="e">
        <f>'4 жастағы балалар К'!#REF!</f>
        <v>#REF!</v>
      </c>
      <c r="E266" s="335"/>
      <c r="F266" s="252">
        <f>'4 жастағы балалар Т'!BO88</f>
        <v>0</v>
      </c>
      <c r="G266" s="335"/>
    </row>
    <row r="267" spans="2:7" ht="15.75" customHeight="1">
      <c r="B267" s="335"/>
      <c r="C267" s="248"/>
      <c r="D267" s="252" t="e">
        <f>'4 жастағы балалар К'!#REF!</f>
        <v>#REF!</v>
      </c>
      <c r="E267" s="335"/>
      <c r="F267" s="252">
        <f>'4 жастағы балалар Т'!BP88</f>
        <v>0</v>
      </c>
      <c r="G267" s="335"/>
    </row>
    <row r="268" spans="2:7" ht="15.75" customHeight="1">
      <c r="B268" s="336"/>
      <c r="C268" s="248"/>
      <c r="D268" s="252" t="e">
        <f>'4 жастағы балалар К'!#REF!</f>
        <v>#REF!</v>
      </c>
      <c r="E268" s="335"/>
      <c r="F268" s="252">
        <f>'4 жастағы балалар Т'!BQ88</f>
        <v>0</v>
      </c>
      <c r="G268" s="335"/>
    </row>
    <row r="269" spans="2:7" ht="15.75" customHeight="1">
      <c r="B269" s="339">
        <v>27</v>
      </c>
      <c r="C269" s="248"/>
      <c r="D269" s="252" t="e">
        <f>'4 жастағы балалар К'!#REF!</f>
        <v>#REF!</v>
      </c>
      <c r="E269" s="335"/>
      <c r="F269" s="252">
        <f>'4 жастағы балалар Т'!BR88</f>
        <v>0</v>
      </c>
      <c r="G269" s="335"/>
    </row>
    <row r="270" spans="2:7" ht="15.75" customHeight="1">
      <c r="B270" s="335"/>
      <c r="C270" s="248"/>
      <c r="D270" s="252" t="e">
        <f>'4 жастағы балалар К'!#REF!</f>
        <v>#REF!</v>
      </c>
      <c r="E270" s="335"/>
      <c r="F270" s="252">
        <f>'4 жастағы балалар Т'!BS88</f>
        <v>0</v>
      </c>
      <c r="G270" s="335"/>
    </row>
    <row r="271" spans="2:7" ht="15.75" customHeight="1">
      <c r="B271" s="336"/>
      <c r="C271" s="248"/>
      <c r="D271" s="252" t="e">
        <f>'4 жастағы балалар К'!#REF!</f>
        <v>#REF!</v>
      </c>
      <c r="E271" s="335"/>
      <c r="F271" s="252">
        <f>'4 жастағы балалар Т'!BT88</f>
        <v>0</v>
      </c>
      <c r="G271" s="335"/>
    </row>
    <row r="272" spans="2:7" ht="15.75" customHeight="1">
      <c r="B272" s="339">
        <v>28</v>
      </c>
      <c r="C272" s="248"/>
      <c r="D272" s="252" t="e">
        <f>'4 жастағы балалар К'!#REF!</f>
        <v>#REF!</v>
      </c>
      <c r="E272" s="335"/>
      <c r="F272" s="252">
        <f>'4 жастағы балалар Т'!BU88</f>
        <v>0</v>
      </c>
      <c r="G272" s="335"/>
    </row>
    <row r="273" spans="2:7" ht="15.75" customHeight="1">
      <c r="B273" s="335"/>
      <c r="C273" s="248"/>
      <c r="D273" s="252" t="e">
        <f>'4 жастағы балалар К'!#REF!</f>
        <v>#REF!</v>
      </c>
      <c r="E273" s="335"/>
      <c r="F273" s="252">
        <f>'4 жастағы балалар Т'!BV88</f>
        <v>0</v>
      </c>
      <c r="G273" s="335"/>
    </row>
    <row r="274" spans="2:7" ht="15.75" customHeight="1">
      <c r="B274" s="336"/>
      <c r="C274" s="248"/>
      <c r="D274" s="252" t="e">
        <f>'4 жастағы балалар К'!#REF!</f>
        <v>#REF!</v>
      </c>
      <c r="E274" s="335"/>
      <c r="F274" s="252">
        <f>'4 жастағы балалар Т'!BW88</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Т'!BX88</f>
        <v>0</v>
      </c>
      <c r="G278" s="335"/>
    </row>
    <row r="279" spans="2:7" ht="15.75" customHeight="1">
      <c r="B279" s="335"/>
      <c r="C279" s="248"/>
      <c r="D279" s="335"/>
      <c r="E279" s="335"/>
      <c r="F279" s="252">
        <f>'4 жастағы балалар Т'!BY88</f>
        <v>0</v>
      </c>
      <c r="G279" s="335"/>
    </row>
    <row r="280" spans="2:7" ht="15.75" customHeight="1">
      <c r="B280" s="336"/>
      <c r="C280" s="248"/>
      <c r="D280" s="335"/>
      <c r="E280" s="335"/>
      <c r="F280" s="252">
        <f>'4 жастағы балалар Т'!BZ88</f>
        <v>0</v>
      </c>
      <c r="G280" s="335"/>
    </row>
    <row r="281" spans="2:7" ht="15.75" customHeight="1">
      <c r="B281" s="339">
        <v>31</v>
      </c>
      <c r="C281" s="248"/>
      <c r="D281" s="335"/>
      <c r="E281" s="335"/>
      <c r="F281" s="252">
        <f>'4 жастағы балалар Т'!CA88</f>
        <v>0</v>
      </c>
      <c r="G281" s="335"/>
    </row>
    <row r="282" spans="2:7" ht="15.75" customHeight="1">
      <c r="B282" s="335"/>
      <c r="C282" s="248"/>
      <c r="D282" s="335"/>
      <c r="E282" s="335"/>
      <c r="F282" s="252">
        <f>'4 жастағы балалар Т'!CB88</f>
        <v>0</v>
      </c>
      <c r="G282" s="335"/>
    </row>
    <row r="283" spans="2:7" ht="15.75" customHeight="1">
      <c r="B283" s="336"/>
      <c r="C283" s="248"/>
      <c r="D283" s="335"/>
      <c r="E283" s="335"/>
      <c r="F283" s="252">
        <f>'4 жастағы балалар Т'!CC88</f>
        <v>0</v>
      </c>
      <c r="G283" s="335"/>
    </row>
    <row r="284" spans="2:7" ht="15.75" customHeight="1">
      <c r="B284" s="339">
        <v>32</v>
      </c>
      <c r="C284" s="248"/>
      <c r="D284" s="335"/>
      <c r="E284" s="335"/>
      <c r="F284" s="252">
        <f>'4 жастағы балалар Т'!CD88</f>
        <v>0</v>
      </c>
      <c r="G284" s="335"/>
    </row>
    <row r="285" spans="2:7" ht="15.75" customHeight="1">
      <c r="B285" s="335"/>
      <c r="C285" s="248"/>
      <c r="D285" s="335"/>
      <c r="E285" s="335"/>
      <c r="F285" s="252">
        <f>'4 жастағы балалар Т'!CE88</f>
        <v>0</v>
      </c>
      <c r="G285" s="335"/>
    </row>
    <row r="286" spans="2:7" ht="15.75" customHeight="1">
      <c r="B286" s="336"/>
      <c r="C286" s="248"/>
      <c r="D286" s="335"/>
      <c r="E286" s="335"/>
      <c r="F286" s="252">
        <f>'4 жастағы балалар Т'!CF88</f>
        <v>0</v>
      </c>
      <c r="G286" s="335"/>
    </row>
    <row r="287" spans="2:7" ht="15.75" customHeight="1">
      <c r="B287" s="339">
        <v>33</v>
      </c>
      <c r="C287" s="248"/>
      <c r="D287" s="335"/>
      <c r="E287" s="335"/>
      <c r="F287" s="252">
        <f>'4 жастағы балалар Т'!CG88</f>
        <v>0</v>
      </c>
      <c r="G287" s="335"/>
    </row>
    <row r="288" spans="2:7" ht="15.75" customHeight="1">
      <c r="B288" s="335"/>
      <c r="C288" s="248"/>
      <c r="D288" s="335"/>
      <c r="E288" s="335"/>
      <c r="F288" s="252">
        <f>'4 жастағы балалар Т'!CH88</f>
        <v>0</v>
      </c>
      <c r="G288" s="335"/>
    </row>
    <row r="289" spans="2:7" ht="15.75" customHeight="1">
      <c r="B289" s="336"/>
      <c r="C289" s="248"/>
      <c r="D289" s="335"/>
      <c r="E289" s="335"/>
      <c r="F289" s="252">
        <f>'4 жастағы балалар Т'!CI88</f>
        <v>0</v>
      </c>
      <c r="G289" s="335"/>
    </row>
    <row r="290" spans="2:7" ht="15.75" customHeight="1">
      <c r="B290" s="339">
        <v>34</v>
      </c>
      <c r="C290" s="248"/>
      <c r="D290" s="335"/>
      <c r="E290" s="335"/>
      <c r="F290" s="252">
        <f>'4 жастағы балалар Т'!CJ88</f>
        <v>0</v>
      </c>
      <c r="G290" s="335"/>
    </row>
    <row r="291" spans="2:7" ht="15.75" customHeight="1">
      <c r="B291" s="335"/>
      <c r="C291" s="248"/>
      <c r="D291" s="335"/>
      <c r="E291" s="335"/>
      <c r="F291" s="252">
        <f>'4 жастағы балалар Т'!CK88</f>
        <v>0</v>
      </c>
      <c r="G291" s="335"/>
    </row>
    <row r="292" spans="2:7" ht="15.75" customHeight="1">
      <c r="B292" s="336"/>
      <c r="C292" s="248"/>
      <c r="D292" s="335"/>
      <c r="E292" s="335"/>
      <c r="F292" s="252">
        <f>'4 жастағы балалар Т'!CL88</f>
        <v>0</v>
      </c>
      <c r="G292" s="335"/>
    </row>
    <row r="293" spans="2:7" ht="15.75" customHeight="1">
      <c r="B293" s="339">
        <v>35</v>
      </c>
      <c r="C293" s="248"/>
      <c r="D293" s="335"/>
      <c r="E293" s="335"/>
      <c r="F293" s="252">
        <f>'4 жастағы балалар Т'!CM88</f>
        <v>0</v>
      </c>
      <c r="G293" s="335"/>
    </row>
    <row r="294" spans="2:7" ht="15.75" customHeight="1">
      <c r="B294" s="335"/>
      <c r="C294" s="248"/>
      <c r="D294" s="335"/>
      <c r="E294" s="335"/>
      <c r="F294" s="252">
        <f>'4 жастағы балалар Т'!CN88</f>
        <v>0</v>
      </c>
      <c r="G294" s="335"/>
    </row>
    <row r="295" spans="2:7" ht="15.75" customHeight="1">
      <c r="B295" s="336"/>
      <c r="C295" s="249"/>
      <c r="D295" s="336"/>
      <c r="E295" s="336"/>
      <c r="F295" s="252">
        <f>'4 жастағы балалар Т'!CO88</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Ф'!D147</f>
        <v>0</v>
      </c>
      <c r="D303" s="164">
        <f>'4 жастағы балалар К'!D147</f>
        <v>0</v>
      </c>
      <c r="E303" s="164">
        <f>'4 жастағы балалар П'!D147</f>
        <v>0</v>
      </c>
      <c r="F303" s="164">
        <f>'4 жастағы балалар Т'!D147</f>
        <v>0</v>
      </c>
      <c r="G303" s="164">
        <f>'4 жастағы балалар С'!D147</f>
        <v>0</v>
      </c>
    </row>
    <row r="304" spans="2:7" ht="15.75" customHeight="1">
      <c r="B304" s="335"/>
      <c r="C304" s="164">
        <f>'4 жастағы балалар Ф'!E147</f>
        <v>0</v>
      </c>
      <c r="D304" s="164">
        <f>'4 жастағы балалар К'!E147</f>
        <v>0</v>
      </c>
      <c r="E304" s="164">
        <f>'4 жастағы балалар П'!E147</f>
        <v>0</v>
      </c>
      <c r="F304" s="164">
        <f>'4 жастағы балалар Т'!E147</f>
        <v>0</v>
      </c>
      <c r="G304" s="164">
        <f>'4 жастағы балалар С'!E147</f>
        <v>0</v>
      </c>
    </row>
    <row r="305" spans="2:7" ht="15.75" customHeight="1">
      <c r="B305" s="336"/>
      <c r="C305" s="164">
        <f>'4 жастағы балалар Ф'!F147</f>
        <v>0</v>
      </c>
      <c r="D305" s="164">
        <f>'4 жастағы балалар К'!F147</f>
        <v>0</v>
      </c>
      <c r="E305" s="164">
        <f>'4 жастағы балалар П'!F147</f>
        <v>0</v>
      </c>
      <c r="F305" s="164">
        <f>'4 жастағы балалар Т'!F147</f>
        <v>0</v>
      </c>
      <c r="G305" s="164">
        <f>'4 жастағы балалар С'!F147</f>
        <v>0</v>
      </c>
    </row>
    <row r="306" spans="2:7" ht="15.75" customHeight="1">
      <c r="B306" s="339">
        <v>3</v>
      </c>
      <c r="C306" s="164">
        <f>'4 жастағы балалар Ф'!G147</f>
        <v>0</v>
      </c>
      <c r="D306" s="164">
        <f>'4 жастағы балалар К'!G147</f>
        <v>0</v>
      </c>
      <c r="E306" s="164">
        <f>'4 жастағы балалар П'!G147</f>
        <v>0</v>
      </c>
      <c r="F306" s="164">
        <f>'4 жастағы балалар Т'!G147</f>
        <v>0</v>
      </c>
      <c r="G306" s="164">
        <f>'4 жастағы балалар С'!G147</f>
        <v>0</v>
      </c>
    </row>
    <row r="307" spans="2:7" ht="15.75" customHeight="1">
      <c r="B307" s="335"/>
      <c r="C307" s="164">
        <f>'4 жастағы балалар Ф'!H147</f>
        <v>0</v>
      </c>
      <c r="D307" s="164">
        <f>'4 жастағы балалар К'!H147</f>
        <v>0</v>
      </c>
      <c r="E307" s="164">
        <f>'4 жастағы балалар П'!H147</f>
        <v>0</v>
      </c>
      <c r="F307" s="164">
        <f>'4 жастағы балалар Т'!H147</f>
        <v>0</v>
      </c>
      <c r="G307" s="164">
        <f>'4 жастағы балалар С'!H147</f>
        <v>0</v>
      </c>
    </row>
    <row r="308" spans="2:7" ht="15.75" customHeight="1">
      <c r="B308" s="336"/>
      <c r="C308" s="164">
        <f>'4 жастағы балалар Ф'!I147</f>
        <v>0</v>
      </c>
      <c r="D308" s="164">
        <f>'4 жастағы балалар К'!I147</f>
        <v>0</v>
      </c>
      <c r="E308" s="164">
        <f>'4 жастағы балалар П'!I147</f>
        <v>0</v>
      </c>
      <c r="F308" s="164">
        <f>'4 жастағы балалар Т'!I147</f>
        <v>0</v>
      </c>
      <c r="G308" s="164">
        <f>'4 жастағы балалар С'!I147</f>
        <v>0</v>
      </c>
    </row>
    <row r="309" spans="2:7" ht="15.75" customHeight="1">
      <c r="B309" s="339">
        <v>4</v>
      </c>
      <c r="C309" s="164">
        <f>'4 жастағы балалар Ф'!J147</f>
        <v>0</v>
      </c>
      <c r="D309" s="164">
        <f>'4 жастағы балалар К'!J147</f>
        <v>0</v>
      </c>
      <c r="E309" s="164">
        <f>'4 жастағы балалар П'!J147</f>
        <v>0</v>
      </c>
      <c r="F309" s="164">
        <f>'4 жастағы балалар Т'!J147</f>
        <v>0</v>
      </c>
      <c r="G309" s="164">
        <f>'4 жастағы балалар С'!J147</f>
        <v>0</v>
      </c>
    </row>
    <row r="310" spans="2:7" ht="15.75" customHeight="1">
      <c r="B310" s="335"/>
      <c r="C310" s="164">
        <f>'4 жастағы балалар Ф'!K147</f>
        <v>0</v>
      </c>
      <c r="D310" s="164">
        <f>'4 жастағы балалар К'!K147</f>
        <v>0</v>
      </c>
      <c r="E310" s="164">
        <f>'4 жастағы балалар П'!K147</f>
        <v>0</v>
      </c>
      <c r="F310" s="164">
        <f>'4 жастағы балалар Т'!K147</f>
        <v>0</v>
      </c>
      <c r="G310" s="164">
        <f>'4 жастағы балалар С'!K147</f>
        <v>0</v>
      </c>
    </row>
    <row r="311" spans="2:7" ht="15.75" customHeight="1">
      <c r="B311" s="336"/>
      <c r="C311" s="164">
        <f>'4 жастағы балалар Ф'!L147</f>
        <v>0</v>
      </c>
      <c r="D311" s="164">
        <f>'4 жастағы балалар К'!L147</f>
        <v>0</v>
      </c>
      <c r="E311" s="164">
        <f>'4 жастағы балалар П'!L147</f>
        <v>0</v>
      </c>
      <c r="F311" s="164">
        <f>'4 жастағы балалар Т'!L147</f>
        <v>0</v>
      </c>
      <c r="G311" s="164">
        <f>'4 жастағы балалар С'!L147</f>
        <v>0</v>
      </c>
    </row>
    <row r="312" spans="2:7" ht="15.75" customHeight="1">
      <c r="B312" s="339">
        <v>5</v>
      </c>
      <c r="C312" s="164">
        <f>'4 жастағы балалар Ф'!M147</f>
        <v>0</v>
      </c>
      <c r="D312" s="164">
        <f>'4 жастағы балалар К'!M147</f>
        <v>0</v>
      </c>
      <c r="E312" s="164">
        <f>'4 жастағы балалар П'!M147</f>
        <v>0</v>
      </c>
      <c r="F312" s="164">
        <f>'4 жастағы балалар Т'!M147</f>
        <v>0</v>
      </c>
      <c r="G312" s="164">
        <f>'4 жастағы балалар С'!M147</f>
        <v>0</v>
      </c>
    </row>
    <row r="313" spans="2:7" ht="15.75" customHeight="1">
      <c r="B313" s="335"/>
      <c r="C313" s="164">
        <f>'4 жастағы балалар Ф'!N147</f>
        <v>0</v>
      </c>
      <c r="D313" s="164">
        <f>'4 жастағы балалар К'!N147</f>
        <v>0</v>
      </c>
      <c r="E313" s="164">
        <f>'4 жастағы балалар П'!N147</f>
        <v>0</v>
      </c>
      <c r="F313" s="164">
        <f>'4 жастағы балалар Т'!N147</f>
        <v>0</v>
      </c>
      <c r="G313" s="164">
        <f>'4 жастағы балалар С'!N147</f>
        <v>0</v>
      </c>
    </row>
    <row r="314" spans="2:7" ht="15.75" customHeight="1">
      <c r="B314" s="336"/>
      <c r="C314" s="164">
        <f>'4 жастағы балалар Ф'!O147</f>
        <v>0</v>
      </c>
      <c r="D314" s="164">
        <f>'4 жастағы балалар К'!O147</f>
        <v>0</v>
      </c>
      <c r="E314" s="164">
        <f>'4 жастағы балалар П'!O147</f>
        <v>0</v>
      </c>
      <c r="F314" s="164">
        <f>'4 жастағы балалар Т'!O147</f>
        <v>0</v>
      </c>
      <c r="G314" s="164">
        <f>'4 жастағы балалар С'!O147</f>
        <v>0</v>
      </c>
    </row>
    <row r="315" spans="2:7" ht="15.75" customHeight="1">
      <c r="B315" s="339">
        <v>6</v>
      </c>
      <c r="C315" s="164">
        <f>'4 жастағы балалар Ф'!P147</f>
        <v>0</v>
      </c>
      <c r="D315" s="164">
        <f>'4 жастағы балалар К'!P147</f>
        <v>0</v>
      </c>
      <c r="E315" s="164">
        <f>'4 жастағы балалар П'!P147</f>
        <v>0</v>
      </c>
      <c r="F315" s="164">
        <f>'4 жастағы балалар Т'!P147</f>
        <v>0</v>
      </c>
      <c r="G315" s="164">
        <f>'4 жастағы балалар С'!P147</f>
        <v>0</v>
      </c>
    </row>
    <row r="316" spans="2:7" ht="15.75" customHeight="1">
      <c r="B316" s="335"/>
      <c r="C316" s="164">
        <f>'4 жастағы балалар Ф'!Q147</f>
        <v>0</v>
      </c>
      <c r="D316" s="164">
        <f>'4 жастағы балалар К'!Q147</f>
        <v>0</v>
      </c>
      <c r="E316" s="164">
        <f>'4 жастағы балалар П'!Q147</f>
        <v>0</v>
      </c>
      <c r="F316" s="164">
        <f>'4 жастағы балалар Т'!Q147</f>
        <v>0</v>
      </c>
      <c r="G316" s="164">
        <f>'4 жастағы балалар С'!Q147</f>
        <v>0</v>
      </c>
    </row>
    <row r="317" spans="2:7" ht="15.75" customHeight="1">
      <c r="B317" s="336"/>
      <c r="C317" s="164">
        <f>'4 жастағы балалар Ф'!R147</f>
        <v>0</v>
      </c>
      <c r="D317" s="164">
        <f>'4 жастағы балалар К'!R147</f>
        <v>0</v>
      </c>
      <c r="E317" s="164">
        <f>'4 жастағы балалар П'!R147</f>
        <v>0</v>
      </c>
      <c r="F317" s="164">
        <f>'4 жастағы балалар Т'!R147</f>
        <v>0</v>
      </c>
      <c r="G317" s="164">
        <f>'4 жастағы балалар С'!R147</f>
        <v>0</v>
      </c>
    </row>
    <row r="318" spans="2:7" ht="15.75" customHeight="1">
      <c r="B318" s="339">
        <v>7</v>
      </c>
      <c r="C318" s="164">
        <f>'4 жастағы балалар Ф'!S147</f>
        <v>0</v>
      </c>
      <c r="D318" s="164">
        <f>'4 жастағы балалар К'!S147</f>
        <v>0</v>
      </c>
      <c r="E318" s="164">
        <f>'4 жастағы балалар П'!S147</f>
        <v>0</v>
      </c>
      <c r="F318" s="164">
        <f>'4 жастағы балалар Т'!S147</f>
        <v>0</v>
      </c>
      <c r="G318" s="164">
        <f>'4 жастағы балалар С'!S147</f>
        <v>0</v>
      </c>
    </row>
    <row r="319" spans="2:7" ht="15.75" customHeight="1">
      <c r="B319" s="335"/>
      <c r="C319" s="164">
        <f>'4 жастағы балалар Ф'!T147</f>
        <v>0</v>
      </c>
      <c r="D319" s="164">
        <f>'4 жастағы балалар Т'!T147</f>
        <v>0</v>
      </c>
      <c r="E319" s="164">
        <f>'4 жастағы балалар П'!T147</f>
        <v>0</v>
      </c>
      <c r="F319" s="164">
        <f>'4 жастағы балалар Т'!T147</f>
        <v>0</v>
      </c>
      <c r="G319" s="164">
        <f>'4 жастағы балалар С'!T147</f>
        <v>0</v>
      </c>
    </row>
    <row r="320" spans="2:7" ht="15.75" customHeight="1">
      <c r="B320" s="336"/>
      <c r="C320" s="164">
        <f>'4 жастағы балалар Ф'!U147</f>
        <v>0</v>
      </c>
      <c r="D320" s="164">
        <f>'4 жастағы балалар К'!U147</f>
        <v>0</v>
      </c>
      <c r="E320" s="164">
        <f>'4 жастағы балалар П'!U147</f>
        <v>0</v>
      </c>
      <c r="F320" s="164">
        <f>'4 жастағы балалар Т'!U147</f>
        <v>0</v>
      </c>
      <c r="G320" s="164">
        <f>'4 жастағы балалар С'!U147</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К'!V147</f>
        <v>0</v>
      </c>
      <c r="E324" s="335"/>
      <c r="F324" s="164">
        <f>'4 жастағы балалар Т'!V147</f>
        <v>0</v>
      </c>
      <c r="G324" s="335"/>
    </row>
    <row r="325" spans="2:7" ht="15.75" customHeight="1">
      <c r="B325" s="335"/>
      <c r="C325" s="248"/>
      <c r="D325" s="164">
        <f>'4 жастағы балалар К'!W147</f>
        <v>0</v>
      </c>
      <c r="E325" s="335"/>
      <c r="F325" s="164">
        <f>'4 жастағы балалар Т'!W147</f>
        <v>0</v>
      </c>
      <c r="G325" s="335"/>
    </row>
    <row r="326" spans="2:7" ht="15.75" customHeight="1">
      <c r="B326" s="336"/>
      <c r="C326" s="248"/>
      <c r="D326" s="164">
        <f>'4 жастағы балалар К'!X147</f>
        <v>0</v>
      </c>
      <c r="E326" s="335"/>
      <c r="F326" s="164">
        <f>'4 жастағы балалар Т'!X147</f>
        <v>0</v>
      </c>
      <c r="G326" s="335"/>
    </row>
    <row r="327" spans="2:7" ht="15.75" customHeight="1">
      <c r="B327" s="339">
        <v>10</v>
      </c>
      <c r="C327" s="248"/>
      <c r="D327" s="164">
        <f>'4 жастағы балалар К'!Y147</f>
        <v>0</v>
      </c>
      <c r="E327" s="335"/>
      <c r="F327" s="164">
        <f>'4 жастағы балалар Т'!Y147</f>
        <v>0</v>
      </c>
      <c r="G327" s="335"/>
    </row>
    <row r="328" spans="2:7" ht="15.75" customHeight="1">
      <c r="B328" s="335"/>
      <c r="C328" s="248"/>
      <c r="D328" s="164">
        <f>'4 жастағы балалар К'!Z147</f>
        <v>0</v>
      </c>
      <c r="E328" s="335"/>
      <c r="F328" s="164">
        <f>'4 жастағы балалар Т'!Z147</f>
        <v>0</v>
      </c>
      <c r="G328" s="335"/>
    </row>
    <row r="329" spans="2:7" ht="15.75" customHeight="1">
      <c r="B329" s="336"/>
      <c r="C329" s="248"/>
      <c r="D329" s="164">
        <f>'4 жастағы балалар К'!AA147</f>
        <v>0</v>
      </c>
      <c r="E329" s="335"/>
      <c r="F329" s="164">
        <f>'4 жастағы балалар Т'!AA147</f>
        <v>0</v>
      </c>
      <c r="G329" s="335"/>
    </row>
    <row r="330" spans="2:7" ht="15.75" customHeight="1">
      <c r="B330" s="339">
        <v>11</v>
      </c>
      <c r="C330" s="248"/>
      <c r="D330" s="164">
        <f>'4 жастағы балалар К'!AB147</f>
        <v>0</v>
      </c>
      <c r="E330" s="335"/>
      <c r="F330" s="164">
        <f>'4 жастағы балалар Т'!AB147</f>
        <v>0</v>
      </c>
      <c r="G330" s="335"/>
    </row>
    <row r="331" spans="2:7" ht="15.75" customHeight="1">
      <c r="B331" s="335"/>
      <c r="C331" s="248"/>
      <c r="D331" s="164">
        <f>'4 жастағы балалар К'!AC147</f>
        <v>0</v>
      </c>
      <c r="E331" s="335"/>
      <c r="F331" s="164">
        <f>'4 жастағы балалар Т'!AC147</f>
        <v>0</v>
      </c>
      <c r="G331" s="335"/>
    </row>
    <row r="332" spans="2:7" ht="15.75" customHeight="1">
      <c r="B332" s="336"/>
      <c r="C332" s="248"/>
      <c r="D332" s="164">
        <f>'4 жастағы балалар К'!AD147</f>
        <v>0</v>
      </c>
      <c r="E332" s="335"/>
      <c r="F332" s="164">
        <f>'4 жастағы балалар Т'!AD147</f>
        <v>0</v>
      </c>
      <c r="G332" s="335"/>
    </row>
    <row r="333" spans="2:7" ht="15.75" customHeight="1">
      <c r="B333" s="339">
        <v>12</v>
      </c>
      <c r="C333" s="248"/>
      <c r="D333" s="164">
        <f>'4 жастағы балалар К'!AE147</f>
        <v>0</v>
      </c>
      <c r="E333" s="335"/>
      <c r="F333" s="164">
        <f>'4 жастағы балалар Т'!AE147</f>
        <v>0</v>
      </c>
      <c r="G333" s="335"/>
    </row>
    <row r="334" spans="2:7" ht="15.75" customHeight="1">
      <c r="B334" s="335"/>
      <c r="C334" s="248"/>
      <c r="D334" s="164">
        <f>'4 жастағы балалар К'!AF147</f>
        <v>0</v>
      </c>
      <c r="E334" s="335"/>
      <c r="F334" s="164">
        <f>'4 жастағы балалар Т'!AF147</f>
        <v>0</v>
      </c>
      <c r="G334" s="335"/>
    </row>
    <row r="335" spans="2:7" ht="15.75" customHeight="1">
      <c r="B335" s="336"/>
      <c r="C335" s="248"/>
      <c r="D335" s="164">
        <f>'4 жастағы балалар К'!AG147</f>
        <v>0</v>
      </c>
      <c r="E335" s="335"/>
      <c r="F335" s="164">
        <f>'4 жастағы балалар Т'!AG147</f>
        <v>0</v>
      </c>
      <c r="G335" s="335"/>
    </row>
    <row r="336" spans="2:7" ht="15.75" customHeight="1">
      <c r="B336" s="339">
        <v>13</v>
      </c>
      <c r="C336" s="248"/>
      <c r="D336" s="164">
        <f>'4 жастағы балалар К'!AH147</f>
        <v>0</v>
      </c>
      <c r="E336" s="335"/>
      <c r="F336" s="164">
        <f>'4 жастағы балалар Т'!AH147</f>
        <v>0</v>
      </c>
      <c r="G336" s="335"/>
    </row>
    <row r="337" spans="2:7" ht="15.75" customHeight="1">
      <c r="B337" s="335"/>
      <c r="C337" s="248"/>
      <c r="D337" s="164">
        <f>'4 жастағы балалар К'!AI147</f>
        <v>0</v>
      </c>
      <c r="E337" s="335"/>
      <c r="F337" s="164">
        <f>'4 жастағы балалар Т'!AI147</f>
        <v>0</v>
      </c>
      <c r="G337" s="335"/>
    </row>
    <row r="338" spans="2:7" ht="15.75" customHeight="1">
      <c r="B338" s="336"/>
      <c r="C338" s="248"/>
      <c r="D338" s="164">
        <f>'4 жастағы балалар К'!AJ147</f>
        <v>0</v>
      </c>
      <c r="E338" s="335"/>
      <c r="F338" s="164">
        <f>'4 жастағы балалар Т'!AJ147</f>
        <v>0</v>
      </c>
      <c r="G338" s="335"/>
    </row>
    <row r="339" spans="2:7" ht="15.75" customHeight="1">
      <c r="B339" s="339">
        <v>14</v>
      </c>
      <c r="C339" s="248"/>
      <c r="D339" s="164">
        <f>'4 жастағы балалар К'!AK147</f>
        <v>0</v>
      </c>
      <c r="E339" s="335"/>
      <c r="F339" s="164">
        <f>'4 жастағы балалар Т'!AK147</f>
        <v>0</v>
      </c>
      <c r="G339" s="335"/>
    </row>
    <row r="340" spans="2:7" ht="15.75" customHeight="1">
      <c r="B340" s="335"/>
      <c r="C340" s="248"/>
      <c r="D340" s="164">
        <f>'4 жастағы балалар К'!AL147</f>
        <v>0</v>
      </c>
      <c r="E340" s="335"/>
      <c r="F340" s="164">
        <f>'4 жастағы балалар Т'!AL147</f>
        <v>0</v>
      </c>
      <c r="G340" s="335"/>
    </row>
    <row r="341" spans="2:7" ht="15.75" customHeight="1">
      <c r="B341" s="336"/>
      <c r="C341" s="248"/>
      <c r="D341" s="164">
        <f>'4 жастағы балалар К'!AM147</f>
        <v>0</v>
      </c>
      <c r="E341" s="335"/>
      <c r="F341" s="164">
        <f>'4 жастағы балалар Т'!AM147</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К'!AN147</f>
        <v>0</v>
      </c>
      <c r="E345" s="335"/>
      <c r="F345" s="164">
        <f>'4 жастағы балалар Т'!AN147</f>
        <v>0</v>
      </c>
      <c r="G345" s="335"/>
    </row>
    <row r="346" spans="2:7" ht="15.75" customHeight="1">
      <c r="B346" s="335"/>
      <c r="C346" s="248"/>
      <c r="D346" s="164">
        <f>'4 жастағы балалар К'!AO147</f>
        <v>0</v>
      </c>
      <c r="E346" s="335"/>
      <c r="F346" s="164">
        <f>'4 жастағы балалар Т'!AO147</f>
        <v>0</v>
      </c>
      <c r="G346" s="335"/>
    </row>
    <row r="347" spans="2:7" ht="15.75" customHeight="1">
      <c r="B347" s="336"/>
      <c r="C347" s="248"/>
      <c r="D347" s="164">
        <f>'4 жастағы балалар К'!AP147</f>
        <v>0</v>
      </c>
      <c r="E347" s="335"/>
      <c r="F347" s="164">
        <f>'4 жастағы балалар Т'!AP147</f>
        <v>0</v>
      </c>
      <c r="G347" s="335"/>
    </row>
    <row r="348" spans="2:7" ht="15.75" customHeight="1">
      <c r="B348" s="339">
        <v>17</v>
      </c>
      <c r="C348" s="248"/>
      <c r="D348" s="164">
        <f>'4 жастағы балалар К'!AQ147</f>
        <v>0</v>
      </c>
      <c r="E348" s="335"/>
      <c r="F348" s="164">
        <f>'4 жастағы балалар Т'!AQ147</f>
        <v>0</v>
      </c>
      <c r="G348" s="335"/>
    </row>
    <row r="349" spans="2:7" ht="15.75" customHeight="1">
      <c r="B349" s="335"/>
      <c r="C349" s="248"/>
      <c r="D349" s="164">
        <f>'4 жастағы балалар К'!AR147</f>
        <v>0</v>
      </c>
      <c r="E349" s="335"/>
      <c r="F349" s="164">
        <f>'4 жастағы балалар Т'!AR147</f>
        <v>0</v>
      </c>
      <c r="G349" s="335"/>
    </row>
    <row r="350" spans="2:7" ht="15.75" customHeight="1">
      <c r="B350" s="336"/>
      <c r="C350" s="248"/>
      <c r="D350" s="164">
        <f>'4 жастағы балалар К'!AS147</f>
        <v>0</v>
      </c>
      <c r="E350" s="335"/>
      <c r="F350" s="164">
        <f>'4 жастағы балалар Т'!AS147</f>
        <v>0</v>
      </c>
      <c r="G350" s="335"/>
    </row>
    <row r="351" spans="2:7" ht="15.75" customHeight="1">
      <c r="B351" s="339">
        <v>18</v>
      </c>
      <c r="C351" s="248"/>
      <c r="D351" s="164">
        <f>'4 жастағы балалар К'!AT147</f>
        <v>0</v>
      </c>
      <c r="E351" s="335"/>
      <c r="F351" s="164">
        <f>'4 жастағы балалар Т'!AT147</f>
        <v>0</v>
      </c>
      <c r="G351" s="335"/>
    </row>
    <row r="352" spans="2:7" ht="15.75" customHeight="1">
      <c r="B352" s="335"/>
      <c r="C352" s="248"/>
      <c r="D352" s="164">
        <f>'4 жастағы балалар К'!AU147</f>
        <v>0</v>
      </c>
      <c r="E352" s="335"/>
      <c r="F352" s="164">
        <f>'4 жастағы балалар Т'!AU147</f>
        <v>0</v>
      </c>
      <c r="G352" s="335"/>
    </row>
    <row r="353" spans="2:7" ht="15.75" customHeight="1">
      <c r="B353" s="336"/>
      <c r="C353" s="248"/>
      <c r="D353" s="164">
        <f>'4 жастағы балалар К'!AV147</f>
        <v>0</v>
      </c>
      <c r="E353" s="335"/>
      <c r="F353" s="164">
        <f>'4 жастағы балалар Т'!AV147</f>
        <v>0</v>
      </c>
      <c r="G353" s="335"/>
    </row>
    <row r="354" spans="2:7" ht="15.75" customHeight="1">
      <c r="B354" s="339">
        <v>19</v>
      </c>
      <c r="C354" s="248"/>
      <c r="D354" s="164">
        <f>'4 жастағы балалар К'!AW147</f>
        <v>0</v>
      </c>
      <c r="E354" s="335"/>
      <c r="F354" s="164">
        <f>'4 жастағы балалар Т'!AW147</f>
        <v>0</v>
      </c>
      <c r="G354" s="335"/>
    </row>
    <row r="355" spans="2:7" ht="15.75" customHeight="1">
      <c r="B355" s="335"/>
      <c r="C355" s="248"/>
      <c r="D355" s="164">
        <f>'4 жастағы балалар К'!AX147</f>
        <v>0</v>
      </c>
      <c r="E355" s="335"/>
      <c r="F355" s="164">
        <f>'4 жастағы балалар Т'!AX147</f>
        <v>0</v>
      </c>
      <c r="G355" s="335"/>
    </row>
    <row r="356" spans="2:7" ht="15.75" customHeight="1">
      <c r="B356" s="336"/>
      <c r="C356" s="248"/>
      <c r="D356" s="164">
        <f>'4 жастағы балалар К'!AY147</f>
        <v>0</v>
      </c>
      <c r="E356" s="335"/>
      <c r="F356" s="164">
        <f>'4 жастағы балалар Т'!AY147</f>
        <v>0</v>
      </c>
      <c r="G356" s="335"/>
    </row>
    <row r="357" spans="2:7" ht="15.75" customHeight="1">
      <c r="B357" s="339">
        <v>20</v>
      </c>
      <c r="C357" s="248"/>
      <c r="D357" s="164">
        <f>'4 жастағы балалар К'!AZ147</f>
        <v>0</v>
      </c>
      <c r="E357" s="335"/>
      <c r="F357" s="164">
        <f>'4 жастағы балалар Т'!AZ147</f>
        <v>0</v>
      </c>
      <c r="G357" s="335"/>
    </row>
    <row r="358" spans="2:7" ht="15.75" customHeight="1">
      <c r="B358" s="335"/>
      <c r="C358" s="248"/>
      <c r="D358" s="164">
        <f>'4 жастағы балалар К'!BA147</f>
        <v>0</v>
      </c>
      <c r="E358" s="335"/>
      <c r="F358" s="164">
        <f>'4 жастағы балалар Т'!BA147</f>
        <v>0</v>
      </c>
      <c r="G358" s="335"/>
    </row>
    <row r="359" spans="2:7" ht="15.75" customHeight="1">
      <c r="B359" s="336"/>
      <c r="C359" s="248"/>
      <c r="D359" s="164">
        <f>'4 жастағы балалар К'!BB147</f>
        <v>0</v>
      </c>
      <c r="E359" s="335"/>
      <c r="F359" s="164">
        <f>'4 жастағы балалар Т'!BB147</f>
        <v>0</v>
      </c>
      <c r="G359" s="335"/>
    </row>
    <row r="360" spans="2:7" ht="15.75" customHeight="1">
      <c r="B360" s="339">
        <v>21</v>
      </c>
      <c r="C360" s="248"/>
      <c r="D360" s="164">
        <f>'4 жастағы балалар К'!BC147</f>
        <v>0</v>
      </c>
      <c r="E360" s="335"/>
      <c r="F360" s="164">
        <f>'4 жастағы балалар Т'!BC147</f>
        <v>0</v>
      </c>
      <c r="G360" s="335"/>
    </row>
    <row r="361" spans="2:7" ht="15.75" customHeight="1">
      <c r="B361" s="335"/>
      <c r="C361" s="248"/>
      <c r="D361" s="164">
        <f>'4 жастағы балалар К'!BD147</f>
        <v>0</v>
      </c>
      <c r="E361" s="335"/>
      <c r="F361" s="164">
        <f>'4 жастағы балалар Т'!BD147</f>
        <v>0</v>
      </c>
      <c r="G361" s="335"/>
    </row>
    <row r="362" spans="2:7" ht="15.75" customHeight="1">
      <c r="B362" s="336"/>
      <c r="C362" s="248"/>
      <c r="D362" s="164">
        <f>'4 жастағы балалар К'!BE147</f>
        <v>0</v>
      </c>
      <c r="E362" s="335"/>
      <c r="F362" s="164">
        <f>'4 жастағы балалар Т'!BE147</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Т'!BF147</f>
        <v>0</v>
      </c>
      <c r="G366" s="335"/>
    </row>
    <row r="367" spans="2:7" ht="15.75" customHeight="1">
      <c r="B367" s="335"/>
      <c r="C367" s="248"/>
      <c r="D367" s="164" t="e">
        <f>'4 жастағы балалар К'!#REF!</f>
        <v>#REF!</v>
      </c>
      <c r="E367" s="335"/>
      <c r="F367" s="164">
        <f>'4 жастағы балалар Т'!BG147</f>
        <v>0</v>
      </c>
      <c r="G367" s="335"/>
    </row>
    <row r="368" spans="2:7" ht="15.75" customHeight="1">
      <c r="B368" s="336"/>
      <c r="C368" s="248"/>
      <c r="D368" s="164" t="e">
        <f>'4 жастағы балалар К'!#REF!</f>
        <v>#REF!</v>
      </c>
      <c r="E368" s="335"/>
      <c r="F368" s="164">
        <f>'4 жастағы балалар Т'!BH147</f>
        <v>0</v>
      </c>
      <c r="G368" s="335"/>
    </row>
    <row r="369" spans="2:7" ht="15.75" customHeight="1">
      <c r="B369" s="339">
        <v>24</v>
      </c>
      <c r="C369" s="248"/>
      <c r="D369" s="164" t="e">
        <f>'4 жастағы балалар К'!#REF!</f>
        <v>#REF!</v>
      </c>
      <c r="E369" s="335"/>
      <c r="F369" s="164">
        <f>'4 жастағы балалар Т'!BI147</f>
        <v>0</v>
      </c>
      <c r="G369" s="335"/>
    </row>
    <row r="370" spans="2:7" ht="15.75" customHeight="1">
      <c r="B370" s="335"/>
      <c r="C370" s="248"/>
      <c r="D370" s="164" t="e">
        <f>'4 жастағы балалар К'!#REF!</f>
        <v>#REF!</v>
      </c>
      <c r="E370" s="335"/>
      <c r="F370" s="164">
        <f>'4 жастағы балалар Т'!BJ147</f>
        <v>0</v>
      </c>
      <c r="G370" s="335"/>
    </row>
    <row r="371" spans="2:7" ht="15.75" customHeight="1">
      <c r="B371" s="336"/>
      <c r="C371" s="248"/>
      <c r="D371" s="164" t="e">
        <f>'4 жастағы балалар К'!#REF!</f>
        <v>#REF!</v>
      </c>
      <c r="E371" s="335"/>
      <c r="F371" s="164">
        <f>'4 жастағы балалар Т'!BK147</f>
        <v>0</v>
      </c>
      <c r="G371" s="335"/>
    </row>
    <row r="372" spans="2:7" ht="15.75" customHeight="1">
      <c r="B372" s="339">
        <v>25</v>
      </c>
      <c r="C372" s="248"/>
      <c r="D372" s="164" t="e">
        <f>'4 жастағы балалар К'!#REF!</f>
        <v>#REF!</v>
      </c>
      <c r="E372" s="335"/>
      <c r="F372" s="164">
        <f>'4 жастағы балалар Т'!BL147</f>
        <v>0</v>
      </c>
      <c r="G372" s="335"/>
    </row>
    <row r="373" spans="2:7" ht="15.75" customHeight="1">
      <c r="B373" s="335"/>
      <c r="C373" s="248"/>
      <c r="D373" s="164" t="e">
        <f>'4 жастағы балалар К'!#REF!</f>
        <v>#REF!</v>
      </c>
      <c r="E373" s="335"/>
      <c r="F373" s="164">
        <f>'4 жастағы балалар Т'!BM147</f>
        <v>0</v>
      </c>
      <c r="G373" s="335"/>
    </row>
    <row r="374" spans="2:7" ht="15.75" customHeight="1">
      <c r="B374" s="336"/>
      <c r="C374" s="248"/>
      <c r="D374" s="164" t="e">
        <f>'4 жастағы балалар К'!#REF!</f>
        <v>#REF!</v>
      </c>
      <c r="E374" s="335"/>
      <c r="F374" s="164">
        <f>'4 жастағы балалар Т'!BN147</f>
        <v>0</v>
      </c>
      <c r="G374" s="335"/>
    </row>
    <row r="375" spans="2:7" ht="15.75" customHeight="1">
      <c r="B375" s="339">
        <v>26</v>
      </c>
      <c r="C375" s="248"/>
      <c r="D375" s="164" t="e">
        <f>'4 жастағы балалар К'!#REF!</f>
        <v>#REF!</v>
      </c>
      <c r="E375" s="335"/>
      <c r="F375" s="164">
        <f>'4 жастағы балалар Т'!BO147</f>
        <v>0</v>
      </c>
      <c r="G375" s="335"/>
    </row>
    <row r="376" spans="2:7" ht="15.75" customHeight="1">
      <c r="B376" s="335"/>
      <c r="C376" s="248"/>
      <c r="D376" s="164" t="e">
        <f>'4 жастағы балалар К'!#REF!</f>
        <v>#REF!</v>
      </c>
      <c r="E376" s="335"/>
      <c r="F376" s="164">
        <f>'4 жастағы балалар Т'!BP147</f>
        <v>0</v>
      </c>
      <c r="G376" s="335"/>
    </row>
    <row r="377" spans="2:7" ht="15.75" customHeight="1">
      <c r="B377" s="336"/>
      <c r="C377" s="248"/>
      <c r="D377" s="164" t="e">
        <f>'4 жастағы балалар К'!#REF!</f>
        <v>#REF!</v>
      </c>
      <c r="E377" s="335"/>
      <c r="F377" s="164">
        <f>'4 жастағы балалар Т'!BQ147</f>
        <v>0</v>
      </c>
      <c r="G377" s="335"/>
    </row>
    <row r="378" spans="2:7" ht="15.75" customHeight="1">
      <c r="B378" s="339">
        <v>27</v>
      </c>
      <c r="C378" s="248"/>
      <c r="D378" s="164" t="e">
        <f>'4 жастағы балалар К'!#REF!</f>
        <v>#REF!</v>
      </c>
      <c r="E378" s="335"/>
      <c r="F378" s="164">
        <f>'4 жастағы балалар Т'!BR147</f>
        <v>0</v>
      </c>
      <c r="G378" s="335"/>
    </row>
    <row r="379" spans="2:7" ht="15.75" customHeight="1">
      <c r="B379" s="335"/>
      <c r="C379" s="248"/>
      <c r="D379" s="164" t="e">
        <f>'4 жастағы балалар К'!#REF!</f>
        <v>#REF!</v>
      </c>
      <c r="E379" s="335"/>
      <c r="F379" s="164">
        <f>'4 жастағы балалар Т'!BS147</f>
        <v>0</v>
      </c>
      <c r="G379" s="335"/>
    </row>
    <row r="380" spans="2:7" ht="15.75" customHeight="1">
      <c r="B380" s="336"/>
      <c r="C380" s="248"/>
      <c r="D380" s="164" t="e">
        <f>'4 жастағы балалар К'!#REF!</f>
        <v>#REF!</v>
      </c>
      <c r="E380" s="335"/>
      <c r="F380" s="164">
        <f>'4 жастағы балалар Т'!BT147</f>
        <v>0</v>
      </c>
      <c r="G380" s="335"/>
    </row>
    <row r="381" spans="2:7" ht="15.75" customHeight="1">
      <c r="B381" s="339">
        <v>28</v>
      </c>
      <c r="C381" s="248"/>
      <c r="D381" s="164" t="e">
        <f>'4 жастағы балалар К'!#REF!</f>
        <v>#REF!</v>
      </c>
      <c r="E381" s="335"/>
      <c r="F381" s="164">
        <f>'4 жастағы балалар Т'!BU147</f>
        <v>0</v>
      </c>
      <c r="G381" s="335"/>
    </row>
    <row r="382" spans="2:7" ht="15.75" customHeight="1">
      <c r="B382" s="335"/>
      <c r="C382" s="248"/>
      <c r="D382" s="164" t="e">
        <f>'4 жастағы балалар К'!#REF!</f>
        <v>#REF!</v>
      </c>
      <c r="E382" s="335"/>
      <c r="F382" s="164">
        <f>'4 жастағы балалар Т'!BV147</f>
        <v>0</v>
      </c>
      <c r="G382" s="335"/>
    </row>
    <row r="383" spans="2:7" ht="15.75" customHeight="1">
      <c r="B383" s="336"/>
      <c r="C383" s="248"/>
      <c r="D383" s="164" t="e">
        <f>'4 жастағы балалар К'!#REF!</f>
        <v>#REF!</v>
      </c>
      <c r="E383" s="335"/>
      <c r="F383" s="164">
        <f>'4 жастағы балалар Т'!BW147</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Т'!BX147</f>
        <v>0</v>
      </c>
      <c r="G387" s="335"/>
    </row>
    <row r="388" spans="2:7" ht="15.75" customHeight="1">
      <c r="B388" s="335"/>
      <c r="C388" s="248"/>
      <c r="D388" s="335"/>
      <c r="E388" s="335"/>
      <c r="F388" s="164">
        <f>'4 жастағы балалар Т'!BY147</f>
        <v>0</v>
      </c>
      <c r="G388" s="335"/>
    </row>
    <row r="389" spans="2:7" ht="15.75" customHeight="1">
      <c r="B389" s="336"/>
      <c r="C389" s="248"/>
      <c r="D389" s="335"/>
      <c r="E389" s="335"/>
      <c r="F389" s="164">
        <f>'4 жастағы балалар Т'!BZ147</f>
        <v>0</v>
      </c>
      <c r="G389" s="335"/>
    </row>
    <row r="390" spans="2:7" ht="15.75" customHeight="1">
      <c r="B390" s="339">
        <v>31</v>
      </c>
      <c r="C390" s="248"/>
      <c r="D390" s="335"/>
      <c r="E390" s="335"/>
      <c r="F390" s="164">
        <f>'4 жастағы балалар Т'!CA147</f>
        <v>0</v>
      </c>
      <c r="G390" s="335"/>
    </row>
    <row r="391" spans="2:7" ht="15.75" customHeight="1">
      <c r="B391" s="335"/>
      <c r="C391" s="248"/>
      <c r="D391" s="335"/>
      <c r="E391" s="335"/>
      <c r="F391" s="164">
        <f>'4 жастағы балалар Т'!CB147</f>
        <v>0</v>
      </c>
      <c r="G391" s="335"/>
    </row>
    <row r="392" spans="2:7" ht="15.75" customHeight="1">
      <c r="B392" s="336"/>
      <c r="C392" s="248"/>
      <c r="D392" s="335"/>
      <c r="E392" s="335"/>
      <c r="F392" s="164">
        <f>'4 жастағы балалар Т'!CC147</f>
        <v>0</v>
      </c>
      <c r="G392" s="335"/>
    </row>
    <row r="393" spans="2:7" ht="15.75" customHeight="1">
      <c r="B393" s="339">
        <v>32</v>
      </c>
      <c r="C393" s="248"/>
      <c r="D393" s="335"/>
      <c r="E393" s="335"/>
      <c r="F393" s="164">
        <f>'4 жастағы балалар Т'!CD147</f>
        <v>0</v>
      </c>
      <c r="G393" s="335"/>
    </row>
    <row r="394" spans="2:7" ht="15.75" customHeight="1">
      <c r="B394" s="335"/>
      <c r="C394" s="248"/>
      <c r="D394" s="335"/>
      <c r="E394" s="335"/>
      <c r="F394" s="164">
        <f>'4 жастағы балалар Т'!CE147</f>
        <v>0</v>
      </c>
      <c r="G394" s="335"/>
    </row>
    <row r="395" spans="2:7" ht="15.75" customHeight="1">
      <c r="B395" s="336"/>
      <c r="C395" s="248"/>
      <c r="D395" s="335"/>
      <c r="E395" s="335"/>
      <c r="F395" s="164">
        <f>'4 жастағы балалар Т'!CF147</f>
        <v>0</v>
      </c>
      <c r="G395" s="335"/>
    </row>
    <row r="396" spans="2:7" ht="15.75" customHeight="1">
      <c r="B396" s="339">
        <v>33</v>
      </c>
      <c r="C396" s="248"/>
      <c r="D396" s="335"/>
      <c r="E396" s="335"/>
      <c r="F396" s="164">
        <f>'4 жастағы балалар Т'!CG147</f>
        <v>0</v>
      </c>
      <c r="G396" s="335"/>
    </row>
    <row r="397" spans="2:7" ht="15.75" customHeight="1">
      <c r="B397" s="335"/>
      <c r="C397" s="248"/>
      <c r="D397" s="335"/>
      <c r="E397" s="335"/>
      <c r="F397" s="164">
        <f>'4 жастағы балалар Т'!CH147</f>
        <v>0</v>
      </c>
      <c r="G397" s="335"/>
    </row>
    <row r="398" spans="2:7" ht="15.75" customHeight="1">
      <c r="B398" s="336"/>
      <c r="C398" s="248"/>
      <c r="D398" s="335"/>
      <c r="E398" s="335"/>
      <c r="F398" s="164">
        <f>'4 жастағы балалар Т'!CI147</f>
        <v>0</v>
      </c>
      <c r="G398" s="335"/>
    </row>
    <row r="399" spans="2:7" ht="15.75" customHeight="1">
      <c r="B399" s="339">
        <v>34</v>
      </c>
      <c r="C399" s="248"/>
      <c r="D399" s="335"/>
      <c r="E399" s="335"/>
      <c r="F399" s="164">
        <f>'4 жастағы балалар Т'!CJ147</f>
        <v>0</v>
      </c>
      <c r="G399" s="335"/>
    </row>
    <row r="400" spans="2:7" ht="15.75" customHeight="1">
      <c r="B400" s="335"/>
      <c r="C400" s="248"/>
      <c r="D400" s="335"/>
      <c r="E400" s="335"/>
      <c r="F400" s="164">
        <f>'4 жастағы балалар Т'!CK147</f>
        <v>0</v>
      </c>
      <c r="G400" s="335"/>
    </row>
    <row r="401" spans="2:7" ht="15.75" customHeight="1">
      <c r="B401" s="336"/>
      <c r="C401" s="248"/>
      <c r="D401" s="335"/>
      <c r="E401" s="335"/>
      <c r="F401" s="164">
        <f>'4 жастағы балалар Т'!CL147</f>
        <v>0</v>
      </c>
      <c r="G401" s="335"/>
    </row>
    <row r="402" spans="2:7" ht="15.75" customHeight="1">
      <c r="B402" s="339">
        <v>35</v>
      </c>
      <c r="C402" s="248"/>
      <c r="D402" s="335"/>
      <c r="E402" s="335"/>
      <c r="F402" s="164">
        <f>'4 жастағы балалар Т'!CM147</f>
        <v>0</v>
      </c>
      <c r="G402" s="335"/>
    </row>
    <row r="403" spans="2:7" ht="15.75" customHeight="1">
      <c r="B403" s="335"/>
      <c r="C403" s="248"/>
      <c r="D403" s="335"/>
      <c r="E403" s="335"/>
      <c r="F403" s="164">
        <f>'4 жастағы балалар Т'!CN147</f>
        <v>0</v>
      </c>
      <c r="G403" s="335"/>
    </row>
    <row r="404" spans="2:7" ht="15.75" customHeight="1">
      <c r="B404" s="336"/>
      <c r="C404" s="249"/>
      <c r="D404" s="336"/>
      <c r="E404" s="336"/>
      <c r="F404" s="164">
        <f>'4 жастағы балалар Т'!CO147</f>
        <v>0</v>
      </c>
      <c r="G404" s="336"/>
    </row>
    <row r="405" spans="2:7" ht="15.75" customHeight="1">
      <c r="B405" s="250">
        <f>СВОД3!V42</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4.25" customHeight="1">
      <c r="B4" s="400" t="s">
        <v>651</v>
      </c>
      <c r="C4" s="328"/>
      <c r="D4" s="235">
        <f>'4 жастағы балалар Ф'!C89</f>
        <v>0</v>
      </c>
      <c r="E4" s="236"/>
      <c r="F4" s="236"/>
      <c r="G4" s="232"/>
      <c r="H4" s="232"/>
    </row>
    <row r="5" spans="2:12" ht="18.75" customHeight="1">
      <c r="B5" s="401" t="s">
        <v>1</v>
      </c>
      <c r="C5" s="328"/>
      <c r="D5" s="237">
        <f>'4 жастағы балалар Ф'!A89</f>
        <v>0</v>
      </c>
      <c r="E5" s="237"/>
      <c r="F5" s="237"/>
      <c r="G5" s="232"/>
      <c r="H5" s="232"/>
    </row>
    <row r="6" spans="2:12" ht="85.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3.7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Ф'!D89</f>
        <v>0</v>
      </c>
      <c r="D194" s="252">
        <f>'4 жастағы балалар К'!D89</f>
        <v>0</v>
      </c>
      <c r="E194" s="252">
        <f>'4 жастағы балалар П'!D89</f>
        <v>0</v>
      </c>
      <c r="F194" s="252">
        <f>'4 жастағы балалар Т'!D89</f>
        <v>0</v>
      </c>
      <c r="G194" s="252">
        <f>'4 жастағы балалар С'!D89</f>
        <v>0</v>
      </c>
    </row>
    <row r="195" spans="2:7" ht="15.75" customHeight="1">
      <c r="B195" s="335"/>
      <c r="C195" s="252">
        <f>'4 жастағы балалар Ф'!E89</f>
        <v>0</v>
      </c>
      <c r="D195" s="252">
        <f>'4 жастағы балалар К'!E89</f>
        <v>0</v>
      </c>
      <c r="E195" s="252">
        <f>'4 жастағы балалар П'!E89</f>
        <v>0</v>
      </c>
      <c r="F195" s="252">
        <f>'4 жастағы балалар Т'!E89</f>
        <v>0</v>
      </c>
      <c r="G195" s="252">
        <f>'4 жастағы балалар С'!E89</f>
        <v>0</v>
      </c>
    </row>
    <row r="196" spans="2:7" ht="15.75" customHeight="1">
      <c r="B196" s="336"/>
      <c r="C196" s="252">
        <f>'4 жастағы балалар Ф'!F89</f>
        <v>0</v>
      </c>
      <c r="D196" s="252">
        <f>'4 жастағы балалар К'!F89</f>
        <v>0</v>
      </c>
      <c r="E196" s="252">
        <f>'4 жастағы балалар П'!F89</f>
        <v>0</v>
      </c>
      <c r="F196" s="252">
        <f>'4 жастағы балалар Т'!F89</f>
        <v>0</v>
      </c>
      <c r="G196" s="252">
        <f>'4 жастағы балалар С'!F89</f>
        <v>0</v>
      </c>
    </row>
    <row r="197" spans="2:7" ht="15.75" customHeight="1">
      <c r="B197" s="339">
        <v>3</v>
      </c>
      <c r="C197" s="252">
        <f>'4 жастағы балалар Ф'!G89</f>
        <v>0</v>
      </c>
      <c r="D197" s="252">
        <f>'4 жастағы балалар К'!G89</f>
        <v>0</v>
      </c>
      <c r="E197" s="252">
        <f>'4 жастағы балалар П'!G89</f>
        <v>0</v>
      </c>
      <c r="F197" s="252">
        <f>'4 жастағы балалар Т'!G89</f>
        <v>0</v>
      </c>
      <c r="G197" s="252">
        <f>'4 жастағы балалар С'!G89</f>
        <v>0</v>
      </c>
    </row>
    <row r="198" spans="2:7" ht="15.75" customHeight="1">
      <c r="B198" s="335"/>
      <c r="C198" s="252">
        <f>'4 жастағы балалар Ф'!H89</f>
        <v>0</v>
      </c>
      <c r="D198" s="252">
        <f>'4 жастағы балалар К'!H89</f>
        <v>0</v>
      </c>
      <c r="E198" s="252">
        <f>'4 жастағы балалар П'!H89</f>
        <v>0</v>
      </c>
      <c r="F198" s="252">
        <f>'4 жастағы балалар Т'!H89</f>
        <v>0</v>
      </c>
      <c r="G198" s="252">
        <f>'4 жастағы балалар С'!H89</f>
        <v>0</v>
      </c>
    </row>
    <row r="199" spans="2:7" ht="15.75" customHeight="1">
      <c r="B199" s="336"/>
      <c r="C199" s="252">
        <f>'4 жастағы балалар Ф'!I89</f>
        <v>0</v>
      </c>
      <c r="D199" s="252">
        <f>'4 жастағы балалар К'!I89</f>
        <v>0</v>
      </c>
      <c r="E199" s="252">
        <f>'4 жастағы балалар П'!I89</f>
        <v>0</v>
      </c>
      <c r="F199" s="252">
        <f>'4 жастағы балалар Т'!I89</f>
        <v>0</v>
      </c>
      <c r="G199" s="252">
        <f>'4 жастағы балалар С'!I89</f>
        <v>0</v>
      </c>
    </row>
    <row r="200" spans="2:7" ht="15.75" customHeight="1">
      <c r="B200" s="339">
        <v>4</v>
      </c>
      <c r="C200" s="252">
        <f>'4 жастағы балалар Ф'!J89</f>
        <v>0</v>
      </c>
      <c r="D200" s="252">
        <f>'4 жастағы балалар К'!J89</f>
        <v>0</v>
      </c>
      <c r="E200" s="252">
        <f>'4 жастағы балалар П'!J89</f>
        <v>0</v>
      </c>
      <c r="F200" s="252">
        <f>'4 жастағы балалар Т'!J89</f>
        <v>0</v>
      </c>
      <c r="G200" s="252">
        <f>'4 жастағы балалар С'!J89</f>
        <v>0</v>
      </c>
    </row>
    <row r="201" spans="2:7" ht="15.75" customHeight="1">
      <c r="B201" s="335"/>
      <c r="C201" s="252">
        <f>'4 жастағы балалар Ф'!K89</f>
        <v>0</v>
      </c>
      <c r="D201" s="252">
        <f>'4 жастағы балалар К'!K89</f>
        <v>0</v>
      </c>
      <c r="E201" s="252">
        <f>'4 жастағы балалар П'!K89</f>
        <v>0</v>
      </c>
      <c r="F201" s="252">
        <f>'4 жастағы балалар Т'!K89</f>
        <v>0</v>
      </c>
      <c r="G201" s="252">
        <f>'4 жастағы балалар С'!K89</f>
        <v>0</v>
      </c>
    </row>
    <row r="202" spans="2:7" ht="15.75" customHeight="1">
      <c r="B202" s="336"/>
      <c r="C202" s="252">
        <f>'4 жастағы балалар Ф'!L89</f>
        <v>0</v>
      </c>
      <c r="D202" s="252">
        <f>'4 жастағы балалар К'!L89</f>
        <v>0</v>
      </c>
      <c r="E202" s="252">
        <f>'4 жастағы балалар П'!L89</f>
        <v>0</v>
      </c>
      <c r="F202" s="252">
        <f>'4 жастағы балалар Т'!L89</f>
        <v>0</v>
      </c>
      <c r="G202" s="252">
        <f>'4 жастағы балалар С'!L89</f>
        <v>0</v>
      </c>
    </row>
    <row r="203" spans="2:7" ht="15.75" customHeight="1">
      <c r="B203" s="339">
        <v>5</v>
      </c>
      <c r="C203" s="252">
        <f>'4 жастағы балалар Ф'!M89</f>
        <v>0</v>
      </c>
      <c r="D203" s="252">
        <f>'4 жастағы балалар К'!M89</f>
        <v>0</v>
      </c>
      <c r="E203" s="252">
        <f>'4 жастағы балалар П'!M89</f>
        <v>0</v>
      </c>
      <c r="F203" s="252">
        <f>'4 жастағы балалар Т'!M89</f>
        <v>0</v>
      </c>
      <c r="G203" s="252">
        <f>'4 жастағы балалар С'!M89</f>
        <v>0</v>
      </c>
    </row>
    <row r="204" spans="2:7" ht="15.75" customHeight="1">
      <c r="B204" s="335"/>
      <c r="C204" s="252">
        <f>'4 жастағы балалар Ф'!N89</f>
        <v>0</v>
      </c>
      <c r="D204" s="252">
        <f>'4 жастағы балалар К'!N89</f>
        <v>0</v>
      </c>
      <c r="E204" s="252">
        <f>'4 жастағы балалар П'!N89</f>
        <v>0</v>
      </c>
      <c r="F204" s="252">
        <f>'4 жастағы балалар Т'!N89</f>
        <v>0</v>
      </c>
      <c r="G204" s="252">
        <f>'4 жастағы балалар С'!N89</f>
        <v>0</v>
      </c>
    </row>
    <row r="205" spans="2:7" ht="15.75" customHeight="1">
      <c r="B205" s="336"/>
      <c r="C205" s="252">
        <f>'4 жастағы балалар Ф'!O89</f>
        <v>0</v>
      </c>
      <c r="D205" s="252">
        <f>'4 жастағы балалар К'!O89</f>
        <v>0</v>
      </c>
      <c r="E205" s="252">
        <f>'4 жастағы балалар П'!O89</f>
        <v>0</v>
      </c>
      <c r="F205" s="252">
        <f>'4 жастағы балалар Т'!O89</f>
        <v>0</v>
      </c>
      <c r="G205" s="252">
        <f>'4 жастағы балалар С'!O89</f>
        <v>0</v>
      </c>
    </row>
    <row r="206" spans="2:7" ht="15.75" customHeight="1">
      <c r="B206" s="339">
        <v>6</v>
      </c>
      <c r="C206" s="252">
        <f>'4 жастағы балалар Ф'!P89</f>
        <v>0</v>
      </c>
      <c r="D206" s="252">
        <f>'4 жастағы балалар К'!P89</f>
        <v>0</v>
      </c>
      <c r="E206" s="252">
        <f>'4 жастағы балалар П'!P89</f>
        <v>0</v>
      </c>
      <c r="F206" s="252">
        <f>'4 жастағы балалар Т'!P89</f>
        <v>0</v>
      </c>
      <c r="G206" s="252">
        <f>'4 жастағы балалар С'!P89</f>
        <v>0</v>
      </c>
    </row>
    <row r="207" spans="2:7" ht="15.75" customHeight="1">
      <c r="B207" s="335"/>
      <c r="C207" s="252">
        <f>'4 жастағы балалар Ф'!Q89</f>
        <v>0</v>
      </c>
      <c r="D207" s="252">
        <f>'4 жастағы балалар К'!Q89</f>
        <v>0</v>
      </c>
      <c r="E207" s="252">
        <f>'4 жастағы балалар П'!Q89</f>
        <v>0</v>
      </c>
      <c r="F207" s="252">
        <f>'4 жастағы балалар Т'!Q89</f>
        <v>0</v>
      </c>
      <c r="G207" s="252">
        <f>'4 жастағы балалар С'!Q89</f>
        <v>0</v>
      </c>
    </row>
    <row r="208" spans="2:7" ht="15.75" customHeight="1">
      <c r="B208" s="336"/>
      <c r="C208" s="252">
        <f>'4 жастағы балалар Ф'!R89</f>
        <v>0</v>
      </c>
      <c r="D208" s="252">
        <f>'4 жастағы балалар К'!R89</f>
        <v>0</v>
      </c>
      <c r="E208" s="252">
        <f>'4 жастағы балалар П'!R89</f>
        <v>0</v>
      </c>
      <c r="F208" s="252">
        <f>'4 жастағы балалар Т'!R89</f>
        <v>0</v>
      </c>
      <c r="G208" s="252">
        <f>'4 жастағы балалар С'!R89</f>
        <v>0</v>
      </c>
    </row>
    <row r="209" spans="2:7" ht="15.75" customHeight="1">
      <c r="B209" s="339">
        <v>7</v>
      </c>
      <c r="C209" s="252">
        <f>'4 жастағы балалар Ф'!S89</f>
        <v>0</v>
      </c>
      <c r="D209" s="252">
        <f>'4 жастағы балалар К'!S89</f>
        <v>0</v>
      </c>
      <c r="E209" s="252">
        <f>'4 жастағы балалар П'!S89</f>
        <v>0</v>
      </c>
      <c r="F209" s="252">
        <f>'4 жастағы балалар Т'!S89</f>
        <v>0</v>
      </c>
      <c r="G209" s="252">
        <f>'4 жастағы балалар С'!S89</f>
        <v>0</v>
      </c>
    </row>
    <row r="210" spans="2:7" ht="15.75" customHeight="1">
      <c r="B210" s="335"/>
      <c r="C210" s="252">
        <f>'4 жастағы балалар Ф'!T89</f>
        <v>0</v>
      </c>
      <c r="D210" s="252">
        <f>'4 жастағы балалар Т'!T89</f>
        <v>0</v>
      </c>
      <c r="E210" s="252">
        <f>'4 жастағы балалар П'!T89</f>
        <v>0</v>
      </c>
      <c r="F210" s="252">
        <f>'4 жастағы балалар Т'!T89</f>
        <v>0</v>
      </c>
      <c r="G210" s="252">
        <f>'4 жастағы балалар С'!T89</f>
        <v>0</v>
      </c>
    </row>
    <row r="211" spans="2:7" ht="15.75" customHeight="1">
      <c r="B211" s="336"/>
      <c r="C211" s="252">
        <f>'4 жастағы балалар Ф'!U89</f>
        <v>0</v>
      </c>
      <c r="D211" s="252">
        <f>'4 жастағы балалар К'!U89</f>
        <v>0</v>
      </c>
      <c r="E211" s="252">
        <f>'4 жастағы балалар П'!U89</f>
        <v>0</v>
      </c>
      <c r="F211" s="252">
        <f>'4 жастағы балалар Т'!U89</f>
        <v>0</v>
      </c>
      <c r="G211" s="252">
        <f>'4 жастағы балалар С'!U89</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К'!V89</f>
        <v>0</v>
      </c>
      <c r="E215" s="335"/>
      <c r="F215" s="252">
        <f>'4 жастағы балалар Т'!V89</f>
        <v>0</v>
      </c>
      <c r="G215" s="335"/>
    </row>
    <row r="216" spans="2:7" ht="15.75" customHeight="1">
      <c r="B216" s="335"/>
      <c r="C216" s="248"/>
      <c r="D216" s="252">
        <f>'4 жастағы балалар К'!W89</f>
        <v>0</v>
      </c>
      <c r="E216" s="335"/>
      <c r="F216" s="252">
        <f>'4 жастағы балалар Т'!W89</f>
        <v>0</v>
      </c>
      <c r="G216" s="335"/>
    </row>
    <row r="217" spans="2:7" ht="15.75" customHeight="1">
      <c r="B217" s="336"/>
      <c r="C217" s="248"/>
      <c r="D217" s="252">
        <f>'4 жастағы балалар К'!X89</f>
        <v>0</v>
      </c>
      <c r="E217" s="335"/>
      <c r="F217" s="252">
        <f>'4 жастағы балалар Т'!X89</f>
        <v>0</v>
      </c>
      <c r="G217" s="335"/>
    </row>
    <row r="218" spans="2:7" ht="15.75" customHeight="1">
      <c r="B218" s="339">
        <v>10</v>
      </c>
      <c r="C218" s="248"/>
      <c r="D218" s="252">
        <f>'4 жастағы балалар К'!Y89</f>
        <v>0</v>
      </c>
      <c r="E218" s="335"/>
      <c r="F218" s="252">
        <f>'4 жастағы балалар Т'!Y89</f>
        <v>0</v>
      </c>
      <c r="G218" s="335"/>
    </row>
    <row r="219" spans="2:7" ht="15.75" customHeight="1">
      <c r="B219" s="335"/>
      <c r="C219" s="248"/>
      <c r="D219" s="252">
        <f>'4 жастағы балалар К'!Z89</f>
        <v>0</v>
      </c>
      <c r="E219" s="335"/>
      <c r="F219" s="252">
        <f>'4 жастағы балалар Т'!Z89</f>
        <v>0</v>
      </c>
      <c r="G219" s="335"/>
    </row>
    <row r="220" spans="2:7" ht="15.75" customHeight="1">
      <c r="B220" s="336"/>
      <c r="C220" s="248"/>
      <c r="D220" s="252">
        <f>'4 жастағы балалар К'!AA89</f>
        <v>0</v>
      </c>
      <c r="E220" s="335"/>
      <c r="F220" s="252">
        <f>'4 жастағы балалар Т'!AA89</f>
        <v>0</v>
      </c>
      <c r="G220" s="335"/>
    </row>
    <row r="221" spans="2:7" ht="15.75" customHeight="1">
      <c r="B221" s="339">
        <v>11</v>
      </c>
      <c r="C221" s="248"/>
      <c r="D221" s="252">
        <f>'4 жастағы балалар К'!AB89</f>
        <v>0</v>
      </c>
      <c r="E221" s="335"/>
      <c r="F221" s="252">
        <f>'4 жастағы балалар Т'!AB89</f>
        <v>0</v>
      </c>
      <c r="G221" s="335"/>
    </row>
    <row r="222" spans="2:7" ht="15.75" customHeight="1">
      <c r="B222" s="335"/>
      <c r="C222" s="248"/>
      <c r="D222" s="252">
        <f>'4 жастағы балалар К'!AC89</f>
        <v>0</v>
      </c>
      <c r="E222" s="335"/>
      <c r="F222" s="252">
        <f>'4 жастағы балалар Т'!AC89</f>
        <v>0</v>
      </c>
      <c r="G222" s="335"/>
    </row>
    <row r="223" spans="2:7" ht="15.75" customHeight="1">
      <c r="B223" s="336"/>
      <c r="C223" s="248"/>
      <c r="D223" s="252">
        <f>'4 жастағы балалар К'!AD89</f>
        <v>0</v>
      </c>
      <c r="E223" s="335"/>
      <c r="F223" s="252">
        <f>'4 жастағы балалар Т'!AD89</f>
        <v>0</v>
      </c>
      <c r="G223" s="335"/>
    </row>
    <row r="224" spans="2:7" ht="15.75" customHeight="1">
      <c r="B224" s="339">
        <v>12</v>
      </c>
      <c r="C224" s="248"/>
      <c r="D224" s="252">
        <f>'4 жастағы балалар К'!AE89</f>
        <v>0</v>
      </c>
      <c r="E224" s="335"/>
      <c r="F224" s="252">
        <f>'4 жастағы балалар Т'!AE89</f>
        <v>0</v>
      </c>
      <c r="G224" s="335"/>
    </row>
    <row r="225" spans="2:7" ht="15.75" customHeight="1">
      <c r="B225" s="335"/>
      <c r="C225" s="248"/>
      <c r="D225" s="252">
        <f>'4 жастағы балалар К'!AF89</f>
        <v>0</v>
      </c>
      <c r="E225" s="335"/>
      <c r="F225" s="252">
        <f>'4 жастағы балалар Т'!AF89</f>
        <v>0</v>
      </c>
      <c r="G225" s="335"/>
    </row>
    <row r="226" spans="2:7" ht="15.75" customHeight="1">
      <c r="B226" s="336"/>
      <c r="C226" s="248"/>
      <c r="D226" s="252">
        <f>'4 жастағы балалар К'!AG89</f>
        <v>0</v>
      </c>
      <c r="E226" s="335"/>
      <c r="F226" s="252">
        <f>'4 жастағы балалар Т'!AG89</f>
        <v>0</v>
      </c>
      <c r="G226" s="335"/>
    </row>
    <row r="227" spans="2:7" ht="15.75" customHeight="1">
      <c r="B227" s="339">
        <v>13</v>
      </c>
      <c r="C227" s="248"/>
      <c r="D227" s="252">
        <f>'4 жастағы балалар К'!AH89</f>
        <v>0</v>
      </c>
      <c r="E227" s="335"/>
      <c r="F227" s="252">
        <f>'4 жастағы балалар Т'!AH89</f>
        <v>0</v>
      </c>
      <c r="G227" s="335"/>
    </row>
    <row r="228" spans="2:7" ht="15.75" customHeight="1">
      <c r="B228" s="335"/>
      <c r="C228" s="248"/>
      <c r="D228" s="252">
        <f>'4 жастағы балалар К'!AI89</f>
        <v>0</v>
      </c>
      <c r="E228" s="335"/>
      <c r="F228" s="252">
        <f>'4 жастағы балалар Т'!AI89</f>
        <v>0</v>
      </c>
      <c r="G228" s="335"/>
    </row>
    <row r="229" spans="2:7" ht="15.75" customHeight="1">
      <c r="B229" s="336"/>
      <c r="C229" s="248"/>
      <c r="D229" s="252">
        <f>'4 жастағы балалар К'!AJ89</f>
        <v>0</v>
      </c>
      <c r="E229" s="335"/>
      <c r="F229" s="252">
        <f>'4 жастағы балалар Т'!AJ89</f>
        <v>0</v>
      </c>
      <c r="G229" s="335"/>
    </row>
    <row r="230" spans="2:7" ht="15.75" customHeight="1">
      <c r="B230" s="339">
        <v>14</v>
      </c>
      <c r="C230" s="248"/>
      <c r="D230" s="252">
        <f>'4 жастағы балалар К'!AK89</f>
        <v>0</v>
      </c>
      <c r="E230" s="335"/>
      <c r="F230" s="252">
        <f>'4 жастағы балалар Т'!AK89</f>
        <v>0</v>
      </c>
      <c r="G230" s="335"/>
    </row>
    <row r="231" spans="2:7" ht="15.75" customHeight="1">
      <c r="B231" s="335"/>
      <c r="C231" s="248"/>
      <c r="D231" s="252">
        <f>'4 жастағы балалар К'!AL89</f>
        <v>0</v>
      </c>
      <c r="E231" s="335"/>
      <c r="F231" s="252">
        <f>'4 жастағы балалар Т'!AL89</f>
        <v>0</v>
      </c>
      <c r="G231" s="335"/>
    </row>
    <row r="232" spans="2:7" ht="15.75" customHeight="1">
      <c r="B232" s="336"/>
      <c r="C232" s="248"/>
      <c r="D232" s="252">
        <f>'4 жастағы балалар К'!AM89</f>
        <v>0</v>
      </c>
      <c r="E232" s="335"/>
      <c r="F232" s="252">
        <f>'4 жастағы балалар Т'!AM89</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К'!AN89</f>
        <v>0</v>
      </c>
      <c r="E236" s="335"/>
      <c r="F236" s="252">
        <f>'4 жастағы балалар Т'!AN89</f>
        <v>0</v>
      </c>
      <c r="G236" s="335"/>
    </row>
    <row r="237" spans="2:7" ht="15.75" customHeight="1">
      <c r="B237" s="335"/>
      <c r="C237" s="248"/>
      <c r="D237" s="252">
        <f>'4 жастағы балалар К'!AO89</f>
        <v>0</v>
      </c>
      <c r="E237" s="335"/>
      <c r="F237" s="252">
        <f>'4 жастағы балалар Т'!AO89</f>
        <v>0</v>
      </c>
      <c r="G237" s="335"/>
    </row>
    <row r="238" spans="2:7" ht="15.75" customHeight="1">
      <c r="B238" s="336"/>
      <c r="C238" s="248"/>
      <c r="D238" s="252">
        <f>'4 жастағы балалар К'!AP89</f>
        <v>0</v>
      </c>
      <c r="E238" s="335"/>
      <c r="F238" s="252">
        <f>'4 жастағы балалар Т'!AP89</f>
        <v>0</v>
      </c>
      <c r="G238" s="335"/>
    </row>
    <row r="239" spans="2:7" ht="15.75" customHeight="1">
      <c r="B239" s="339">
        <v>17</v>
      </c>
      <c r="C239" s="248"/>
      <c r="D239" s="252">
        <f>'4 жастағы балалар К'!AQ89</f>
        <v>0</v>
      </c>
      <c r="E239" s="335"/>
      <c r="F239" s="252">
        <f>'4 жастағы балалар Т'!AQ89</f>
        <v>0</v>
      </c>
      <c r="G239" s="335"/>
    </row>
    <row r="240" spans="2:7" ht="15.75" customHeight="1">
      <c r="B240" s="335"/>
      <c r="C240" s="248"/>
      <c r="D240" s="252">
        <f>'4 жастағы балалар К'!AR89</f>
        <v>0</v>
      </c>
      <c r="E240" s="335"/>
      <c r="F240" s="252">
        <f>'4 жастағы балалар Т'!AR89</f>
        <v>0</v>
      </c>
      <c r="G240" s="335"/>
    </row>
    <row r="241" spans="2:7" ht="15.75" customHeight="1">
      <c r="B241" s="336"/>
      <c r="C241" s="248"/>
      <c r="D241" s="252">
        <f>'4 жастағы балалар К'!AS89</f>
        <v>0</v>
      </c>
      <c r="E241" s="335"/>
      <c r="F241" s="252">
        <f>'4 жастағы балалар Т'!AS89</f>
        <v>0</v>
      </c>
      <c r="G241" s="335"/>
    </row>
    <row r="242" spans="2:7" ht="15.75" customHeight="1">
      <c r="B242" s="339">
        <v>18</v>
      </c>
      <c r="C242" s="248"/>
      <c r="D242" s="252">
        <f>'4 жастағы балалар К'!AT89</f>
        <v>0</v>
      </c>
      <c r="E242" s="335"/>
      <c r="F242" s="252">
        <f>'4 жастағы балалар Т'!AT89</f>
        <v>0</v>
      </c>
      <c r="G242" s="335"/>
    </row>
    <row r="243" spans="2:7" ht="15.75" customHeight="1">
      <c r="B243" s="335"/>
      <c r="C243" s="248"/>
      <c r="D243" s="252">
        <f>'4 жастағы балалар К'!AU89</f>
        <v>0</v>
      </c>
      <c r="E243" s="335"/>
      <c r="F243" s="252">
        <f>'4 жастағы балалар Т'!AU89</f>
        <v>0</v>
      </c>
      <c r="G243" s="335"/>
    </row>
    <row r="244" spans="2:7" ht="15.75" customHeight="1">
      <c r="B244" s="336"/>
      <c r="C244" s="248"/>
      <c r="D244" s="252">
        <f>'4 жастағы балалар К'!AV89</f>
        <v>0</v>
      </c>
      <c r="E244" s="335"/>
      <c r="F244" s="252">
        <f>'4 жастағы балалар Т'!AV89</f>
        <v>0</v>
      </c>
      <c r="G244" s="335"/>
    </row>
    <row r="245" spans="2:7" ht="15.75" customHeight="1">
      <c r="B245" s="339">
        <v>19</v>
      </c>
      <c r="C245" s="248"/>
      <c r="D245" s="252">
        <f>'4 жастағы балалар К'!AW89</f>
        <v>0</v>
      </c>
      <c r="E245" s="335"/>
      <c r="F245" s="252">
        <f>'4 жастағы балалар Т'!AW89</f>
        <v>0</v>
      </c>
      <c r="G245" s="335"/>
    </row>
    <row r="246" spans="2:7" ht="15.75" customHeight="1">
      <c r="B246" s="335"/>
      <c r="C246" s="248"/>
      <c r="D246" s="252">
        <f>'4 жастағы балалар К'!AX89</f>
        <v>0</v>
      </c>
      <c r="E246" s="335"/>
      <c r="F246" s="252">
        <f>'4 жастағы балалар Т'!AX89</f>
        <v>0</v>
      </c>
      <c r="G246" s="335"/>
    </row>
    <row r="247" spans="2:7" ht="15.75" customHeight="1">
      <c r="B247" s="336"/>
      <c r="C247" s="248"/>
      <c r="D247" s="252">
        <f>'4 жастағы балалар К'!AY89</f>
        <v>0</v>
      </c>
      <c r="E247" s="335"/>
      <c r="F247" s="252">
        <f>'4 жастағы балалар Т'!AY89</f>
        <v>0</v>
      </c>
      <c r="G247" s="335"/>
    </row>
    <row r="248" spans="2:7" ht="15.75" customHeight="1">
      <c r="B248" s="339">
        <v>20</v>
      </c>
      <c r="C248" s="248"/>
      <c r="D248" s="252">
        <f>'4 жастағы балалар К'!AZ89</f>
        <v>0</v>
      </c>
      <c r="E248" s="335"/>
      <c r="F248" s="252">
        <f>'4 жастағы балалар Т'!AZ89</f>
        <v>0</v>
      </c>
      <c r="G248" s="335"/>
    </row>
    <row r="249" spans="2:7" ht="15.75" customHeight="1">
      <c r="B249" s="335"/>
      <c r="C249" s="248"/>
      <c r="D249" s="252">
        <f>'4 жастағы балалар К'!BA89</f>
        <v>0</v>
      </c>
      <c r="E249" s="335"/>
      <c r="F249" s="252">
        <f>'4 жастағы балалар Т'!BA89</f>
        <v>0</v>
      </c>
      <c r="G249" s="335"/>
    </row>
    <row r="250" spans="2:7" ht="15.75" customHeight="1">
      <c r="B250" s="336"/>
      <c r="C250" s="248"/>
      <c r="D250" s="252">
        <f>'4 жастағы балалар К'!BB89</f>
        <v>0</v>
      </c>
      <c r="E250" s="335"/>
      <c r="F250" s="252">
        <f>'4 жастағы балалар Т'!BB89</f>
        <v>0</v>
      </c>
      <c r="G250" s="335"/>
    </row>
    <row r="251" spans="2:7" ht="15.75" customHeight="1">
      <c r="B251" s="339">
        <v>21</v>
      </c>
      <c r="C251" s="248"/>
      <c r="D251" s="252">
        <f>'4 жастағы балалар К'!BC89</f>
        <v>0</v>
      </c>
      <c r="E251" s="335"/>
      <c r="F251" s="252">
        <f>'4 жастағы балалар Т'!BC89</f>
        <v>0</v>
      </c>
      <c r="G251" s="335"/>
    </row>
    <row r="252" spans="2:7" ht="15.75" customHeight="1">
      <c r="B252" s="335"/>
      <c r="C252" s="248"/>
      <c r="D252" s="252">
        <f>'4 жастағы балалар К'!BD89</f>
        <v>0</v>
      </c>
      <c r="E252" s="335"/>
      <c r="F252" s="252">
        <f>'4 жастағы балалар Т'!BD89</f>
        <v>0</v>
      </c>
      <c r="G252" s="335"/>
    </row>
    <row r="253" spans="2:7" ht="15.75" customHeight="1">
      <c r="B253" s="336"/>
      <c r="C253" s="248"/>
      <c r="D253" s="252">
        <f>'4 жастағы балалар К'!BE89</f>
        <v>0</v>
      </c>
      <c r="E253" s="335"/>
      <c r="F253" s="252">
        <f>'4 жастағы балалар Т'!BE89</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Т'!BF89</f>
        <v>0</v>
      </c>
      <c r="G257" s="335"/>
    </row>
    <row r="258" spans="2:7" ht="15.75" customHeight="1">
      <c r="B258" s="335"/>
      <c r="C258" s="248"/>
      <c r="D258" s="252" t="e">
        <f>'4 жастағы балалар К'!#REF!</f>
        <v>#REF!</v>
      </c>
      <c r="E258" s="335"/>
      <c r="F258" s="252">
        <f>'4 жастағы балалар Т'!BG89</f>
        <v>0</v>
      </c>
      <c r="G258" s="335"/>
    </row>
    <row r="259" spans="2:7" ht="15.75" customHeight="1">
      <c r="B259" s="336"/>
      <c r="C259" s="248"/>
      <c r="D259" s="252" t="e">
        <f>'4 жастағы балалар К'!#REF!</f>
        <v>#REF!</v>
      </c>
      <c r="E259" s="335"/>
      <c r="F259" s="252">
        <f>'4 жастағы балалар Т'!BH89</f>
        <v>0</v>
      </c>
      <c r="G259" s="335"/>
    </row>
    <row r="260" spans="2:7" ht="15.75" customHeight="1">
      <c r="B260" s="339">
        <v>24</v>
      </c>
      <c r="C260" s="248"/>
      <c r="D260" s="252" t="e">
        <f>'4 жастағы балалар К'!#REF!</f>
        <v>#REF!</v>
      </c>
      <c r="E260" s="335"/>
      <c r="F260" s="252">
        <f>'4 жастағы балалар Т'!BI89</f>
        <v>0</v>
      </c>
      <c r="G260" s="335"/>
    </row>
    <row r="261" spans="2:7" ht="15.75" customHeight="1">
      <c r="B261" s="335"/>
      <c r="C261" s="248"/>
      <c r="D261" s="252" t="e">
        <f>'4 жастағы балалар К'!#REF!</f>
        <v>#REF!</v>
      </c>
      <c r="E261" s="335"/>
      <c r="F261" s="252">
        <f>'4 жастағы балалар Т'!BJ89</f>
        <v>0</v>
      </c>
      <c r="G261" s="335"/>
    </row>
    <row r="262" spans="2:7" ht="15.75" customHeight="1">
      <c r="B262" s="336"/>
      <c r="C262" s="248"/>
      <c r="D262" s="252" t="e">
        <f>'4 жастағы балалар К'!#REF!</f>
        <v>#REF!</v>
      </c>
      <c r="E262" s="335"/>
      <c r="F262" s="252">
        <f>'4 жастағы балалар Т'!BK89</f>
        <v>0</v>
      </c>
      <c r="G262" s="335"/>
    </row>
    <row r="263" spans="2:7" ht="15.75" customHeight="1">
      <c r="B263" s="339">
        <v>25</v>
      </c>
      <c r="C263" s="248"/>
      <c r="D263" s="252" t="e">
        <f>'4 жастағы балалар К'!#REF!</f>
        <v>#REF!</v>
      </c>
      <c r="E263" s="335"/>
      <c r="F263" s="252">
        <f>'4 жастағы балалар Т'!BL89</f>
        <v>0</v>
      </c>
      <c r="G263" s="335"/>
    </row>
    <row r="264" spans="2:7" ht="15.75" customHeight="1">
      <c r="B264" s="335"/>
      <c r="C264" s="248"/>
      <c r="D264" s="252" t="e">
        <f>'4 жастағы балалар К'!#REF!</f>
        <v>#REF!</v>
      </c>
      <c r="E264" s="335"/>
      <c r="F264" s="252">
        <f>'4 жастағы балалар Т'!BM89</f>
        <v>0</v>
      </c>
      <c r="G264" s="335"/>
    </row>
    <row r="265" spans="2:7" ht="15.75" customHeight="1">
      <c r="B265" s="336"/>
      <c r="C265" s="248"/>
      <c r="D265" s="252" t="e">
        <f>'4 жастағы балалар К'!#REF!</f>
        <v>#REF!</v>
      </c>
      <c r="E265" s="335"/>
      <c r="F265" s="252">
        <f>'4 жастағы балалар Т'!BN89</f>
        <v>0</v>
      </c>
      <c r="G265" s="335"/>
    </row>
    <row r="266" spans="2:7" ht="15.75" customHeight="1">
      <c r="B266" s="339">
        <v>26</v>
      </c>
      <c r="C266" s="248"/>
      <c r="D266" s="252" t="e">
        <f>'4 жастағы балалар К'!#REF!</f>
        <v>#REF!</v>
      </c>
      <c r="E266" s="335"/>
      <c r="F266" s="252">
        <f>'4 жастағы балалар Т'!BO89</f>
        <v>0</v>
      </c>
      <c r="G266" s="335"/>
    </row>
    <row r="267" spans="2:7" ht="15.75" customHeight="1">
      <c r="B267" s="335"/>
      <c r="C267" s="248"/>
      <c r="D267" s="252" t="e">
        <f>'4 жастағы балалар К'!#REF!</f>
        <v>#REF!</v>
      </c>
      <c r="E267" s="335"/>
      <c r="F267" s="252">
        <f>'4 жастағы балалар Т'!BP89</f>
        <v>0</v>
      </c>
      <c r="G267" s="335"/>
    </row>
    <row r="268" spans="2:7" ht="15.75" customHeight="1">
      <c r="B268" s="336"/>
      <c r="C268" s="248"/>
      <c r="D268" s="252" t="e">
        <f>'4 жастағы балалар К'!#REF!</f>
        <v>#REF!</v>
      </c>
      <c r="E268" s="335"/>
      <c r="F268" s="252">
        <f>'4 жастағы балалар Т'!BQ89</f>
        <v>0</v>
      </c>
      <c r="G268" s="335"/>
    </row>
    <row r="269" spans="2:7" ht="15.75" customHeight="1">
      <c r="B269" s="339">
        <v>27</v>
      </c>
      <c r="C269" s="248"/>
      <c r="D269" s="252" t="e">
        <f>'4 жастағы балалар К'!#REF!</f>
        <v>#REF!</v>
      </c>
      <c r="E269" s="335"/>
      <c r="F269" s="252">
        <f>'4 жастағы балалар Т'!BR89</f>
        <v>0</v>
      </c>
      <c r="G269" s="335"/>
    </row>
    <row r="270" spans="2:7" ht="15.75" customHeight="1">
      <c r="B270" s="335"/>
      <c r="C270" s="248"/>
      <c r="D270" s="252" t="e">
        <f>'4 жастағы балалар К'!#REF!</f>
        <v>#REF!</v>
      </c>
      <c r="E270" s="335"/>
      <c r="F270" s="252">
        <f>'4 жастағы балалар Т'!BS89</f>
        <v>0</v>
      </c>
      <c r="G270" s="335"/>
    </row>
    <row r="271" spans="2:7" ht="15.75" customHeight="1">
      <c r="B271" s="336"/>
      <c r="C271" s="248"/>
      <c r="D271" s="252" t="e">
        <f>'4 жастағы балалар К'!#REF!</f>
        <v>#REF!</v>
      </c>
      <c r="E271" s="335"/>
      <c r="F271" s="252">
        <f>'4 жастағы балалар Т'!BT89</f>
        <v>0</v>
      </c>
      <c r="G271" s="335"/>
    </row>
    <row r="272" spans="2:7" ht="15.75" customHeight="1">
      <c r="B272" s="339">
        <v>28</v>
      </c>
      <c r="C272" s="248"/>
      <c r="D272" s="252" t="e">
        <f>'4 жастағы балалар К'!#REF!</f>
        <v>#REF!</v>
      </c>
      <c r="E272" s="335"/>
      <c r="F272" s="252">
        <f>'4 жастағы балалар Т'!BU89</f>
        <v>0</v>
      </c>
      <c r="G272" s="335"/>
    </row>
    <row r="273" spans="2:7" ht="15.75" customHeight="1">
      <c r="B273" s="335"/>
      <c r="C273" s="248"/>
      <c r="D273" s="252" t="e">
        <f>'4 жастағы балалар К'!#REF!</f>
        <v>#REF!</v>
      </c>
      <c r="E273" s="335"/>
      <c r="F273" s="252">
        <f>'4 жастағы балалар Т'!BV89</f>
        <v>0</v>
      </c>
      <c r="G273" s="335"/>
    </row>
    <row r="274" spans="2:7" ht="15.75" customHeight="1">
      <c r="B274" s="336"/>
      <c r="C274" s="248"/>
      <c r="D274" s="252" t="e">
        <f>'4 жастағы балалар К'!#REF!</f>
        <v>#REF!</v>
      </c>
      <c r="E274" s="335"/>
      <c r="F274" s="252">
        <f>'4 жастағы балалар Т'!BW89</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Т'!BX89</f>
        <v>0</v>
      </c>
      <c r="G278" s="335"/>
    </row>
    <row r="279" spans="2:7" ht="15.75" customHeight="1">
      <c r="B279" s="335"/>
      <c r="C279" s="248"/>
      <c r="D279" s="335"/>
      <c r="E279" s="335"/>
      <c r="F279" s="252">
        <f>'4 жастағы балалар Т'!BY89</f>
        <v>0</v>
      </c>
      <c r="G279" s="335"/>
    </row>
    <row r="280" spans="2:7" ht="15.75" customHeight="1">
      <c r="B280" s="336"/>
      <c r="C280" s="248"/>
      <c r="D280" s="335"/>
      <c r="E280" s="335"/>
      <c r="F280" s="252">
        <f>'4 жастағы балалар Т'!BZ89</f>
        <v>0</v>
      </c>
      <c r="G280" s="335"/>
    </row>
    <row r="281" spans="2:7" ht="15.75" customHeight="1">
      <c r="B281" s="339">
        <v>31</v>
      </c>
      <c r="C281" s="248"/>
      <c r="D281" s="335"/>
      <c r="E281" s="335"/>
      <c r="F281" s="252">
        <f>'4 жастағы балалар Т'!CA89</f>
        <v>0</v>
      </c>
      <c r="G281" s="335"/>
    </row>
    <row r="282" spans="2:7" ht="15.75" customHeight="1">
      <c r="B282" s="335"/>
      <c r="C282" s="248"/>
      <c r="D282" s="335"/>
      <c r="E282" s="335"/>
      <c r="F282" s="252">
        <f>'4 жастағы балалар Т'!CB89</f>
        <v>0</v>
      </c>
      <c r="G282" s="335"/>
    </row>
    <row r="283" spans="2:7" ht="15.75" customHeight="1">
      <c r="B283" s="336"/>
      <c r="C283" s="248"/>
      <c r="D283" s="335"/>
      <c r="E283" s="335"/>
      <c r="F283" s="252">
        <f>'4 жастағы балалар Т'!CC89</f>
        <v>0</v>
      </c>
      <c r="G283" s="335"/>
    </row>
    <row r="284" spans="2:7" ht="15.75" customHeight="1">
      <c r="B284" s="339">
        <v>32</v>
      </c>
      <c r="C284" s="248"/>
      <c r="D284" s="335"/>
      <c r="E284" s="335"/>
      <c r="F284" s="252">
        <f>'4 жастағы балалар Т'!CD89</f>
        <v>0</v>
      </c>
      <c r="G284" s="335"/>
    </row>
    <row r="285" spans="2:7" ht="15.75" customHeight="1">
      <c r="B285" s="335"/>
      <c r="C285" s="248"/>
      <c r="D285" s="335"/>
      <c r="E285" s="335"/>
      <c r="F285" s="252">
        <f>'4 жастағы балалар Т'!CE89</f>
        <v>0</v>
      </c>
      <c r="G285" s="335"/>
    </row>
    <row r="286" spans="2:7" ht="15.75" customHeight="1">
      <c r="B286" s="336"/>
      <c r="C286" s="248"/>
      <c r="D286" s="335"/>
      <c r="E286" s="335"/>
      <c r="F286" s="252">
        <f>'4 жастағы балалар Т'!CF89</f>
        <v>0</v>
      </c>
      <c r="G286" s="335"/>
    </row>
    <row r="287" spans="2:7" ht="15.75" customHeight="1">
      <c r="B287" s="339">
        <v>33</v>
      </c>
      <c r="C287" s="248"/>
      <c r="D287" s="335"/>
      <c r="E287" s="335"/>
      <c r="F287" s="252">
        <f>'4 жастағы балалар Т'!CG89</f>
        <v>0</v>
      </c>
      <c r="G287" s="335"/>
    </row>
    <row r="288" spans="2:7" ht="15.75" customHeight="1">
      <c r="B288" s="335"/>
      <c r="C288" s="248"/>
      <c r="D288" s="335"/>
      <c r="E288" s="335"/>
      <c r="F288" s="252">
        <f>'4 жастағы балалар Т'!CH89</f>
        <v>0</v>
      </c>
      <c r="G288" s="335"/>
    </row>
    <row r="289" spans="2:7" ht="15.75" customHeight="1">
      <c r="B289" s="336"/>
      <c r="C289" s="248"/>
      <c r="D289" s="335"/>
      <c r="E289" s="335"/>
      <c r="F289" s="252">
        <f>'4 жастағы балалар Т'!CI89</f>
        <v>0</v>
      </c>
      <c r="G289" s="335"/>
    </row>
    <row r="290" spans="2:7" ht="15.75" customHeight="1">
      <c r="B290" s="339">
        <v>34</v>
      </c>
      <c r="C290" s="248"/>
      <c r="D290" s="335"/>
      <c r="E290" s="335"/>
      <c r="F290" s="252">
        <f>'4 жастағы балалар Т'!CJ89</f>
        <v>0</v>
      </c>
      <c r="G290" s="335"/>
    </row>
    <row r="291" spans="2:7" ht="15.75" customHeight="1">
      <c r="B291" s="335"/>
      <c r="C291" s="248"/>
      <c r="D291" s="335"/>
      <c r="E291" s="335"/>
      <c r="F291" s="252">
        <f>'4 жастағы балалар Т'!CK89</f>
        <v>0</v>
      </c>
      <c r="G291" s="335"/>
    </row>
    <row r="292" spans="2:7" ht="15.75" customHeight="1">
      <c r="B292" s="336"/>
      <c r="C292" s="248"/>
      <c r="D292" s="335"/>
      <c r="E292" s="335"/>
      <c r="F292" s="252">
        <f>'4 жастағы балалар Т'!CL89</f>
        <v>0</v>
      </c>
      <c r="G292" s="335"/>
    </row>
    <row r="293" spans="2:7" ht="15.75" customHeight="1">
      <c r="B293" s="339">
        <v>35</v>
      </c>
      <c r="C293" s="248"/>
      <c r="D293" s="335"/>
      <c r="E293" s="335"/>
      <c r="F293" s="252">
        <f>'4 жастағы балалар Т'!CM89</f>
        <v>0</v>
      </c>
      <c r="G293" s="335"/>
    </row>
    <row r="294" spans="2:7" ht="15.75" customHeight="1">
      <c r="B294" s="335"/>
      <c r="C294" s="248"/>
      <c r="D294" s="335"/>
      <c r="E294" s="335"/>
      <c r="F294" s="252">
        <f>'4 жастағы балалар Т'!CN89</f>
        <v>0</v>
      </c>
      <c r="G294" s="335"/>
    </row>
    <row r="295" spans="2:7" ht="15.75" customHeight="1">
      <c r="B295" s="336"/>
      <c r="C295" s="249"/>
      <c r="D295" s="336"/>
      <c r="E295" s="336"/>
      <c r="F295" s="252">
        <f>'4 жастағы балалар Т'!CO89</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Ф'!D148</f>
        <v>0</v>
      </c>
      <c r="D303" s="164">
        <f>'4 жастағы балалар К'!D148</f>
        <v>0</v>
      </c>
      <c r="E303" s="164">
        <f>'4 жастағы балалар П'!D148</f>
        <v>0</v>
      </c>
      <c r="F303" s="164">
        <f>'4 жастағы балалар Т'!D148</f>
        <v>0</v>
      </c>
      <c r="G303" s="164">
        <f>'4 жастағы балалар С'!D148</f>
        <v>0</v>
      </c>
    </row>
    <row r="304" spans="2:7" ht="15.75" customHeight="1">
      <c r="B304" s="335"/>
      <c r="C304" s="164">
        <f>'4 жастағы балалар Ф'!E148</f>
        <v>0</v>
      </c>
      <c r="D304" s="164">
        <f>'4 жастағы балалар К'!E148</f>
        <v>0</v>
      </c>
      <c r="E304" s="164">
        <f>'4 жастағы балалар П'!E148</f>
        <v>0</v>
      </c>
      <c r="F304" s="164">
        <f>'4 жастағы балалар Т'!E148</f>
        <v>0</v>
      </c>
      <c r="G304" s="164">
        <f>'4 жастағы балалар С'!E148</f>
        <v>0</v>
      </c>
    </row>
    <row r="305" spans="2:7" ht="15.75" customHeight="1">
      <c r="B305" s="336"/>
      <c r="C305" s="164">
        <f>'4 жастағы балалар Ф'!F148</f>
        <v>0</v>
      </c>
      <c r="D305" s="164">
        <f>'4 жастағы балалар К'!F148</f>
        <v>0</v>
      </c>
      <c r="E305" s="164">
        <f>'4 жастағы балалар П'!F148</f>
        <v>0</v>
      </c>
      <c r="F305" s="164">
        <f>'4 жастағы балалар Т'!F148</f>
        <v>0</v>
      </c>
      <c r="G305" s="164">
        <f>'4 жастағы балалар С'!F148</f>
        <v>0</v>
      </c>
    </row>
    <row r="306" spans="2:7" ht="15.75" customHeight="1">
      <c r="B306" s="339">
        <v>3</v>
      </c>
      <c r="C306" s="164">
        <f>'4 жастағы балалар Ф'!G148</f>
        <v>0</v>
      </c>
      <c r="D306" s="164">
        <f>'4 жастағы балалар К'!G148</f>
        <v>0</v>
      </c>
      <c r="E306" s="164">
        <f>'4 жастағы балалар П'!G148</f>
        <v>0</v>
      </c>
      <c r="F306" s="164">
        <f>'4 жастағы балалар Т'!G148</f>
        <v>0</v>
      </c>
      <c r="G306" s="164">
        <f>'4 жастағы балалар С'!G148</f>
        <v>0</v>
      </c>
    </row>
    <row r="307" spans="2:7" ht="15.75" customHeight="1">
      <c r="B307" s="335"/>
      <c r="C307" s="164">
        <f>'4 жастағы балалар Ф'!H148</f>
        <v>0</v>
      </c>
      <c r="D307" s="164">
        <f>'4 жастағы балалар К'!H148</f>
        <v>0</v>
      </c>
      <c r="E307" s="164">
        <f>'4 жастағы балалар П'!H148</f>
        <v>0</v>
      </c>
      <c r="F307" s="164">
        <f>'4 жастағы балалар Т'!H148</f>
        <v>0</v>
      </c>
      <c r="G307" s="164">
        <f>'4 жастағы балалар С'!H148</f>
        <v>0</v>
      </c>
    </row>
    <row r="308" spans="2:7" ht="15.75" customHeight="1">
      <c r="B308" s="336"/>
      <c r="C308" s="164">
        <f>'4 жастағы балалар Ф'!I148</f>
        <v>0</v>
      </c>
      <c r="D308" s="164">
        <f>'4 жастағы балалар К'!I148</f>
        <v>0</v>
      </c>
      <c r="E308" s="164">
        <f>'4 жастағы балалар П'!I148</f>
        <v>0</v>
      </c>
      <c r="F308" s="164">
        <f>'4 жастағы балалар Т'!I148</f>
        <v>0</v>
      </c>
      <c r="G308" s="164">
        <f>'4 жастағы балалар С'!I148</f>
        <v>0</v>
      </c>
    </row>
    <row r="309" spans="2:7" ht="15.75" customHeight="1">
      <c r="B309" s="339">
        <v>4</v>
      </c>
      <c r="C309" s="164">
        <f>'4 жастағы балалар Ф'!J148</f>
        <v>0</v>
      </c>
      <c r="D309" s="164">
        <f>'4 жастағы балалар К'!J148</f>
        <v>0</v>
      </c>
      <c r="E309" s="164">
        <f>'4 жастағы балалар П'!J148</f>
        <v>0</v>
      </c>
      <c r="F309" s="164">
        <f>'4 жастағы балалар Т'!J148</f>
        <v>0</v>
      </c>
      <c r="G309" s="164">
        <f>'4 жастағы балалар С'!J148</f>
        <v>0</v>
      </c>
    </row>
    <row r="310" spans="2:7" ht="15.75" customHeight="1">
      <c r="B310" s="335"/>
      <c r="C310" s="164">
        <f>'4 жастағы балалар Ф'!K148</f>
        <v>0</v>
      </c>
      <c r="D310" s="164">
        <f>'4 жастағы балалар К'!K148</f>
        <v>0</v>
      </c>
      <c r="E310" s="164">
        <f>'4 жастағы балалар П'!K148</f>
        <v>0</v>
      </c>
      <c r="F310" s="164">
        <f>'4 жастағы балалар Т'!K148</f>
        <v>0</v>
      </c>
      <c r="G310" s="164">
        <f>'4 жастағы балалар С'!K148</f>
        <v>0</v>
      </c>
    </row>
    <row r="311" spans="2:7" ht="15.75" customHeight="1">
      <c r="B311" s="336"/>
      <c r="C311" s="164">
        <f>'4 жастағы балалар Ф'!L148</f>
        <v>0</v>
      </c>
      <c r="D311" s="164">
        <f>'4 жастағы балалар К'!L148</f>
        <v>0</v>
      </c>
      <c r="E311" s="164">
        <f>'4 жастағы балалар П'!L148</f>
        <v>0</v>
      </c>
      <c r="F311" s="164">
        <f>'4 жастағы балалар Т'!L148</f>
        <v>0</v>
      </c>
      <c r="G311" s="164">
        <f>'4 жастағы балалар С'!L148</f>
        <v>0</v>
      </c>
    </row>
    <row r="312" spans="2:7" ht="15.75" customHeight="1">
      <c r="B312" s="339">
        <v>5</v>
      </c>
      <c r="C312" s="164">
        <f>'4 жастағы балалар Ф'!M148</f>
        <v>0</v>
      </c>
      <c r="D312" s="164">
        <f>'4 жастағы балалар К'!M148</f>
        <v>0</v>
      </c>
      <c r="E312" s="164">
        <f>'4 жастағы балалар П'!M148</f>
        <v>0</v>
      </c>
      <c r="F312" s="164">
        <f>'4 жастағы балалар Т'!M148</f>
        <v>0</v>
      </c>
      <c r="G312" s="164">
        <f>'4 жастағы балалар С'!M148</f>
        <v>0</v>
      </c>
    </row>
    <row r="313" spans="2:7" ht="15.75" customHeight="1">
      <c r="B313" s="335"/>
      <c r="C313" s="164">
        <f>'4 жастағы балалар Ф'!N148</f>
        <v>0</v>
      </c>
      <c r="D313" s="164">
        <f>'4 жастағы балалар К'!N148</f>
        <v>0</v>
      </c>
      <c r="E313" s="164">
        <f>'4 жастағы балалар П'!N148</f>
        <v>0</v>
      </c>
      <c r="F313" s="164">
        <f>'4 жастағы балалар Т'!N148</f>
        <v>0</v>
      </c>
      <c r="G313" s="164">
        <f>'4 жастағы балалар С'!N148</f>
        <v>0</v>
      </c>
    </row>
    <row r="314" spans="2:7" ht="15.75" customHeight="1">
      <c r="B314" s="336"/>
      <c r="C314" s="164">
        <f>'4 жастағы балалар Ф'!O148</f>
        <v>0</v>
      </c>
      <c r="D314" s="164">
        <f>'4 жастағы балалар К'!O148</f>
        <v>0</v>
      </c>
      <c r="E314" s="164">
        <f>'4 жастағы балалар П'!O148</f>
        <v>0</v>
      </c>
      <c r="F314" s="164">
        <f>'4 жастағы балалар Т'!O148</f>
        <v>0</v>
      </c>
      <c r="G314" s="164">
        <f>'4 жастағы балалар С'!O148</f>
        <v>0</v>
      </c>
    </row>
    <row r="315" spans="2:7" ht="15.75" customHeight="1">
      <c r="B315" s="339">
        <v>6</v>
      </c>
      <c r="C315" s="164">
        <f>'4 жастағы балалар Ф'!P148</f>
        <v>0</v>
      </c>
      <c r="D315" s="164">
        <f>'4 жастағы балалар К'!P148</f>
        <v>0</v>
      </c>
      <c r="E315" s="164">
        <f>'4 жастағы балалар П'!P148</f>
        <v>0</v>
      </c>
      <c r="F315" s="164">
        <f>'4 жастағы балалар Т'!P148</f>
        <v>0</v>
      </c>
      <c r="G315" s="164">
        <f>'4 жастағы балалар С'!P148</f>
        <v>0</v>
      </c>
    </row>
    <row r="316" spans="2:7" ht="15.75" customHeight="1">
      <c r="B316" s="335"/>
      <c r="C316" s="164">
        <f>'4 жастағы балалар Ф'!Q148</f>
        <v>0</v>
      </c>
      <c r="D316" s="164">
        <f>'4 жастағы балалар К'!Q148</f>
        <v>0</v>
      </c>
      <c r="E316" s="164">
        <f>'4 жастағы балалар П'!Q148</f>
        <v>0</v>
      </c>
      <c r="F316" s="164">
        <f>'4 жастағы балалар Т'!Q148</f>
        <v>0</v>
      </c>
      <c r="G316" s="164">
        <f>'4 жастағы балалар С'!Q148</f>
        <v>0</v>
      </c>
    </row>
    <row r="317" spans="2:7" ht="15.75" customHeight="1">
      <c r="B317" s="336"/>
      <c r="C317" s="164">
        <f>'4 жастағы балалар Ф'!R148</f>
        <v>0</v>
      </c>
      <c r="D317" s="164">
        <f>'4 жастағы балалар К'!R148</f>
        <v>0</v>
      </c>
      <c r="E317" s="164">
        <f>'4 жастағы балалар П'!R148</f>
        <v>0</v>
      </c>
      <c r="F317" s="164">
        <f>'4 жастағы балалар Т'!R148</f>
        <v>0</v>
      </c>
      <c r="G317" s="164">
        <f>'4 жастағы балалар С'!R148</f>
        <v>0</v>
      </c>
    </row>
    <row r="318" spans="2:7" ht="15.75" customHeight="1">
      <c r="B318" s="339">
        <v>7</v>
      </c>
      <c r="C318" s="164">
        <f>'4 жастағы балалар Ф'!S148</f>
        <v>0</v>
      </c>
      <c r="D318" s="164">
        <f>'4 жастағы балалар К'!S148</f>
        <v>0</v>
      </c>
      <c r="E318" s="164">
        <f>'4 жастағы балалар П'!S148</f>
        <v>0</v>
      </c>
      <c r="F318" s="164">
        <f>'4 жастағы балалар Т'!S148</f>
        <v>0</v>
      </c>
      <c r="G318" s="164">
        <f>'4 жастағы балалар С'!S148</f>
        <v>0</v>
      </c>
    </row>
    <row r="319" spans="2:7" ht="15.75" customHeight="1">
      <c r="B319" s="335"/>
      <c r="C319" s="164">
        <f>'4 жастағы балалар Ф'!T148</f>
        <v>0</v>
      </c>
      <c r="D319" s="164">
        <f>'4 жастағы балалар Т'!T148</f>
        <v>0</v>
      </c>
      <c r="E319" s="164">
        <f>'4 жастағы балалар П'!T148</f>
        <v>0</v>
      </c>
      <c r="F319" s="164">
        <f>'4 жастағы балалар Т'!T148</f>
        <v>0</v>
      </c>
      <c r="G319" s="164">
        <f>'4 жастағы балалар С'!T148</f>
        <v>0</v>
      </c>
    </row>
    <row r="320" spans="2:7" ht="15.75" customHeight="1">
      <c r="B320" s="336"/>
      <c r="C320" s="164">
        <f>'4 жастағы балалар Ф'!U148</f>
        <v>0</v>
      </c>
      <c r="D320" s="164">
        <f>'4 жастағы балалар К'!U148</f>
        <v>0</v>
      </c>
      <c r="E320" s="164">
        <f>'4 жастағы балалар П'!U148</f>
        <v>0</v>
      </c>
      <c r="F320" s="164">
        <f>'4 жастағы балалар Т'!U148</f>
        <v>0</v>
      </c>
      <c r="G320" s="164">
        <f>'4 жастағы балалар С'!U148</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К'!V148</f>
        <v>0</v>
      </c>
      <c r="E324" s="335"/>
      <c r="F324" s="164">
        <f>'4 жастағы балалар Т'!V148</f>
        <v>0</v>
      </c>
      <c r="G324" s="335"/>
    </row>
    <row r="325" spans="2:7" ht="15.75" customHeight="1">
      <c r="B325" s="335"/>
      <c r="C325" s="248"/>
      <c r="D325" s="164">
        <f>'4 жастағы балалар К'!W148</f>
        <v>0</v>
      </c>
      <c r="E325" s="335"/>
      <c r="F325" s="164">
        <f>'4 жастағы балалар Т'!W148</f>
        <v>0</v>
      </c>
      <c r="G325" s="335"/>
    </row>
    <row r="326" spans="2:7" ht="15.75" customHeight="1">
      <c r="B326" s="336"/>
      <c r="C326" s="248"/>
      <c r="D326" s="164">
        <f>'4 жастағы балалар К'!X148</f>
        <v>0</v>
      </c>
      <c r="E326" s="335"/>
      <c r="F326" s="164">
        <f>'4 жастағы балалар Т'!X148</f>
        <v>0</v>
      </c>
      <c r="G326" s="335"/>
    </row>
    <row r="327" spans="2:7" ht="15.75" customHeight="1">
      <c r="B327" s="339">
        <v>10</v>
      </c>
      <c r="C327" s="248"/>
      <c r="D327" s="164">
        <f>'4 жастағы балалар К'!Y148</f>
        <v>0</v>
      </c>
      <c r="E327" s="335"/>
      <c r="F327" s="164">
        <f>'4 жастағы балалар Т'!Y148</f>
        <v>0</v>
      </c>
      <c r="G327" s="335"/>
    </row>
    <row r="328" spans="2:7" ht="15.75" customHeight="1">
      <c r="B328" s="335"/>
      <c r="C328" s="248"/>
      <c r="D328" s="164">
        <f>'4 жастағы балалар К'!Z148</f>
        <v>0</v>
      </c>
      <c r="E328" s="335"/>
      <c r="F328" s="164">
        <f>'4 жастағы балалар Т'!Z148</f>
        <v>0</v>
      </c>
      <c r="G328" s="335"/>
    </row>
    <row r="329" spans="2:7" ht="15.75" customHeight="1">
      <c r="B329" s="336"/>
      <c r="C329" s="248"/>
      <c r="D329" s="164">
        <f>'4 жастағы балалар К'!AA148</f>
        <v>0</v>
      </c>
      <c r="E329" s="335"/>
      <c r="F329" s="164">
        <f>'4 жастағы балалар Т'!AA148</f>
        <v>0</v>
      </c>
      <c r="G329" s="335"/>
    </row>
    <row r="330" spans="2:7" ht="15.75" customHeight="1">
      <c r="B330" s="339">
        <v>11</v>
      </c>
      <c r="C330" s="248"/>
      <c r="D330" s="164">
        <f>'4 жастағы балалар К'!AB148</f>
        <v>0</v>
      </c>
      <c r="E330" s="335"/>
      <c r="F330" s="164">
        <f>'4 жастағы балалар Т'!AB148</f>
        <v>0</v>
      </c>
      <c r="G330" s="335"/>
    </row>
    <row r="331" spans="2:7" ht="15.75" customHeight="1">
      <c r="B331" s="335"/>
      <c r="C331" s="248"/>
      <c r="D331" s="164">
        <f>'4 жастағы балалар К'!AC148</f>
        <v>0</v>
      </c>
      <c r="E331" s="335"/>
      <c r="F331" s="164">
        <f>'4 жастағы балалар Т'!AC148</f>
        <v>0</v>
      </c>
      <c r="G331" s="335"/>
    </row>
    <row r="332" spans="2:7" ht="15.75" customHeight="1">
      <c r="B332" s="336"/>
      <c r="C332" s="248"/>
      <c r="D332" s="164">
        <f>'4 жастағы балалар К'!AD148</f>
        <v>0</v>
      </c>
      <c r="E332" s="335"/>
      <c r="F332" s="164">
        <f>'4 жастағы балалар Т'!AD148</f>
        <v>0</v>
      </c>
      <c r="G332" s="335"/>
    </row>
    <row r="333" spans="2:7" ht="15.75" customHeight="1">
      <c r="B333" s="339">
        <v>12</v>
      </c>
      <c r="C333" s="248"/>
      <c r="D333" s="164">
        <f>'4 жастағы балалар К'!AE148</f>
        <v>0</v>
      </c>
      <c r="E333" s="335"/>
      <c r="F333" s="164">
        <f>'4 жастағы балалар Т'!AE148</f>
        <v>0</v>
      </c>
      <c r="G333" s="335"/>
    </row>
    <row r="334" spans="2:7" ht="15.75" customHeight="1">
      <c r="B334" s="335"/>
      <c r="C334" s="248"/>
      <c r="D334" s="164">
        <f>'4 жастағы балалар К'!AF148</f>
        <v>0</v>
      </c>
      <c r="E334" s="335"/>
      <c r="F334" s="164">
        <f>'4 жастағы балалар Т'!AF148</f>
        <v>0</v>
      </c>
      <c r="G334" s="335"/>
    </row>
    <row r="335" spans="2:7" ht="15.75" customHeight="1">
      <c r="B335" s="336"/>
      <c r="C335" s="248"/>
      <c r="D335" s="164">
        <f>'4 жастағы балалар К'!AG148</f>
        <v>0</v>
      </c>
      <c r="E335" s="335"/>
      <c r="F335" s="164">
        <f>'4 жастағы балалар Т'!AG148</f>
        <v>0</v>
      </c>
      <c r="G335" s="335"/>
    </row>
    <row r="336" spans="2:7" ht="15.75" customHeight="1">
      <c r="B336" s="339">
        <v>13</v>
      </c>
      <c r="C336" s="248"/>
      <c r="D336" s="164">
        <f>'4 жастағы балалар К'!AH148</f>
        <v>0</v>
      </c>
      <c r="E336" s="335"/>
      <c r="F336" s="164">
        <f>'4 жастағы балалар Т'!AH148</f>
        <v>0</v>
      </c>
      <c r="G336" s="335"/>
    </row>
    <row r="337" spans="2:7" ht="15.75" customHeight="1">
      <c r="B337" s="335"/>
      <c r="C337" s="248"/>
      <c r="D337" s="164">
        <f>'4 жастағы балалар К'!AI148</f>
        <v>0</v>
      </c>
      <c r="E337" s="335"/>
      <c r="F337" s="164">
        <f>'4 жастағы балалар Т'!AI148</f>
        <v>0</v>
      </c>
      <c r="G337" s="335"/>
    </row>
    <row r="338" spans="2:7" ht="15.75" customHeight="1">
      <c r="B338" s="336"/>
      <c r="C338" s="248"/>
      <c r="D338" s="164">
        <f>'4 жастағы балалар К'!AJ148</f>
        <v>0</v>
      </c>
      <c r="E338" s="335"/>
      <c r="F338" s="164">
        <f>'4 жастағы балалар Т'!AJ148</f>
        <v>0</v>
      </c>
      <c r="G338" s="335"/>
    </row>
    <row r="339" spans="2:7" ht="15.75" customHeight="1">
      <c r="B339" s="339">
        <v>14</v>
      </c>
      <c r="C339" s="248"/>
      <c r="D339" s="164">
        <f>'4 жастағы балалар К'!AK148</f>
        <v>0</v>
      </c>
      <c r="E339" s="335"/>
      <c r="F339" s="164">
        <f>'4 жастағы балалар Т'!AK148</f>
        <v>0</v>
      </c>
      <c r="G339" s="335"/>
    </row>
    <row r="340" spans="2:7" ht="15.75" customHeight="1">
      <c r="B340" s="335"/>
      <c r="C340" s="248"/>
      <c r="D340" s="164">
        <f>'4 жастағы балалар К'!AL148</f>
        <v>0</v>
      </c>
      <c r="E340" s="335"/>
      <c r="F340" s="164">
        <f>'4 жастағы балалар Т'!AL148</f>
        <v>0</v>
      </c>
      <c r="G340" s="335"/>
    </row>
    <row r="341" spans="2:7" ht="15.75" customHeight="1">
      <c r="B341" s="336"/>
      <c r="C341" s="248"/>
      <c r="D341" s="164">
        <f>'4 жастағы балалар К'!AM148</f>
        <v>0</v>
      </c>
      <c r="E341" s="335"/>
      <c r="F341" s="164">
        <f>'4 жастағы балалар Т'!AM148</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К'!AN148</f>
        <v>0</v>
      </c>
      <c r="E345" s="335"/>
      <c r="F345" s="164">
        <f>'4 жастағы балалар Т'!AN148</f>
        <v>0</v>
      </c>
      <c r="G345" s="335"/>
    </row>
    <row r="346" spans="2:7" ht="15.75" customHeight="1">
      <c r="B346" s="335"/>
      <c r="C346" s="248"/>
      <c r="D346" s="164">
        <f>'4 жастағы балалар К'!AO148</f>
        <v>0</v>
      </c>
      <c r="E346" s="335"/>
      <c r="F346" s="164">
        <f>'4 жастағы балалар Т'!AO148</f>
        <v>0</v>
      </c>
      <c r="G346" s="335"/>
    </row>
    <row r="347" spans="2:7" ht="15.75" customHeight="1">
      <c r="B347" s="336"/>
      <c r="C347" s="248"/>
      <c r="D347" s="164">
        <f>'4 жастағы балалар К'!AP148</f>
        <v>0</v>
      </c>
      <c r="E347" s="335"/>
      <c r="F347" s="164">
        <f>'4 жастағы балалар Т'!AP148</f>
        <v>0</v>
      </c>
      <c r="G347" s="335"/>
    </row>
    <row r="348" spans="2:7" ht="15.75" customHeight="1">
      <c r="B348" s="339">
        <v>17</v>
      </c>
      <c r="C348" s="248"/>
      <c r="D348" s="164">
        <f>'4 жастағы балалар К'!AQ148</f>
        <v>0</v>
      </c>
      <c r="E348" s="335"/>
      <c r="F348" s="164">
        <f>'4 жастағы балалар Т'!AQ148</f>
        <v>0</v>
      </c>
      <c r="G348" s="335"/>
    </row>
    <row r="349" spans="2:7" ht="15.75" customHeight="1">
      <c r="B349" s="335"/>
      <c r="C349" s="248"/>
      <c r="D349" s="164">
        <f>'4 жастағы балалар К'!AR148</f>
        <v>0</v>
      </c>
      <c r="E349" s="335"/>
      <c r="F349" s="164">
        <f>'4 жастағы балалар Т'!AR148</f>
        <v>0</v>
      </c>
      <c r="G349" s="335"/>
    </row>
    <row r="350" spans="2:7" ht="15.75" customHeight="1">
      <c r="B350" s="336"/>
      <c r="C350" s="248"/>
      <c r="D350" s="164">
        <f>'4 жастағы балалар К'!AS148</f>
        <v>0</v>
      </c>
      <c r="E350" s="335"/>
      <c r="F350" s="164">
        <f>'4 жастағы балалар Т'!AS148</f>
        <v>0</v>
      </c>
      <c r="G350" s="335"/>
    </row>
    <row r="351" spans="2:7" ht="15.75" customHeight="1">
      <c r="B351" s="339">
        <v>18</v>
      </c>
      <c r="C351" s="248"/>
      <c r="D351" s="164">
        <f>'4 жастағы балалар К'!AT148</f>
        <v>0</v>
      </c>
      <c r="E351" s="335"/>
      <c r="F351" s="164">
        <f>'4 жастағы балалар Т'!AT148</f>
        <v>0</v>
      </c>
      <c r="G351" s="335"/>
    </row>
    <row r="352" spans="2:7" ht="15.75" customHeight="1">
      <c r="B352" s="335"/>
      <c r="C352" s="248"/>
      <c r="D352" s="164">
        <f>'4 жастағы балалар К'!AU148</f>
        <v>0</v>
      </c>
      <c r="E352" s="335"/>
      <c r="F352" s="164">
        <f>'4 жастағы балалар Т'!AU148</f>
        <v>0</v>
      </c>
      <c r="G352" s="335"/>
    </row>
    <row r="353" spans="2:7" ht="15.75" customHeight="1">
      <c r="B353" s="336"/>
      <c r="C353" s="248"/>
      <c r="D353" s="164">
        <f>'4 жастағы балалар К'!AV148</f>
        <v>0</v>
      </c>
      <c r="E353" s="335"/>
      <c r="F353" s="164">
        <f>'4 жастағы балалар Т'!AV148</f>
        <v>0</v>
      </c>
      <c r="G353" s="335"/>
    </row>
    <row r="354" spans="2:7" ht="15.75" customHeight="1">
      <c r="B354" s="339">
        <v>19</v>
      </c>
      <c r="C354" s="248"/>
      <c r="D354" s="164">
        <f>'4 жастағы балалар К'!AW148</f>
        <v>0</v>
      </c>
      <c r="E354" s="335"/>
      <c r="F354" s="164">
        <f>'4 жастағы балалар Т'!AW148</f>
        <v>0</v>
      </c>
      <c r="G354" s="335"/>
    </row>
    <row r="355" spans="2:7" ht="15.75" customHeight="1">
      <c r="B355" s="335"/>
      <c r="C355" s="248"/>
      <c r="D355" s="164">
        <f>'4 жастағы балалар К'!AX148</f>
        <v>0</v>
      </c>
      <c r="E355" s="335"/>
      <c r="F355" s="164">
        <f>'4 жастағы балалар Т'!AX148</f>
        <v>0</v>
      </c>
      <c r="G355" s="335"/>
    </row>
    <row r="356" spans="2:7" ht="15.75" customHeight="1">
      <c r="B356" s="336"/>
      <c r="C356" s="248"/>
      <c r="D356" s="164">
        <f>'4 жастағы балалар К'!AY148</f>
        <v>0</v>
      </c>
      <c r="E356" s="335"/>
      <c r="F356" s="164">
        <f>'4 жастағы балалар Т'!AY148</f>
        <v>0</v>
      </c>
      <c r="G356" s="335"/>
    </row>
    <row r="357" spans="2:7" ht="15.75" customHeight="1">
      <c r="B357" s="339">
        <v>20</v>
      </c>
      <c r="C357" s="248"/>
      <c r="D357" s="164">
        <f>'4 жастағы балалар К'!AZ148</f>
        <v>0</v>
      </c>
      <c r="E357" s="335"/>
      <c r="F357" s="164">
        <f>'4 жастағы балалар Т'!AZ148</f>
        <v>0</v>
      </c>
      <c r="G357" s="335"/>
    </row>
    <row r="358" spans="2:7" ht="15.75" customHeight="1">
      <c r="B358" s="335"/>
      <c r="C358" s="248"/>
      <c r="D358" s="164">
        <f>'4 жастағы балалар К'!BA148</f>
        <v>0</v>
      </c>
      <c r="E358" s="335"/>
      <c r="F358" s="164">
        <f>'4 жастағы балалар Т'!BA148</f>
        <v>0</v>
      </c>
      <c r="G358" s="335"/>
    </row>
    <row r="359" spans="2:7" ht="15.75" customHeight="1">
      <c r="B359" s="336"/>
      <c r="C359" s="248"/>
      <c r="D359" s="164">
        <f>'4 жастағы балалар К'!BB148</f>
        <v>0</v>
      </c>
      <c r="E359" s="335"/>
      <c r="F359" s="164">
        <f>'4 жастағы балалар Т'!BB148</f>
        <v>0</v>
      </c>
      <c r="G359" s="335"/>
    </row>
    <row r="360" spans="2:7" ht="15.75" customHeight="1">
      <c r="B360" s="339">
        <v>21</v>
      </c>
      <c r="C360" s="248"/>
      <c r="D360" s="164">
        <f>'4 жастағы балалар К'!BC148</f>
        <v>0</v>
      </c>
      <c r="E360" s="335"/>
      <c r="F360" s="164">
        <f>'4 жастағы балалар Т'!BC148</f>
        <v>0</v>
      </c>
      <c r="G360" s="335"/>
    </row>
    <row r="361" spans="2:7" ht="15.75" customHeight="1">
      <c r="B361" s="335"/>
      <c r="C361" s="248"/>
      <c r="D361" s="164">
        <f>'4 жастағы балалар К'!BD148</f>
        <v>0</v>
      </c>
      <c r="E361" s="335"/>
      <c r="F361" s="164">
        <f>'4 жастағы балалар Т'!BD148</f>
        <v>0</v>
      </c>
      <c r="G361" s="335"/>
    </row>
    <row r="362" spans="2:7" ht="15.75" customHeight="1">
      <c r="B362" s="336"/>
      <c r="C362" s="248"/>
      <c r="D362" s="164">
        <f>'4 жастағы балалар К'!BE148</f>
        <v>0</v>
      </c>
      <c r="E362" s="335"/>
      <c r="F362" s="164">
        <f>'4 жастағы балалар Т'!BE148</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Т'!BF148</f>
        <v>0</v>
      </c>
      <c r="G366" s="335"/>
    </row>
    <row r="367" spans="2:7" ht="15.75" customHeight="1">
      <c r="B367" s="335"/>
      <c r="C367" s="248"/>
      <c r="D367" s="164" t="e">
        <f>'4 жастағы балалар К'!#REF!</f>
        <v>#REF!</v>
      </c>
      <c r="E367" s="335"/>
      <c r="F367" s="164">
        <f>'4 жастағы балалар Т'!BG148</f>
        <v>0</v>
      </c>
      <c r="G367" s="335"/>
    </row>
    <row r="368" spans="2:7" ht="15.75" customHeight="1">
      <c r="B368" s="336"/>
      <c r="C368" s="248"/>
      <c r="D368" s="164" t="e">
        <f>'4 жастағы балалар К'!#REF!</f>
        <v>#REF!</v>
      </c>
      <c r="E368" s="335"/>
      <c r="F368" s="164">
        <f>'4 жастағы балалар Т'!BH148</f>
        <v>0</v>
      </c>
      <c r="G368" s="335"/>
    </row>
    <row r="369" spans="2:7" ht="15.75" customHeight="1">
      <c r="B369" s="339">
        <v>24</v>
      </c>
      <c r="C369" s="248"/>
      <c r="D369" s="164" t="e">
        <f>'4 жастағы балалар К'!#REF!</f>
        <v>#REF!</v>
      </c>
      <c r="E369" s="335"/>
      <c r="F369" s="164">
        <f>'4 жастағы балалар Т'!BI148</f>
        <v>0</v>
      </c>
      <c r="G369" s="335"/>
    </row>
    <row r="370" spans="2:7" ht="15.75" customHeight="1">
      <c r="B370" s="335"/>
      <c r="C370" s="248"/>
      <c r="D370" s="164" t="e">
        <f>'4 жастағы балалар К'!#REF!</f>
        <v>#REF!</v>
      </c>
      <c r="E370" s="335"/>
      <c r="F370" s="164">
        <f>'4 жастағы балалар Т'!BJ148</f>
        <v>0</v>
      </c>
      <c r="G370" s="335"/>
    </row>
    <row r="371" spans="2:7" ht="15.75" customHeight="1">
      <c r="B371" s="336"/>
      <c r="C371" s="248"/>
      <c r="D371" s="164" t="e">
        <f>'4 жастағы балалар К'!#REF!</f>
        <v>#REF!</v>
      </c>
      <c r="E371" s="335"/>
      <c r="F371" s="164">
        <f>'4 жастағы балалар Т'!BK148</f>
        <v>0</v>
      </c>
      <c r="G371" s="335"/>
    </row>
    <row r="372" spans="2:7" ht="15.75" customHeight="1">
      <c r="B372" s="339">
        <v>25</v>
      </c>
      <c r="C372" s="248"/>
      <c r="D372" s="164" t="e">
        <f>'4 жастағы балалар К'!#REF!</f>
        <v>#REF!</v>
      </c>
      <c r="E372" s="335"/>
      <c r="F372" s="164">
        <f>'4 жастағы балалар Т'!BL148</f>
        <v>0</v>
      </c>
      <c r="G372" s="335"/>
    </row>
    <row r="373" spans="2:7" ht="15.75" customHeight="1">
      <c r="B373" s="335"/>
      <c r="C373" s="248"/>
      <c r="D373" s="164" t="e">
        <f>'4 жастағы балалар К'!#REF!</f>
        <v>#REF!</v>
      </c>
      <c r="E373" s="335"/>
      <c r="F373" s="164">
        <f>'4 жастағы балалар Т'!BM148</f>
        <v>0</v>
      </c>
      <c r="G373" s="335"/>
    </row>
    <row r="374" spans="2:7" ht="15.75" customHeight="1">
      <c r="B374" s="336"/>
      <c r="C374" s="248"/>
      <c r="D374" s="164" t="e">
        <f>'4 жастағы балалар К'!#REF!</f>
        <v>#REF!</v>
      </c>
      <c r="E374" s="335"/>
      <c r="F374" s="164">
        <f>'4 жастағы балалар Т'!BN148</f>
        <v>0</v>
      </c>
      <c r="G374" s="335"/>
    </row>
    <row r="375" spans="2:7" ht="15.75" customHeight="1">
      <c r="B375" s="339">
        <v>26</v>
      </c>
      <c r="C375" s="248"/>
      <c r="D375" s="164" t="e">
        <f>'4 жастағы балалар К'!#REF!</f>
        <v>#REF!</v>
      </c>
      <c r="E375" s="335"/>
      <c r="F375" s="164">
        <f>'4 жастағы балалар Т'!BO148</f>
        <v>0</v>
      </c>
      <c r="G375" s="335"/>
    </row>
    <row r="376" spans="2:7" ht="15.75" customHeight="1">
      <c r="B376" s="335"/>
      <c r="C376" s="248"/>
      <c r="D376" s="164" t="e">
        <f>'4 жастағы балалар К'!#REF!</f>
        <v>#REF!</v>
      </c>
      <c r="E376" s="335"/>
      <c r="F376" s="164">
        <f>'4 жастағы балалар Т'!BP148</f>
        <v>0</v>
      </c>
      <c r="G376" s="335"/>
    </row>
    <row r="377" spans="2:7" ht="15.75" customHeight="1">
      <c r="B377" s="336"/>
      <c r="C377" s="248"/>
      <c r="D377" s="164" t="e">
        <f>'4 жастағы балалар К'!#REF!</f>
        <v>#REF!</v>
      </c>
      <c r="E377" s="335"/>
      <c r="F377" s="164">
        <f>'4 жастағы балалар Т'!BQ148</f>
        <v>0</v>
      </c>
      <c r="G377" s="335"/>
    </row>
    <row r="378" spans="2:7" ht="15.75" customHeight="1">
      <c r="B378" s="339">
        <v>27</v>
      </c>
      <c r="C378" s="248"/>
      <c r="D378" s="164" t="e">
        <f>'4 жастағы балалар К'!#REF!</f>
        <v>#REF!</v>
      </c>
      <c r="E378" s="335"/>
      <c r="F378" s="164">
        <f>'4 жастағы балалар Т'!BR148</f>
        <v>0</v>
      </c>
      <c r="G378" s="335"/>
    </row>
    <row r="379" spans="2:7" ht="15.75" customHeight="1">
      <c r="B379" s="335"/>
      <c r="C379" s="248"/>
      <c r="D379" s="164" t="e">
        <f>'4 жастағы балалар К'!#REF!</f>
        <v>#REF!</v>
      </c>
      <c r="E379" s="335"/>
      <c r="F379" s="164">
        <f>'4 жастағы балалар Т'!BS148</f>
        <v>0</v>
      </c>
      <c r="G379" s="335"/>
    </row>
    <row r="380" spans="2:7" ht="15.75" customHeight="1">
      <c r="B380" s="336"/>
      <c r="C380" s="248"/>
      <c r="D380" s="164" t="e">
        <f>'4 жастағы балалар К'!#REF!</f>
        <v>#REF!</v>
      </c>
      <c r="E380" s="335"/>
      <c r="F380" s="164">
        <f>'4 жастағы балалар Т'!BT148</f>
        <v>0</v>
      </c>
      <c r="G380" s="335"/>
    </row>
    <row r="381" spans="2:7" ht="15.75" customHeight="1">
      <c r="B381" s="339">
        <v>28</v>
      </c>
      <c r="C381" s="248"/>
      <c r="D381" s="164" t="e">
        <f>'4 жастағы балалар К'!#REF!</f>
        <v>#REF!</v>
      </c>
      <c r="E381" s="335"/>
      <c r="F381" s="164">
        <f>'4 жастағы балалар Т'!BU148</f>
        <v>0</v>
      </c>
      <c r="G381" s="335"/>
    </row>
    <row r="382" spans="2:7" ht="15.75" customHeight="1">
      <c r="B382" s="335"/>
      <c r="C382" s="248"/>
      <c r="D382" s="164" t="e">
        <f>'4 жастағы балалар К'!#REF!</f>
        <v>#REF!</v>
      </c>
      <c r="E382" s="335"/>
      <c r="F382" s="164">
        <f>'4 жастағы балалар Т'!BV148</f>
        <v>0</v>
      </c>
      <c r="G382" s="335"/>
    </row>
    <row r="383" spans="2:7" ht="15.75" customHeight="1">
      <c r="B383" s="336"/>
      <c r="C383" s="248"/>
      <c r="D383" s="164" t="e">
        <f>'4 жастағы балалар К'!#REF!</f>
        <v>#REF!</v>
      </c>
      <c r="E383" s="335"/>
      <c r="F383" s="164">
        <f>'4 жастағы балалар Т'!BW148</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Т'!BX148</f>
        <v>0</v>
      </c>
      <c r="G387" s="335"/>
    </row>
    <row r="388" spans="2:7" ht="15.75" customHeight="1">
      <c r="B388" s="335"/>
      <c r="C388" s="248"/>
      <c r="D388" s="335"/>
      <c r="E388" s="335"/>
      <c r="F388" s="164">
        <f>'4 жастағы балалар Т'!BY148</f>
        <v>0</v>
      </c>
      <c r="G388" s="335"/>
    </row>
    <row r="389" spans="2:7" ht="15.75" customHeight="1">
      <c r="B389" s="336"/>
      <c r="C389" s="248"/>
      <c r="D389" s="335"/>
      <c r="E389" s="335"/>
      <c r="F389" s="164">
        <f>'4 жастағы балалар Т'!BZ148</f>
        <v>0</v>
      </c>
      <c r="G389" s="335"/>
    </row>
    <row r="390" spans="2:7" ht="15.75" customHeight="1">
      <c r="B390" s="339">
        <v>31</v>
      </c>
      <c r="C390" s="248"/>
      <c r="D390" s="335"/>
      <c r="E390" s="335"/>
      <c r="F390" s="164">
        <f>'4 жастағы балалар Т'!CA148</f>
        <v>0</v>
      </c>
      <c r="G390" s="335"/>
    </row>
    <row r="391" spans="2:7" ht="15.75" customHeight="1">
      <c r="B391" s="335"/>
      <c r="C391" s="248"/>
      <c r="D391" s="335"/>
      <c r="E391" s="335"/>
      <c r="F391" s="164">
        <f>'4 жастағы балалар Т'!CB148</f>
        <v>0</v>
      </c>
      <c r="G391" s="335"/>
    </row>
    <row r="392" spans="2:7" ht="15.75" customHeight="1">
      <c r="B392" s="336"/>
      <c r="C392" s="248"/>
      <c r="D392" s="335"/>
      <c r="E392" s="335"/>
      <c r="F392" s="164">
        <f>'4 жастағы балалар Т'!CC148</f>
        <v>0</v>
      </c>
      <c r="G392" s="335"/>
    </row>
    <row r="393" spans="2:7" ht="15.75" customHeight="1">
      <c r="B393" s="339">
        <v>32</v>
      </c>
      <c r="C393" s="248"/>
      <c r="D393" s="335"/>
      <c r="E393" s="335"/>
      <c r="F393" s="164">
        <f>'4 жастағы балалар Т'!CD148</f>
        <v>0</v>
      </c>
      <c r="G393" s="335"/>
    </row>
    <row r="394" spans="2:7" ht="15.75" customHeight="1">
      <c r="B394" s="335"/>
      <c r="C394" s="248"/>
      <c r="D394" s="335"/>
      <c r="E394" s="335"/>
      <c r="F394" s="164">
        <f>'4 жастағы балалар Т'!CE148</f>
        <v>0</v>
      </c>
      <c r="G394" s="335"/>
    </row>
    <row r="395" spans="2:7" ht="15.75" customHeight="1">
      <c r="B395" s="336"/>
      <c r="C395" s="248"/>
      <c r="D395" s="335"/>
      <c r="E395" s="335"/>
      <c r="F395" s="164">
        <f>'4 жастағы балалар Т'!CF148</f>
        <v>0</v>
      </c>
      <c r="G395" s="335"/>
    </row>
    <row r="396" spans="2:7" ht="15.75" customHeight="1">
      <c r="B396" s="339">
        <v>33</v>
      </c>
      <c r="C396" s="248"/>
      <c r="D396" s="335"/>
      <c r="E396" s="335"/>
      <c r="F396" s="164">
        <f>'4 жастағы балалар Т'!CG148</f>
        <v>0</v>
      </c>
      <c r="G396" s="335"/>
    </row>
    <row r="397" spans="2:7" ht="15.75" customHeight="1">
      <c r="B397" s="335"/>
      <c r="C397" s="248"/>
      <c r="D397" s="335"/>
      <c r="E397" s="335"/>
      <c r="F397" s="164">
        <f>'4 жастағы балалар Т'!CH148</f>
        <v>0</v>
      </c>
      <c r="G397" s="335"/>
    </row>
    <row r="398" spans="2:7" ht="15.75" customHeight="1">
      <c r="B398" s="336"/>
      <c r="C398" s="248"/>
      <c r="D398" s="335"/>
      <c r="E398" s="335"/>
      <c r="F398" s="164">
        <f>'4 жастағы балалар Т'!CI148</f>
        <v>0</v>
      </c>
      <c r="G398" s="335"/>
    </row>
    <row r="399" spans="2:7" ht="15.75" customHeight="1">
      <c r="B399" s="339">
        <v>34</v>
      </c>
      <c r="C399" s="248"/>
      <c r="D399" s="335"/>
      <c r="E399" s="335"/>
      <c r="F399" s="164">
        <f>'4 жастағы балалар Т'!CJ148</f>
        <v>0</v>
      </c>
      <c r="G399" s="335"/>
    </row>
    <row r="400" spans="2:7" ht="15.75" customHeight="1">
      <c r="B400" s="335"/>
      <c r="C400" s="248"/>
      <c r="D400" s="335"/>
      <c r="E400" s="335"/>
      <c r="F400" s="164">
        <f>'4 жастағы балалар Т'!CK148</f>
        <v>0</v>
      </c>
      <c r="G400" s="335"/>
    </row>
    <row r="401" spans="2:7" ht="15.75" customHeight="1">
      <c r="B401" s="336"/>
      <c r="C401" s="248"/>
      <c r="D401" s="335"/>
      <c r="E401" s="335"/>
      <c r="F401" s="164">
        <f>'4 жастағы балалар Т'!CL148</f>
        <v>0</v>
      </c>
      <c r="G401" s="335"/>
    </row>
    <row r="402" spans="2:7" ht="15.75" customHeight="1">
      <c r="B402" s="339">
        <v>35</v>
      </c>
      <c r="C402" s="248"/>
      <c r="D402" s="335"/>
      <c r="E402" s="335"/>
      <c r="F402" s="164">
        <f>'4 жастағы балалар Т'!CM148</f>
        <v>0</v>
      </c>
      <c r="G402" s="335"/>
    </row>
    <row r="403" spans="2:7" ht="15.75" customHeight="1">
      <c r="B403" s="335"/>
      <c r="C403" s="248"/>
      <c r="D403" s="335"/>
      <c r="E403" s="335"/>
      <c r="F403" s="164">
        <f>'4 жастағы балалар Т'!CN148</f>
        <v>0</v>
      </c>
      <c r="G403" s="335"/>
    </row>
    <row r="404" spans="2:7" ht="15.75" customHeight="1">
      <c r="B404" s="336"/>
      <c r="C404" s="249"/>
      <c r="D404" s="336"/>
      <c r="E404" s="336"/>
      <c r="F404" s="164">
        <f>'4 жастағы балалар Т'!CO148</f>
        <v>0</v>
      </c>
      <c r="G404" s="336"/>
    </row>
    <row r="405" spans="2:7" ht="15.75" customHeight="1">
      <c r="B405" s="250">
        <f>СВОД3!V43</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4.25" customHeight="1">
      <c r="B4" s="400" t="s">
        <v>651</v>
      </c>
      <c r="C4" s="328"/>
      <c r="D4" s="235">
        <f>'4 жастағы балалар Ф'!C90</f>
        <v>0</v>
      </c>
      <c r="E4" s="236"/>
      <c r="F4" s="236"/>
      <c r="G4" s="232"/>
      <c r="H4" s="232"/>
    </row>
    <row r="5" spans="2:12" ht="18.75" customHeight="1">
      <c r="B5" s="401" t="s">
        <v>1</v>
      </c>
      <c r="C5" s="328"/>
      <c r="D5" s="237">
        <f>'4 жастағы балалар Ф'!A90</f>
        <v>0</v>
      </c>
      <c r="E5" s="237"/>
      <c r="F5" s="237"/>
      <c r="G5" s="232"/>
      <c r="H5" s="232"/>
    </row>
    <row r="6" spans="2:12" ht="86.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Ф'!D90</f>
        <v>0</v>
      </c>
      <c r="D194" s="252">
        <f>'4 жастағы балалар К'!D90</f>
        <v>0</v>
      </c>
      <c r="E194" s="252">
        <f>'4 жастағы балалар П'!D90</f>
        <v>0</v>
      </c>
      <c r="F194" s="252">
        <f>'4 жастағы балалар Т'!D90</f>
        <v>0</v>
      </c>
      <c r="G194" s="252">
        <f>'4 жастағы балалар С'!D90</f>
        <v>0</v>
      </c>
    </row>
    <row r="195" spans="2:7" ht="15.75" customHeight="1">
      <c r="B195" s="335"/>
      <c r="C195" s="252">
        <f>'4 жастағы балалар Ф'!E90</f>
        <v>0</v>
      </c>
      <c r="D195" s="252">
        <f>'4 жастағы балалар К'!E90</f>
        <v>0</v>
      </c>
      <c r="E195" s="252">
        <f>'4 жастағы балалар П'!E90</f>
        <v>0</v>
      </c>
      <c r="F195" s="252">
        <f>'4 жастағы балалар Т'!E90</f>
        <v>0</v>
      </c>
      <c r="G195" s="252">
        <f>'4 жастағы балалар С'!E90</f>
        <v>0</v>
      </c>
    </row>
    <row r="196" spans="2:7" ht="15.75" customHeight="1">
      <c r="B196" s="336"/>
      <c r="C196" s="252">
        <f>'4 жастағы балалар Ф'!F90</f>
        <v>0</v>
      </c>
      <c r="D196" s="252">
        <f>'4 жастағы балалар К'!F90</f>
        <v>0</v>
      </c>
      <c r="E196" s="252">
        <f>'4 жастағы балалар П'!F90</f>
        <v>0</v>
      </c>
      <c r="F196" s="252">
        <f>'4 жастағы балалар Т'!F90</f>
        <v>0</v>
      </c>
      <c r="G196" s="252">
        <f>'4 жастағы балалар С'!F90</f>
        <v>0</v>
      </c>
    </row>
    <row r="197" spans="2:7" ht="15.75" customHeight="1">
      <c r="B197" s="339">
        <v>3</v>
      </c>
      <c r="C197" s="252">
        <f>'4 жастағы балалар Ф'!G90</f>
        <v>0</v>
      </c>
      <c r="D197" s="252">
        <f>'4 жастағы балалар К'!G90</f>
        <v>0</v>
      </c>
      <c r="E197" s="252">
        <f>'4 жастағы балалар П'!G90</f>
        <v>0</v>
      </c>
      <c r="F197" s="252">
        <f>'4 жастағы балалар Т'!G90</f>
        <v>0</v>
      </c>
      <c r="G197" s="252">
        <f>'4 жастағы балалар С'!G90</f>
        <v>0</v>
      </c>
    </row>
    <row r="198" spans="2:7" ht="15.75" customHeight="1">
      <c r="B198" s="335"/>
      <c r="C198" s="252">
        <f>'4 жастағы балалар Ф'!H90</f>
        <v>0</v>
      </c>
      <c r="D198" s="252">
        <f>'4 жастағы балалар К'!H90</f>
        <v>0</v>
      </c>
      <c r="E198" s="252">
        <f>'4 жастағы балалар П'!H90</f>
        <v>0</v>
      </c>
      <c r="F198" s="252">
        <f>'4 жастағы балалар Т'!H90</f>
        <v>0</v>
      </c>
      <c r="G198" s="252">
        <f>'4 жастағы балалар С'!H90</f>
        <v>0</v>
      </c>
    </row>
    <row r="199" spans="2:7" ht="15.75" customHeight="1">
      <c r="B199" s="336"/>
      <c r="C199" s="252">
        <f>'4 жастағы балалар Ф'!I90</f>
        <v>0</v>
      </c>
      <c r="D199" s="252">
        <f>'4 жастағы балалар К'!I90</f>
        <v>0</v>
      </c>
      <c r="E199" s="252">
        <f>'4 жастағы балалар П'!I90</f>
        <v>0</v>
      </c>
      <c r="F199" s="252">
        <f>'4 жастағы балалар Т'!I90</f>
        <v>0</v>
      </c>
      <c r="G199" s="252">
        <f>'4 жастағы балалар С'!I90</f>
        <v>0</v>
      </c>
    </row>
    <row r="200" spans="2:7" ht="15.75" customHeight="1">
      <c r="B200" s="339">
        <v>4</v>
      </c>
      <c r="C200" s="252">
        <f>'4 жастағы балалар Ф'!J90</f>
        <v>0</v>
      </c>
      <c r="D200" s="252">
        <f>'4 жастағы балалар К'!J90</f>
        <v>0</v>
      </c>
      <c r="E200" s="252">
        <f>'4 жастағы балалар П'!J90</f>
        <v>0</v>
      </c>
      <c r="F200" s="252">
        <f>'4 жастағы балалар Т'!J90</f>
        <v>0</v>
      </c>
      <c r="G200" s="252">
        <f>'4 жастағы балалар С'!J90</f>
        <v>0</v>
      </c>
    </row>
    <row r="201" spans="2:7" ht="15.75" customHeight="1">
      <c r="B201" s="335"/>
      <c r="C201" s="252">
        <f>'4 жастағы балалар Ф'!K90</f>
        <v>0</v>
      </c>
      <c r="D201" s="252">
        <f>'4 жастағы балалар К'!K90</f>
        <v>0</v>
      </c>
      <c r="E201" s="252">
        <f>'4 жастағы балалар П'!K90</f>
        <v>0</v>
      </c>
      <c r="F201" s="252">
        <f>'4 жастағы балалар Т'!K90</f>
        <v>0</v>
      </c>
      <c r="G201" s="252">
        <f>'4 жастағы балалар С'!K90</f>
        <v>0</v>
      </c>
    </row>
    <row r="202" spans="2:7" ht="15.75" customHeight="1">
      <c r="B202" s="336"/>
      <c r="C202" s="252">
        <f>'4 жастағы балалар Ф'!L90</f>
        <v>0</v>
      </c>
      <c r="D202" s="252">
        <f>'4 жастағы балалар К'!L90</f>
        <v>0</v>
      </c>
      <c r="E202" s="252">
        <f>'4 жастағы балалар П'!L90</f>
        <v>0</v>
      </c>
      <c r="F202" s="252">
        <f>'4 жастағы балалар Т'!L90</f>
        <v>0</v>
      </c>
      <c r="G202" s="252">
        <f>'4 жастағы балалар С'!L90</f>
        <v>0</v>
      </c>
    </row>
    <row r="203" spans="2:7" ht="15.75" customHeight="1">
      <c r="B203" s="339">
        <v>5</v>
      </c>
      <c r="C203" s="252">
        <f>'4 жастағы балалар Ф'!M90</f>
        <v>0</v>
      </c>
      <c r="D203" s="252">
        <f>'4 жастағы балалар К'!M90</f>
        <v>0</v>
      </c>
      <c r="E203" s="252">
        <f>'4 жастағы балалар П'!M90</f>
        <v>0</v>
      </c>
      <c r="F203" s="252">
        <f>'4 жастағы балалар Т'!M90</f>
        <v>0</v>
      </c>
      <c r="G203" s="252">
        <f>'4 жастағы балалар С'!M90</f>
        <v>0</v>
      </c>
    </row>
    <row r="204" spans="2:7" ht="15.75" customHeight="1">
      <c r="B204" s="335"/>
      <c r="C204" s="252">
        <f>'4 жастағы балалар Ф'!N90</f>
        <v>0</v>
      </c>
      <c r="D204" s="252">
        <f>'4 жастағы балалар К'!N90</f>
        <v>0</v>
      </c>
      <c r="E204" s="252">
        <f>'4 жастағы балалар П'!N90</f>
        <v>0</v>
      </c>
      <c r="F204" s="252">
        <f>'4 жастағы балалар Т'!N90</f>
        <v>0</v>
      </c>
      <c r="G204" s="252">
        <f>'4 жастағы балалар С'!N90</f>
        <v>0</v>
      </c>
    </row>
    <row r="205" spans="2:7" ht="15.75" customHeight="1">
      <c r="B205" s="336"/>
      <c r="C205" s="252">
        <f>'4 жастағы балалар Ф'!O90</f>
        <v>0</v>
      </c>
      <c r="D205" s="252">
        <f>'4 жастағы балалар К'!O90</f>
        <v>0</v>
      </c>
      <c r="E205" s="252">
        <f>'4 жастағы балалар П'!O90</f>
        <v>0</v>
      </c>
      <c r="F205" s="252">
        <f>'4 жастағы балалар Т'!O90</f>
        <v>0</v>
      </c>
      <c r="G205" s="252">
        <f>'4 жастағы балалар С'!O90</f>
        <v>0</v>
      </c>
    </row>
    <row r="206" spans="2:7" ht="15.75" customHeight="1">
      <c r="B206" s="339">
        <v>6</v>
      </c>
      <c r="C206" s="252">
        <f>'4 жастағы балалар Ф'!P90</f>
        <v>0</v>
      </c>
      <c r="D206" s="252">
        <f>'4 жастағы балалар К'!P90</f>
        <v>0</v>
      </c>
      <c r="E206" s="252">
        <f>'4 жастағы балалар П'!P90</f>
        <v>0</v>
      </c>
      <c r="F206" s="252">
        <f>'4 жастағы балалар Т'!P90</f>
        <v>0</v>
      </c>
      <c r="G206" s="252">
        <f>'4 жастағы балалар С'!P90</f>
        <v>0</v>
      </c>
    </row>
    <row r="207" spans="2:7" ht="15.75" customHeight="1">
      <c r="B207" s="335"/>
      <c r="C207" s="252">
        <f>'4 жастағы балалар Ф'!Q90</f>
        <v>0</v>
      </c>
      <c r="D207" s="252">
        <f>'4 жастағы балалар К'!Q90</f>
        <v>0</v>
      </c>
      <c r="E207" s="252">
        <f>'4 жастағы балалар П'!Q90</f>
        <v>0</v>
      </c>
      <c r="F207" s="252">
        <f>'4 жастағы балалар Т'!Q90</f>
        <v>0</v>
      </c>
      <c r="G207" s="252">
        <f>'4 жастағы балалар С'!Q90</f>
        <v>0</v>
      </c>
    </row>
    <row r="208" spans="2:7" ht="15.75" customHeight="1">
      <c r="B208" s="336"/>
      <c r="C208" s="252">
        <f>'4 жастағы балалар Ф'!R90</f>
        <v>0</v>
      </c>
      <c r="D208" s="252">
        <f>'4 жастағы балалар К'!R90</f>
        <v>0</v>
      </c>
      <c r="E208" s="252">
        <f>'4 жастағы балалар П'!R90</f>
        <v>0</v>
      </c>
      <c r="F208" s="252">
        <f>'4 жастағы балалар Т'!R90</f>
        <v>0</v>
      </c>
      <c r="G208" s="252">
        <f>'4 жастағы балалар С'!R90</f>
        <v>0</v>
      </c>
    </row>
    <row r="209" spans="2:7" ht="15.75" customHeight="1">
      <c r="B209" s="339">
        <v>7</v>
      </c>
      <c r="C209" s="252">
        <f>'4 жастағы балалар Ф'!S90</f>
        <v>0</v>
      </c>
      <c r="D209" s="252">
        <f>'4 жастағы балалар К'!S90</f>
        <v>0</v>
      </c>
      <c r="E209" s="252">
        <f>'4 жастағы балалар П'!S90</f>
        <v>0</v>
      </c>
      <c r="F209" s="252">
        <f>'4 жастағы балалар Т'!S90</f>
        <v>0</v>
      </c>
      <c r="G209" s="252">
        <f>'4 жастағы балалар С'!S90</f>
        <v>0</v>
      </c>
    </row>
    <row r="210" spans="2:7" ht="15.75" customHeight="1">
      <c r="B210" s="335"/>
      <c r="C210" s="252">
        <f>'4 жастағы балалар Ф'!T90</f>
        <v>0</v>
      </c>
      <c r="D210" s="252">
        <f>'4 жастағы балалар Т'!T90</f>
        <v>0</v>
      </c>
      <c r="E210" s="252">
        <f>'4 жастағы балалар П'!T90</f>
        <v>0</v>
      </c>
      <c r="F210" s="252">
        <f>'4 жастағы балалар Т'!T90</f>
        <v>0</v>
      </c>
      <c r="G210" s="252">
        <f>'4 жастағы балалар С'!T90</f>
        <v>0</v>
      </c>
    </row>
    <row r="211" spans="2:7" ht="15.75" customHeight="1">
      <c r="B211" s="336"/>
      <c r="C211" s="252">
        <f>'4 жастағы балалар Ф'!U90</f>
        <v>0</v>
      </c>
      <c r="D211" s="252">
        <f>'4 жастағы балалар К'!U90</f>
        <v>0</v>
      </c>
      <c r="E211" s="252">
        <f>'4 жастағы балалар П'!U90</f>
        <v>0</v>
      </c>
      <c r="F211" s="252">
        <f>'4 жастағы балалар Т'!U90</f>
        <v>0</v>
      </c>
      <c r="G211" s="252">
        <f>'4 жастағы балалар С'!U90</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К'!V90</f>
        <v>0</v>
      </c>
      <c r="E215" s="335"/>
      <c r="F215" s="252">
        <f>'4 жастағы балалар Т'!V90</f>
        <v>0</v>
      </c>
      <c r="G215" s="335"/>
    </row>
    <row r="216" spans="2:7" ht="15.75" customHeight="1">
      <c r="B216" s="335"/>
      <c r="C216" s="248"/>
      <c r="D216" s="252">
        <f>'4 жастағы балалар К'!W90</f>
        <v>0</v>
      </c>
      <c r="E216" s="335"/>
      <c r="F216" s="252">
        <f>'4 жастағы балалар Т'!W90</f>
        <v>0</v>
      </c>
      <c r="G216" s="335"/>
    </row>
    <row r="217" spans="2:7" ht="15.75" customHeight="1">
      <c r="B217" s="336"/>
      <c r="C217" s="248"/>
      <c r="D217" s="252">
        <f>'4 жастағы балалар К'!X90</f>
        <v>0</v>
      </c>
      <c r="E217" s="335"/>
      <c r="F217" s="252">
        <f>'4 жастағы балалар Т'!X90</f>
        <v>0</v>
      </c>
      <c r="G217" s="335"/>
    </row>
    <row r="218" spans="2:7" ht="15.75" customHeight="1">
      <c r="B218" s="339">
        <v>10</v>
      </c>
      <c r="C218" s="248"/>
      <c r="D218" s="252">
        <f>'4 жастағы балалар К'!Y90</f>
        <v>0</v>
      </c>
      <c r="E218" s="335"/>
      <c r="F218" s="252">
        <f>'4 жастағы балалар Т'!Y90</f>
        <v>0</v>
      </c>
      <c r="G218" s="335"/>
    </row>
    <row r="219" spans="2:7" ht="15.75" customHeight="1">
      <c r="B219" s="335"/>
      <c r="C219" s="248"/>
      <c r="D219" s="252">
        <f>'4 жастағы балалар К'!Z90</f>
        <v>0</v>
      </c>
      <c r="E219" s="335"/>
      <c r="F219" s="252">
        <f>'4 жастағы балалар Т'!Z90</f>
        <v>0</v>
      </c>
      <c r="G219" s="335"/>
    </row>
    <row r="220" spans="2:7" ht="15.75" customHeight="1">
      <c r="B220" s="336"/>
      <c r="C220" s="248"/>
      <c r="D220" s="252">
        <f>'4 жастағы балалар К'!AA90</f>
        <v>0</v>
      </c>
      <c r="E220" s="335"/>
      <c r="F220" s="252">
        <f>'4 жастағы балалар Т'!AA90</f>
        <v>0</v>
      </c>
      <c r="G220" s="335"/>
    </row>
    <row r="221" spans="2:7" ht="15.75" customHeight="1">
      <c r="B221" s="339">
        <v>11</v>
      </c>
      <c r="C221" s="248"/>
      <c r="D221" s="252">
        <f>'4 жастағы балалар К'!AB90</f>
        <v>0</v>
      </c>
      <c r="E221" s="335"/>
      <c r="F221" s="252">
        <f>'4 жастағы балалар Т'!AB90</f>
        <v>0</v>
      </c>
      <c r="G221" s="335"/>
    </row>
    <row r="222" spans="2:7" ht="15.75" customHeight="1">
      <c r="B222" s="335"/>
      <c r="C222" s="248"/>
      <c r="D222" s="252">
        <f>'4 жастағы балалар К'!AC90</f>
        <v>0</v>
      </c>
      <c r="E222" s="335"/>
      <c r="F222" s="252">
        <f>'4 жастағы балалар Т'!AC90</f>
        <v>0</v>
      </c>
      <c r="G222" s="335"/>
    </row>
    <row r="223" spans="2:7" ht="15.75" customHeight="1">
      <c r="B223" s="336"/>
      <c r="C223" s="248"/>
      <c r="D223" s="252">
        <f>'4 жастағы балалар К'!AD90</f>
        <v>0</v>
      </c>
      <c r="E223" s="335"/>
      <c r="F223" s="252">
        <f>'4 жастағы балалар Т'!AD90</f>
        <v>0</v>
      </c>
      <c r="G223" s="335"/>
    </row>
    <row r="224" spans="2:7" ht="15.75" customHeight="1">
      <c r="B224" s="339">
        <v>12</v>
      </c>
      <c r="C224" s="248"/>
      <c r="D224" s="252">
        <f>'4 жастағы балалар К'!AE90</f>
        <v>0</v>
      </c>
      <c r="E224" s="335"/>
      <c r="F224" s="252">
        <f>'4 жастағы балалар Т'!AE90</f>
        <v>0</v>
      </c>
      <c r="G224" s="335"/>
    </row>
    <row r="225" spans="2:7" ht="15.75" customHeight="1">
      <c r="B225" s="335"/>
      <c r="C225" s="248"/>
      <c r="D225" s="252">
        <f>'4 жастағы балалар К'!AF90</f>
        <v>0</v>
      </c>
      <c r="E225" s="335"/>
      <c r="F225" s="252">
        <f>'4 жастағы балалар Т'!AF90</f>
        <v>0</v>
      </c>
      <c r="G225" s="335"/>
    </row>
    <row r="226" spans="2:7" ht="15.75" customHeight="1">
      <c r="B226" s="336"/>
      <c r="C226" s="248"/>
      <c r="D226" s="252">
        <f>'4 жастағы балалар К'!AG90</f>
        <v>0</v>
      </c>
      <c r="E226" s="335"/>
      <c r="F226" s="252">
        <f>'4 жастағы балалар Т'!AG90</f>
        <v>0</v>
      </c>
      <c r="G226" s="335"/>
    </row>
    <row r="227" spans="2:7" ht="15.75" customHeight="1">
      <c r="B227" s="339">
        <v>13</v>
      </c>
      <c r="C227" s="248"/>
      <c r="D227" s="252">
        <f>'4 жастағы балалар К'!AH90</f>
        <v>0</v>
      </c>
      <c r="E227" s="335"/>
      <c r="F227" s="252">
        <f>'4 жастағы балалар Т'!AH90</f>
        <v>0</v>
      </c>
      <c r="G227" s="335"/>
    </row>
    <row r="228" spans="2:7" ht="15.75" customHeight="1">
      <c r="B228" s="335"/>
      <c r="C228" s="248"/>
      <c r="D228" s="252">
        <f>'4 жастағы балалар К'!AI90</f>
        <v>0</v>
      </c>
      <c r="E228" s="335"/>
      <c r="F228" s="252">
        <f>'4 жастағы балалар Т'!AI90</f>
        <v>0</v>
      </c>
      <c r="G228" s="335"/>
    </row>
    <row r="229" spans="2:7" ht="15.75" customHeight="1">
      <c r="B229" s="336"/>
      <c r="C229" s="248"/>
      <c r="D229" s="252">
        <f>'4 жастағы балалар К'!AJ90</f>
        <v>0</v>
      </c>
      <c r="E229" s="335"/>
      <c r="F229" s="252">
        <f>'4 жастағы балалар Т'!AJ90</f>
        <v>0</v>
      </c>
      <c r="G229" s="335"/>
    </row>
    <row r="230" spans="2:7" ht="15.75" customHeight="1">
      <c r="B230" s="339">
        <v>14</v>
      </c>
      <c r="C230" s="248"/>
      <c r="D230" s="252">
        <f>'4 жастағы балалар К'!AK90</f>
        <v>0</v>
      </c>
      <c r="E230" s="335"/>
      <c r="F230" s="252">
        <f>'4 жастағы балалар Т'!AK90</f>
        <v>0</v>
      </c>
      <c r="G230" s="335"/>
    </row>
    <row r="231" spans="2:7" ht="15.75" customHeight="1">
      <c r="B231" s="335"/>
      <c r="C231" s="248"/>
      <c r="D231" s="252">
        <f>'4 жастағы балалар К'!AL90</f>
        <v>0</v>
      </c>
      <c r="E231" s="335"/>
      <c r="F231" s="252">
        <f>'4 жастағы балалар Т'!AL90</f>
        <v>0</v>
      </c>
      <c r="G231" s="335"/>
    </row>
    <row r="232" spans="2:7" ht="15.75" customHeight="1">
      <c r="B232" s="336"/>
      <c r="C232" s="248"/>
      <c r="D232" s="252">
        <f>'4 жастағы балалар К'!AM90</f>
        <v>0</v>
      </c>
      <c r="E232" s="335"/>
      <c r="F232" s="252">
        <f>'4 жастағы балалар Т'!AM90</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К'!AN90</f>
        <v>0</v>
      </c>
      <c r="E236" s="335"/>
      <c r="F236" s="252">
        <f>'4 жастағы балалар Т'!AN90</f>
        <v>0</v>
      </c>
      <c r="G236" s="335"/>
    </row>
    <row r="237" spans="2:7" ht="15.75" customHeight="1">
      <c r="B237" s="335"/>
      <c r="C237" s="248"/>
      <c r="D237" s="252">
        <f>'4 жастағы балалар К'!AO90</f>
        <v>0</v>
      </c>
      <c r="E237" s="335"/>
      <c r="F237" s="252">
        <f>'4 жастағы балалар Т'!AO90</f>
        <v>0</v>
      </c>
      <c r="G237" s="335"/>
    </row>
    <row r="238" spans="2:7" ht="15.75" customHeight="1">
      <c r="B238" s="336"/>
      <c r="C238" s="248"/>
      <c r="D238" s="252">
        <f>'4 жастағы балалар К'!AP90</f>
        <v>0</v>
      </c>
      <c r="E238" s="335"/>
      <c r="F238" s="252">
        <f>'4 жастағы балалар Т'!AP90</f>
        <v>0</v>
      </c>
      <c r="G238" s="335"/>
    </row>
    <row r="239" spans="2:7" ht="15.75" customHeight="1">
      <c r="B239" s="339">
        <v>17</v>
      </c>
      <c r="C239" s="248"/>
      <c r="D239" s="252">
        <f>'4 жастағы балалар К'!AQ90</f>
        <v>0</v>
      </c>
      <c r="E239" s="335"/>
      <c r="F239" s="252">
        <f>'4 жастағы балалар Т'!AQ90</f>
        <v>0</v>
      </c>
      <c r="G239" s="335"/>
    </row>
    <row r="240" spans="2:7" ht="15.75" customHeight="1">
      <c r="B240" s="335"/>
      <c r="C240" s="248"/>
      <c r="D240" s="252">
        <f>'4 жастағы балалар К'!AR90</f>
        <v>0</v>
      </c>
      <c r="E240" s="335"/>
      <c r="F240" s="252">
        <f>'4 жастағы балалар Т'!AR90</f>
        <v>0</v>
      </c>
      <c r="G240" s="335"/>
    </row>
    <row r="241" spans="2:7" ht="15.75" customHeight="1">
      <c r="B241" s="336"/>
      <c r="C241" s="248"/>
      <c r="D241" s="252">
        <f>'4 жастағы балалар К'!AS90</f>
        <v>0</v>
      </c>
      <c r="E241" s="335"/>
      <c r="F241" s="252">
        <f>'4 жастағы балалар Т'!AS90</f>
        <v>0</v>
      </c>
      <c r="G241" s="335"/>
    </row>
    <row r="242" spans="2:7" ht="15.75" customHeight="1">
      <c r="B242" s="339">
        <v>18</v>
      </c>
      <c r="C242" s="248"/>
      <c r="D242" s="252">
        <f>'4 жастағы балалар К'!AT90</f>
        <v>0</v>
      </c>
      <c r="E242" s="335"/>
      <c r="F242" s="252">
        <f>'4 жастағы балалар Т'!AT90</f>
        <v>0</v>
      </c>
      <c r="G242" s="335"/>
    </row>
    <row r="243" spans="2:7" ht="15.75" customHeight="1">
      <c r="B243" s="335"/>
      <c r="C243" s="248"/>
      <c r="D243" s="252">
        <f>'4 жастағы балалар К'!AU90</f>
        <v>0</v>
      </c>
      <c r="E243" s="335"/>
      <c r="F243" s="252">
        <f>'4 жастағы балалар Т'!AU90</f>
        <v>0</v>
      </c>
      <c r="G243" s="335"/>
    </row>
    <row r="244" spans="2:7" ht="15.75" customHeight="1">
      <c r="B244" s="336"/>
      <c r="C244" s="248"/>
      <c r="D244" s="252">
        <f>'4 жастағы балалар К'!AV90</f>
        <v>0</v>
      </c>
      <c r="E244" s="335"/>
      <c r="F244" s="252">
        <f>'4 жастағы балалар Т'!AV90</f>
        <v>0</v>
      </c>
      <c r="G244" s="335"/>
    </row>
    <row r="245" spans="2:7" ht="15.75" customHeight="1">
      <c r="B245" s="339">
        <v>19</v>
      </c>
      <c r="C245" s="248"/>
      <c r="D245" s="252">
        <f>'4 жастағы балалар К'!AW90</f>
        <v>0</v>
      </c>
      <c r="E245" s="335"/>
      <c r="F245" s="252">
        <f>'4 жастағы балалар Т'!AW90</f>
        <v>0</v>
      </c>
      <c r="G245" s="335"/>
    </row>
    <row r="246" spans="2:7" ht="15.75" customHeight="1">
      <c r="B246" s="335"/>
      <c r="C246" s="248"/>
      <c r="D246" s="252">
        <f>'4 жастағы балалар К'!AX90</f>
        <v>0</v>
      </c>
      <c r="E246" s="335"/>
      <c r="F246" s="252">
        <f>'4 жастағы балалар Т'!AX90</f>
        <v>0</v>
      </c>
      <c r="G246" s="335"/>
    </row>
    <row r="247" spans="2:7" ht="15.75" customHeight="1">
      <c r="B247" s="336"/>
      <c r="C247" s="248"/>
      <c r="D247" s="252">
        <f>'4 жастағы балалар К'!AY90</f>
        <v>0</v>
      </c>
      <c r="E247" s="335"/>
      <c r="F247" s="252">
        <f>'4 жастағы балалар Т'!AY90</f>
        <v>0</v>
      </c>
      <c r="G247" s="335"/>
    </row>
    <row r="248" spans="2:7" ht="15.75" customHeight="1">
      <c r="B248" s="339">
        <v>20</v>
      </c>
      <c r="C248" s="248"/>
      <c r="D248" s="252">
        <f>'4 жастағы балалар К'!AZ90</f>
        <v>0</v>
      </c>
      <c r="E248" s="335"/>
      <c r="F248" s="252">
        <f>'4 жастағы балалар Т'!AZ90</f>
        <v>0</v>
      </c>
      <c r="G248" s="335"/>
    </row>
    <row r="249" spans="2:7" ht="15.75" customHeight="1">
      <c r="B249" s="335"/>
      <c r="C249" s="248"/>
      <c r="D249" s="252">
        <f>'4 жастағы балалар К'!BA90</f>
        <v>0</v>
      </c>
      <c r="E249" s="335"/>
      <c r="F249" s="252">
        <f>'4 жастағы балалар Т'!BA90</f>
        <v>0</v>
      </c>
      <c r="G249" s="335"/>
    </row>
    <row r="250" spans="2:7" ht="15.75" customHeight="1">
      <c r="B250" s="336"/>
      <c r="C250" s="248"/>
      <c r="D250" s="252">
        <f>'4 жастағы балалар К'!BB90</f>
        <v>0</v>
      </c>
      <c r="E250" s="335"/>
      <c r="F250" s="252">
        <f>'4 жастағы балалар Т'!BB90</f>
        <v>0</v>
      </c>
      <c r="G250" s="335"/>
    </row>
    <row r="251" spans="2:7" ht="15.75" customHeight="1">
      <c r="B251" s="339">
        <v>21</v>
      </c>
      <c r="C251" s="248"/>
      <c r="D251" s="252">
        <f>'4 жастағы балалар К'!BC90</f>
        <v>0</v>
      </c>
      <c r="E251" s="335"/>
      <c r="F251" s="252">
        <f>'4 жастағы балалар Т'!BC90</f>
        <v>0</v>
      </c>
      <c r="G251" s="335"/>
    </row>
    <row r="252" spans="2:7" ht="15.75" customHeight="1">
      <c r="B252" s="335"/>
      <c r="C252" s="248"/>
      <c r="D252" s="252">
        <f>'4 жастағы балалар К'!BD90</f>
        <v>0</v>
      </c>
      <c r="E252" s="335"/>
      <c r="F252" s="252">
        <f>'4 жастағы балалар Т'!BD90</f>
        <v>0</v>
      </c>
      <c r="G252" s="335"/>
    </row>
    <row r="253" spans="2:7" ht="15.75" customHeight="1">
      <c r="B253" s="336"/>
      <c r="C253" s="248"/>
      <c r="D253" s="252">
        <f>'4 жастағы балалар К'!BE90</f>
        <v>0</v>
      </c>
      <c r="E253" s="335"/>
      <c r="F253" s="252">
        <f>'4 жастағы балалар Т'!BE90</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Т'!BF90</f>
        <v>0</v>
      </c>
      <c r="G257" s="335"/>
    </row>
    <row r="258" spans="2:7" ht="15.75" customHeight="1">
      <c r="B258" s="335"/>
      <c r="C258" s="248"/>
      <c r="D258" s="252" t="e">
        <f>'4 жастағы балалар К'!#REF!</f>
        <v>#REF!</v>
      </c>
      <c r="E258" s="335"/>
      <c r="F258" s="252">
        <f>'4 жастағы балалар Т'!BG90</f>
        <v>0</v>
      </c>
      <c r="G258" s="335"/>
    </row>
    <row r="259" spans="2:7" ht="15.75" customHeight="1">
      <c r="B259" s="336"/>
      <c r="C259" s="248"/>
      <c r="D259" s="252" t="e">
        <f>'4 жастағы балалар К'!#REF!</f>
        <v>#REF!</v>
      </c>
      <c r="E259" s="335"/>
      <c r="F259" s="252">
        <f>'4 жастағы балалар Т'!BH90</f>
        <v>0</v>
      </c>
      <c r="G259" s="335"/>
    </row>
    <row r="260" spans="2:7" ht="15.75" customHeight="1">
      <c r="B260" s="339">
        <v>24</v>
      </c>
      <c r="C260" s="248"/>
      <c r="D260" s="252" t="e">
        <f>'4 жастағы балалар К'!#REF!</f>
        <v>#REF!</v>
      </c>
      <c r="E260" s="335"/>
      <c r="F260" s="252">
        <f>'4 жастағы балалар Т'!BI90</f>
        <v>0</v>
      </c>
      <c r="G260" s="335"/>
    </row>
    <row r="261" spans="2:7" ht="15.75" customHeight="1">
      <c r="B261" s="335"/>
      <c r="C261" s="248"/>
      <c r="D261" s="252" t="e">
        <f>'4 жастағы балалар К'!#REF!</f>
        <v>#REF!</v>
      </c>
      <c r="E261" s="335"/>
      <c r="F261" s="252">
        <f>'4 жастағы балалар Т'!BJ90</f>
        <v>0</v>
      </c>
      <c r="G261" s="335"/>
    </row>
    <row r="262" spans="2:7" ht="15.75" customHeight="1">
      <c r="B262" s="336"/>
      <c r="C262" s="248"/>
      <c r="D262" s="252" t="e">
        <f>'4 жастағы балалар К'!#REF!</f>
        <v>#REF!</v>
      </c>
      <c r="E262" s="335"/>
      <c r="F262" s="252">
        <f>'4 жастағы балалар Т'!BK90</f>
        <v>0</v>
      </c>
      <c r="G262" s="335"/>
    </row>
    <row r="263" spans="2:7" ht="15.75" customHeight="1">
      <c r="B263" s="339">
        <v>25</v>
      </c>
      <c r="C263" s="248"/>
      <c r="D263" s="252" t="e">
        <f>'4 жастағы балалар К'!#REF!</f>
        <v>#REF!</v>
      </c>
      <c r="E263" s="335"/>
      <c r="F263" s="252">
        <f>'4 жастағы балалар Т'!BL90</f>
        <v>0</v>
      </c>
      <c r="G263" s="335"/>
    </row>
    <row r="264" spans="2:7" ht="15.75" customHeight="1">
      <c r="B264" s="335"/>
      <c r="C264" s="248"/>
      <c r="D264" s="252" t="e">
        <f>'4 жастағы балалар К'!#REF!</f>
        <v>#REF!</v>
      </c>
      <c r="E264" s="335"/>
      <c r="F264" s="252">
        <f>'4 жастағы балалар Т'!BM90</f>
        <v>0</v>
      </c>
      <c r="G264" s="335"/>
    </row>
    <row r="265" spans="2:7" ht="15.75" customHeight="1">
      <c r="B265" s="336"/>
      <c r="C265" s="248"/>
      <c r="D265" s="252" t="e">
        <f>'4 жастағы балалар К'!#REF!</f>
        <v>#REF!</v>
      </c>
      <c r="E265" s="335"/>
      <c r="F265" s="252">
        <f>'4 жастағы балалар Т'!BN90</f>
        <v>0</v>
      </c>
      <c r="G265" s="335"/>
    </row>
    <row r="266" spans="2:7" ht="15.75" customHeight="1">
      <c r="B266" s="339">
        <v>26</v>
      </c>
      <c r="C266" s="248"/>
      <c r="D266" s="252" t="e">
        <f>'4 жастағы балалар К'!#REF!</f>
        <v>#REF!</v>
      </c>
      <c r="E266" s="335"/>
      <c r="F266" s="252">
        <f>'4 жастағы балалар Т'!BO90</f>
        <v>0</v>
      </c>
      <c r="G266" s="335"/>
    </row>
    <row r="267" spans="2:7" ht="15.75" customHeight="1">
      <c r="B267" s="335"/>
      <c r="C267" s="248"/>
      <c r="D267" s="252" t="e">
        <f>'4 жастағы балалар К'!#REF!</f>
        <v>#REF!</v>
      </c>
      <c r="E267" s="335"/>
      <c r="F267" s="252">
        <f>'4 жастағы балалар Т'!BP90</f>
        <v>0</v>
      </c>
      <c r="G267" s="335"/>
    </row>
    <row r="268" spans="2:7" ht="15.75" customHeight="1">
      <c r="B268" s="336"/>
      <c r="C268" s="248"/>
      <c r="D268" s="252" t="e">
        <f>'4 жастағы балалар К'!#REF!</f>
        <v>#REF!</v>
      </c>
      <c r="E268" s="335"/>
      <c r="F268" s="252">
        <f>'4 жастағы балалар Т'!BQ90</f>
        <v>0</v>
      </c>
      <c r="G268" s="335"/>
    </row>
    <row r="269" spans="2:7" ht="15.75" customHeight="1">
      <c r="B269" s="339">
        <v>27</v>
      </c>
      <c r="C269" s="248"/>
      <c r="D269" s="252" t="e">
        <f>'4 жастағы балалар К'!#REF!</f>
        <v>#REF!</v>
      </c>
      <c r="E269" s="335"/>
      <c r="F269" s="252">
        <f>'4 жастағы балалар Т'!BR90</f>
        <v>0</v>
      </c>
      <c r="G269" s="335"/>
    </row>
    <row r="270" spans="2:7" ht="15.75" customHeight="1">
      <c r="B270" s="335"/>
      <c r="C270" s="248"/>
      <c r="D270" s="252" t="e">
        <f>'4 жастағы балалар К'!#REF!</f>
        <v>#REF!</v>
      </c>
      <c r="E270" s="335"/>
      <c r="F270" s="252">
        <f>'4 жастағы балалар Т'!BS90</f>
        <v>0</v>
      </c>
      <c r="G270" s="335"/>
    </row>
    <row r="271" spans="2:7" ht="15.75" customHeight="1">
      <c r="B271" s="336"/>
      <c r="C271" s="248"/>
      <c r="D271" s="252" t="e">
        <f>'4 жастағы балалар К'!#REF!</f>
        <v>#REF!</v>
      </c>
      <c r="E271" s="335"/>
      <c r="F271" s="252">
        <f>'4 жастағы балалар Т'!BT90</f>
        <v>0</v>
      </c>
      <c r="G271" s="335"/>
    </row>
    <row r="272" spans="2:7" ht="15.75" customHeight="1">
      <c r="B272" s="339">
        <v>28</v>
      </c>
      <c r="C272" s="248"/>
      <c r="D272" s="252" t="e">
        <f>'4 жастағы балалар К'!#REF!</f>
        <v>#REF!</v>
      </c>
      <c r="E272" s="335"/>
      <c r="F272" s="252">
        <f>'4 жастағы балалар Т'!BU90</f>
        <v>0</v>
      </c>
      <c r="G272" s="335"/>
    </row>
    <row r="273" spans="2:7" ht="15.75" customHeight="1">
      <c r="B273" s="335"/>
      <c r="C273" s="248"/>
      <c r="D273" s="252" t="e">
        <f>'4 жастағы балалар К'!#REF!</f>
        <v>#REF!</v>
      </c>
      <c r="E273" s="335"/>
      <c r="F273" s="252">
        <f>'4 жастағы балалар Т'!BV90</f>
        <v>0</v>
      </c>
      <c r="G273" s="335"/>
    </row>
    <row r="274" spans="2:7" ht="15.75" customHeight="1">
      <c r="B274" s="336"/>
      <c r="C274" s="248"/>
      <c r="D274" s="252" t="e">
        <f>'4 жастағы балалар К'!#REF!</f>
        <v>#REF!</v>
      </c>
      <c r="E274" s="335"/>
      <c r="F274" s="252">
        <f>'4 жастағы балалар Т'!BW90</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Т'!BX90</f>
        <v>0</v>
      </c>
      <c r="G278" s="335"/>
    </row>
    <row r="279" spans="2:7" ht="15.75" customHeight="1">
      <c r="B279" s="335"/>
      <c r="C279" s="248"/>
      <c r="D279" s="335"/>
      <c r="E279" s="335"/>
      <c r="F279" s="252">
        <f>'4 жастағы балалар Т'!BY90</f>
        <v>0</v>
      </c>
      <c r="G279" s="335"/>
    </row>
    <row r="280" spans="2:7" ht="15.75" customHeight="1">
      <c r="B280" s="336"/>
      <c r="C280" s="248"/>
      <c r="D280" s="335"/>
      <c r="E280" s="335"/>
      <c r="F280" s="252">
        <f>'4 жастағы балалар Т'!BZ90</f>
        <v>0</v>
      </c>
      <c r="G280" s="335"/>
    </row>
    <row r="281" spans="2:7" ht="15.75" customHeight="1">
      <c r="B281" s="339">
        <v>31</v>
      </c>
      <c r="C281" s="248"/>
      <c r="D281" s="335"/>
      <c r="E281" s="335"/>
      <c r="F281" s="252">
        <f>'4 жастағы балалар Т'!CA90</f>
        <v>0</v>
      </c>
      <c r="G281" s="335"/>
    </row>
    <row r="282" spans="2:7" ht="15.75" customHeight="1">
      <c r="B282" s="335"/>
      <c r="C282" s="248"/>
      <c r="D282" s="335"/>
      <c r="E282" s="335"/>
      <c r="F282" s="252">
        <f>'4 жастағы балалар Т'!CB90</f>
        <v>0</v>
      </c>
      <c r="G282" s="335"/>
    </row>
    <row r="283" spans="2:7" ht="15.75" customHeight="1">
      <c r="B283" s="336"/>
      <c r="C283" s="248"/>
      <c r="D283" s="335"/>
      <c r="E283" s="335"/>
      <c r="F283" s="252">
        <f>'4 жастағы балалар Т'!CC90</f>
        <v>0</v>
      </c>
      <c r="G283" s="335"/>
    </row>
    <row r="284" spans="2:7" ht="15.75" customHeight="1">
      <c r="B284" s="339">
        <v>32</v>
      </c>
      <c r="C284" s="248"/>
      <c r="D284" s="335"/>
      <c r="E284" s="335"/>
      <c r="F284" s="252">
        <f>'4 жастағы балалар Т'!CD90</f>
        <v>0</v>
      </c>
      <c r="G284" s="335"/>
    </row>
    <row r="285" spans="2:7" ht="15.75" customHeight="1">
      <c r="B285" s="335"/>
      <c r="C285" s="248"/>
      <c r="D285" s="335"/>
      <c r="E285" s="335"/>
      <c r="F285" s="252">
        <f>'4 жастағы балалар Т'!CE90</f>
        <v>0</v>
      </c>
      <c r="G285" s="335"/>
    </row>
    <row r="286" spans="2:7" ht="15.75" customHeight="1">
      <c r="B286" s="336"/>
      <c r="C286" s="248"/>
      <c r="D286" s="335"/>
      <c r="E286" s="335"/>
      <c r="F286" s="252">
        <f>'4 жастағы балалар Т'!CF90</f>
        <v>0</v>
      </c>
      <c r="G286" s="335"/>
    </row>
    <row r="287" spans="2:7" ht="15.75" customHeight="1">
      <c r="B287" s="339">
        <v>33</v>
      </c>
      <c r="C287" s="248"/>
      <c r="D287" s="335"/>
      <c r="E287" s="335"/>
      <c r="F287" s="252">
        <f>'4 жастағы балалар Т'!CG90</f>
        <v>0</v>
      </c>
      <c r="G287" s="335"/>
    </row>
    <row r="288" spans="2:7" ht="15.75" customHeight="1">
      <c r="B288" s="335"/>
      <c r="C288" s="248"/>
      <c r="D288" s="335"/>
      <c r="E288" s="335"/>
      <c r="F288" s="252">
        <f>'4 жастағы балалар Т'!CH90</f>
        <v>0</v>
      </c>
      <c r="G288" s="335"/>
    </row>
    <row r="289" spans="2:7" ht="15.75" customHeight="1">
      <c r="B289" s="336"/>
      <c r="C289" s="248"/>
      <c r="D289" s="335"/>
      <c r="E289" s="335"/>
      <c r="F289" s="252">
        <f>'4 жастағы балалар Т'!CI90</f>
        <v>0</v>
      </c>
      <c r="G289" s="335"/>
    </row>
    <row r="290" spans="2:7" ht="15.75" customHeight="1">
      <c r="B290" s="339">
        <v>34</v>
      </c>
      <c r="C290" s="248"/>
      <c r="D290" s="335"/>
      <c r="E290" s="335"/>
      <c r="F290" s="252">
        <f>'4 жастағы балалар Т'!CJ90</f>
        <v>0</v>
      </c>
      <c r="G290" s="335"/>
    </row>
    <row r="291" spans="2:7" ht="15.75" customHeight="1">
      <c r="B291" s="335"/>
      <c r="C291" s="248"/>
      <c r="D291" s="335"/>
      <c r="E291" s="335"/>
      <c r="F291" s="252">
        <f>'4 жастағы балалар Т'!CK90</f>
        <v>0</v>
      </c>
      <c r="G291" s="335"/>
    </row>
    <row r="292" spans="2:7" ht="15.75" customHeight="1">
      <c r="B292" s="336"/>
      <c r="C292" s="248"/>
      <c r="D292" s="335"/>
      <c r="E292" s="335"/>
      <c r="F292" s="252">
        <f>'4 жастағы балалар Т'!CL90</f>
        <v>0</v>
      </c>
      <c r="G292" s="335"/>
    </row>
    <row r="293" spans="2:7" ht="15.75" customHeight="1">
      <c r="B293" s="339">
        <v>35</v>
      </c>
      <c r="C293" s="248"/>
      <c r="D293" s="335"/>
      <c r="E293" s="335"/>
      <c r="F293" s="252">
        <f>'4 жастағы балалар Т'!CM90</f>
        <v>0</v>
      </c>
      <c r="G293" s="335"/>
    </row>
    <row r="294" spans="2:7" ht="15.75" customHeight="1">
      <c r="B294" s="335"/>
      <c r="C294" s="248"/>
      <c r="D294" s="335"/>
      <c r="E294" s="335"/>
      <c r="F294" s="252">
        <f>'4 жастағы балалар Т'!CN90</f>
        <v>0</v>
      </c>
      <c r="G294" s="335"/>
    </row>
    <row r="295" spans="2:7" ht="15.75" customHeight="1">
      <c r="B295" s="336"/>
      <c r="C295" s="249"/>
      <c r="D295" s="336"/>
      <c r="E295" s="336"/>
      <c r="F295" s="252">
        <f>'4 жастағы балалар Т'!CO90</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Ф'!D149</f>
        <v>0</v>
      </c>
      <c r="D303" s="164">
        <f>'4 жастағы балалар К'!D149</f>
        <v>0</v>
      </c>
      <c r="E303" s="164">
        <f>'4 жастағы балалар П'!D149</f>
        <v>0</v>
      </c>
      <c r="F303" s="164">
        <f>'4 жастағы балалар Т'!D149</f>
        <v>0</v>
      </c>
      <c r="G303" s="164">
        <f>'4 жастағы балалар С'!D149</f>
        <v>0</v>
      </c>
    </row>
    <row r="304" spans="2:7" ht="15.75" customHeight="1">
      <c r="B304" s="335"/>
      <c r="C304" s="164">
        <f>'4 жастағы балалар Ф'!E149</f>
        <v>0</v>
      </c>
      <c r="D304" s="164">
        <f>'4 жастағы балалар К'!E149</f>
        <v>0</v>
      </c>
      <c r="E304" s="164">
        <f>'4 жастағы балалар П'!E149</f>
        <v>0</v>
      </c>
      <c r="F304" s="164">
        <f>'4 жастағы балалар Т'!E149</f>
        <v>0</v>
      </c>
      <c r="G304" s="164">
        <f>'4 жастағы балалар С'!E149</f>
        <v>0</v>
      </c>
    </row>
    <row r="305" spans="2:7" ht="15.75" customHeight="1">
      <c r="B305" s="336"/>
      <c r="C305" s="164">
        <f>'4 жастағы балалар Ф'!F149</f>
        <v>0</v>
      </c>
      <c r="D305" s="164">
        <f>'4 жастағы балалар К'!F149</f>
        <v>0</v>
      </c>
      <c r="E305" s="164">
        <f>'4 жастағы балалар П'!F149</f>
        <v>0</v>
      </c>
      <c r="F305" s="164">
        <f>'4 жастағы балалар Т'!F149</f>
        <v>0</v>
      </c>
      <c r="G305" s="164">
        <f>'4 жастағы балалар С'!F149</f>
        <v>0</v>
      </c>
    </row>
    <row r="306" spans="2:7" ht="15.75" customHeight="1">
      <c r="B306" s="339">
        <v>3</v>
      </c>
      <c r="C306" s="164">
        <f>'4 жастағы балалар Ф'!G149</f>
        <v>0</v>
      </c>
      <c r="D306" s="164">
        <f>'4 жастағы балалар К'!G149</f>
        <v>0</v>
      </c>
      <c r="E306" s="164">
        <f>'4 жастағы балалар П'!G149</f>
        <v>0</v>
      </c>
      <c r="F306" s="164">
        <f>'4 жастағы балалар Т'!G149</f>
        <v>0</v>
      </c>
      <c r="G306" s="164">
        <f>'4 жастағы балалар С'!G149</f>
        <v>0</v>
      </c>
    </row>
    <row r="307" spans="2:7" ht="15.75" customHeight="1">
      <c r="B307" s="335"/>
      <c r="C307" s="164">
        <f>'4 жастағы балалар Ф'!H149</f>
        <v>0</v>
      </c>
      <c r="D307" s="164">
        <f>'4 жастағы балалар К'!H149</f>
        <v>0</v>
      </c>
      <c r="E307" s="164">
        <f>'4 жастағы балалар П'!H149</f>
        <v>0</v>
      </c>
      <c r="F307" s="164">
        <f>'4 жастағы балалар Т'!H149</f>
        <v>0</v>
      </c>
      <c r="G307" s="164">
        <f>'4 жастағы балалар С'!H149</f>
        <v>0</v>
      </c>
    </row>
    <row r="308" spans="2:7" ht="15.75" customHeight="1">
      <c r="B308" s="336"/>
      <c r="C308" s="164">
        <f>'4 жастағы балалар Ф'!I149</f>
        <v>0</v>
      </c>
      <c r="D308" s="164">
        <f>'4 жастағы балалар К'!I149</f>
        <v>0</v>
      </c>
      <c r="E308" s="164">
        <f>'4 жастағы балалар П'!I149</f>
        <v>0</v>
      </c>
      <c r="F308" s="164">
        <f>'4 жастағы балалар Т'!I149</f>
        <v>0</v>
      </c>
      <c r="G308" s="164">
        <f>'4 жастағы балалар С'!I149</f>
        <v>0</v>
      </c>
    </row>
    <row r="309" spans="2:7" ht="15.75" customHeight="1">
      <c r="B309" s="339">
        <v>4</v>
      </c>
      <c r="C309" s="164">
        <f>'4 жастағы балалар Ф'!J149</f>
        <v>0</v>
      </c>
      <c r="D309" s="164">
        <f>'4 жастағы балалар К'!J149</f>
        <v>0</v>
      </c>
      <c r="E309" s="164">
        <f>'4 жастағы балалар П'!J149</f>
        <v>0</v>
      </c>
      <c r="F309" s="164">
        <f>'4 жастағы балалар Т'!J149</f>
        <v>0</v>
      </c>
      <c r="G309" s="164">
        <f>'4 жастағы балалар С'!J149</f>
        <v>0</v>
      </c>
    </row>
    <row r="310" spans="2:7" ht="15.75" customHeight="1">
      <c r="B310" s="335"/>
      <c r="C310" s="164">
        <f>'4 жастағы балалар Ф'!K149</f>
        <v>0</v>
      </c>
      <c r="D310" s="164">
        <f>'4 жастағы балалар К'!K149</f>
        <v>0</v>
      </c>
      <c r="E310" s="164">
        <f>'4 жастағы балалар П'!K149</f>
        <v>0</v>
      </c>
      <c r="F310" s="164">
        <f>'4 жастағы балалар Т'!K149</f>
        <v>0</v>
      </c>
      <c r="G310" s="164">
        <f>'4 жастағы балалар С'!K149</f>
        <v>0</v>
      </c>
    </row>
    <row r="311" spans="2:7" ht="15.75" customHeight="1">
      <c r="B311" s="336"/>
      <c r="C311" s="164">
        <f>'4 жастағы балалар Ф'!L149</f>
        <v>0</v>
      </c>
      <c r="D311" s="164">
        <f>'4 жастағы балалар К'!L149</f>
        <v>0</v>
      </c>
      <c r="E311" s="164">
        <f>'4 жастағы балалар П'!L149</f>
        <v>0</v>
      </c>
      <c r="F311" s="164">
        <f>'4 жастағы балалар Т'!L149</f>
        <v>0</v>
      </c>
      <c r="G311" s="164">
        <f>'4 жастағы балалар С'!L149</f>
        <v>0</v>
      </c>
    </row>
    <row r="312" spans="2:7" ht="15.75" customHeight="1">
      <c r="B312" s="339">
        <v>5</v>
      </c>
      <c r="C312" s="164">
        <f>'4 жастағы балалар Ф'!M149</f>
        <v>0</v>
      </c>
      <c r="D312" s="164">
        <f>'4 жастағы балалар К'!M149</f>
        <v>0</v>
      </c>
      <c r="E312" s="164">
        <f>'4 жастағы балалар П'!M149</f>
        <v>0</v>
      </c>
      <c r="F312" s="164">
        <f>'4 жастағы балалар Т'!M149</f>
        <v>0</v>
      </c>
      <c r="G312" s="164">
        <f>'4 жастағы балалар С'!M149</f>
        <v>0</v>
      </c>
    </row>
    <row r="313" spans="2:7" ht="15.75" customHeight="1">
      <c r="B313" s="335"/>
      <c r="C313" s="164">
        <f>'4 жастағы балалар Ф'!N149</f>
        <v>0</v>
      </c>
      <c r="D313" s="164">
        <f>'4 жастағы балалар К'!N149</f>
        <v>0</v>
      </c>
      <c r="E313" s="164">
        <f>'4 жастағы балалар П'!N149</f>
        <v>0</v>
      </c>
      <c r="F313" s="164">
        <f>'4 жастағы балалар Т'!N149</f>
        <v>0</v>
      </c>
      <c r="G313" s="164">
        <f>'4 жастағы балалар С'!N149</f>
        <v>0</v>
      </c>
    </row>
    <row r="314" spans="2:7" ht="15.75" customHeight="1">
      <c r="B314" s="336"/>
      <c r="C314" s="164">
        <f>'4 жастағы балалар Ф'!O149</f>
        <v>0</v>
      </c>
      <c r="D314" s="164">
        <f>'4 жастағы балалар К'!O149</f>
        <v>0</v>
      </c>
      <c r="E314" s="164">
        <f>'4 жастағы балалар П'!O149</f>
        <v>0</v>
      </c>
      <c r="F314" s="164">
        <f>'4 жастағы балалар Т'!O149</f>
        <v>0</v>
      </c>
      <c r="G314" s="164">
        <f>'4 жастағы балалар С'!O149</f>
        <v>0</v>
      </c>
    </row>
    <row r="315" spans="2:7" ht="15.75" customHeight="1">
      <c r="B315" s="339">
        <v>6</v>
      </c>
      <c r="C315" s="164">
        <f>'4 жастағы балалар Ф'!P149</f>
        <v>0</v>
      </c>
      <c r="D315" s="164">
        <f>'4 жастағы балалар К'!P149</f>
        <v>0</v>
      </c>
      <c r="E315" s="164">
        <f>'4 жастағы балалар П'!P149</f>
        <v>0</v>
      </c>
      <c r="F315" s="164">
        <f>'4 жастағы балалар Т'!P149</f>
        <v>0</v>
      </c>
      <c r="G315" s="164">
        <f>'4 жастағы балалар С'!P149</f>
        <v>0</v>
      </c>
    </row>
    <row r="316" spans="2:7" ht="15.75" customHeight="1">
      <c r="B316" s="335"/>
      <c r="C316" s="164">
        <f>'4 жастағы балалар Ф'!Q149</f>
        <v>0</v>
      </c>
      <c r="D316" s="164">
        <f>'4 жастағы балалар К'!Q149</f>
        <v>0</v>
      </c>
      <c r="E316" s="164">
        <f>'4 жастағы балалар П'!Q149</f>
        <v>0</v>
      </c>
      <c r="F316" s="164">
        <f>'4 жастағы балалар Т'!Q149</f>
        <v>0</v>
      </c>
      <c r="G316" s="164">
        <f>'4 жастағы балалар С'!Q149</f>
        <v>0</v>
      </c>
    </row>
    <row r="317" spans="2:7" ht="15.75" customHeight="1">
      <c r="B317" s="336"/>
      <c r="C317" s="164">
        <f>'4 жастағы балалар Ф'!R149</f>
        <v>0</v>
      </c>
      <c r="D317" s="164">
        <f>'4 жастағы балалар К'!R149</f>
        <v>0</v>
      </c>
      <c r="E317" s="164">
        <f>'4 жастағы балалар П'!R149</f>
        <v>0</v>
      </c>
      <c r="F317" s="164">
        <f>'4 жастағы балалар Т'!R149</f>
        <v>0</v>
      </c>
      <c r="G317" s="164">
        <f>'4 жастағы балалар С'!R149</f>
        <v>0</v>
      </c>
    </row>
    <row r="318" spans="2:7" ht="15.75" customHeight="1">
      <c r="B318" s="339">
        <v>7</v>
      </c>
      <c r="C318" s="164">
        <f>'4 жастағы балалар Ф'!S149</f>
        <v>0</v>
      </c>
      <c r="D318" s="164">
        <f>'4 жастағы балалар К'!S149</f>
        <v>0</v>
      </c>
      <c r="E318" s="164">
        <f>'4 жастағы балалар П'!S149</f>
        <v>0</v>
      </c>
      <c r="F318" s="164">
        <f>'4 жастағы балалар Т'!S149</f>
        <v>0</v>
      </c>
      <c r="G318" s="164">
        <f>'4 жастағы балалар С'!S149</f>
        <v>0</v>
      </c>
    </row>
    <row r="319" spans="2:7" ht="15.75" customHeight="1">
      <c r="B319" s="335"/>
      <c r="C319" s="164">
        <f>'4 жастағы балалар Ф'!T149</f>
        <v>0</v>
      </c>
      <c r="D319" s="164">
        <f>'4 жастағы балалар Т'!T149</f>
        <v>0</v>
      </c>
      <c r="E319" s="164">
        <f>'4 жастағы балалар П'!T149</f>
        <v>0</v>
      </c>
      <c r="F319" s="164">
        <f>'4 жастағы балалар Т'!T149</f>
        <v>0</v>
      </c>
      <c r="G319" s="164">
        <f>'4 жастағы балалар С'!T149</f>
        <v>0</v>
      </c>
    </row>
    <row r="320" spans="2:7" ht="15.75" customHeight="1">
      <c r="B320" s="336"/>
      <c r="C320" s="164">
        <f>'4 жастағы балалар Ф'!U149</f>
        <v>0</v>
      </c>
      <c r="D320" s="164">
        <f>'4 жастағы балалар К'!U149</f>
        <v>0</v>
      </c>
      <c r="E320" s="164">
        <f>'4 жастағы балалар П'!U149</f>
        <v>0</v>
      </c>
      <c r="F320" s="164">
        <f>'4 жастағы балалар Т'!U149</f>
        <v>0</v>
      </c>
      <c r="G320" s="164">
        <f>'4 жастағы балалар С'!U149</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К'!V149</f>
        <v>0</v>
      </c>
      <c r="E324" s="335"/>
      <c r="F324" s="164">
        <f>'4 жастағы балалар Т'!V149</f>
        <v>0</v>
      </c>
      <c r="G324" s="335"/>
    </row>
    <row r="325" spans="2:7" ht="15.75" customHeight="1">
      <c r="B325" s="335"/>
      <c r="C325" s="248"/>
      <c r="D325" s="164">
        <f>'4 жастағы балалар К'!W149</f>
        <v>0</v>
      </c>
      <c r="E325" s="335"/>
      <c r="F325" s="164">
        <f>'4 жастағы балалар Т'!W149</f>
        <v>0</v>
      </c>
      <c r="G325" s="335"/>
    </row>
    <row r="326" spans="2:7" ht="15.75" customHeight="1">
      <c r="B326" s="336"/>
      <c r="C326" s="248"/>
      <c r="D326" s="164">
        <f>'4 жастағы балалар К'!X149</f>
        <v>0</v>
      </c>
      <c r="E326" s="335"/>
      <c r="F326" s="164">
        <f>'4 жастағы балалар Т'!X149</f>
        <v>0</v>
      </c>
      <c r="G326" s="335"/>
    </row>
    <row r="327" spans="2:7" ht="15.75" customHeight="1">
      <c r="B327" s="339">
        <v>10</v>
      </c>
      <c r="C327" s="248"/>
      <c r="D327" s="164">
        <f>'4 жастағы балалар К'!Y149</f>
        <v>0</v>
      </c>
      <c r="E327" s="335"/>
      <c r="F327" s="164">
        <f>'4 жастағы балалар Т'!Y149</f>
        <v>0</v>
      </c>
      <c r="G327" s="335"/>
    </row>
    <row r="328" spans="2:7" ht="15.75" customHeight="1">
      <c r="B328" s="335"/>
      <c r="C328" s="248"/>
      <c r="D328" s="164">
        <f>'4 жастағы балалар К'!Z149</f>
        <v>0</v>
      </c>
      <c r="E328" s="335"/>
      <c r="F328" s="164">
        <f>'4 жастағы балалар Т'!Z149</f>
        <v>0</v>
      </c>
      <c r="G328" s="335"/>
    </row>
    <row r="329" spans="2:7" ht="15.75" customHeight="1">
      <c r="B329" s="336"/>
      <c r="C329" s="248"/>
      <c r="D329" s="164">
        <f>'4 жастағы балалар К'!AA149</f>
        <v>0</v>
      </c>
      <c r="E329" s="335"/>
      <c r="F329" s="164">
        <f>'4 жастағы балалар Т'!AA149</f>
        <v>0</v>
      </c>
      <c r="G329" s="335"/>
    </row>
    <row r="330" spans="2:7" ht="15.75" customHeight="1">
      <c r="B330" s="339">
        <v>11</v>
      </c>
      <c r="C330" s="248"/>
      <c r="D330" s="164">
        <f>'4 жастағы балалар К'!AB149</f>
        <v>0</v>
      </c>
      <c r="E330" s="335"/>
      <c r="F330" s="164">
        <f>'4 жастағы балалар Т'!AB149</f>
        <v>0</v>
      </c>
      <c r="G330" s="335"/>
    </row>
    <row r="331" spans="2:7" ht="15.75" customHeight="1">
      <c r="B331" s="335"/>
      <c r="C331" s="248"/>
      <c r="D331" s="164">
        <f>'4 жастағы балалар К'!AC149</f>
        <v>0</v>
      </c>
      <c r="E331" s="335"/>
      <c r="F331" s="164">
        <f>'4 жастағы балалар Т'!AC149</f>
        <v>0</v>
      </c>
      <c r="G331" s="335"/>
    </row>
    <row r="332" spans="2:7" ht="15.75" customHeight="1">
      <c r="B332" s="336"/>
      <c r="C332" s="248"/>
      <c r="D332" s="164">
        <f>'4 жастағы балалар К'!AD149</f>
        <v>0</v>
      </c>
      <c r="E332" s="335"/>
      <c r="F332" s="164">
        <f>'4 жастағы балалар Т'!AD149</f>
        <v>0</v>
      </c>
      <c r="G332" s="335"/>
    </row>
    <row r="333" spans="2:7" ht="15.75" customHeight="1">
      <c r="B333" s="339">
        <v>12</v>
      </c>
      <c r="C333" s="248"/>
      <c r="D333" s="164">
        <f>'4 жастағы балалар К'!AE149</f>
        <v>0</v>
      </c>
      <c r="E333" s="335"/>
      <c r="F333" s="164">
        <f>'4 жастағы балалар Т'!AE149</f>
        <v>0</v>
      </c>
      <c r="G333" s="335"/>
    </row>
    <row r="334" spans="2:7" ht="15.75" customHeight="1">
      <c r="B334" s="335"/>
      <c r="C334" s="248"/>
      <c r="D334" s="164">
        <f>'4 жастағы балалар К'!AF149</f>
        <v>0</v>
      </c>
      <c r="E334" s="335"/>
      <c r="F334" s="164">
        <f>'4 жастағы балалар Т'!AF149</f>
        <v>0</v>
      </c>
      <c r="G334" s="335"/>
    </row>
    <row r="335" spans="2:7" ht="15.75" customHeight="1">
      <c r="B335" s="336"/>
      <c r="C335" s="248"/>
      <c r="D335" s="164">
        <f>'4 жастағы балалар К'!AG149</f>
        <v>0</v>
      </c>
      <c r="E335" s="335"/>
      <c r="F335" s="164">
        <f>'4 жастағы балалар Т'!AG149</f>
        <v>0</v>
      </c>
      <c r="G335" s="335"/>
    </row>
    <row r="336" spans="2:7" ht="15.75" customHeight="1">
      <c r="B336" s="339">
        <v>13</v>
      </c>
      <c r="C336" s="248"/>
      <c r="D336" s="164">
        <f>'4 жастағы балалар К'!AH149</f>
        <v>0</v>
      </c>
      <c r="E336" s="335"/>
      <c r="F336" s="164">
        <f>'4 жастағы балалар Т'!AH149</f>
        <v>0</v>
      </c>
      <c r="G336" s="335"/>
    </row>
    <row r="337" spans="2:7" ht="15.75" customHeight="1">
      <c r="B337" s="335"/>
      <c r="C337" s="248"/>
      <c r="D337" s="164">
        <f>'4 жастағы балалар К'!AI149</f>
        <v>0</v>
      </c>
      <c r="E337" s="335"/>
      <c r="F337" s="164">
        <f>'4 жастағы балалар Т'!AI149</f>
        <v>0</v>
      </c>
      <c r="G337" s="335"/>
    </row>
    <row r="338" spans="2:7" ht="15.75" customHeight="1">
      <c r="B338" s="336"/>
      <c r="C338" s="248"/>
      <c r="D338" s="164">
        <f>'4 жастағы балалар К'!AJ149</f>
        <v>0</v>
      </c>
      <c r="E338" s="335"/>
      <c r="F338" s="164">
        <f>'4 жастағы балалар Т'!AJ149</f>
        <v>0</v>
      </c>
      <c r="G338" s="335"/>
    </row>
    <row r="339" spans="2:7" ht="15.75" customHeight="1">
      <c r="B339" s="339">
        <v>14</v>
      </c>
      <c r="C339" s="248"/>
      <c r="D339" s="164">
        <f>'4 жастағы балалар К'!AK149</f>
        <v>0</v>
      </c>
      <c r="E339" s="335"/>
      <c r="F339" s="164">
        <f>'4 жастағы балалар Т'!AK149</f>
        <v>0</v>
      </c>
      <c r="G339" s="335"/>
    </row>
    <row r="340" spans="2:7" ht="15.75" customHeight="1">
      <c r="B340" s="335"/>
      <c r="C340" s="248"/>
      <c r="D340" s="164">
        <f>'4 жастағы балалар К'!AL149</f>
        <v>0</v>
      </c>
      <c r="E340" s="335"/>
      <c r="F340" s="164">
        <f>'4 жастағы балалар Т'!AL149</f>
        <v>0</v>
      </c>
      <c r="G340" s="335"/>
    </row>
    <row r="341" spans="2:7" ht="15.75" customHeight="1">
      <c r="B341" s="336"/>
      <c r="C341" s="248"/>
      <c r="D341" s="164">
        <f>'4 жастағы балалар К'!AM149</f>
        <v>0</v>
      </c>
      <c r="E341" s="335"/>
      <c r="F341" s="164">
        <f>'4 жастағы балалар Т'!AM149</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К'!AN149</f>
        <v>0</v>
      </c>
      <c r="E345" s="335"/>
      <c r="F345" s="164">
        <f>'4 жастағы балалар Т'!AN149</f>
        <v>0</v>
      </c>
      <c r="G345" s="335"/>
    </row>
    <row r="346" spans="2:7" ht="15.75" customHeight="1">
      <c r="B346" s="335"/>
      <c r="C346" s="248"/>
      <c r="D346" s="164">
        <f>'4 жастағы балалар К'!AO149</f>
        <v>0</v>
      </c>
      <c r="E346" s="335"/>
      <c r="F346" s="164">
        <f>'4 жастағы балалар Т'!AO149</f>
        <v>0</v>
      </c>
      <c r="G346" s="335"/>
    </row>
    <row r="347" spans="2:7" ht="15.75" customHeight="1">
      <c r="B347" s="336"/>
      <c r="C347" s="248"/>
      <c r="D347" s="164">
        <f>'4 жастағы балалар К'!AP149</f>
        <v>0</v>
      </c>
      <c r="E347" s="335"/>
      <c r="F347" s="164">
        <f>'4 жастағы балалар Т'!AP149</f>
        <v>0</v>
      </c>
      <c r="G347" s="335"/>
    </row>
    <row r="348" spans="2:7" ht="15.75" customHeight="1">
      <c r="B348" s="339">
        <v>17</v>
      </c>
      <c r="C348" s="248"/>
      <c r="D348" s="164">
        <f>'4 жастағы балалар К'!AQ149</f>
        <v>0</v>
      </c>
      <c r="E348" s="335"/>
      <c r="F348" s="164">
        <f>'4 жастағы балалар Т'!AQ149</f>
        <v>0</v>
      </c>
      <c r="G348" s="335"/>
    </row>
    <row r="349" spans="2:7" ht="15.75" customHeight="1">
      <c r="B349" s="335"/>
      <c r="C349" s="248"/>
      <c r="D349" s="164">
        <f>'4 жастағы балалар К'!AR149</f>
        <v>0</v>
      </c>
      <c r="E349" s="335"/>
      <c r="F349" s="164">
        <f>'4 жастағы балалар Т'!AR149</f>
        <v>0</v>
      </c>
      <c r="G349" s="335"/>
    </row>
    <row r="350" spans="2:7" ht="15.75" customHeight="1">
      <c r="B350" s="336"/>
      <c r="C350" s="248"/>
      <c r="D350" s="164">
        <f>'4 жастағы балалар К'!AS149</f>
        <v>0</v>
      </c>
      <c r="E350" s="335"/>
      <c r="F350" s="164">
        <f>'4 жастағы балалар Т'!AS149</f>
        <v>0</v>
      </c>
      <c r="G350" s="335"/>
    </row>
    <row r="351" spans="2:7" ht="15.75" customHeight="1">
      <c r="B351" s="339">
        <v>18</v>
      </c>
      <c r="C351" s="248"/>
      <c r="D351" s="164">
        <f>'4 жастағы балалар К'!AT149</f>
        <v>0</v>
      </c>
      <c r="E351" s="335"/>
      <c r="F351" s="164">
        <f>'4 жастағы балалар Т'!AT149</f>
        <v>0</v>
      </c>
      <c r="G351" s="335"/>
    </row>
    <row r="352" spans="2:7" ht="15.75" customHeight="1">
      <c r="B352" s="335"/>
      <c r="C352" s="248"/>
      <c r="D352" s="164">
        <f>'4 жастағы балалар К'!AU149</f>
        <v>0</v>
      </c>
      <c r="E352" s="335"/>
      <c r="F352" s="164">
        <f>'4 жастағы балалар Т'!AU149</f>
        <v>0</v>
      </c>
      <c r="G352" s="335"/>
    </row>
    <row r="353" spans="2:7" ht="15.75" customHeight="1">
      <c r="B353" s="336"/>
      <c r="C353" s="248"/>
      <c r="D353" s="164">
        <f>'4 жастағы балалар К'!AV149</f>
        <v>0</v>
      </c>
      <c r="E353" s="335"/>
      <c r="F353" s="164">
        <f>'4 жастағы балалар Т'!AV149</f>
        <v>0</v>
      </c>
      <c r="G353" s="335"/>
    </row>
    <row r="354" spans="2:7" ht="15.75" customHeight="1">
      <c r="B354" s="339">
        <v>19</v>
      </c>
      <c r="C354" s="248"/>
      <c r="D354" s="164">
        <f>'4 жастағы балалар К'!AW149</f>
        <v>0</v>
      </c>
      <c r="E354" s="335"/>
      <c r="F354" s="164">
        <f>'4 жастағы балалар Т'!AW149</f>
        <v>0</v>
      </c>
      <c r="G354" s="335"/>
    </row>
    <row r="355" spans="2:7" ht="15.75" customHeight="1">
      <c r="B355" s="335"/>
      <c r="C355" s="248"/>
      <c r="D355" s="164">
        <f>'4 жастағы балалар К'!AX149</f>
        <v>0</v>
      </c>
      <c r="E355" s="335"/>
      <c r="F355" s="164">
        <f>'4 жастағы балалар Т'!AX149</f>
        <v>0</v>
      </c>
      <c r="G355" s="335"/>
    </row>
    <row r="356" spans="2:7" ht="15.75" customHeight="1">
      <c r="B356" s="336"/>
      <c r="C356" s="248"/>
      <c r="D356" s="164">
        <f>'4 жастағы балалар К'!AY149</f>
        <v>0</v>
      </c>
      <c r="E356" s="335"/>
      <c r="F356" s="164">
        <f>'4 жастағы балалар Т'!AY149</f>
        <v>0</v>
      </c>
      <c r="G356" s="335"/>
    </row>
    <row r="357" spans="2:7" ht="15.75" customHeight="1">
      <c r="B357" s="339">
        <v>20</v>
      </c>
      <c r="C357" s="248"/>
      <c r="D357" s="164">
        <f>'4 жастағы балалар К'!AZ149</f>
        <v>0</v>
      </c>
      <c r="E357" s="335"/>
      <c r="F357" s="164">
        <f>'4 жастағы балалар Т'!AZ149</f>
        <v>0</v>
      </c>
      <c r="G357" s="335"/>
    </row>
    <row r="358" spans="2:7" ht="15.75" customHeight="1">
      <c r="B358" s="335"/>
      <c r="C358" s="248"/>
      <c r="D358" s="164">
        <f>'4 жастағы балалар К'!BA149</f>
        <v>0</v>
      </c>
      <c r="E358" s="335"/>
      <c r="F358" s="164">
        <f>'4 жастағы балалар Т'!BA149</f>
        <v>0</v>
      </c>
      <c r="G358" s="335"/>
    </row>
    <row r="359" spans="2:7" ht="15.75" customHeight="1">
      <c r="B359" s="336"/>
      <c r="C359" s="248"/>
      <c r="D359" s="164">
        <f>'4 жастағы балалар К'!BB149</f>
        <v>0</v>
      </c>
      <c r="E359" s="335"/>
      <c r="F359" s="164">
        <f>'4 жастағы балалар Т'!BB149</f>
        <v>0</v>
      </c>
      <c r="G359" s="335"/>
    </row>
    <row r="360" spans="2:7" ht="15.75" customHeight="1">
      <c r="B360" s="339">
        <v>21</v>
      </c>
      <c r="C360" s="248"/>
      <c r="D360" s="164">
        <f>'4 жастағы балалар К'!BC149</f>
        <v>0</v>
      </c>
      <c r="E360" s="335"/>
      <c r="F360" s="164">
        <f>'4 жастағы балалар Т'!BC149</f>
        <v>0</v>
      </c>
      <c r="G360" s="335"/>
    </row>
    <row r="361" spans="2:7" ht="15.75" customHeight="1">
      <c r="B361" s="335"/>
      <c r="C361" s="248"/>
      <c r="D361" s="164">
        <f>'4 жастағы балалар К'!BD149</f>
        <v>0</v>
      </c>
      <c r="E361" s="335"/>
      <c r="F361" s="164">
        <f>'4 жастағы балалар Т'!BD149</f>
        <v>0</v>
      </c>
      <c r="G361" s="335"/>
    </row>
    <row r="362" spans="2:7" ht="15.75" customHeight="1">
      <c r="B362" s="336"/>
      <c r="C362" s="248"/>
      <c r="D362" s="164">
        <f>'4 жастағы балалар К'!BE149</f>
        <v>0</v>
      </c>
      <c r="E362" s="335"/>
      <c r="F362" s="164">
        <f>'4 жастағы балалар Т'!BE149</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Т'!BF149</f>
        <v>0</v>
      </c>
      <c r="G366" s="335"/>
    </row>
    <row r="367" spans="2:7" ht="15.75" customHeight="1">
      <c r="B367" s="335"/>
      <c r="C367" s="248"/>
      <c r="D367" s="164" t="e">
        <f>'4 жастағы балалар К'!#REF!</f>
        <v>#REF!</v>
      </c>
      <c r="E367" s="335"/>
      <c r="F367" s="164">
        <f>'4 жастағы балалар Т'!BG149</f>
        <v>0</v>
      </c>
      <c r="G367" s="335"/>
    </row>
    <row r="368" spans="2:7" ht="15.75" customHeight="1">
      <c r="B368" s="336"/>
      <c r="C368" s="248"/>
      <c r="D368" s="164" t="e">
        <f>'4 жастағы балалар К'!#REF!</f>
        <v>#REF!</v>
      </c>
      <c r="E368" s="335"/>
      <c r="F368" s="164">
        <f>'4 жастағы балалар Т'!BH149</f>
        <v>0</v>
      </c>
      <c r="G368" s="335"/>
    </row>
    <row r="369" spans="2:7" ht="15.75" customHeight="1">
      <c r="B369" s="339">
        <v>24</v>
      </c>
      <c r="C369" s="248"/>
      <c r="D369" s="164" t="e">
        <f>'4 жастағы балалар К'!#REF!</f>
        <v>#REF!</v>
      </c>
      <c r="E369" s="335"/>
      <c r="F369" s="164">
        <f>'4 жастағы балалар Т'!BI149</f>
        <v>0</v>
      </c>
      <c r="G369" s="335"/>
    </row>
    <row r="370" spans="2:7" ht="15.75" customHeight="1">
      <c r="B370" s="335"/>
      <c r="C370" s="248"/>
      <c r="D370" s="164" t="e">
        <f>'4 жастағы балалар К'!#REF!</f>
        <v>#REF!</v>
      </c>
      <c r="E370" s="335"/>
      <c r="F370" s="164">
        <f>'4 жастағы балалар Т'!BJ149</f>
        <v>0</v>
      </c>
      <c r="G370" s="335"/>
    </row>
    <row r="371" spans="2:7" ht="15.75" customHeight="1">
      <c r="B371" s="336"/>
      <c r="C371" s="248"/>
      <c r="D371" s="164" t="e">
        <f>'4 жастағы балалар К'!#REF!</f>
        <v>#REF!</v>
      </c>
      <c r="E371" s="335"/>
      <c r="F371" s="164">
        <f>'4 жастағы балалар Т'!BK149</f>
        <v>0</v>
      </c>
      <c r="G371" s="335"/>
    </row>
    <row r="372" spans="2:7" ht="15.75" customHeight="1">
      <c r="B372" s="339">
        <v>25</v>
      </c>
      <c r="C372" s="248"/>
      <c r="D372" s="164" t="e">
        <f>'4 жастағы балалар К'!#REF!</f>
        <v>#REF!</v>
      </c>
      <c r="E372" s="335"/>
      <c r="F372" s="164">
        <f>'4 жастағы балалар Т'!BL149</f>
        <v>0</v>
      </c>
      <c r="G372" s="335"/>
    </row>
    <row r="373" spans="2:7" ht="15.75" customHeight="1">
      <c r="B373" s="335"/>
      <c r="C373" s="248"/>
      <c r="D373" s="164" t="e">
        <f>'4 жастағы балалар К'!#REF!</f>
        <v>#REF!</v>
      </c>
      <c r="E373" s="335"/>
      <c r="F373" s="164">
        <f>'4 жастағы балалар Т'!BM149</f>
        <v>0</v>
      </c>
      <c r="G373" s="335"/>
    </row>
    <row r="374" spans="2:7" ht="15.75" customHeight="1">
      <c r="B374" s="336"/>
      <c r="C374" s="248"/>
      <c r="D374" s="164" t="e">
        <f>'4 жастағы балалар К'!#REF!</f>
        <v>#REF!</v>
      </c>
      <c r="E374" s="335"/>
      <c r="F374" s="164">
        <f>'4 жастағы балалар Т'!BN149</f>
        <v>0</v>
      </c>
      <c r="G374" s="335"/>
    </row>
    <row r="375" spans="2:7" ht="15.75" customHeight="1">
      <c r="B375" s="339">
        <v>26</v>
      </c>
      <c r="C375" s="248"/>
      <c r="D375" s="164" t="e">
        <f>'4 жастағы балалар К'!#REF!</f>
        <v>#REF!</v>
      </c>
      <c r="E375" s="335"/>
      <c r="F375" s="164">
        <f>'4 жастағы балалар Т'!BO149</f>
        <v>0</v>
      </c>
      <c r="G375" s="335"/>
    </row>
    <row r="376" spans="2:7" ht="15.75" customHeight="1">
      <c r="B376" s="335"/>
      <c r="C376" s="248"/>
      <c r="D376" s="164" t="e">
        <f>'4 жастағы балалар К'!#REF!</f>
        <v>#REF!</v>
      </c>
      <c r="E376" s="335"/>
      <c r="F376" s="164">
        <f>'4 жастағы балалар Т'!BP149</f>
        <v>0</v>
      </c>
      <c r="G376" s="335"/>
    </row>
    <row r="377" spans="2:7" ht="15.75" customHeight="1">
      <c r="B377" s="336"/>
      <c r="C377" s="248"/>
      <c r="D377" s="164" t="e">
        <f>'4 жастағы балалар К'!#REF!</f>
        <v>#REF!</v>
      </c>
      <c r="E377" s="335"/>
      <c r="F377" s="164">
        <f>'4 жастағы балалар Т'!BQ149</f>
        <v>0</v>
      </c>
      <c r="G377" s="335"/>
    </row>
    <row r="378" spans="2:7" ht="15.75" customHeight="1">
      <c r="B378" s="339">
        <v>27</v>
      </c>
      <c r="C378" s="248"/>
      <c r="D378" s="164" t="e">
        <f>'4 жастағы балалар К'!#REF!</f>
        <v>#REF!</v>
      </c>
      <c r="E378" s="335"/>
      <c r="F378" s="164">
        <f>'4 жастағы балалар Т'!BR149</f>
        <v>0</v>
      </c>
      <c r="G378" s="335"/>
    </row>
    <row r="379" spans="2:7" ht="15.75" customHeight="1">
      <c r="B379" s="335"/>
      <c r="C379" s="248"/>
      <c r="D379" s="164" t="e">
        <f>'4 жастағы балалар К'!#REF!</f>
        <v>#REF!</v>
      </c>
      <c r="E379" s="335"/>
      <c r="F379" s="164">
        <f>'4 жастағы балалар Т'!BS149</f>
        <v>0</v>
      </c>
      <c r="G379" s="335"/>
    </row>
    <row r="380" spans="2:7" ht="15.75" customHeight="1">
      <c r="B380" s="336"/>
      <c r="C380" s="248"/>
      <c r="D380" s="164" t="e">
        <f>'4 жастағы балалар К'!#REF!</f>
        <v>#REF!</v>
      </c>
      <c r="E380" s="335"/>
      <c r="F380" s="164">
        <f>'4 жастағы балалар Т'!BT149</f>
        <v>0</v>
      </c>
      <c r="G380" s="335"/>
    </row>
    <row r="381" spans="2:7" ht="15.75" customHeight="1">
      <c r="B381" s="339">
        <v>28</v>
      </c>
      <c r="C381" s="248"/>
      <c r="D381" s="164" t="e">
        <f>'4 жастағы балалар К'!#REF!</f>
        <v>#REF!</v>
      </c>
      <c r="E381" s="335"/>
      <c r="F381" s="164">
        <f>'4 жастағы балалар Т'!BU149</f>
        <v>0</v>
      </c>
      <c r="G381" s="335"/>
    </row>
    <row r="382" spans="2:7" ht="15.75" customHeight="1">
      <c r="B382" s="335"/>
      <c r="C382" s="248"/>
      <c r="D382" s="164" t="e">
        <f>'4 жастағы балалар К'!#REF!</f>
        <v>#REF!</v>
      </c>
      <c r="E382" s="335"/>
      <c r="F382" s="164">
        <f>'4 жастағы балалар Т'!BV149</f>
        <v>0</v>
      </c>
      <c r="G382" s="335"/>
    </row>
    <row r="383" spans="2:7" ht="15.75" customHeight="1">
      <c r="B383" s="336"/>
      <c r="C383" s="248"/>
      <c r="D383" s="164" t="e">
        <f>'4 жастағы балалар К'!#REF!</f>
        <v>#REF!</v>
      </c>
      <c r="E383" s="335"/>
      <c r="F383" s="164">
        <f>'4 жастағы балалар Т'!BW149</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Т'!BX149</f>
        <v>0</v>
      </c>
      <c r="G387" s="335"/>
    </row>
    <row r="388" spans="2:7" ht="15.75" customHeight="1">
      <c r="B388" s="335"/>
      <c r="C388" s="248"/>
      <c r="D388" s="335"/>
      <c r="E388" s="335"/>
      <c r="F388" s="164">
        <f>'4 жастағы балалар Т'!BY149</f>
        <v>0</v>
      </c>
      <c r="G388" s="335"/>
    </row>
    <row r="389" spans="2:7" ht="15.75" customHeight="1">
      <c r="B389" s="336"/>
      <c r="C389" s="248"/>
      <c r="D389" s="335"/>
      <c r="E389" s="335"/>
      <c r="F389" s="164">
        <f>'4 жастағы балалар Т'!BZ149</f>
        <v>0</v>
      </c>
      <c r="G389" s="335"/>
    </row>
    <row r="390" spans="2:7" ht="15.75" customHeight="1">
      <c r="B390" s="339">
        <v>31</v>
      </c>
      <c r="C390" s="248"/>
      <c r="D390" s="335"/>
      <c r="E390" s="335"/>
      <c r="F390" s="164">
        <f>'4 жастағы балалар Т'!CA149</f>
        <v>0</v>
      </c>
      <c r="G390" s="335"/>
    </row>
    <row r="391" spans="2:7" ht="15.75" customHeight="1">
      <c r="B391" s="335"/>
      <c r="C391" s="248"/>
      <c r="D391" s="335"/>
      <c r="E391" s="335"/>
      <c r="F391" s="164">
        <f>'4 жастағы балалар Т'!CB149</f>
        <v>0</v>
      </c>
      <c r="G391" s="335"/>
    </row>
    <row r="392" spans="2:7" ht="15.75" customHeight="1">
      <c r="B392" s="336"/>
      <c r="C392" s="248"/>
      <c r="D392" s="335"/>
      <c r="E392" s="335"/>
      <c r="F392" s="164">
        <f>'4 жастағы балалар Т'!CC149</f>
        <v>0</v>
      </c>
      <c r="G392" s="335"/>
    </row>
    <row r="393" spans="2:7" ht="15.75" customHeight="1">
      <c r="B393" s="339">
        <v>32</v>
      </c>
      <c r="C393" s="248"/>
      <c r="D393" s="335"/>
      <c r="E393" s="335"/>
      <c r="F393" s="164">
        <f>'4 жастағы балалар Т'!CD149</f>
        <v>0</v>
      </c>
      <c r="G393" s="335"/>
    </row>
    <row r="394" spans="2:7" ht="15.75" customHeight="1">
      <c r="B394" s="335"/>
      <c r="C394" s="248"/>
      <c r="D394" s="335"/>
      <c r="E394" s="335"/>
      <c r="F394" s="164">
        <f>'4 жастағы балалар Т'!CE149</f>
        <v>0</v>
      </c>
      <c r="G394" s="335"/>
    </row>
    <row r="395" spans="2:7" ht="15.75" customHeight="1">
      <c r="B395" s="336"/>
      <c r="C395" s="248"/>
      <c r="D395" s="335"/>
      <c r="E395" s="335"/>
      <c r="F395" s="164">
        <f>'4 жастағы балалар Т'!CF149</f>
        <v>0</v>
      </c>
      <c r="G395" s="335"/>
    </row>
    <row r="396" spans="2:7" ht="15.75" customHeight="1">
      <c r="B396" s="339">
        <v>33</v>
      </c>
      <c r="C396" s="248"/>
      <c r="D396" s="335"/>
      <c r="E396" s="335"/>
      <c r="F396" s="164">
        <f>'4 жастағы балалар Т'!CG149</f>
        <v>0</v>
      </c>
      <c r="G396" s="335"/>
    </row>
    <row r="397" spans="2:7" ht="15.75" customHeight="1">
      <c r="B397" s="335"/>
      <c r="C397" s="248"/>
      <c r="D397" s="335"/>
      <c r="E397" s="335"/>
      <c r="F397" s="164">
        <f>'4 жастағы балалар Т'!CH149</f>
        <v>0</v>
      </c>
      <c r="G397" s="335"/>
    </row>
    <row r="398" spans="2:7" ht="15.75" customHeight="1">
      <c r="B398" s="336"/>
      <c r="C398" s="248"/>
      <c r="D398" s="335"/>
      <c r="E398" s="335"/>
      <c r="F398" s="164">
        <f>'4 жастағы балалар Т'!CI149</f>
        <v>0</v>
      </c>
      <c r="G398" s="335"/>
    </row>
    <row r="399" spans="2:7" ht="15.75" customHeight="1">
      <c r="B399" s="339">
        <v>34</v>
      </c>
      <c r="C399" s="248"/>
      <c r="D399" s="335"/>
      <c r="E399" s="335"/>
      <c r="F399" s="164">
        <f>'4 жастағы балалар Т'!CJ149</f>
        <v>0</v>
      </c>
      <c r="G399" s="335"/>
    </row>
    <row r="400" spans="2:7" ht="15.75" customHeight="1">
      <c r="B400" s="335"/>
      <c r="C400" s="248"/>
      <c r="D400" s="335"/>
      <c r="E400" s="335"/>
      <c r="F400" s="164">
        <f>'4 жастағы балалар Т'!CK149</f>
        <v>0</v>
      </c>
      <c r="G400" s="335"/>
    </row>
    <row r="401" spans="2:7" ht="15.75" customHeight="1">
      <c r="B401" s="336"/>
      <c r="C401" s="248"/>
      <c r="D401" s="335"/>
      <c r="E401" s="335"/>
      <c r="F401" s="164">
        <f>'4 жастағы балалар Т'!CL149</f>
        <v>0</v>
      </c>
      <c r="G401" s="335"/>
    </row>
    <row r="402" spans="2:7" ht="15.75" customHeight="1">
      <c r="B402" s="339">
        <v>35</v>
      </c>
      <c r="C402" s="248"/>
      <c r="D402" s="335"/>
      <c r="E402" s="335"/>
      <c r="F402" s="164">
        <f>'4 жастағы балалар Т'!CM149</f>
        <v>0</v>
      </c>
      <c r="G402" s="335"/>
    </row>
    <row r="403" spans="2:7" ht="15.75" customHeight="1">
      <c r="B403" s="335"/>
      <c r="C403" s="248"/>
      <c r="D403" s="335"/>
      <c r="E403" s="335"/>
      <c r="F403" s="164">
        <f>'4 жастағы балалар Т'!CN149</f>
        <v>0</v>
      </c>
      <c r="G403" s="335"/>
    </row>
    <row r="404" spans="2:7" ht="15.75" customHeight="1">
      <c r="B404" s="336"/>
      <c r="C404" s="249"/>
      <c r="D404" s="336"/>
      <c r="E404" s="336"/>
      <c r="F404" s="164">
        <f>'4 жастағы балалар Т'!CO149</f>
        <v>0</v>
      </c>
      <c r="G404" s="336"/>
    </row>
    <row r="405" spans="2:7" ht="15.75" customHeight="1">
      <c r="B405" s="250">
        <f>СВОД3!V44</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f>'4 жастағы балалар Ф'!C91</f>
        <v>0</v>
      </c>
      <c r="E4" s="236"/>
      <c r="F4" s="236"/>
      <c r="G4" s="232"/>
      <c r="H4" s="232"/>
    </row>
    <row r="5" spans="2:12" ht="18.75" customHeight="1">
      <c r="B5" s="401" t="s">
        <v>1</v>
      </c>
      <c r="C5" s="328"/>
      <c r="D5" s="237">
        <f>'4 жастағы балалар Ф'!A91</f>
        <v>0</v>
      </c>
      <c r="E5" s="237"/>
      <c r="F5" s="237"/>
      <c r="G5" s="232"/>
      <c r="H5" s="232"/>
    </row>
    <row r="6" spans="2:12" ht="85.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15.7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Ф'!D91</f>
        <v>0</v>
      </c>
      <c r="D194" s="252">
        <f>'4 жастағы балалар К'!D91</f>
        <v>0</v>
      </c>
      <c r="E194" s="252">
        <f>'4 жастағы балалар П'!D91</f>
        <v>0</v>
      </c>
      <c r="F194" s="252">
        <f>'4 жастағы балалар Т'!D91</f>
        <v>0</v>
      </c>
      <c r="G194" s="252">
        <f>'4 жастағы балалар С'!D91</f>
        <v>0</v>
      </c>
    </row>
    <row r="195" spans="2:7" ht="15.75" customHeight="1">
      <c r="B195" s="335"/>
      <c r="C195" s="252">
        <f>'4 жастағы балалар Ф'!E91</f>
        <v>0</v>
      </c>
      <c r="D195" s="252">
        <f>'4 жастағы балалар К'!E91</f>
        <v>0</v>
      </c>
      <c r="E195" s="252">
        <f>'4 жастағы балалар П'!E91</f>
        <v>0</v>
      </c>
      <c r="F195" s="252">
        <f>'4 жастағы балалар Т'!E91</f>
        <v>0</v>
      </c>
      <c r="G195" s="252">
        <f>'4 жастағы балалар С'!E91</f>
        <v>0</v>
      </c>
    </row>
    <row r="196" spans="2:7" ht="15.75" customHeight="1">
      <c r="B196" s="336"/>
      <c r="C196" s="252">
        <f>'4 жастағы балалар Ф'!F91</f>
        <v>0</v>
      </c>
      <c r="D196" s="252">
        <f>'4 жастағы балалар К'!F91</f>
        <v>0</v>
      </c>
      <c r="E196" s="252">
        <f>'4 жастағы балалар П'!F91</f>
        <v>0</v>
      </c>
      <c r="F196" s="252">
        <f>'4 жастағы балалар Т'!F91</f>
        <v>0</v>
      </c>
      <c r="G196" s="252">
        <f>'4 жастағы балалар С'!F91</f>
        <v>0</v>
      </c>
    </row>
    <row r="197" spans="2:7" ht="15.75" customHeight="1">
      <c r="B197" s="339">
        <v>3</v>
      </c>
      <c r="C197" s="252">
        <f>'4 жастағы балалар Ф'!G91</f>
        <v>0</v>
      </c>
      <c r="D197" s="252">
        <f>'4 жастағы балалар К'!G91</f>
        <v>0</v>
      </c>
      <c r="E197" s="252">
        <f>'4 жастағы балалар П'!G91</f>
        <v>0</v>
      </c>
      <c r="F197" s="252">
        <f>'4 жастағы балалар Т'!G91</f>
        <v>0</v>
      </c>
      <c r="G197" s="252">
        <f>'4 жастағы балалар С'!G91</f>
        <v>0</v>
      </c>
    </row>
    <row r="198" spans="2:7" ht="15.75" customHeight="1">
      <c r="B198" s="335"/>
      <c r="C198" s="252">
        <f>'4 жастағы балалар Ф'!H91</f>
        <v>0</v>
      </c>
      <c r="D198" s="252">
        <f>'4 жастағы балалар К'!H91</f>
        <v>0</v>
      </c>
      <c r="E198" s="252">
        <f>'4 жастағы балалар П'!H91</f>
        <v>0</v>
      </c>
      <c r="F198" s="252">
        <f>'4 жастағы балалар Т'!H91</f>
        <v>0</v>
      </c>
      <c r="G198" s="252">
        <f>'4 жастағы балалар С'!H91</f>
        <v>0</v>
      </c>
    </row>
    <row r="199" spans="2:7" ht="15.75" customHeight="1">
      <c r="B199" s="336"/>
      <c r="C199" s="252">
        <f>'4 жастағы балалар Ф'!I91</f>
        <v>0</v>
      </c>
      <c r="D199" s="252">
        <f>'4 жастағы балалар К'!I91</f>
        <v>0</v>
      </c>
      <c r="E199" s="252">
        <f>'4 жастағы балалар П'!I91</f>
        <v>0</v>
      </c>
      <c r="F199" s="252">
        <f>'4 жастағы балалар Т'!I91</f>
        <v>0</v>
      </c>
      <c r="G199" s="252">
        <f>'4 жастағы балалар С'!I91</f>
        <v>0</v>
      </c>
    </row>
    <row r="200" spans="2:7" ht="15.75" customHeight="1">
      <c r="B200" s="339">
        <v>4</v>
      </c>
      <c r="C200" s="252">
        <f>'4 жастағы балалар Ф'!J91</f>
        <v>0</v>
      </c>
      <c r="D200" s="252">
        <f>'4 жастағы балалар К'!J91</f>
        <v>0</v>
      </c>
      <c r="E200" s="252">
        <f>'4 жастағы балалар П'!J91</f>
        <v>0</v>
      </c>
      <c r="F200" s="252">
        <f>'4 жастағы балалар Т'!J91</f>
        <v>0</v>
      </c>
      <c r="G200" s="252">
        <f>'4 жастағы балалар С'!J91</f>
        <v>0</v>
      </c>
    </row>
    <row r="201" spans="2:7" ht="15.75" customHeight="1">
      <c r="B201" s="335"/>
      <c r="C201" s="252">
        <f>'4 жастағы балалар Ф'!K91</f>
        <v>0</v>
      </c>
      <c r="D201" s="252">
        <f>'4 жастағы балалар К'!K91</f>
        <v>0</v>
      </c>
      <c r="E201" s="252">
        <f>'4 жастағы балалар П'!K91</f>
        <v>0</v>
      </c>
      <c r="F201" s="252">
        <f>'4 жастағы балалар Т'!K91</f>
        <v>0</v>
      </c>
      <c r="G201" s="252">
        <f>'4 жастағы балалар С'!K91</f>
        <v>0</v>
      </c>
    </row>
    <row r="202" spans="2:7" ht="15.75" customHeight="1">
      <c r="B202" s="336"/>
      <c r="C202" s="252">
        <f>'4 жастағы балалар Ф'!L91</f>
        <v>0</v>
      </c>
      <c r="D202" s="252">
        <f>'4 жастағы балалар К'!L91</f>
        <v>0</v>
      </c>
      <c r="E202" s="252">
        <f>'4 жастағы балалар П'!L91</f>
        <v>0</v>
      </c>
      <c r="F202" s="252">
        <f>'4 жастағы балалар Т'!L91</f>
        <v>0</v>
      </c>
      <c r="G202" s="252">
        <f>'4 жастағы балалар С'!L91</f>
        <v>0</v>
      </c>
    </row>
    <row r="203" spans="2:7" ht="15.75" customHeight="1">
      <c r="B203" s="339">
        <v>5</v>
      </c>
      <c r="C203" s="252">
        <f>'4 жастағы балалар Ф'!M91</f>
        <v>0</v>
      </c>
      <c r="D203" s="252">
        <f>'4 жастағы балалар К'!M91</f>
        <v>0</v>
      </c>
      <c r="E203" s="252">
        <f>'4 жастағы балалар П'!M91</f>
        <v>0</v>
      </c>
      <c r="F203" s="252">
        <f>'4 жастағы балалар Т'!M91</f>
        <v>0</v>
      </c>
      <c r="G203" s="252">
        <f>'4 жастағы балалар С'!M91</f>
        <v>0</v>
      </c>
    </row>
    <row r="204" spans="2:7" ht="15.75" customHeight="1">
      <c r="B204" s="335"/>
      <c r="C204" s="252">
        <f>'4 жастағы балалар Ф'!N91</f>
        <v>0</v>
      </c>
      <c r="D204" s="252">
        <f>'4 жастағы балалар К'!N91</f>
        <v>0</v>
      </c>
      <c r="E204" s="252">
        <f>'4 жастағы балалар П'!N91</f>
        <v>0</v>
      </c>
      <c r="F204" s="252">
        <f>'4 жастағы балалар Т'!N91</f>
        <v>0</v>
      </c>
      <c r="G204" s="252">
        <f>'4 жастағы балалар С'!N91</f>
        <v>0</v>
      </c>
    </row>
    <row r="205" spans="2:7" ht="15.75" customHeight="1">
      <c r="B205" s="336"/>
      <c r="C205" s="252">
        <f>'4 жастағы балалар Ф'!O91</f>
        <v>0</v>
      </c>
      <c r="D205" s="252">
        <f>'4 жастағы балалар К'!O91</f>
        <v>0</v>
      </c>
      <c r="E205" s="252">
        <f>'4 жастағы балалар П'!O91</f>
        <v>0</v>
      </c>
      <c r="F205" s="252">
        <f>'4 жастағы балалар Т'!O91</f>
        <v>0</v>
      </c>
      <c r="G205" s="252">
        <f>'4 жастағы балалар С'!O91</f>
        <v>0</v>
      </c>
    </row>
    <row r="206" spans="2:7" ht="15.75" customHeight="1">
      <c r="B206" s="339">
        <v>6</v>
      </c>
      <c r="C206" s="252">
        <f>'4 жастағы балалар Ф'!P91</f>
        <v>0</v>
      </c>
      <c r="D206" s="252">
        <f>'4 жастағы балалар К'!P91</f>
        <v>0</v>
      </c>
      <c r="E206" s="252">
        <f>'4 жастағы балалар П'!P91</f>
        <v>0</v>
      </c>
      <c r="F206" s="252">
        <f>'4 жастағы балалар Т'!P91</f>
        <v>0</v>
      </c>
      <c r="G206" s="252">
        <f>'4 жастағы балалар С'!P91</f>
        <v>0</v>
      </c>
    </row>
    <row r="207" spans="2:7" ht="15.75" customHeight="1">
      <c r="B207" s="335"/>
      <c r="C207" s="252">
        <f>'4 жастағы балалар Ф'!Q91</f>
        <v>0</v>
      </c>
      <c r="D207" s="252">
        <f>'4 жастағы балалар К'!Q91</f>
        <v>0</v>
      </c>
      <c r="E207" s="252">
        <f>'4 жастағы балалар П'!Q91</f>
        <v>0</v>
      </c>
      <c r="F207" s="252">
        <f>'4 жастағы балалар Т'!Q91</f>
        <v>0</v>
      </c>
      <c r="G207" s="252">
        <f>'4 жастағы балалар С'!Q91</f>
        <v>0</v>
      </c>
    </row>
    <row r="208" spans="2:7" ht="15.75" customHeight="1">
      <c r="B208" s="336"/>
      <c r="C208" s="252">
        <f>'4 жастағы балалар Ф'!R91</f>
        <v>0</v>
      </c>
      <c r="D208" s="252">
        <f>'4 жастағы балалар К'!R91</f>
        <v>0</v>
      </c>
      <c r="E208" s="252">
        <f>'4 жастағы балалар П'!R91</f>
        <v>0</v>
      </c>
      <c r="F208" s="252">
        <f>'4 жастағы балалар Т'!R91</f>
        <v>0</v>
      </c>
      <c r="G208" s="252">
        <f>'4 жастағы балалар С'!R91</f>
        <v>0</v>
      </c>
    </row>
    <row r="209" spans="2:7" ht="15.75" customHeight="1">
      <c r="B209" s="339">
        <v>7</v>
      </c>
      <c r="C209" s="252">
        <f>'4 жастағы балалар Ф'!S91</f>
        <v>0</v>
      </c>
      <c r="D209" s="252">
        <f>'4 жастағы балалар К'!S91</f>
        <v>0</v>
      </c>
      <c r="E209" s="252">
        <f>'4 жастағы балалар П'!S91</f>
        <v>0</v>
      </c>
      <c r="F209" s="252">
        <f>'4 жастағы балалар Т'!S91</f>
        <v>0</v>
      </c>
      <c r="G209" s="252">
        <f>'4 жастағы балалар С'!S91</f>
        <v>0</v>
      </c>
    </row>
    <row r="210" spans="2:7" ht="15.75" customHeight="1">
      <c r="B210" s="335"/>
      <c r="C210" s="252">
        <f>'4 жастағы балалар Ф'!T91</f>
        <v>0</v>
      </c>
      <c r="D210" s="252">
        <f>'4 жастағы балалар Т'!T91</f>
        <v>0</v>
      </c>
      <c r="E210" s="252">
        <f>'4 жастағы балалар П'!T91</f>
        <v>0</v>
      </c>
      <c r="F210" s="252">
        <f>'4 жастағы балалар Т'!T91</f>
        <v>0</v>
      </c>
      <c r="G210" s="252">
        <f>'4 жастағы балалар С'!T91</f>
        <v>0</v>
      </c>
    </row>
    <row r="211" spans="2:7" ht="15.75" customHeight="1">
      <c r="B211" s="336"/>
      <c r="C211" s="252">
        <f>'4 жастағы балалар Ф'!U91</f>
        <v>0</v>
      </c>
      <c r="D211" s="252">
        <f>'4 жастағы балалар К'!U91</f>
        <v>0</v>
      </c>
      <c r="E211" s="252">
        <f>'4 жастағы балалар П'!U91</f>
        <v>0</v>
      </c>
      <c r="F211" s="252">
        <f>'4 жастағы балалар Т'!U91</f>
        <v>0</v>
      </c>
      <c r="G211" s="252">
        <f>'4 жастағы балалар С'!U91</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К'!V91</f>
        <v>0</v>
      </c>
      <c r="E215" s="335"/>
      <c r="F215" s="252">
        <f>'4 жастағы балалар Т'!V91</f>
        <v>0</v>
      </c>
      <c r="G215" s="335"/>
    </row>
    <row r="216" spans="2:7" ht="15.75" customHeight="1">
      <c r="B216" s="335"/>
      <c r="C216" s="248"/>
      <c r="D216" s="252">
        <f>'4 жастағы балалар К'!W91</f>
        <v>0</v>
      </c>
      <c r="E216" s="335"/>
      <c r="F216" s="252">
        <f>'4 жастағы балалар Т'!W91</f>
        <v>0</v>
      </c>
      <c r="G216" s="335"/>
    </row>
    <row r="217" spans="2:7" ht="15.75" customHeight="1">
      <c r="B217" s="336"/>
      <c r="C217" s="248"/>
      <c r="D217" s="252">
        <f>'4 жастағы балалар К'!X91</f>
        <v>0</v>
      </c>
      <c r="E217" s="335"/>
      <c r="F217" s="252">
        <f>'4 жастағы балалар Т'!X91</f>
        <v>0</v>
      </c>
      <c r="G217" s="335"/>
    </row>
    <row r="218" spans="2:7" ht="15.75" customHeight="1">
      <c r="B218" s="339">
        <v>10</v>
      </c>
      <c r="C218" s="248"/>
      <c r="D218" s="252">
        <f>'4 жастағы балалар К'!Y91</f>
        <v>0</v>
      </c>
      <c r="E218" s="335"/>
      <c r="F218" s="252">
        <f>'4 жастағы балалар Т'!Y91</f>
        <v>0</v>
      </c>
      <c r="G218" s="335"/>
    </row>
    <row r="219" spans="2:7" ht="15.75" customHeight="1">
      <c r="B219" s="335"/>
      <c r="C219" s="248"/>
      <c r="D219" s="252">
        <f>'4 жастағы балалар К'!Z91</f>
        <v>0</v>
      </c>
      <c r="E219" s="335"/>
      <c r="F219" s="252">
        <f>'4 жастағы балалар Т'!Z91</f>
        <v>0</v>
      </c>
      <c r="G219" s="335"/>
    </row>
    <row r="220" spans="2:7" ht="15.75" customHeight="1">
      <c r="B220" s="336"/>
      <c r="C220" s="248"/>
      <c r="D220" s="252">
        <f>'4 жастағы балалар К'!AA91</f>
        <v>0</v>
      </c>
      <c r="E220" s="335"/>
      <c r="F220" s="252">
        <f>'4 жастағы балалар Т'!AA91</f>
        <v>0</v>
      </c>
      <c r="G220" s="335"/>
    </row>
    <row r="221" spans="2:7" ht="15.75" customHeight="1">
      <c r="B221" s="339">
        <v>11</v>
      </c>
      <c r="C221" s="248"/>
      <c r="D221" s="252">
        <f>'4 жастағы балалар К'!AB91</f>
        <v>0</v>
      </c>
      <c r="E221" s="335"/>
      <c r="F221" s="252">
        <f>'4 жастағы балалар Т'!AB91</f>
        <v>0</v>
      </c>
      <c r="G221" s="335"/>
    </row>
    <row r="222" spans="2:7" ht="15.75" customHeight="1">
      <c r="B222" s="335"/>
      <c r="C222" s="248"/>
      <c r="D222" s="252">
        <f>'4 жастағы балалар К'!AC91</f>
        <v>0</v>
      </c>
      <c r="E222" s="335"/>
      <c r="F222" s="252">
        <f>'4 жастағы балалар Т'!AC91</f>
        <v>0</v>
      </c>
      <c r="G222" s="335"/>
    </row>
    <row r="223" spans="2:7" ht="15.75" customHeight="1">
      <c r="B223" s="336"/>
      <c r="C223" s="248"/>
      <c r="D223" s="252">
        <f>'4 жастағы балалар К'!AD91</f>
        <v>0</v>
      </c>
      <c r="E223" s="335"/>
      <c r="F223" s="252">
        <f>'4 жастағы балалар Т'!AD91</f>
        <v>0</v>
      </c>
      <c r="G223" s="335"/>
    </row>
    <row r="224" spans="2:7" ht="15.75" customHeight="1">
      <c r="B224" s="339">
        <v>12</v>
      </c>
      <c r="C224" s="248"/>
      <c r="D224" s="252">
        <f>'4 жастағы балалар К'!AE91</f>
        <v>0</v>
      </c>
      <c r="E224" s="335"/>
      <c r="F224" s="252">
        <f>'4 жастағы балалар Т'!AE91</f>
        <v>0</v>
      </c>
      <c r="G224" s="335"/>
    </row>
    <row r="225" spans="2:7" ht="15.75" customHeight="1">
      <c r="B225" s="335"/>
      <c r="C225" s="248"/>
      <c r="D225" s="252">
        <f>'4 жастағы балалар К'!AF91</f>
        <v>0</v>
      </c>
      <c r="E225" s="335"/>
      <c r="F225" s="252">
        <f>'4 жастағы балалар Т'!AF91</f>
        <v>0</v>
      </c>
      <c r="G225" s="335"/>
    </row>
    <row r="226" spans="2:7" ht="15.75" customHeight="1">
      <c r="B226" s="336"/>
      <c r="C226" s="248"/>
      <c r="D226" s="252">
        <f>'4 жастағы балалар К'!AG91</f>
        <v>0</v>
      </c>
      <c r="E226" s="335"/>
      <c r="F226" s="252">
        <f>'4 жастағы балалар Т'!AG91</f>
        <v>0</v>
      </c>
      <c r="G226" s="335"/>
    </row>
    <row r="227" spans="2:7" ht="15.75" customHeight="1">
      <c r="B227" s="339">
        <v>13</v>
      </c>
      <c r="C227" s="248"/>
      <c r="D227" s="252">
        <f>'4 жастағы балалар К'!AH91</f>
        <v>0</v>
      </c>
      <c r="E227" s="335"/>
      <c r="F227" s="252">
        <f>'4 жастағы балалар Т'!AH91</f>
        <v>0</v>
      </c>
      <c r="G227" s="335"/>
    </row>
    <row r="228" spans="2:7" ht="15.75" customHeight="1">
      <c r="B228" s="335"/>
      <c r="C228" s="248"/>
      <c r="D228" s="252">
        <f>'4 жастағы балалар К'!AI91</f>
        <v>0</v>
      </c>
      <c r="E228" s="335"/>
      <c r="F228" s="252">
        <f>'4 жастағы балалар Т'!AI91</f>
        <v>0</v>
      </c>
      <c r="G228" s="335"/>
    </row>
    <row r="229" spans="2:7" ht="15.75" customHeight="1">
      <c r="B229" s="336"/>
      <c r="C229" s="248"/>
      <c r="D229" s="252">
        <f>'4 жастағы балалар К'!AJ91</f>
        <v>0</v>
      </c>
      <c r="E229" s="335"/>
      <c r="F229" s="252">
        <f>'4 жастағы балалар Т'!AJ91</f>
        <v>0</v>
      </c>
      <c r="G229" s="335"/>
    </row>
    <row r="230" spans="2:7" ht="15.75" customHeight="1">
      <c r="B230" s="339">
        <v>14</v>
      </c>
      <c r="C230" s="248"/>
      <c r="D230" s="252">
        <f>'4 жастағы балалар К'!AK91</f>
        <v>0</v>
      </c>
      <c r="E230" s="335"/>
      <c r="F230" s="252">
        <f>'4 жастағы балалар Т'!AK91</f>
        <v>0</v>
      </c>
      <c r="G230" s="335"/>
    </row>
    <row r="231" spans="2:7" ht="15.75" customHeight="1">
      <c r="B231" s="335"/>
      <c r="C231" s="248"/>
      <c r="D231" s="252">
        <f>'4 жастағы балалар К'!AL91</f>
        <v>0</v>
      </c>
      <c r="E231" s="335"/>
      <c r="F231" s="252">
        <f>'4 жастағы балалар Т'!AL91</f>
        <v>0</v>
      </c>
      <c r="G231" s="335"/>
    </row>
    <row r="232" spans="2:7" ht="15.75" customHeight="1">
      <c r="B232" s="336"/>
      <c r="C232" s="248"/>
      <c r="D232" s="252">
        <f>'4 жастағы балалар К'!AM91</f>
        <v>0</v>
      </c>
      <c r="E232" s="335"/>
      <c r="F232" s="252">
        <f>'4 жастағы балалар Т'!AM91</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К'!AN91</f>
        <v>0</v>
      </c>
      <c r="E236" s="335"/>
      <c r="F236" s="252">
        <f>'4 жастағы балалар Т'!AN91</f>
        <v>0</v>
      </c>
      <c r="G236" s="335"/>
    </row>
    <row r="237" spans="2:7" ht="15.75" customHeight="1">
      <c r="B237" s="335"/>
      <c r="C237" s="248"/>
      <c r="D237" s="252">
        <f>'4 жастағы балалар К'!AO91</f>
        <v>0</v>
      </c>
      <c r="E237" s="335"/>
      <c r="F237" s="252">
        <f>'4 жастағы балалар Т'!AO91</f>
        <v>0</v>
      </c>
      <c r="G237" s="335"/>
    </row>
    <row r="238" spans="2:7" ht="15.75" customHeight="1">
      <c r="B238" s="336"/>
      <c r="C238" s="248"/>
      <c r="D238" s="252">
        <f>'4 жастағы балалар К'!AP91</f>
        <v>0</v>
      </c>
      <c r="E238" s="335"/>
      <c r="F238" s="252">
        <f>'4 жастағы балалар Т'!AP91</f>
        <v>0</v>
      </c>
      <c r="G238" s="335"/>
    </row>
    <row r="239" spans="2:7" ht="15.75" customHeight="1">
      <c r="B239" s="339">
        <v>17</v>
      </c>
      <c r="C239" s="248"/>
      <c r="D239" s="252">
        <f>'4 жастағы балалар К'!AQ91</f>
        <v>0</v>
      </c>
      <c r="E239" s="335"/>
      <c r="F239" s="252">
        <f>'4 жастағы балалар Т'!AQ91</f>
        <v>0</v>
      </c>
      <c r="G239" s="335"/>
    </row>
    <row r="240" spans="2:7" ht="15.75" customHeight="1">
      <c r="B240" s="335"/>
      <c r="C240" s="248"/>
      <c r="D240" s="252">
        <f>'4 жастағы балалар К'!AR91</f>
        <v>0</v>
      </c>
      <c r="E240" s="335"/>
      <c r="F240" s="252">
        <f>'4 жастағы балалар Т'!AR91</f>
        <v>0</v>
      </c>
      <c r="G240" s="335"/>
    </row>
    <row r="241" spans="2:7" ht="15.75" customHeight="1">
      <c r="B241" s="336"/>
      <c r="C241" s="248"/>
      <c r="D241" s="252">
        <f>'4 жастағы балалар К'!AS91</f>
        <v>0</v>
      </c>
      <c r="E241" s="335"/>
      <c r="F241" s="252">
        <f>'4 жастағы балалар Т'!AS91</f>
        <v>0</v>
      </c>
      <c r="G241" s="335"/>
    </row>
    <row r="242" spans="2:7" ht="15.75" customHeight="1">
      <c r="B242" s="339">
        <v>18</v>
      </c>
      <c r="C242" s="248"/>
      <c r="D242" s="252">
        <f>'4 жастағы балалар К'!AT91</f>
        <v>0</v>
      </c>
      <c r="E242" s="335"/>
      <c r="F242" s="252">
        <f>'4 жастағы балалар Т'!AT91</f>
        <v>0</v>
      </c>
      <c r="G242" s="335"/>
    </row>
    <row r="243" spans="2:7" ht="15.75" customHeight="1">
      <c r="B243" s="335"/>
      <c r="C243" s="248"/>
      <c r="D243" s="252">
        <f>'4 жастағы балалар К'!AU91</f>
        <v>0</v>
      </c>
      <c r="E243" s="335"/>
      <c r="F243" s="252">
        <f>'4 жастағы балалар Т'!AU91</f>
        <v>0</v>
      </c>
      <c r="G243" s="335"/>
    </row>
    <row r="244" spans="2:7" ht="15.75" customHeight="1">
      <c r="B244" s="336"/>
      <c r="C244" s="248"/>
      <c r="D244" s="252">
        <f>'4 жастағы балалар К'!AV91</f>
        <v>0</v>
      </c>
      <c r="E244" s="335"/>
      <c r="F244" s="252">
        <f>'4 жастағы балалар Т'!AV91</f>
        <v>0</v>
      </c>
      <c r="G244" s="335"/>
    </row>
    <row r="245" spans="2:7" ht="15.75" customHeight="1">
      <c r="B245" s="339">
        <v>19</v>
      </c>
      <c r="C245" s="248"/>
      <c r="D245" s="252">
        <f>'4 жастағы балалар К'!AW91</f>
        <v>0</v>
      </c>
      <c r="E245" s="335"/>
      <c r="F245" s="252">
        <f>'4 жастағы балалар Т'!AW91</f>
        <v>0</v>
      </c>
      <c r="G245" s="335"/>
    </row>
    <row r="246" spans="2:7" ht="15.75" customHeight="1">
      <c r="B246" s="335"/>
      <c r="C246" s="248"/>
      <c r="D246" s="252">
        <f>'4 жастағы балалар К'!AX91</f>
        <v>0</v>
      </c>
      <c r="E246" s="335"/>
      <c r="F246" s="252">
        <f>'4 жастағы балалар Т'!AX91</f>
        <v>0</v>
      </c>
      <c r="G246" s="335"/>
    </row>
    <row r="247" spans="2:7" ht="15.75" customHeight="1">
      <c r="B247" s="336"/>
      <c r="C247" s="248"/>
      <c r="D247" s="252">
        <f>'4 жастағы балалар К'!AY91</f>
        <v>0</v>
      </c>
      <c r="E247" s="335"/>
      <c r="F247" s="252">
        <f>'4 жастағы балалар Т'!AY91</f>
        <v>0</v>
      </c>
      <c r="G247" s="335"/>
    </row>
    <row r="248" spans="2:7" ht="15.75" customHeight="1">
      <c r="B248" s="339">
        <v>20</v>
      </c>
      <c r="C248" s="248"/>
      <c r="D248" s="252">
        <f>'4 жастағы балалар К'!AZ91</f>
        <v>0</v>
      </c>
      <c r="E248" s="335"/>
      <c r="F248" s="252">
        <f>'4 жастағы балалар Т'!AZ91</f>
        <v>0</v>
      </c>
      <c r="G248" s="335"/>
    </row>
    <row r="249" spans="2:7" ht="15.75" customHeight="1">
      <c r="B249" s="335"/>
      <c r="C249" s="248"/>
      <c r="D249" s="252">
        <f>'4 жастағы балалар К'!BA91</f>
        <v>0</v>
      </c>
      <c r="E249" s="335"/>
      <c r="F249" s="252">
        <f>'4 жастағы балалар Т'!BA91</f>
        <v>0</v>
      </c>
      <c r="G249" s="335"/>
    </row>
    <row r="250" spans="2:7" ht="15.75" customHeight="1">
      <c r="B250" s="336"/>
      <c r="C250" s="248"/>
      <c r="D250" s="252">
        <f>'4 жастағы балалар К'!BB91</f>
        <v>0</v>
      </c>
      <c r="E250" s="335"/>
      <c r="F250" s="252">
        <f>'4 жастағы балалар Т'!BB91</f>
        <v>0</v>
      </c>
      <c r="G250" s="335"/>
    </row>
    <row r="251" spans="2:7" ht="15.75" customHeight="1">
      <c r="B251" s="339">
        <v>21</v>
      </c>
      <c r="C251" s="248"/>
      <c r="D251" s="252">
        <f>'4 жастағы балалар К'!BC91</f>
        <v>0</v>
      </c>
      <c r="E251" s="335"/>
      <c r="F251" s="252">
        <f>'4 жастағы балалар Т'!BC91</f>
        <v>0</v>
      </c>
      <c r="G251" s="335"/>
    </row>
    <row r="252" spans="2:7" ht="15.75" customHeight="1">
      <c r="B252" s="335"/>
      <c r="C252" s="248"/>
      <c r="D252" s="252">
        <f>'4 жастағы балалар К'!BD91</f>
        <v>0</v>
      </c>
      <c r="E252" s="335"/>
      <c r="F252" s="252">
        <f>'4 жастағы балалар Т'!BD91</f>
        <v>0</v>
      </c>
      <c r="G252" s="335"/>
    </row>
    <row r="253" spans="2:7" ht="15.75" customHeight="1">
      <c r="B253" s="336"/>
      <c r="C253" s="248"/>
      <c r="D253" s="252">
        <f>'4 жастағы балалар К'!BE91</f>
        <v>0</v>
      </c>
      <c r="E253" s="335"/>
      <c r="F253" s="252">
        <f>'4 жастағы балалар Т'!BE91</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Т'!BF91</f>
        <v>0</v>
      </c>
      <c r="G257" s="335"/>
    </row>
    <row r="258" spans="2:7" ht="15.75" customHeight="1">
      <c r="B258" s="335"/>
      <c r="C258" s="248"/>
      <c r="D258" s="252" t="e">
        <f>'4 жастағы балалар К'!#REF!</f>
        <v>#REF!</v>
      </c>
      <c r="E258" s="335"/>
      <c r="F258" s="252">
        <f>'4 жастағы балалар Т'!BG91</f>
        <v>0</v>
      </c>
      <c r="G258" s="335"/>
    </row>
    <row r="259" spans="2:7" ht="15.75" customHeight="1">
      <c r="B259" s="336"/>
      <c r="C259" s="248"/>
      <c r="D259" s="252" t="e">
        <f>'4 жастағы балалар К'!#REF!</f>
        <v>#REF!</v>
      </c>
      <c r="E259" s="335"/>
      <c r="F259" s="252">
        <f>'4 жастағы балалар Т'!BH91</f>
        <v>0</v>
      </c>
      <c r="G259" s="335"/>
    </row>
    <row r="260" spans="2:7" ht="15.75" customHeight="1">
      <c r="B260" s="339">
        <v>24</v>
      </c>
      <c r="C260" s="248"/>
      <c r="D260" s="252" t="e">
        <f>'4 жастағы балалар К'!#REF!</f>
        <v>#REF!</v>
      </c>
      <c r="E260" s="335"/>
      <c r="F260" s="252">
        <f>'4 жастағы балалар Т'!BI91</f>
        <v>0</v>
      </c>
      <c r="G260" s="335"/>
    </row>
    <row r="261" spans="2:7" ht="15.75" customHeight="1">
      <c r="B261" s="335"/>
      <c r="C261" s="248"/>
      <c r="D261" s="252" t="e">
        <f>'4 жастағы балалар К'!#REF!</f>
        <v>#REF!</v>
      </c>
      <c r="E261" s="335"/>
      <c r="F261" s="252">
        <f>'4 жастағы балалар Т'!BJ91</f>
        <v>0</v>
      </c>
      <c r="G261" s="335"/>
    </row>
    <row r="262" spans="2:7" ht="15.75" customHeight="1">
      <c r="B262" s="336"/>
      <c r="C262" s="248"/>
      <c r="D262" s="252" t="e">
        <f>'4 жастағы балалар К'!#REF!</f>
        <v>#REF!</v>
      </c>
      <c r="E262" s="335"/>
      <c r="F262" s="252">
        <f>'4 жастағы балалар Т'!BK91</f>
        <v>0</v>
      </c>
      <c r="G262" s="335"/>
    </row>
    <row r="263" spans="2:7" ht="15.75" customHeight="1">
      <c r="B263" s="339">
        <v>25</v>
      </c>
      <c r="C263" s="248"/>
      <c r="D263" s="252" t="e">
        <f>'4 жастағы балалар К'!#REF!</f>
        <v>#REF!</v>
      </c>
      <c r="E263" s="335"/>
      <c r="F263" s="252">
        <f>'4 жастағы балалар Т'!BL91</f>
        <v>0</v>
      </c>
      <c r="G263" s="335"/>
    </row>
    <row r="264" spans="2:7" ht="15.75" customHeight="1">
      <c r="B264" s="335"/>
      <c r="C264" s="248"/>
      <c r="D264" s="252" t="e">
        <f>'4 жастағы балалар К'!#REF!</f>
        <v>#REF!</v>
      </c>
      <c r="E264" s="335"/>
      <c r="F264" s="252">
        <f>'4 жастағы балалар Т'!BM91</f>
        <v>0</v>
      </c>
      <c r="G264" s="335"/>
    </row>
    <row r="265" spans="2:7" ht="15.75" customHeight="1">
      <c r="B265" s="336"/>
      <c r="C265" s="248"/>
      <c r="D265" s="252" t="e">
        <f>'4 жастағы балалар К'!#REF!</f>
        <v>#REF!</v>
      </c>
      <c r="E265" s="335"/>
      <c r="F265" s="252">
        <f>'4 жастағы балалар Т'!BN91</f>
        <v>0</v>
      </c>
      <c r="G265" s="335"/>
    </row>
    <row r="266" spans="2:7" ht="15.75" customHeight="1">
      <c r="B266" s="339">
        <v>26</v>
      </c>
      <c r="C266" s="248"/>
      <c r="D266" s="252" t="e">
        <f>'4 жастағы балалар К'!#REF!</f>
        <v>#REF!</v>
      </c>
      <c r="E266" s="335"/>
      <c r="F266" s="252">
        <f>'4 жастағы балалар Т'!BO91</f>
        <v>0</v>
      </c>
      <c r="G266" s="335"/>
    </row>
    <row r="267" spans="2:7" ht="15.75" customHeight="1">
      <c r="B267" s="335"/>
      <c r="C267" s="248"/>
      <c r="D267" s="252" t="e">
        <f>'4 жастағы балалар К'!#REF!</f>
        <v>#REF!</v>
      </c>
      <c r="E267" s="335"/>
      <c r="F267" s="252">
        <f>'4 жастағы балалар Т'!BP91</f>
        <v>0</v>
      </c>
      <c r="G267" s="335"/>
    </row>
    <row r="268" spans="2:7" ht="15.75" customHeight="1">
      <c r="B268" s="336"/>
      <c r="C268" s="248"/>
      <c r="D268" s="252" t="e">
        <f>'4 жастағы балалар К'!#REF!</f>
        <v>#REF!</v>
      </c>
      <c r="E268" s="335"/>
      <c r="F268" s="252">
        <f>'4 жастағы балалар Т'!BQ91</f>
        <v>0</v>
      </c>
      <c r="G268" s="335"/>
    </row>
    <row r="269" spans="2:7" ht="15.75" customHeight="1">
      <c r="B269" s="339">
        <v>27</v>
      </c>
      <c r="C269" s="248"/>
      <c r="D269" s="252" t="e">
        <f>'4 жастағы балалар К'!#REF!</f>
        <v>#REF!</v>
      </c>
      <c r="E269" s="335"/>
      <c r="F269" s="252">
        <f>'4 жастағы балалар Т'!BR91</f>
        <v>0</v>
      </c>
      <c r="G269" s="335"/>
    </row>
    <row r="270" spans="2:7" ht="15.75" customHeight="1">
      <c r="B270" s="335"/>
      <c r="C270" s="248"/>
      <c r="D270" s="252" t="e">
        <f>'4 жастағы балалар К'!#REF!</f>
        <v>#REF!</v>
      </c>
      <c r="E270" s="335"/>
      <c r="F270" s="252">
        <f>'4 жастағы балалар Т'!BS91</f>
        <v>0</v>
      </c>
      <c r="G270" s="335"/>
    </row>
    <row r="271" spans="2:7" ht="15.75" customHeight="1">
      <c r="B271" s="336"/>
      <c r="C271" s="248"/>
      <c r="D271" s="252" t="e">
        <f>'4 жастағы балалар К'!#REF!</f>
        <v>#REF!</v>
      </c>
      <c r="E271" s="335"/>
      <c r="F271" s="252">
        <f>'4 жастағы балалар Т'!BT91</f>
        <v>0</v>
      </c>
      <c r="G271" s="335"/>
    </row>
    <row r="272" spans="2:7" ht="15.75" customHeight="1">
      <c r="B272" s="339">
        <v>28</v>
      </c>
      <c r="C272" s="248"/>
      <c r="D272" s="252" t="e">
        <f>'4 жастағы балалар К'!#REF!</f>
        <v>#REF!</v>
      </c>
      <c r="E272" s="335"/>
      <c r="F272" s="252">
        <f>'4 жастағы балалар Т'!BU91</f>
        <v>0</v>
      </c>
      <c r="G272" s="335"/>
    </row>
    <row r="273" spans="2:7" ht="15.75" customHeight="1">
      <c r="B273" s="335"/>
      <c r="C273" s="248"/>
      <c r="D273" s="252" t="e">
        <f>'4 жастағы балалар К'!#REF!</f>
        <v>#REF!</v>
      </c>
      <c r="E273" s="335"/>
      <c r="F273" s="252">
        <f>'4 жастағы балалар Т'!BV91</f>
        <v>0</v>
      </c>
      <c r="G273" s="335"/>
    </row>
    <row r="274" spans="2:7" ht="15.75" customHeight="1">
      <c r="B274" s="336"/>
      <c r="C274" s="248"/>
      <c r="D274" s="252" t="e">
        <f>'4 жастағы балалар К'!#REF!</f>
        <v>#REF!</v>
      </c>
      <c r="E274" s="335"/>
      <c r="F274" s="252">
        <f>'4 жастағы балалар Т'!BW91</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Т'!BX91</f>
        <v>0</v>
      </c>
      <c r="G278" s="335"/>
    </row>
    <row r="279" spans="2:7" ht="15.75" customHeight="1">
      <c r="B279" s="335"/>
      <c r="C279" s="248"/>
      <c r="D279" s="335"/>
      <c r="E279" s="335"/>
      <c r="F279" s="252">
        <f>'4 жастағы балалар Т'!BY91</f>
        <v>0</v>
      </c>
      <c r="G279" s="335"/>
    </row>
    <row r="280" spans="2:7" ht="15.75" customHeight="1">
      <c r="B280" s="336"/>
      <c r="C280" s="248"/>
      <c r="D280" s="335"/>
      <c r="E280" s="335"/>
      <c r="F280" s="252">
        <f>'4 жастағы балалар Т'!BZ91</f>
        <v>0</v>
      </c>
      <c r="G280" s="335"/>
    </row>
    <row r="281" spans="2:7" ht="15.75" customHeight="1">
      <c r="B281" s="339">
        <v>31</v>
      </c>
      <c r="C281" s="248"/>
      <c r="D281" s="335"/>
      <c r="E281" s="335"/>
      <c r="F281" s="252">
        <f>'4 жастағы балалар Т'!CA91</f>
        <v>0</v>
      </c>
      <c r="G281" s="335"/>
    </row>
    <row r="282" spans="2:7" ht="15.75" customHeight="1">
      <c r="B282" s="335"/>
      <c r="C282" s="248"/>
      <c r="D282" s="335"/>
      <c r="E282" s="335"/>
      <c r="F282" s="252">
        <f>'4 жастағы балалар Т'!CB91</f>
        <v>0</v>
      </c>
      <c r="G282" s="335"/>
    </row>
    <row r="283" spans="2:7" ht="15.75" customHeight="1">
      <c r="B283" s="336"/>
      <c r="C283" s="248"/>
      <c r="D283" s="335"/>
      <c r="E283" s="335"/>
      <c r="F283" s="252">
        <f>'4 жастағы балалар Т'!CC91</f>
        <v>0</v>
      </c>
      <c r="G283" s="335"/>
    </row>
    <row r="284" spans="2:7" ht="15.75" customHeight="1">
      <c r="B284" s="339">
        <v>32</v>
      </c>
      <c r="C284" s="248"/>
      <c r="D284" s="335"/>
      <c r="E284" s="335"/>
      <c r="F284" s="252">
        <f>'4 жастағы балалар Т'!CD91</f>
        <v>0</v>
      </c>
      <c r="G284" s="335"/>
    </row>
    <row r="285" spans="2:7" ht="15.75" customHeight="1">
      <c r="B285" s="335"/>
      <c r="C285" s="248"/>
      <c r="D285" s="335"/>
      <c r="E285" s="335"/>
      <c r="F285" s="252">
        <f>'4 жастағы балалар Т'!CE91</f>
        <v>0</v>
      </c>
      <c r="G285" s="335"/>
    </row>
    <row r="286" spans="2:7" ht="15.75" customHeight="1">
      <c r="B286" s="336"/>
      <c r="C286" s="248"/>
      <c r="D286" s="335"/>
      <c r="E286" s="335"/>
      <c r="F286" s="252">
        <f>'4 жастағы балалар Т'!CF91</f>
        <v>0</v>
      </c>
      <c r="G286" s="335"/>
    </row>
    <row r="287" spans="2:7" ht="15.75" customHeight="1">
      <c r="B287" s="339">
        <v>33</v>
      </c>
      <c r="C287" s="248"/>
      <c r="D287" s="335"/>
      <c r="E287" s="335"/>
      <c r="F287" s="252">
        <f>'4 жастағы балалар Т'!CG91</f>
        <v>0</v>
      </c>
      <c r="G287" s="335"/>
    </row>
    <row r="288" spans="2:7" ht="15.75" customHeight="1">
      <c r="B288" s="335"/>
      <c r="C288" s="248"/>
      <c r="D288" s="335"/>
      <c r="E288" s="335"/>
      <c r="F288" s="252">
        <f>'4 жастағы балалар Т'!CH91</f>
        <v>0</v>
      </c>
      <c r="G288" s="335"/>
    </row>
    <row r="289" spans="2:7" ht="15.75" customHeight="1">
      <c r="B289" s="336"/>
      <c r="C289" s="248"/>
      <c r="D289" s="335"/>
      <c r="E289" s="335"/>
      <c r="F289" s="252">
        <f>'4 жастағы балалар Т'!CI91</f>
        <v>0</v>
      </c>
      <c r="G289" s="335"/>
    </row>
    <row r="290" spans="2:7" ht="15.75" customHeight="1">
      <c r="B290" s="339">
        <v>34</v>
      </c>
      <c r="C290" s="248"/>
      <c r="D290" s="335"/>
      <c r="E290" s="335"/>
      <c r="F290" s="252">
        <f>'4 жастағы балалар Т'!CJ91</f>
        <v>0</v>
      </c>
      <c r="G290" s="335"/>
    </row>
    <row r="291" spans="2:7" ht="15.75" customHeight="1">
      <c r="B291" s="335"/>
      <c r="C291" s="248"/>
      <c r="D291" s="335"/>
      <c r="E291" s="335"/>
      <c r="F291" s="252">
        <f>'4 жастағы балалар Т'!CK91</f>
        <v>0</v>
      </c>
      <c r="G291" s="335"/>
    </row>
    <row r="292" spans="2:7" ht="15.75" customHeight="1">
      <c r="B292" s="336"/>
      <c r="C292" s="248"/>
      <c r="D292" s="335"/>
      <c r="E292" s="335"/>
      <c r="F292" s="252">
        <f>'4 жастағы балалар Т'!CL91</f>
        <v>0</v>
      </c>
      <c r="G292" s="335"/>
    </row>
    <row r="293" spans="2:7" ht="15.75" customHeight="1">
      <c r="B293" s="339">
        <v>35</v>
      </c>
      <c r="C293" s="248"/>
      <c r="D293" s="335"/>
      <c r="E293" s="335"/>
      <c r="F293" s="252">
        <f>'4 жастағы балалар Т'!CM91</f>
        <v>0</v>
      </c>
      <c r="G293" s="335"/>
    </row>
    <row r="294" spans="2:7" ht="15.75" customHeight="1">
      <c r="B294" s="335"/>
      <c r="C294" s="248"/>
      <c r="D294" s="335"/>
      <c r="E294" s="335"/>
      <c r="F294" s="252">
        <f>'4 жастағы балалар Т'!CN91</f>
        <v>0</v>
      </c>
      <c r="G294" s="335"/>
    </row>
    <row r="295" spans="2:7" ht="15.75" customHeight="1">
      <c r="B295" s="336"/>
      <c r="C295" s="249"/>
      <c r="D295" s="336"/>
      <c r="E295" s="336"/>
      <c r="F295" s="252">
        <f>'4 жастағы балалар Т'!CO91</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Ф'!D150</f>
        <v>0</v>
      </c>
      <c r="D303" s="164">
        <f>'4 жастағы балалар К'!D150</f>
        <v>0</v>
      </c>
      <c r="E303" s="164">
        <f>'4 жастағы балалар П'!D150</f>
        <v>0</v>
      </c>
      <c r="F303" s="164">
        <f>'4 жастағы балалар Т'!D150</f>
        <v>0</v>
      </c>
      <c r="G303" s="164">
        <f>'4 жастағы балалар С'!D150</f>
        <v>0</v>
      </c>
    </row>
    <row r="304" spans="2:7" ht="15.75" customHeight="1">
      <c r="B304" s="335"/>
      <c r="C304" s="164">
        <f>'4 жастағы балалар Ф'!E150</f>
        <v>0</v>
      </c>
      <c r="D304" s="164">
        <f>'4 жастағы балалар К'!E150</f>
        <v>0</v>
      </c>
      <c r="E304" s="164">
        <f>'4 жастағы балалар П'!E150</f>
        <v>0</v>
      </c>
      <c r="F304" s="164">
        <f>'4 жастағы балалар Т'!E150</f>
        <v>0</v>
      </c>
      <c r="G304" s="164">
        <f>'4 жастағы балалар С'!E150</f>
        <v>0</v>
      </c>
    </row>
    <row r="305" spans="2:7" ht="15.75" customHeight="1">
      <c r="B305" s="336"/>
      <c r="C305" s="164">
        <f>'4 жастағы балалар Ф'!F150</f>
        <v>0</v>
      </c>
      <c r="D305" s="164">
        <f>'4 жастағы балалар К'!F150</f>
        <v>0</v>
      </c>
      <c r="E305" s="164">
        <f>'4 жастағы балалар П'!F150</f>
        <v>0</v>
      </c>
      <c r="F305" s="164">
        <f>'4 жастағы балалар Т'!F150</f>
        <v>0</v>
      </c>
      <c r="G305" s="164">
        <f>'4 жастағы балалар С'!F150</f>
        <v>0</v>
      </c>
    </row>
    <row r="306" spans="2:7" ht="15.75" customHeight="1">
      <c r="B306" s="339">
        <v>3</v>
      </c>
      <c r="C306" s="164">
        <f>'4 жастағы балалар Ф'!G150</f>
        <v>0</v>
      </c>
      <c r="D306" s="164">
        <f>'4 жастағы балалар К'!G150</f>
        <v>0</v>
      </c>
      <c r="E306" s="164">
        <f>'4 жастағы балалар П'!G150</f>
        <v>0</v>
      </c>
      <c r="F306" s="164">
        <f>'4 жастағы балалар Т'!G150</f>
        <v>0</v>
      </c>
      <c r="G306" s="164">
        <f>'4 жастағы балалар С'!G150</f>
        <v>0</v>
      </c>
    </row>
    <row r="307" spans="2:7" ht="15.75" customHeight="1">
      <c r="B307" s="335"/>
      <c r="C307" s="164">
        <f>'4 жастағы балалар Ф'!H150</f>
        <v>0</v>
      </c>
      <c r="D307" s="164">
        <f>'4 жастағы балалар К'!H150</f>
        <v>0</v>
      </c>
      <c r="E307" s="164">
        <f>'4 жастағы балалар П'!H150</f>
        <v>0</v>
      </c>
      <c r="F307" s="164">
        <f>'4 жастағы балалар Т'!H150</f>
        <v>0</v>
      </c>
      <c r="G307" s="164">
        <f>'4 жастағы балалар С'!H150</f>
        <v>0</v>
      </c>
    </row>
    <row r="308" spans="2:7" ht="15.75" customHeight="1">
      <c r="B308" s="336"/>
      <c r="C308" s="164">
        <f>'4 жастағы балалар Ф'!I150</f>
        <v>0</v>
      </c>
      <c r="D308" s="164">
        <f>'4 жастағы балалар К'!I150</f>
        <v>0</v>
      </c>
      <c r="E308" s="164">
        <f>'4 жастағы балалар П'!I150</f>
        <v>0</v>
      </c>
      <c r="F308" s="164">
        <f>'4 жастағы балалар Т'!I150</f>
        <v>0</v>
      </c>
      <c r="G308" s="164">
        <f>'4 жастағы балалар С'!I150</f>
        <v>0</v>
      </c>
    </row>
    <row r="309" spans="2:7" ht="15.75" customHeight="1">
      <c r="B309" s="339">
        <v>4</v>
      </c>
      <c r="C309" s="164">
        <f>'4 жастағы балалар Ф'!J150</f>
        <v>0</v>
      </c>
      <c r="D309" s="164">
        <f>'4 жастағы балалар К'!J150</f>
        <v>0</v>
      </c>
      <c r="E309" s="164">
        <f>'4 жастағы балалар П'!J150</f>
        <v>0</v>
      </c>
      <c r="F309" s="164">
        <f>'4 жастағы балалар Т'!J150</f>
        <v>0</v>
      </c>
      <c r="G309" s="164">
        <f>'4 жастағы балалар С'!J150</f>
        <v>0</v>
      </c>
    </row>
    <row r="310" spans="2:7" ht="15.75" customHeight="1">
      <c r="B310" s="335"/>
      <c r="C310" s="164">
        <f>'4 жастағы балалар Ф'!K150</f>
        <v>0</v>
      </c>
      <c r="D310" s="164">
        <f>'4 жастағы балалар К'!K150</f>
        <v>0</v>
      </c>
      <c r="E310" s="164">
        <f>'4 жастағы балалар П'!K150</f>
        <v>0</v>
      </c>
      <c r="F310" s="164">
        <f>'4 жастағы балалар Т'!K150</f>
        <v>0</v>
      </c>
      <c r="G310" s="164">
        <f>'4 жастағы балалар С'!K150</f>
        <v>0</v>
      </c>
    </row>
    <row r="311" spans="2:7" ht="15.75" customHeight="1">
      <c r="B311" s="336"/>
      <c r="C311" s="164">
        <f>'4 жастағы балалар Ф'!L150</f>
        <v>0</v>
      </c>
      <c r="D311" s="164">
        <f>'4 жастағы балалар К'!L150</f>
        <v>0</v>
      </c>
      <c r="E311" s="164">
        <f>'4 жастағы балалар П'!L150</f>
        <v>0</v>
      </c>
      <c r="F311" s="164">
        <f>'4 жастағы балалар Т'!L150</f>
        <v>0</v>
      </c>
      <c r="G311" s="164">
        <f>'4 жастағы балалар С'!L150</f>
        <v>0</v>
      </c>
    </row>
    <row r="312" spans="2:7" ht="15.75" customHeight="1">
      <c r="B312" s="339">
        <v>5</v>
      </c>
      <c r="C312" s="164">
        <f>'4 жастағы балалар Ф'!M150</f>
        <v>0</v>
      </c>
      <c r="D312" s="164">
        <f>'4 жастағы балалар К'!M150</f>
        <v>0</v>
      </c>
      <c r="E312" s="164">
        <f>'4 жастағы балалар П'!M150</f>
        <v>0</v>
      </c>
      <c r="F312" s="164">
        <f>'4 жастағы балалар Т'!M150</f>
        <v>0</v>
      </c>
      <c r="G312" s="164">
        <f>'4 жастағы балалар С'!M150</f>
        <v>0</v>
      </c>
    </row>
    <row r="313" spans="2:7" ht="15.75" customHeight="1">
      <c r="B313" s="335"/>
      <c r="C313" s="164">
        <f>'4 жастағы балалар Ф'!N150</f>
        <v>0</v>
      </c>
      <c r="D313" s="164">
        <f>'4 жастағы балалар К'!N150</f>
        <v>0</v>
      </c>
      <c r="E313" s="164">
        <f>'4 жастағы балалар П'!N150</f>
        <v>0</v>
      </c>
      <c r="F313" s="164">
        <f>'4 жастағы балалар Т'!N150</f>
        <v>0</v>
      </c>
      <c r="G313" s="164">
        <f>'4 жастағы балалар С'!N150</f>
        <v>0</v>
      </c>
    </row>
    <row r="314" spans="2:7" ht="15.75" customHeight="1">
      <c r="B314" s="336"/>
      <c r="C314" s="164">
        <f>'4 жастағы балалар Ф'!O150</f>
        <v>0</v>
      </c>
      <c r="D314" s="164">
        <f>'4 жастағы балалар К'!O150</f>
        <v>0</v>
      </c>
      <c r="E314" s="164">
        <f>'4 жастағы балалар П'!O150</f>
        <v>0</v>
      </c>
      <c r="F314" s="164">
        <f>'4 жастағы балалар Т'!O150</f>
        <v>0</v>
      </c>
      <c r="G314" s="164">
        <f>'4 жастағы балалар С'!O150</f>
        <v>0</v>
      </c>
    </row>
    <row r="315" spans="2:7" ht="15.75" customHeight="1">
      <c r="B315" s="339">
        <v>6</v>
      </c>
      <c r="C315" s="164">
        <f>'4 жастағы балалар Ф'!P150</f>
        <v>0</v>
      </c>
      <c r="D315" s="164">
        <f>'4 жастағы балалар К'!P150</f>
        <v>0</v>
      </c>
      <c r="E315" s="164">
        <f>'4 жастағы балалар П'!P150</f>
        <v>0</v>
      </c>
      <c r="F315" s="164">
        <f>'4 жастағы балалар Т'!P150</f>
        <v>0</v>
      </c>
      <c r="G315" s="164">
        <f>'4 жастағы балалар С'!P150</f>
        <v>0</v>
      </c>
    </row>
    <row r="316" spans="2:7" ht="15.75" customHeight="1">
      <c r="B316" s="335"/>
      <c r="C316" s="164">
        <f>'4 жастағы балалар Ф'!Q150</f>
        <v>0</v>
      </c>
      <c r="D316" s="164">
        <f>'4 жастағы балалар К'!Q150</f>
        <v>0</v>
      </c>
      <c r="E316" s="164">
        <f>'4 жастағы балалар П'!Q150</f>
        <v>0</v>
      </c>
      <c r="F316" s="164">
        <f>'4 жастағы балалар Т'!Q150</f>
        <v>0</v>
      </c>
      <c r="G316" s="164">
        <f>'4 жастағы балалар С'!Q150</f>
        <v>0</v>
      </c>
    </row>
    <row r="317" spans="2:7" ht="15.75" customHeight="1">
      <c r="B317" s="336"/>
      <c r="C317" s="164">
        <f>'4 жастағы балалар Ф'!R150</f>
        <v>0</v>
      </c>
      <c r="D317" s="164">
        <f>'4 жастағы балалар К'!R150</f>
        <v>0</v>
      </c>
      <c r="E317" s="164">
        <f>'4 жастағы балалар П'!R150</f>
        <v>0</v>
      </c>
      <c r="F317" s="164">
        <f>'4 жастағы балалар Т'!R150</f>
        <v>0</v>
      </c>
      <c r="G317" s="164">
        <f>'4 жастағы балалар С'!R150</f>
        <v>0</v>
      </c>
    </row>
    <row r="318" spans="2:7" ht="15.75" customHeight="1">
      <c r="B318" s="339">
        <v>7</v>
      </c>
      <c r="C318" s="164">
        <f>'4 жастағы балалар Ф'!S150</f>
        <v>0</v>
      </c>
      <c r="D318" s="164">
        <f>'4 жастағы балалар К'!S150</f>
        <v>0</v>
      </c>
      <c r="E318" s="164">
        <f>'4 жастағы балалар П'!S150</f>
        <v>0</v>
      </c>
      <c r="F318" s="164">
        <f>'4 жастағы балалар Т'!S150</f>
        <v>0</v>
      </c>
      <c r="G318" s="164">
        <f>'4 жастағы балалар С'!S150</f>
        <v>0</v>
      </c>
    </row>
    <row r="319" spans="2:7" ht="15.75" customHeight="1">
      <c r="B319" s="335"/>
      <c r="C319" s="164">
        <f>'4 жастағы балалар Ф'!T150</f>
        <v>0</v>
      </c>
      <c r="D319" s="164">
        <f>'4 жастағы балалар Т'!T150</f>
        <v>0</v>
      </c>
      <c r="E319" s="164">
        <f>'4 жастағы балалар П'!T150</f>
        <v>0</v>
      </c>
      <c r="F319" s="164">
        <f>'4 жастағы балалар Т'!T150</f>
        <v>0</v>
      </c>
      <c r="G319" s="164">
        <f>'4 жастағы балалар С'!T150</f>
        <v>0</v>
      </c>
    </row>
    <row r="320" spans="2:7" ht="15.75" customHeight="1">
      <c r="B320" s="336"/>
      <c r="C320" s="164">
        <f>'4 жастағы балалар Ф'!U150</f>
        <v>0</v>
      </c>
      <c r="D320" s="164">
        <f>'4 жастағы балалар К'!U150</f>
        <v>0</v>
      </c>
      <c r="E320" s="164">
        <f>'4 жастағы балалар П'!U150</f>
        <v>0</v>
      </c>
      <c r="F320" s="164">
        <f>'4 жастағы балалар Т'!U150</f>
        <v>0</v>
      </c>
      <c r="G320" s="164">
        <f>'4 жастағы балалар С'!U150</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К'!V150</f>
        <v>0</v>
      </c>
      <c r="E324" s="335"/>
      <c r="F324" s="164">
        <f>'4 жастағы балалар Т'!V150</f>
        <v>0</v>
      </c>
      <c r="G324" s="335"/>
    </row>
    <row r="325" spans="2:7" ht="15.75" customHeight="1">
      <c r="B325" s="335"/>
      <c r="C325" s="248"/>
      <c r="D325" s="164">
        <f>'4 жастағы балалар К'!W150</f>
        <v>0</v>
      </c>
      <c r="E325" s="335"/>
      <c r="F325" s="164">
        <f>'4 жастағы балалар Т'!W150</f>
        <v>0</v>
      </c>
      <c r="G325" s="335"/>
    </row>
    <row r="326" spans="2:7" ht="15.75" customHeight="1">
      <c r="B326" s="336"/>
      <c r="C326" s="248"/>
      <c r="D326" s="164">
        <f>'4 жастағы балалар К'!X150</f>
        <v>0</v>
      </c>
      <c r="E326" s="335"/>
      <c r="F326" s="164">
        <f>'4 жастағы балалар Т'!X150</f>
        <v>0</v>
      </c>
      <c r="G326" s="335"/>
    </row>
    <row r="327" spans="2:7" ht="15.75" customHeight="1">
      <c r="B327" s="339">
        <v>10</v>
      </c>
      <c r="C327" s="248"/>
      <c r="D327" s="164">
        <f>'4 жастағы балалар К'!Y150</f>
        <v>0</v>
      </c>
      <c r="E327" s="335"/>
      <c r="F327" s="164">
        <f>'4 жастағы балалар Т'!Y150</f>
        <v>0</v>
      </c>
      <c r="G327" s="335"/>
    </row>
    <row r="328" spans="2:7" ht="15.75" customHeight="1">
      <c r="B328" s="335"/>
      <c r="C328" s="248"/>
      <c r="D328" s="164">
        <f>'4 жастағы балалар К'!Z150</f>
        <v>0</v>
      </c>
      <c r="E328" s="335"/>
      <c r="F328" s="164">
        <f>'4 жастағы балалар Т'!Z150</f>
        <v>0</v>
      </c>
      <c r="G328" s="335"/>
    </row>
    <row r="329" spans="2:7" ht="15.75" customHeight="1">
      <c r="B329" s="336"/>
      <c r="C329" s="248"/>
      <c r="D329" s="164">
        <f>'4 жастағы балалар К'!AA150</f>
        <v>0</v>
      </c>
      <c r="E329" s="335"/>
      <c r="F329" s="164">
        <f>'4 жастағы балалар Т'!AA150</f>
        <v>0</v>
      </c>
      <c r="G329" s="335"/>
    </row>
    <row r="330" spans="2:7" ht="15.75" customHeight="1">
      <c r="B330" s="339">
        <v>11</v>
      </c>
      <c r="C330" s="248"/>
      <c r="D330" s="164">
        <f>'4 жастағы балалар К'!AB150</f>
        <v>0</v>
      </c>
      <c r="E330" s="335"/>
      <c r="F330" s="164">
        <f>'4 жастағы балалар Т'!AB150</f>
        <v>0</v>
      </c>
      <c r="G330" s="335"/>
    </row>
    <row r="331" spans="2:7" ht="15.75" customHeight="1">
      <c r="B331" s="335"/>
      <c r="C331" s="248"/>
      <c r="D331" s="164">
        <f>'4 жастағы балалар К'!AC150</f>
        <v>0</v>
      </c>
      <c r="E331" s="335"/>
      <c r="F331" s="164">
        <f>'4 жастағы балалар Т'!AC150</f>
        <v>0</v>
      </c>
      <c r="G331" s="335"/>
    </row>
    <row r="332" spans="2:7" ht="15.75" customHeight="1">
      <c r="B332" s="336"/>
      <c r="C332" s="248"/>
      <c r="D332" s="164">
        <f>'4 жастағы балалар К'!AD150</f>
        <v>0</v>
      </c>
      <c r="E332" s="335"/>
      <c r="F332" s="164">
        <f>'4 жастағы балалар Т'!AD150</f>
        <v>0</v>
      </c>
      <c r="G332" s="335"/>
    </row>
    <row r="333" spans="2:7" ht="15.75" customHeight="1">
      <c r="B333" s="339">
        <v>12</v>
      </c>
      <c r="C333" s="248"/>
      <c r="D333" s="164">
        <f>'4 жастағы балалар К'!AE150</f>
        <v>0</v>
      </c>
      <c r="E333" s="335"/>
      <c r="F333" s="164">
        <f>'4 жастағы балалар Т'!AE150</f>
        <v>0</v>
      </c>
      <c r="G333" s="335"/>
    </row>
    <row r="334" spans="2:7" ht="15.75" customHeight="1">
      <c r="B334" s="335"/>
      <c r="C334" s="248"/>
      <c r="D334" s="164">
        <f>'4 жастағы балалар К'!AF150</f>
        <v>0</v>
      </c>
      <c r="E334" s="335"/>
      <c r="F334" s="164">
        <f>'4 жастағы балалар Т'!AF150</f>
        <v>0</v>
      </c>
      <c r="G334" s="335"/>
    </row>
    <row r="335" spans="2:7" ht="15.75" customHeight="1">
      <c r="B335" s="336"/>
      <c r="C335" s="248"/>
      <c r="D335" s="164">
        <f>'4 жастағы балалар К'!AG150</f>
        <v>0</v>
      </c>
      <c r="E335" s="335"/>
      <c r="F335" s="164">
        <f>'4 жастағы балалар Т'!AG150</f>
        <v>0</v>
      </c>
      <c r="G335" s="335"/>
    </row>
    <row r="336" spans="2:7" ht="15.75" customHeight="1">
      <c r="B336" s="339">
        <v>13</v>
      </c>
      <c r="C336" s="248"/>
      <c r="D336" s="164">
        <f>'4 жастағы балалар К'!AH150</f>
        <v>0</v>
      </c>
      <c r="E336" s="335"/>
      <c r="F336" s="164">
        <f>'4 жастағы балалар Т'!AH150</f>
        <v>0</v>
      </c>
      <c r="G336" s="335"/>
    </row>
    <row r="337" spans="2:7" ht="15.75" customHeight="1">
      <c r="B337" s="335"/>
      <c r="C337" s="248"/>
      <c r="D337" s="164">
        <f>'4 жастағы балалар К'!AI150</f>
        <v>0</v>
      </c>
      <c r="E337" s="335"/>
      <c r="F337" s="164">
        <f>'4 жастағы балалар Т'!AI150</f>
        <v>0</v>
      </c>
      <c r="G337" s="335"/>
    </row>
    <row r="338" spans="2:7" ht="15.75" customHeight="1">
      <c r="B338" s="336"/>
      <c r="C338" s="248"/>
      <c r="D338" s="164">
        <f>'4 жастағы балалар К'!AJ150</f>
        <v>0</v>
      </c>
      <c r="E338" s="335"/>
      <c r="F338" s="164">
        <f>'4 жастағы балалар Т'!AJ150</f>
        <v>0</v>
      </c>
      <c r="G338" s="335"/>
    </row>
    <row r="339" spans="2:7" ht="15.75" customHeight="1">
      <c r="B339" s="339">
        <v>14</v>
      </c>
      <c r="C339" s="248"/>
      <c r="D339" s="164">
        <f>'4 жастағы балалар К'!AK150</f>
        <v>0</v>
      </c>
      <c r="E339" s="335"/>
      <c r="F339" s="164">
        <f>'4 жастағы балалар Т'!AK150</f>
        <v>0</v>
      </c>
      <c r="G339" s="335"/>
    </row>
    <row r="340" spans="2:7" ht="15.75" customHeight="1">
      <c r="B340" s="335"/>
      <c r="C340" s="248"/>
      <c r="D340" s="164">
        <f>'4 жастағы балалар К'!AL150</f>
        <v>0</v>
      </c>
      <c r="E340" s="335"/>
      <c r="F340" s="164">
        <f>'4 жастағы балалар Т'!AL150</f>
        <v>0</v>
      </c>
      <c r="G340" s="335"/>
    </row>
    <row r="341" spans="2:7" ht="15.75" customHeight="1">
      <c r="B341" s="336"/>
      <c r="C341" s="248"/>
      <c r="D341" s="164">
        <f>'4 жастағы балалар К'!AM150</f>
        <v>0</v>
      </c>
      <c r="E341" s="335"/>
      <c r="F341" s="164">
        <f>'4 жастағы балалар Т'!AM150</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К'!AN150</f>
        <v>0</v>
      </c>
      <c r="E345" s="335"/>
      <c r="F345" s="164">
        <f>'4 жастағы балалар Т'!AN150</f>
        <v>0</v>
      </c>
      <c r="G345" s="335"/>
    </row>
    <row r="346" spans="2:7" ht="15.75" customHeight="1">
      <c r="B346" s="335"/>
      <c r="C346" s="248"/>
      <c r="D346" s="164">
        <f>'4 жастағы балалар К'!AO150</f>
        <v>0</v>
      </c>
      <c r="E346" s="335"/>
      <c r="F346" s="164">
        <f>'4 жастағы балалар Т'!AO150</f>
        <v>0</v>
      </c>
      <c r="G346" s="335"/>
    </row>
    <row r="347" spans="2:7" ht="15.75" customHeight="1">
      <c r="B347" s="336"/>
      <c r="C347" s="248"/>
      <c r="D347" s="164">
        <f>'4 жастағы балалар К'!AP150</f>
        <v>0</v>
      </c>
      <c r="E347" s="335"/>
      <c r="F347" s="164">
        <f>'4 жастағы балалар Т'!AP150</f>
        <v>0</v>
      </c>
      <c r="G347" s="335"/>
    </row>
    <row r="348" spans="2:7" ht="15.75" customHeight="1">
      <c r="B348" s="339">
        <v>17</v>
      </c>
      <c r="C348" s="248"/>
      <c r="D348" s="164">
        <f>'4 жастағы балалар К'!AQ150</f>
        <v>0</v>
      </c>
      <c r="E348" s="335"/>
      <c r="F348" s="164">
        <f>'4 жастағы балалар Т'!AQ150</f>
        <v>0</v>
      </c>
      <c r="G348" s="335"/>
    </row>
    <row r="349" spans="2:7" ht="15.75" customHeight="1">
      <c r="B349" s="335"/>
      <c r="C349" s="248"/>
      <c r="D349" s="164">
        <f>'4 жастағы балалар К'!AR150</f>
        <v>0</v>
      </c>
      <c r="E349" s="335"/>
      <c r="F349" s="164">
        <f>'4 жастағы балалар Т'!AR150</f>
        <v>0</v>
      </c>
      <c r="G349" s="335"/>
    </row>
    <row r="350" spans="2:7" ht="15.75" customHeight="1">
      <c r="B350" s="336"/>
      <c r="C350" s="248"/>
      <c r="D350" s="164">
        <f>'4 жастағы балалар К'!AS150</f>
        <v>0</v>
      </c>
      <c r="E350" s="335"/>
      <c r="F350" s="164">
        <f>'4 жастағы балалар Т'!AS150</f>
        <v>0</v>
      </c>
      <c r="G350" s="335"/>
    </row>
    <row r="351" spans="2:7" ht="15.75" customHeight="1">
      <c r="B351" s="339">
        <v>18</v>
      </c>
      <c r="C351" s="248"/>
      <c r="D351" s="164">
        <f>'4 жастағы балалар К'!AT150</f>
        <v>0</v>
      </c>
      <c r="E351" s="335"/>
      <c r="F351" s="164">
        <f>'4 жастағы балалар Т'!AT150</f>
        <v>0</v>
      </c>
      <c r="G351" s="335"/>
    </row>
    <row r="352" spans="2:7" ht="15.75" customHeight="1">
      <c r="B352" s="335"/>
      <c r="C352" s="248"/>
      <c r="D352" s="164">
        <f>'4 жастағы балалар К'!AU150</f>
        <v>0</v>
      </c>
      <c r="E352" s="335"/>
      <c r="F352" s="164">
        <f>'4 жастағы балалар Т'!AU150</f>
        <v>0</v>
      </c>
      <c r="G352" s="335"/>
    </row>
    <row r="353" spans="2:7" ht="15.75" customHeight="1">
      <c r="B353" s="336"/>
      <c r="C353" s="248"/>
      <c r="D353" s="164">
        <f>'4 жастағы балалар К'!AV150</f>
        <v>0</v>
      </c>
      <c r="E353" s="335"/>
      <c r="F353" s="164">
        <f>'4 жастағы балалар Т'!AV150</f>
        <v>0</v>
      </c>
      <c r="G353" s="335"/>
    </row>
    <row r="354" spans="2:7" ht="15.75" customHeight="1">
      <c r="B354" s="339">
        <v>19</v>
      </c>
      <c r="C354" s="248"/>
      <c r="D354" s="164">
        <f>'4 жастағы балалар К'!AW150</f>
        <v>0</v>
      </c>
      <c r="E354" s="335"/>
      <c r="F354" s="164">
        <f>'4 жастағы балалар Т'!AW150</f>
        <v>0</v>
      </c>
      <c r="G354" s="335"/>
    </row>
    <row r="355" spans="2:7" ht="15.75" customHeight="1">
      <c r="B355" s="335"/>
      <c r="C355" s="248"/>
      <c r="D355" s="164">
        <f>'4 жастағы балалар К'!AX150</f>
        <v>0</v>
      </c>
      <c r="E355" s="335"/>
      <c r="F355" s="164">
        <f>'4 жастағы балалар Т'!AX150</f>
        <v>0</v>
      </c>
      <c r="G355" s="335"/>
    </row>
    <row r="356" spans="2:7" ht="15.75" customHeight="1">
      <c r="B356" s="336"/>
      <c r="C356" s="248"/>
      <c r="D356" s="164">
        <f>'4 жастағы балалар К'!AY150</f>
        <v>0</v>
      </c>
      <c r="E356" s="335"/>
      <c r="F356" s="164">
        <f>'4 жастағы балалар Т'!AY150</f>
        <v>0</v>
      </c>
      <c r="G356" s="335"/>
    </row>
    <row r="357" spans="2:7" ht="15.75" customHeight="1">
      <c r="B357" s="339">
        <v>20</v>
      </c>
      <c r="C357" s="248"/>
      <c r="D357" s="164">
        <f>'4 жастағы балалар К'!AZ150</f>
        <v>0</v>
      </c>
      <c r="E357" s="335"/>
      <c r="F357" s="164">
        <f>'4 жастағы балалар Т'!AZ150</f>
        <v>0</v>
      </c>
      <c r="G357" s="335"/>
    </row>
    <row r="358" spans="2:7" ht="15.75" customHeight="1">
      <c r="B358" s="335"/>
      <c r="C358" s="248"/>
      <c r="D358" s="164">
        <f>'4 жастағы балалар К'!BA150</f>
        <v>0</v>
      </c>
      <c r="E358" s="335"/>
      <c r="F358" s="164">
        <f>'4 жастағы балалар Т'!BA150</f>
        <v>0</v>
      </c>
      <c r="G358" s="335"/>
    </row>
    <row r="359" spans="2:7" ht="15.75" customHeight="1">
      <c r="B359" s="336"/>
      <c r="C359" s="248"/>
      <c r="D359" s="164">
        <f>'4 жастағы балалар К'!BB150</f>
        <v>0</v>
      </c>
      <c r="E359" s="335"/>
      <c r="F359" s="164">
        <f>'4 жастағы балалар Т'!BB150</f>
        <v>0</v>
      </c>
      <c r="G359" s="335"/>
    </row>
    <row r="360" spans="2:7" ht="15.75" customHeight="1">
      <c r="B360" s="339">
        <v>21</v>
      </c>
      <c r="C360" s="248"/>
      <c r="D360" s="164">
        <f>'4 жастағы балалар К'!BC150</f>
        <v>0</v>
      </c>
      <c r="E360" s="335"/>
      <c r="F360" s="164">
        <f>'4 жастағы балалар Т'!BC150</f>
        <v>0</v>
      </c>
      <c r="G360" s="335"/>
    </row>
    <row r="361" spans="2:7" ht="15.75" customHeight="1">
      <c r="B361" s="335"/>
      <c r="C361" s="248"/>
      <c r="D361" s="164">
        <f>'4 жастағы балалар К'!BD150</f>
        <v>0</v>
      </c>
      <c r="E361" s="335"/>
      <c r="F361" s="164">
        <f>'4 жастағы балалар Т'!BD150</f>
        <v>0</v>
      </c>
      <c r="G361" s="335"/>
    </row>
    <row r="362" spans="2:7" ht="15.75" customHeight="1">
      <c r="B362" s="336"/>
      <c r="C362" s="248"/>
      <c r="D362" s="164">
        <f>'4 жастағы балалар К'!BE150</f>
        <v>0</v>
      </c>
      <c r="E362" s="335"/>
      <c r="F362" s="164">
        <f>'4 жастағы балалар Т'!BE150</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Т'!BF150</f>
        <v>0</v>
      </c>
      <c r="G366" s="335"/>
    </row>
    <row r="367" spans="2:7" ht="15.75" customHeight="1">
      <c r="B367" s="335"/>
      <c r="C367" s="248"/>
      <c r="D367" s="164" t="e">
        <f>'4 жастағы балалар К'!#REF!</f>
        <v>#REF!</v>
      </c>
      <c r="E367" s="335"/>
      <c r="F367" s="164">
        <f>'4 жастағы балалар Т'!BG150</f>
        <v>0</v>
      </c>
      <c r="G367" s="335"/>
    </row>
    <row r="368" spans="2:7" ht="15.75" customHeight="1">
      <c r="B368" s="336"/>
      <c r="C368" s="248"/>
      <c r="D368" s="164" t="e">
        <f>'4 жастағы балалар К'!#REF!</f>
        <v>#REF!</v>
      </c>
      <c r="E368" s="335"/>
      <c r="F368" s="164">
        <f>'4 жастағы балалар Т'!BH150</f>
        <v>0</v>
      </c>
      <c r="G368" s="335"/>
    </row>
    <row r="369" spans="2:7" ht="15.75" customHeight="1">
      <c r="B369" s="339">
        <v>24</v>
      </c>
      <c r="C369" s="248"/>
      <c r="D369" s="164" t="e">
        <f>'4 жастағы балалар К'!#REF!</f>
        <v>#REF!</v>
      </c>
      <c r="E369" s="335"/>
      <c r="F369" s="164">
        <f>'4 жастағы балалар Т'!BI150</f>
        <v>0</v>
      </c>
      <c r="G369" s="335"/>
    </row>
    <row r="370" spans="2:7" ht="15.75" customHeight="1">
      <c r="B370" s="335"/>
      <c r="C370" s="248"/>
      <c r="D370" s="164" t="e">
        <f>'4 жастағы балалар К'!#REF!</f>
        <v>#REF!</v>
      </c>
      <c r="E370" s="335"/>
      <c r="F370" s="164">
        <f>'4 жастағы балалар Т'!BJ150</f>
        <v>0</v>
      </c>
      <c r="G370" s="335"/>
    </row>
    <row r="371" spans="2:7" ht="15.75" customHeight="1">
      <c r="B371" s="336"/>
      <c r="C371" s="248"/>
      <c r="D371" s="164" t="e">
        <f>'4 жастағы балалар К'!#REF!</f>
        <v>#REF!</v>
      </c>
      <c r="E371" s="335"/>
      <c r="F371" s="164">
        <f>'4 жастағы балалар Т'!BK150</f>
        <v>0</v>
      </c>
      <c r="G371" s="335"/>
    </row>
    <row r="372" spans="2:7" ht="15.75" customHeight="1">
      <c r="B372" s="339">
        <v>25</v>
      </c>
      <c r="C372" s="248"/>
      <c r="D372" s="164" t="e">
        <f>'4 жастағы балалар К'!#REF!</f>
        <v>#REF!</v>
      </c>
      <c r="E372" s="335"/>
      <c r="F372" s="164">
        <f>'4 жастағы балалар Т'!BL150</f>
        <v>0</v>
      </c>
      <c r="G372" s="335"/>
    </row>
    <row r="373" spans="2:7" ht="15.75" customHeight="1">
      <c r="B373" s="335"/>
      <c r="C373" s="248"/>
      <c r="D373" s="164" t="e">
        <f>'4 жастағы балалар К'!#REF!</f>
        <v>#REF!</v>
      </c>
      <c r="E373" s="335"/>
      <c r="F373" s="164">
        <f>'4 жастағы балалар Т'!BM150</f>
        <v>0</v>
      </c>
      <c r="G373" s="335"/>
    </row>
    <row r="374" spans="2:7" ht="15.75" customHeight="1">
      <c r="B374" s="336"/>
      <c r="C374" s="248"/>
      <c r="D374" s="164" t="e">
        <f>'4 жастағы балалар К'!#REF!</f>
        <v>#REF!</v>
      </c>
      <c r="E374" s="335"/>
      <c r="F374" s="164">
        <f>'4 жастағы балалар Т'!BN150</f>
        <v>0</v>
      </c>
      <c r="G374" s="335"/>
    </row>
    <row r="375" spans="2:7" ht="15.75" customHeight="1">
      <c r="B375" s="339">
        <v>26</v>
      </c>
      <c r="C375" s="248"/>
      <c r="D375" s="164" t="e">
        <f>'4 жастағы балалар К'!#REF!</f>
        <v>#REF!</v>
      </c>
      <c r="E375" s="335"/>
      <c r="F375" s="164">
        <f>'4 жастағы балалар Т'!BO150</f>
        <v>0</v>
      </c>
      <c r="G375" s="335"/>
    </row>
    <row r="376" spans="2:7" ht="15.75" customHeight="1">
      <c r="B376" s="335"/>
      <c r="C376" s="248"/>
      <c r="D376" s="164" t="e">
        <f>'4 жастағы балалар К'!#REF!</f>
        <v>#REF!</v>
      </c>
      <c r="E376" s="335"/>
      <c r="F376" s="164">
        <f>'4 жастағы балалар Т'!BP150</f>
        <v>0</v>
      </c>
      <c r="G376" s="335"/>
    </row>
    <row r="377" spans="2:7" ht="15.75" customHeight="1">
      <c r="B377" s="336"/>
      <c r="C377" s="248"/>
      <c r="D377" s="164" t="e">
        <f>'4 жастағы балалар К'!#REF!</f>
        <v>#REF!</v>
      </c>
      <c r="E377" s="335"/>
      <c r="F377" s="164">
        <f>'4 жастағы балалар Т'!BQ150</f>
        <v>0</v>
      </c>
      <c r="G377" s="335"/>
    </row>
    <row r="378" spans="2:7" ht="15.75" customHeight="1">
      <c r="B378" s="339">
        <v>27</v>
      </c>
      <c r="C378" s="248"/>
      <c r="D378" s="164" t="e">
        <f>'4 жастағы балалар К'!#REF!</f>
        <v>#REF!</v>
      </c>
      <c r="E378" s="335"/>
      <c r="F378" s="164">
        <f>'4 жастағы балалар Т'!BR150</f>
        <v>0</v>
      </c>
      <c r="G378" s="335"/>
    </row>
    <row r="379" spans="2:7" ht="15.75" customHeight="1">
      <c r="B379" s="335"/>
      <c r="C379" s="248"/>
      <c r="D379" s="164" t="e">
        <f>'4 жастағы балалар К'!#REF!</f>
        <v>#REF!</v>
      </c>
      <c r="E379" s="335"/>
      <c r="F379" s="164">
        <f>'4 жастағы балалар Т'!BS150</f>
        <v>0</v>
      </c>
      <c r="G379" s="335"/>
    </row>
    <row r="380" spans="2:7" ht="15.75" customHeight="1">
      <c r="B380" s="336"/>
      <c r="C380" s="248"/>
      <c r="D380" s="164" t="e">
        <f>'4 жастағы балалар К'!#REF!</f>
        <v>#REF!</v>
      </c>
      <c r="E380" s="335"/>
      <c r="F380" s="164">
        <f>'4 жастағы балалар Т'!BT150</f>
        <v>0</v>
      </c>
      <c r="G380" s="335"/>
    </row>
    <row r="381" spans="2:7" ht="15.75" customHeight="1">
      <c r="B381" s="339">
        <v>28</v>
      </c>
      <c r="C381" s="248"/>
      <c r="D381" s="164" t="e">
        <f>'4 жастағы балалар К'!#REF!</f>
        <v>#REF!</v>
      </c>
      <c r="E381" s="335"/>
      <c r="F381" s="164">
        <f>'4 жастағы балалар Т'!BU150</f>
        <v>0</v>
      </c>
      <c r="G381" s="335"/>
    </row>
    <row r="382" spans="2:7" ht="15.75" customHeight="1">
      <c r="B382" s="335"/>
      <c r="C382" s="248"/>
      <c r="D382" s="164" t="e">
        <f>'4 жастағы балалар К'!#REF!</f>
        <v>#REF!</v>
      </c>
      <c r="E382" s="335"/>
      <c r="F382" s="164">
        <f>'4 жастағы балалар Т'!BV150</f>
        <v>0</v>
      </c>
      <c r="G382" s="335"/>
    </row>
    <row r="383" spans="2:7" ht="15.75" customHeight="1">
      <c r="B383" s="336"/>
      <c r="C383" s="248"/>
      <c r="D383" s="164" t="e">
        <f>'4 жастағы балалар К'!#REF!</f>
        <v>#REF!</v>
      </c>
      <c r="E383" s="335"/>
      <c r="F383" s="164">
        <f>'4 жастағы балалар Т'!BW150</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Т'!BX150</f>
        <v>0</v>
      </c>
      <c r="G387" s="335"/>
    </row>
    <row r="388" spans="2:7" ht="15.75" customHeight="1">
      <c r="B388" s="335"/>
      <c r="C388" s="248"/>
      <c r="D388" s="335"/>
      <c r="E388" s="335"/>
      <c r="F388" s="164">
        <f>'4 жастағы балалар Т'!BY150</f>
        <v>0</v>
      </c>
      <c r="G388" s="335"/>
    </row>
    <row r="389" spans="2:7" ht="15.75" customHeight="1">
      <c r="B389" s="336"/>
      <c r="C389" s="248"/>
      <c r="D389" s="335"/>
      <c r="E389" s="335"/>
      <c r="F389" s="164">
        <f>'4 жастағы балалар Т'!BZ150</f>
        <v>0</v>
      </c>
      <c r="G389" s="335"/>
    </row>
    <row r="390" spans="2:7" ht="15.75" customHeight="1">
      <c r="B390" s="339">
        <v>31</v>
      </c>
      <c r="C390" s="248"/>
      <c r="D390" s="335"/>
      <c r="E390" s="335"/>
      <c r="F390" s="164">
        <f>'4 жастағы балалар Т'!CA150</f>
        <v>0</v>
      </c>
      <c r="G390" s="335"/>
    </row>
    <row r="391" spans="2:7" ht="15.75" customHeight="1">
      <c r="B391" s="335"/>
      <c r="C391" s="248"/>
      <c r="D391" s="335"/>
      <c r="E391" s="335"/>
      <c r="F391" s="164">
        <f>'4 жастағы балалар Т'!CB150</f>
        <v>0</v>
      </c>
      <c r="G391" s="335"/>
    </row>
    <row r="392" spans="2:7" ht="15.75" customHeight="1">
      <c r="B392" s="336"/>
      <c r="C392" s="248"/>
      <c r="D392" s="335"/>
      <c r="E392" s="335"/>
      <c r="F392" s="164">
        <f>'4 жастағы балалар Т'!CC150</f>
        <v>0</v>
      </c>
      <c r="G392" s="335"/>
    </row>
    <row r="393" spans="2:7" ht="15.75" customHeight="1">
      <c r="B393" s="339">
        <v>32</v>
      </c>
      <c r="C393" s="248"/>
      <c r="D393" s="335"/>
      <c r="E393" s="335"/>
      <c r="F393" s="164">
        <f>'4 жастағы балалар Т'!CD150</f>
        <v>0</v>
      </c>
      <c r="G393" s="335"/>
    </row>
    <row r="394" spans="2:7" ht="15.75" customHeight="1">
      <c r="B394" s="335"/>
      <c r="C394" s="248"/>
      <c r="D394" s="335"/>
      <c r="E394" s="335"/>
      <c r="F394" s="164">
        <f>'4 жастағы балалар Т'!CE150</f>
        <v>0</v>
      </c>
      <c r="G394" s="335"/>
    </row>
    <row r="395" spans="2:7" ht="15.75" customHeight="1">
      <c r="B395" s="336"/>
      <c r="C395" s="248"/>
      <c r="D395" s="335"/>
      <c r="E395" s="335"/>
      <c r="F395" s="164">
        <f>'4 жастағы балалар Т'!CF150</f>
        <v>0</v>
      </c>
      <c r="G395" s="335"/>
    </row>
    <row r="396" spans="2:7" ht="15.75" customHeight="1">
      <c r="B396" s="339">
        <v>33</v>
      </c>
      <c r="C396" s="248"/>
      <c r="D396" s="335"/>
      <c r="E396" s="335"/>
      <c r="F396" s="164">
        <f>'4 жастағы балалар Т'!CG150</f>
        <v>0</v>
      </c>
      <c r="G396" s="335"/>
    </row>
    <row r="397" spans="2:7" ht="15.75" customHeight="1">
      <c r="B397" s="335"/>
      <c r="C397" s="248"/>
      <c r="D397" s="335"/>
      <c r="E397" s="335"/>
      <c r="F397" s="164">
        <f>'4 жастағы балалар Т'!CH150</f>
        <v>0</v>
      </c>
      <c r="G397" s="335"/>
    </row>
    <row r="398" spans="2:7" ht="15.75" customHeight="1">
      <c r="B398" s="336"/>
      <c r="C398" s="248"/>
      <c r="D398" s="335"/>
      <c r="E398" s="335"/>
      <c r="F398" s="164">
        <f>'4 жастағы балалар Т'!CI150</f>
        <v>0</v>
      </c>
      <c r="G398" s="335"/>
    </row>
    <row r="399" spans="2:7" ht="15.75" customHeight="1">
      <c r="B399" s="339">
        <v>34</v>
      </c>
      <c r="C399" s="248"/>
      <c r="D399" s="335"/>
      <c r="E399" s="335"/>
      <c r="F399" s="164">
        <f>'4 жастағы балалар Т'!CJ150</f>
        <v>0</v>
      </c>
      <c r="G399" s="335"/>
    </row>
    <row r="400" spans="2:7" ht="15.75" customHeight="1">
      <c r="B400" s="335"/>
      <c r="C400" s="248"/>
      <c r="D400" s="335"/>
      <c r="E400" s="335"/>
      <c r="F400" s="164">
        <f>'4 жастағы балалар Т'!CK150</f>
        <v>0</v>
      </c>
      <c r="G400" s="335"/>
    </row>
    <row r="401" spans="2:7" ht="15.75" customHeight="1">
      <c r="B401" s="336"/>
      <c r="C401" s="248"/>
      <c r="D401" s="335"/>
      <c r="E401" s="335"/>
      <c r="F401" s="164">
        <f>'4 жастағы балалар Т'!CL150</f>
        <v>0</v>
      </c>
      <c r="G401" s="335"/>
    </row>
    <row r="402" spans="2:7" ht="15.75" customHeight="1">
      <c r="B402" s="339">
        <v>35</v>
      </c>
      <c r="C402" s="248"/>
      <c r="D402" s="335"/>
      <c r="E402" s="335"/>
      <c r="F402" s="164">
        <f>'4 жастағы балалар Т'!CM150</f>
        <v>0</v>
      </c>
      <c r="G402" s="335"/>
    </row>
    <row r="403" spans="2:7" ht="15.75" customHeight="1">
      <c r="B403" s="335"/>
      <c r="C403" s="248"/>
      <c r="D403" s="335"/>
      <c r="E403" s="335"/>
      <c r="F403" s="164">
        <f>'4 жастағы балалар Т'!CN150</f>
        <v>0</v>
      </c>
      <c r="G403" s="335"/>
    </row>
    <row r="404" spans="2:7" ht="15.75" customHeight="1">
      <c r="B404" s="336"/>
      <c r="C404" s="249"/>
      <c r="D404" s="336"/>
      <c r="E404" s="336"/>
      <c r="F404" s="164">
        <f>'4 жастағы балалар Т'!CO150</f>
        <v>0</v>
      </c>
      <c r="G404" s="336"/>
    </row>
    <row r="405" spans="2:7" ht="15.75" customHeight="1">
      <c r="B405" s="250">
        <f>СВОД3!V45</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f>'4 жастағы балалар Ф'!C92</f>
        <v>0</v>
      </c>
      <c r="E4" s="236"/>
      <c r="F4" s="236"/>
      <c r="G4" s="232"/>
      <c r="H4" s="232"/>
    </row>
    <row r="5" spans="2:12" ht="18.75" customHeight="1">
      <c r="B5" s="401" t="s">
        <v>1</v>
      </c>
      <c r="C5" s="328"/>
      <c r="D5" s="237">
        <f>'4 жастағы балалар Ф'!A92</f>
        <v>0</v>
      </c>
      <c r="E5" s="237"/>
      <c r="F5" s="237"/>
      <c r="G5" s="232"/>
      <c r="H5" s="232"/>
    </row>
    <row r="6" spans="2:12" ht="8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3.7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Ф'!D92</f>
        <v>0</v>
      </c>
      <c r="D194" s="252">
        <f>'4 жастағы балалар К'!D92</f>
        <v>0</v>
      </c>
      <c r="E194" s="252">
        <f>'4 жастағы балалар П'!D92</f>
        <v>0</v>
      </c>
      <c r="F194" s="252">
        <f>'4 жастағы балалар Т'!D92</f>
        <v>0</v>
      </c>
      <c r="G194" s="252">
        <f>'4 жастағы балалар С'!D92</f>
        <v>0</v>
      </c>
    </row>
    <row r="195" spans="2:7" ht="15.75" customHeight="1">
      <c r="B195" s="335"/>
      <c r="C195" s="252">
        <f>'4 жастағы балалар Ф'!E92</f>
        <v>0</v>
      </c>
      <c r="D195" s="252">
        <f>'4 жастағы балалар К'!E92</f>
        <v>0</v>
      </c>
      <c r="E195" s="252">
        <f>'4 жастағы балалар П'!E92</f>
        <v>0</v>
      </c>
      <c r="F195" s="252">
        <f>'4 жастағы балалар Т'!E92</f>
        <v>0</v>
      </c>
      <c r="G195" s="252">
        <f>'4 жастағы балалар С'!E92</f>
        <v>0</v>
      </c>
    </row>
    <row r="196" spans="2:7" ht="15.75" customHeight="1">
      <c r="B196" s="336"/>
      <c r="C196" s="252">
        <f>'4 жастағы балалар Ф'!F92</f>
        <v>0</v>
      </c>
      <c r="D196" s="252">
        <f>'4 жастағы балалар К'!F92</f>
        <v>0</v>
      </c>
      <c r="E196" s="252">
        <f>'4 жастағы балалар П'!F92</f>
        <v>0</v>
      </c>
      <c r="F196" s="252">
        <f>'4 жастағы балалар Т'!F92</f>
        <v>0</v>
      </c>
      <c r="G196" s="252">
        <f>'4 жастағы балалар С'!F92</f>
        <v>0</v>
      </c>
    </row>
    <row r="197" spans="2:7" ht="15.75" customHeight="1">
      <c r="B197" s="339">
        <v>3</v>
      </c>
      <c r="C197" s="252">
        <f>'4 жастағы балалар Ф'!G92</f>
        <v>0</v>
      </c>
      <c r="D197" s="252">
        <f>'4 жастағы балалар К'!G92</f>
        <v>0</v>
      </c>
      <c r="E197" s="252">
        <f>'4 жастағы балалар П'!G92</f>
        <v>0</v>
      </c>
      <c r="F197" s="252">
        <f>'4 жастағы балалар Т'!G92</f>
        <v>0</v>
      </c>
      <c r="G197" s="252">
        <f>'4 жастағы балалар С'!G92</f>
        <v>0</v>
      </c>
    </row>
    <row r="198" spans="2:7" ht="15.75" customHeight="1">
      <c r="B198" s="335"/>
      <c r="C198" s="252">
        <f>'4 жастағы балалар Ф'!H92</f>
        <v>0</v>
      </c>
      <c r="D198" s="252">
        <f>'4 жастағы балалар К'!H92</f>
        <v>0</v>
      </c>
      <c r="E198" s="252">
        <f>'4 жастағы балалар П'!H92</f>
        <v>0</v>
      </c>
      <c r="F198" s="252">
        <f>'4 жастағы балалар Т'!H92</f>
        <v>0</v>
      </c>
      <c r="G198" s="252">
        <f>'4 жастағы балалар С'!H92</f>
        <v>0</v>
      </c>
    </row>
    <row r="199" spans="2:7" ht="15.75" customHeight="1">
      <c r="B199" s="336"/>
      <c r="C199" s="252">
        <f>'4 жастағы балалар Ф'!I92</f>
        <v>0</v>
      </c>
      <c r="D199" s="252">
        <f>'4 жастағы балалар К'!I92</f>
        <v>0</v>
      </c>
      <c r="E199" s="252">
        <f>'4 жастағы балалар П'!I92</f>
        <v>0</v>
      </c>
      <c r="F199" s="252">
        <f>'4 жастағы балалар Т'!I92</f>
        <v>0</v>
      </c>
      <c r="G199" s="252">
        <f>'4 жастағы балалар С'!I92</f>
        <v>0</v>
      </c>
    </row>
    <row r="200" spans="2:7" ht="15.75" customHeight="1">
      <c r="B200" s="339">
        <v>4</v>
      </c>
      <c r="C200" s="252">
        <f>'4 жастағы балалар Ф'!J92</f>
        <v>0</v>
      </c>
      <c r="D200" s="252">
        <f>'4 жастағы балалар К'!J92</f>
        <v>0</v>
      </c>
      <c r="E200" s="252">
        <f>'4 жастағы балалар П'!J92</f>
        <v>0</v>
      </c>
      <c r="F200" s="252">
        <f>'4 жастағы балалар Т'!J92</f>
        <v>0</v>
      </c>
      <c r="G200" s="252">
        <f>'4 жастағы балалар С'!J92</f>
        <v>0</v>
      </c>
    </row>
    <row r="201" spans="2:7" ht="15.75" customHeight="1">
      <c r="B201" s="335"/>
      <c r="C201" s="252">
        <f>'4 жастағы балалар Ф'!K92</f>
        <v>0</v>
      </c>
      <c r="D201" s="252">
        <f>'4 жастағы балалар К'!K92</f>
        <v>0</v>
      </c>
      <c r="E201" s="252">
        <f>'4 жастағы балалар П'!K92</f>
        <v>0</v>
      </c>
      <c r="F201" s="252">
        <f>'4 жастағы балалар Т'!K92</f>
        <v>0</v>
      </c>
      <c r="G201" s="252">
        <f>'4 жастағы балалар С'!K92</f>
        <v>0</v>
      </c>
    </row>
    <row r="202" spans="2:7" ht="15.75" customHeight="1">
      <c r="B202" s="336"/>
      <c r="C202" s="252">
        <f>'4 жастағы балалар Ф'!L92</f>
        <v>0</v>
      </c>
      <c r="D202" s="252">
        <f>'4 жастағы балалар К'!L92</f>
        <v>0</v>
      </c>
      <c r="E202" s="252">
        <f>'4 жастағы балалар П'!L92</f>
        <v>0</v>
      </c>
      <c r="F202" s="252">
        <f>'4 жастағы балалар Т'!L92</f>
        <v>0</v>
      </c>
      <c r="G202" s="252">
        <f>'4 жастағы балалар С'!L92</f>
        <v>0</v>
      </c>
    </row>
    <row r="203" spans="2:7" ht="15.75" customHeight="1">
      <c r="B203" s="339">
        <v>5</v>
      </c>
      <c r="C203" s="252">
        <f>'4 жастағы балалар Ф'!M92</f>
        <v>0</v>
      </c>
      <c r="D203" s="252">
        <f>'4 жастағы балалар К'!M92</f>
        <v>0</v>
      </c>
      <c r="E203" s="252">
        <f>'4 жастағы балалар П'!M92</f>
        <v>0</v>
      </c>
      <c r="F203" s="252">
        <f>'4 жастағы балалар Т'!M92</f>
        <v>0</v>
      </c>
      <c r="G203" s="252">
        <f>'4 жастағы балалар С'!M92</f>
        <v>0</v>
      </c>
    </row>
    <row r="204" spans="2:7" ht="15.75" customHeight="1">
      <c r="B204" s="335"/>
      <c r="C204" s="252">
        <f>'4 жастағы балалар Ф'!N92</f>
        <v>0</v>
      </c>
      <c r="D204" s="252">
        <f>'4 жастағы балалар К'!N92</f>
        <v>0</v>
      </c>
      <c r="E204" s="252">
        <f>'4 жастағы балалар П'!N92</f>
        <v>0</v>
      </c>
      <c r="F204" s="252">
        <f>'4 жастағы балалар Т'!N92</f>
        <v>0</v>
      </c>
      <c r="G204" s="252">
        <f>'4 жастағы балалар С'!N92</f>
        <v>0</v>
      </c>
    </row>
    <row r="205" spans="2:7" ht="15.75" customHeight="1">
      <c r="B205" s="336"/>
      <c r="C205" s="252">
        <f>'4 жастағы балалар Ф'!O92</f>
        <v>0</v>
      </c>
      <c r="D205" s="252">
        <f>'4 жастағы балалар К'!O92</f>
        <v>0</v>
      </c>
      <c r="E205" s="252">
        <f>'4 жастағы балалар П'!O92</f>
        <v>0</v>
      </c>
      <c r="F205" s="252">
        <f>'4 жастағы балалар Т'!O92</f>
        <v>0</v>
      </c>
      <c r="G205" s="252">
        <f>'4 жастағы балалар С'!O92</f>
        <v>0</v>
      </c>
    </row>
    <row r="206" spans="2:7" ht="15.75" customHeight="1">
      <c r="B206" s="339">
        <v>6</v>
      </c>
      <c r="C206" s="252">
        <f>'4 жастағы балалар Ф'!P92</f>
        <v>0</v>
      </c>
      <c r="D206" s="252">
        <f>'4 жастағы балалар К'!P92</f>
        <v>0</v>
      </c>
      <c r="E206" s="252">
        <f>'4 жастағы балалар П'!P92</f>
        <v>0</v>
      </c>
      <c r="F206" s="252">
        <f>'4 жастағы балалар Т'!P92</f>
        <v>0</v>
      </c>
      <c r="G206" s="252">
        <f>'4 жастағы балалар С'!P92</f>
        <v>0</v>
      </c>
    </row>
    <row r="207" spans="2:7" ht="15.75" customHeight="1">
      <c r="B207" s="335"/>
      <c r="C207" s="252">
        <f>'4 жастағы балалар Ф'!Q92</f>
        <v>0</v>
      </c>
      <c r="D207" s="252">
        <f>'4 жастағы балалар К'!Q92</f>
        <v>0</v>
      </c>
      <c r="E207" s="252">
        <f>'4 жастағы балалар П'!Q92</f>
        <v>0</v>
      </c>
      <c r="F207" s="252">
        <f>'4 жастағы балалар Т'!Q92</f>
        <v>0</v>
      </c>
      <c r="G207" s="252">
        <f>'4 жастағы балалар С'!Q92</f>
        <v>0</v>
      </c>
    </row>
    <row r="208" spans="2:7" ht="15.75" customHeight="1">
      <c r="B208" s="336"/>
      <c r="C208" s="252">
        <f>'4 жастағы балалар Ф'!R92</f>
        <v>0</v>
      </c>
      <c r="D208" s="252">
        <f>'4 жастағы балалар К'!R92</f>
        <v>0</v>
      </c>
      <c r="E208" s="252">
        <f>'4 жастағы балалар П'!R92</f>
        <v>0</v>
      </c>
      <c r="F208" s="252">
        <f>'4 жастағы балалар Т'!R92</f>
        <v>0</v>
      </c>
      <c r="G208" s="252">
        <f>'4 жастағы балалар С'!R92</f>
        <v>0</v>
      </c>
    </row>
    <row r="209" spans="2:7" ht="15.75" customHeight="1">
      <c r="B209" s="339">
        <v>7</v>
      </c>
      <c r="C209" s="252">
        <f>'4 жастағы балалар Ф'!S92</f>
        <v>0</v>
      </c>
      <c r="D209" s="252">
        <f>'4 жастағы балалар К'!S92</f>
        <v>0</v>
      </c>
      <c r="E209" s="252">
        <f>'4 жастағы балалар П'!S92</f>
        <v>0</v>
      </c>
      <c r="F209" s="252">
        <f>'4 жастағы балалар Т'!S92</f>
        <v>0</v>
      </c>
      <c r="G209" s="252">
        <f>'4 жастағы балалар С'!S92</f>
        <v>0</v>
      </c>
    </row>
    <row r="210" spans="2:7" ht="15.75" customHeight="1">
      <c r="B210" s="335"/>
      <c r="C210" s="252">
        <f>'4 жастағы балалар Ф'!T92</f>
        <v>0</v>
      </c>
      <c r="D210" s="252">
        <f>'4 жастағы балалар Т'!T92</f>
        <v>0</v>
      </c>
      <c r="E210" s="252">
        <f>'4 жастағы балалар П'!T92</f>
        <v>0</v>
      </c>
      <c r="F210" s="252">
        <f>'4 жастағы балалар Т'!T92</f>
        <v>0</v>
      </c>
      <c r="G210" s="252">
        <f>'4 жастағы балалар С'!T92</f>
        <v>0</v>
      </c>
    </row>
    <row r="211" spans="2:7" ht="15.75" customHeight="1">
      <c r="B211" s="336"/>
      <c r="C211" s="252">
        <f>'4 жастағы балалар Ф'!U92</f>
        <v>0</v>
      </c>
      <c r="D211" s="252">
        <f>'4 жастағы балалар К'!U92</f>
        <v>0</v>
      </c>
      <c r="E211" s="252">
        <f>'4 жастағы балалар П'!U92</f>
        <v>0</v>
      </c>
      <c r="F211" s="252">
        <f>'4 жастағы балалар Т'!U92</f>
        <v>0</v>
      </c>
      <c r="G211" s="252">
        <f>'4 жастағы балалар С'!U92</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К'!V92</f>
        <v>0</v>
      </c>
      <c r="E215" s="335"/>
      <c r="F215" s="252">
        <f>'4 жастағы балалар Т'!V92</f>
        <v>0</v>
      </c>
      <c r="G215" s="335"/>
    </row>
    <row r="216" spans="2:7" ht="15.75" customHeight="1">
      <c r="B216" s="335"/>
      <c r="C216" s="248"/>
      <c r="D216" s="252">
        <f>'4 жастағы балалар К'!W92</f>
        <v>0</v>
      </c>
      <c r="E216" s="335"/>
      <c r="F216" s="252">
        <f>'4 жастағы балалар Т'!W92</f>
        <v>0</v>
      </c>
      <c r="G216" s="335"/>
    </row>
    <row r="217" spans="2:7" ht="15.75" customHeight="1">
      <c r="B217" s="336"/>
      <c r="C217" s="248"/>
      <c r="D217" s="252">
        <f>'4 жастағы балалар К'!X92</f>
        <v>0</v>
      </c>
      <c r="E217" s="335"/>
      <c r="F217" s="252">
        <f>'4 жастағы балалар Т'!X92</f>
        <v>0</v>
      </c>
      <c r="G217" s="335"/>
    </row>
    <row r="218" spans="2:7" ht="15.75" customHeight="1">
      <c r="B218" s="339">
        <v>10</v>
      </c>
      <c r="C218" s="248"/>
      <c r="D218" s="252">
        <f>'4 жастағы балалар К'!Y92</f>
        <v>0</v>
      </c>
      <c r="E218" s="335"/>
      <c r="F218" s="252">
        <f>'4 жастағы балалар Т'!Y92</f>
        <v>0</v>
      </c>
      <c r="G218" s="335"/>
    </row>
    <row r="219" spans="2:7" ht="15.75" customHeight="1">
      <c r="B219" s="335"/>
      <c r="C219" s="248"/>
      <c r="D219" s="252">
        <f>'4 жастағы балалар К'!Z92</f>
        <v>0</v>
      </c>
      <c r="E219" s="335"/>
      <c r="F219" s="252">
        <f>'4 жастағы балалар Т'!Z92</f>
        <v>0</v>
      </c>
      <c r="G219" s="335"/>
    </row>
    <row r="220" spans="2:7" ht="15.75" customHeight="1">
      <c r="B220" s="336"/>
      <c r="C220" s="248"/>
      <c r="D220" s="252">
        <f>'4 жастағы балалар К'!AA92</f>
        <v>0</v>
      </c>
      <c r="E220" s="335"/>
      <c r="F220" s="252">
        <f>'4 жастағы балалар Т'!AA92</f>
        <v>0</v>
      </c>
      <c r="G220" s="335"/>
    </row>
    <row r="221" spans="2:7" ht="15.75" customHeight="1">
      <c r="B221" s="339">
        <v>11</v>
      </c>
      <c r="C221" s="248"/>
      <c r="D221" s="252">
        <f>'4 жастағы балалар К'!AB92</f>
        <v>0</v>
      </c>
      <c r="E221" s="335"/>
      <c r="F221" s="252">
        <f>'4 жастағы балалар Т'!AB92</f>
        <v>0</v>
      </c>
      <c r="G221" s="335"/>
    </row>
    <row r="222" spans="2:7" ht="15.75" customHeight="1">
      <c r="B222" s="335"/>
      <c r="C222" s="248"/>
      <c r="D222" s="252">
        <f>'4 жастағы балалар К'!AC92</f>
        <v>0</v>
      </c>
      <c r="E222" s="335"/>
      <c r="F222" s="252">
        <f>'4 жастағы балалар Т'!AC92</f>
        <v>0</v>
      </c>
      <c r="G222" s="335"/>
    </row>
    <row r="223" spans="2:7" ht="15.75" customHeight="1">
      <c r="B223" s="336"/>
      <c r="C223" s="248"/>
      <c r="D223" s="252">
        <f>'4 жастағы балалар К'!AD92</f>
        <v>0</v>
      </c>
      <c r="E223" s="335"/>
      <c r="F223" s="252">
        <f>'4 жастағы балалар Т'!AD92</f>
        <v>0</v>
      </c>
      <c r="G223" s="335"/>
    </row>
    <row r="224" spans="2:7" ht="15.75" customHeight="1">
      <c r="B224" s="339">
        <v>12</v>
      </c>
      <c r="C224" s="248"/>
      <c r="D224" s="252">
        <f>'4 жастағы балалар К'!AE92</f>
        <v>0</v>
      </c>
      <c r="E224" s="335"/>
      <c r="F224" s="252">
        <f>'4 жастағы балалар Т'!AE92</f>
        <v>0</v>
      </c>
      <c r="G224" s="335"/>
    </row>
    <row r="225" spans="2:7" ht="15.75" customHeight="1">
      <c r="B225" s="335"/>
      <c r="C225" s="248"/>
      <c r="D225" s="252">
        <f>'4 жастағы балалар К'!AF92</f>
        <v>0</v>
      </c>
      <c r="E225" s="335"/>
      <c r="F225" s="252">
        <f>'4 жастағы балалар Т'!AF92</f>
        <v>0</v>
      </c>
      <c r="G225" s="335"/>
    </row>
    <row r="226" spans="2:7" ht="15.75" customHeight="1">
      <c r="B226" s="336"/>
      <c r="C226" s="248"/>
      <c r="D226" s="252">
        <f>'4 жастағы балалар К'!AG92</f>
        <v>0</v>
      </c>
      <c r="E226" s="335"/>
      <c r="F226" s="252">
        <f>'4 жастағы балалар Т'!AG92</f>
        <v>0</v>
      </c>
      <c r="G226" s="335"/>
    </row>
    <row r="227" spans="2:7" ht="15.75" customHeight="1">
      <c r="B227" s="339">
        <v>13</v>
      </c>
      <c r="C227" s="248"/>
      <c r="D227" s="252">
        <f>'4 жастағы балалар К'!AH92</f>
        <v>0</v>
      </c>
      <c r="E227" s="335"/>
      <c r="F227" s="252">
        <f>'4 жастағы балалар Т'!AH92</f>
        <v>0</v>
      </c>
      <c r="G227" s="335"/>
    </row>
    <row r="228" spans="2:7" ht="15.75" customHeight="1">
      <c r="B228" s="335"/>
      <c r="C228" s="248"/>
      <c r="D228" s="252">
        <f>'4 жастағы балалар К'!AI92</f>
        <v>0</v>
      </c>
      <c r="E228" s="335"/>
      <c r="F228" s="252">
        <f>'4 жастағы балалар Т'!AI92</f>
        <v>0</v>
      </c>
      <c r="G228" s="335"/>
    </row>
    <row r="229" spans="2:7" ht="15.75" customHeight="1">
      <c r="B229" s="336"/>
      <c r="C229" s="248"/>
      <c r="D229" s="252">
        <f>'4 жастағы балалар К'!AJ92</f>
        <v>0</v>
      </c>
      <c r="E229" s="335"/>
      <c r="F229" s="252">
        <f>'4 жастағы балалар Т'!AJ92</f>
        <v>0</v>
      </c>
      <c r="G229" s="335"/>
    </row>
    <row r="230" spans="2:7" ht="15.75" customHeight="1">
      <c r="B230" s="339">
        <v>14</v>
      </c>
      <c r="C230" s="248"/>
      <c r="D230" s="252">
        <f>'4 жастағы балалар К'!AK92</f>
        <v>0</v>
      </c>
      <c r="E230" s="335"/>
      <c r="F230" s="252">
        <f>'4 жастағы балалар Т'!AK92</f>
        <v>0</v>
      </c>
      <c r="G230" s="335"/>
    </row>
    <row r="231" spans="2:7" ht="15.75" customHeight="1">
      <c r="B231" s="335"/>
      <c r="C231" s="248"/>
      <c r="D231" s="252">
        <f>'4 жастағы балалар К'!AL92</f>
        <v>0</v>
      </c>
      <c r="E231" s="335"/>
      <c r="F231" s="252">
        <f>'4 жастағы балалар Т'!AL92</f>
        <v>0</v>
      </c>
      <c r="G231" s="335"/>
    </row>
    <row r="232" spans="2:7" ht="15.75" customHeight="1">
      <c r="B232" s="336"/>
      <c r="C232" s="248"/>
      <c r="D232" s="252">
        <f>'4 жастағы балалар К'!AM92</f>
        <v>0</v>
      </c>
      <c r="E232" s="335"/>
      <c r="F232" s="252">
        <f>'4 жастағы балалар Т'!AM92</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К'!AN92</f>
        <v>0</v>
      </c>
      <c r="E236" s="335"/>
      <c r="F236" s="252">
        <f>'4 жастағы балалар Т'!AN92</f>
        <v>0</v>
      </c>
      <c r="G236" s="335"/>
    </row>
    <row r="237" spans="2:7" ht="15.75" customHeight="1">
      <c r="B237" s="335"/>
      <c r="C237" s="248"/>
      <c r="D237" s="252">
        <f>'4 жастағы балалар К'!AO92</f>
        <v>0</v>
      </c>
      <c r="E237" s="335"/>
      <c r="F237" s="252">
        <f>'4 жастағы балалар Т'!AO92</f>
        <v>0</v>
      </c>
      <c r="G237" s="335"/>
    </row>
    <row r="238" spans="2:7" ht="15.75" customHeight="1">
      <c r="B238" s="336"/>
      <c r="C238" s="248"/>
      <c r="D238" s="252">
        <f>'4 жастағы балалар К'!AP92</f>
        <v>0</v>
      </c>
      <c r="E238" s="335"/>
      <c r="F238" s="252">
        <f>'4 жастағы балалар Т'!AP92</f>
        <v>0</v>
      </c>
      <c r="G238" s="335"/>
    </row>
    <row r="239" spans="2:7" ht="15.75" customHeight="1">
      <c r="B239" s="339">
        <v>17</v>
      </c>
      <c r="C239" s="248"/>
      <c r="D239" s="252">
        <f>'4 жастағы балалар К'!AQ92</f>
        <v>0</v>
      </c>
      <c r="E239" s="335"/>
      <c r="F239" s="252">
        <f>'4 жастағы балалар Т'!AQ92</f>
        <v>0</v>
      </c>
      <c r="G239" s="335"/>
    </row>
    <row r="240" spans="2:7" ht="15.75" customHeight="1">
      <c r="B240" s="335"/>
      <c r="C240" s="248"/>
      <c r="D240" s="252">
        <f>'4 жастағы балалар К'!AR92</f>
        <v>0</v>
      </c>
      <c r="E240" s="335"/>
      <c r="F240" s="252">
        <f>'4 жастағы балалар Т'!AR92</f>
        <v>0</v>
      </c>
      <c r="G240" s="335"/>
    </row>
    <row r="241" spans="2:7" ht="15.75" customHeight="1">
      <c r="B241" s="336"/>
      <c r="C241" s="248"/>
      <c r="D241" s="252">
        <f>'4 жастағы балалар К'!AS92</f>
        <v>0</v>
      </c>
      <c r="E241" s="335"/>
      <c r="F241" s="252">
        <f>'4 жастағы балалар Т'!AS92</f>
        <v>0</v>
      </c>
      <c r="G241" s="335"/>
    </row>
    <row r="242" spans="2:7" ht="15.75" customHeight="1">
      <c r="B242" s="339">
        <v>18</v>
      </c>
      <c r="C242" s="248"/>
      <c r="D242" s="252">
        <f>'4 жастағы балалар К'!AT92</f>
        <v>0</v>
      </c>
      <c r="E242" s="335"/>
      <c r="F242" s="252">
        <f>'4 жастағы балалар Т'!AT92</f>
        <v>0</v>
      </c>
      <c r="G242" s="335"/>
    </row>
    <row r="243" spans="2:7" ht="15.75" customHeight="1">
      <c r="B243" s="335"/>
      <c r="C243" s="248"/>
      <c r="D243" s="252">
        <f>'4 жастағы балалар К'!AU92</f>
        <v>0</v>
      </c>
      <c r="E243" s="335"/>
      <c r="F243" s="252">
        <f>'4 жастағы балалар Т'!AU92</f>
        <v>0</v>
      </c>
      <c r="G243" s="335"/>
    </row>
    <row r="244" spans="2:7" ht="15.75" customHeight="1">
      <c r="B244" s="336"/>
      <c r="C244" s="248"/>
      <c r="D244" s="252">
        <f>'4 жастағы балалар К'!AV92</f>
        <v>0</v>
      </c>
      <c r="E244" s="335"/>
      <c r="F244" s="252">
        <f>'4 жастағы балалар Т'!AV92</f>
        <v>0</v>
      </c>
      <c r="G244" s="335"/>
    </row>
    <row r="245" spans="2:7" ht="15.75" customHeight="1">
      <c r="B245" s="339">
        <v>19</v>
      </c>
      <c r="C245" s="248"/>
      <c r="D245" s="252">
        <f>'4 жастағы балалар К'!AW92</f>
        <v>0</v>
      </c>
      <c r="E245" s="335"/>
      <c r="F245" s="252">
        <f>'4 жастағы балалар Т'!AW92</f>
        <v>0</v>
      </c>
      <c r="G245" s="335"/>
    </row>
    <row r="246" spans="2:7" ht="15.75" customHeight="1">
      <c r="B246" s="335"/>
      <c r="C246" s="248"/>
      <c r="D246" s="252">
        <f>'4 жастағы балалар К'!AX92</f>
        <v>0</v>
      </c>
      <c r="E246" s="335"/>
      <c r="F246" s="252">
        <f>'4 жастағы балалар Т'!AX92</f>
        <v>0</v>
      </c>
      <c r="G246" s="335"/>
    </row>
    <row r="247" spans="2:7" ht="15.75" customHeight="1">
      <c r="B247" s="336"/>
      <c r="C247" s="248"/>
      <c r="D247" s="252">
        <f>'4 жастағы балалар К'!AY92</f>
        <v>0</v>
      </c>
      <c r="E247" s="335"/>
      <c r="F247" s="252">
        <f>'4 жастағы балалар Т'!AY92</f>
        <v>0</v>
      </c>
      <c r="G247" s="335"/>
    </row>
    <row r="248" spans="2:7" ht="15.75" customHeight="1">
      <c r="B248" s="339">
        <v>20</v>
      </c>
      <c r="C248" s="248"/>
      <c r="D248" s="252">
        <f>'4 жастағы балалар К'!AZ92</f>
        <v>0</v>
      </c>
      <c r="E248" s="335"/>
      <c r="F248" s="252">
        <f>'4 жастағы балалар Т'!AZ92</f>
        <v>0</v>
      </c>
      <c r="G248" s="335"/>
    </row>
    <row r="249" spans="2:7" ht="15.75" customHeight="1">
      <c r="B249" s="335"/>
      <c r="C249" s="248"/>
      <c r="D249" s="252">
        <f>'4 жастағы балалар К'!BA92</f>
        <v>0</v>
      </c>
      <c r="E249" s="335"/>
      <c r="F249" s="252">
        <f>'4 жастағы балалар Т'!BA92</f>
        <v>0</v>
      </c>
      <c r="G249" s="335"/>
    </row>
    <row r="250" spans="2:7" ht="15.75" customHeight="1">
      <c r="B250" s="336"/>
      <c r="C250" s="248"/>
      <c r="D250" s="252">
        <f>'4 жастағы балалар К'!BB92</f>
        <v>0</v>
      </c>
      <c r="E250" s="335"/>
      <c r="F250" s="252">
        <f>'4 жастағы балалар Т'!BB92</f>
        <v>0</v>
      </c>
      <c r="G250" s="335"/>
    </row>
    <row r="251" spans="2:7" ht="15.75" customHeight="1">
      <c r="B251" s="339">
        <v>21</v>
      </c>
      <c r="C251" s="248"/>
      <c r="D251" s="252">
        <f>'4 жастағы балалар К'!BC92</f>
        <v>0</v>
      </c>
      <c r="E251" s="335"/>
      <c r="F251" s="252">
        <f>'4 жастағы балалар Т'!BC92</f>
        <v>0</v>
      </c>
      <c r="G251" s="335"/>
    </row>
    <row r="252" spans="2:7" ht="15.75" customHeight="1">
      <c r="B252" s="335"/>
      <c r="C252" s="248"/>
      <c r="D252" s="252">
        <f>'4 жастағы балалар К'!BD92</f>
        <v>0</v>
      </c>
      <c r="E252" s="335"/>
      <c r="F252" s="252">
        <f>'4 жастағы балалар Т'!BD92</f>
        <v>0</v>
      </c>
      <c r="G252" s="335"/>
    </row>
    <row r="253" spans="2:7" ht="15.75" customHeight="1">
      <c r="B253" s="336"/>
      <c r="C253" s="248"/>
      <c r="D253" s="252">
        <f>'4 жастағы балалар К'!BE92</f>
        <v>0</v>
      </c>
      <c r="E253" s="335"/>
      <c r="F253" s="252">
        <f>'4 жастағы балалар Т'!BE92</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Т'!BF92</f>
        <v>0</v>
      </c>
      <c r="G257" s="335"/>
    </row>
    <row r="258" spans="2:7" ht="15.75" customHeight="1">
      <c r="B258" s="335"/>
      <c r="C258" s="248"/>
      <c r="D258" s="252" t="e">
        <f>'4 жастағы балалар К'!#REF!</f>
        <v>#REF!</v>
      </c>
      <c r="E258" s="335"/>
      <c r="F258" s="252">
        <f>'4 жастағы балалар Т'!BG92</f>
        <v>0</v>
      </c>
      <c r="G258" s="335"/>
    </row>
    <row r="259" spans="2:7" ht="15.75" customHeight="1">
      <c r="B259" s="336"/>
      <c r="C259" s="248"/>
      <c r="D259" s="252" t="e">
        <f>'4 жастағы балалар К'!#REF!</f>
        <v>#REF!</v>
      </c>
      <c r="E259" s="335"/>
      <c r="F259" s="252">
        <f>'4 жастағы балалар Т'!BH92</f>
        <v>0</v>
      </c>
      <c r="G259" s="335"/>
    </row>
    <row r="260" spans="2:7" ht="15.75" customHeight="1">
      <c r="B260" s="339">
        <v>24</v>
      </c>
      <c r="C260" s="248"/>
      <c r="D260" s="252" t="e">
        <f>'4 жастағы балалар К'!#REF!</f>
        <v>#REF!</v>
      </c>
      <c r="E260" s="335"/>
      <c r="F260" s="252">
        <f>'4 жастағы балалар Т'!BI92</f>
        <v>0</v>
      </c>
      <c r="G260" s="335"/>
    </row>
    <row r="261" spans="2:7" ht="15.75" customHeight="1">
      <c r="B261" s="335"/>
      <c r="C261" s="248"/>
      <c r="D261" s="252" t="e">
        <f>'4 жастағы балалар К'!#REF!</f>
        <v>#REF!</v>
      </c>
      <c r="E261" s="335"/>
      <c r="F261" s="252">
        <f>'4 жастағы балалар Т'!BJ92</f>
        <v>0</v>
      </c>
      <c r="G261" s="335"/>
    </row>
    <row r="262" spans="2:7" ht="15.75" customHeight="1">
      <c r="B262" s="336"/>
      <c r="C262" s="248"/>
      <c r="D262" s="252" t="e">
        <f>'4 жастағы балалар К'!#REF!</f>
        <v>#REF!</v>
      </c>
      <c r="E262" s="335"/>
      <c r="F262" s="252">
        <f>'4 жастағы балалар Т'!BK92</f>
        <v>0</v>
      </c>
      <c r="G262" s="335"/>
    </row>
    <row r="263" spans="2:7" ht="15.75" customHeight="1">
      <c r="B263" s="339">
        <v>25</v>
      </c>
      <c r="C263" s="248"/>
      <c r="D263" s="252" t="e">
        <f>'4 жастағы балалар К'!#REF!</f>
        <v>#REF!</v>
      </c>
      <c r="E263" s="335"/>
      <c r="F263" s="252">
        <f>'4 жастағы балалар Т'!BL92</f>
        <v>0</v>
      </c>
      <c r="G263" s="335"/>
    </row>
    <row r="264" spans="2:7" ht="15.75" customHeight="1">
      <c r="B264" s="335"/>
      <c r="C264" s="248"/>
      <c r="D264" s="252" t="e">
        <f>'4 жастағы балалар К'!#REF!</f>
        <v>#REF!</v>
      </c>
      <c r="E264" s="335"/>
      <c r="F264" s="252">
        <f>'4 жастағы балалар Т'!BM92</f>
        <v>0</v>
      </c>
      <c r="G264" s="335"/>
    </row>
    <row r="265" spans="2:7" ht="15.75" customHeight="1">
      <c r="B265" s="336"/>
      <c r="C265" s="248"/>
      <c r="D265" s="252" t="e">
        <f>'4 жастағы балалар К'!#REF!</f>
        <v>#REF!</v>
      </c>
      <c r="E265" s="335"/>
      <c r="F265" s="252">
        <f>'4 жастағы балалар Т'!BN92</f>
        <v>0</v>
      </c>
      <c r="G265" s="335"/>
    </row>
    <row r="266" spans="2:7" ht="15.75" customHeight="1">
      <c r="B266" s="339">
        <v>26</v>
      </c>
      <c r="C266" s="248"/>
      <c r="D266" s="252" t="e">
        <f>'4 жастағы балалар К'!#REF!</f>
        <v>#REF!</v>
      </c>
      <c r="E266" s="335"/>
      <c r="F266" s="252">
        <f>'4 жастағы балалар Т'!BO92</f>
        <v>0</v>
      </c>
      <c r="G266" s="335"/>
    </row>
    <row r="267" spans="2:7" ht="15.75" customHeight="1">
      <c r="B267" s="335"/>
      <c r="C267" s="248"/>
      <c r="D267" s="252" t="e">
        <f>'4 жастағы балалар К'!#REF!</f>
        <v>#REF!</v>
      </c>
      <c r="E267" s="335"/>
      <c r="F267" s="252">
        <f>'4 жастағы балалар Т'!BP92</f>
        <v>0</v>
      </c>
      <c r="G267" s="335"/>
    </row>
    <row r="268" spans="2:7" ht="15.75" customHeight="1">
      <c r="B268" s="336"/>
      <c r="C268" s="248"/>
      <c r="D268" s="252" t="e">
        <f>'4 жастағы балалар К'!#REF!</f>
        <v>#REF!</v>
      </c>
      <c r="E268" s="335"/>
      <c r="F268" s="252">
        <f>'4 жастағы балалар Т'!BQ92</f>
        <v>0</v>
      </c>
      <c r="G268" s="335"/>
    </row>
    <row r="269" spans="2:7" ht="15.75" customHeight="1">
      <c r="B269" s="339">
        <v>27</v>
      </c>
      <c r="C269" s="248"/>
      <c r="D269" s="252" t="e">
        <f>'4 жастағы балалар К'!#REF!</f>
        <v>#REF!</v>
      </c>
      <c r="E269" s="335"/>
      <c r="F269" s="252">
        <f>'4 жастағы балалар Т'!BR92</f>
        <v>0</v>
      </c>
      <c r="G269" s="335"/>
    </row>
    <row r="270" spans="2:7" ht="15.75" customHeight="1">
      <c r="B270" s="335"/>
      <c r="C270" s="248"/>
      <c r="D270" s="252" t="e">
        <f>'4 жастағы балалар К'!#REF!</f>
        <v>#REF!</v>
      </c>
      <c r="E270" s="335"/>
      <c r="F270" s="252">
        <f>'4 жастағы балалар Т'!BS92</f>
        <v>0</v>
      </c>
      <c r="G270" s="335"/>
    </row>
    <row r="271" spans="2:7" ht="15.75" customHeight="1">
      <c r="B271" s="336"/>
      <c r="C271" s="248"/>
      <c r="D271" s="252" t="e">
        <f>'4 жастағы балалар К'!#REF!</f>
        <v>#REF!</v>
      </c>
      <c r="E271" s="335"/>
      <c r="F271" s="252">
        <f>'4 жастағы балалар Т'!BT92</f>
        <v>0</v>
      </c>
      <c r="G271" s="335"/>
    </row>
    <row r="272" spans="2:7" ht="15.75" customHeight="1">
      <c r="B272" s="339">
        <v>28</v>
      </c>
      <c r="C272" s="248"/>
      <c r="D272" s="252" t="e">
        <f>'4 жастағы балалар К'!#REF!</f>
        <v>#REF!</v>
      </c>
      <c r="E272" s="335"/>
      <c r="F272" s="252">
        <f>'4 жастағы балалар Т'!BU92</f>
        <v>0</v>
      </c>
      <c r="G272" s="335"/>
    </row>
    <row r="273" spans="2:7" ht="15.75" customHeight="1">
      <c r="B273" s="335"/>
      <c r="C273" s="248"/>
      <c r="D273" s="252" t="e">
        <f>'4 жастағы балалар К'!#REF!</f>
        <v>#REF!</v>
      </c>
      <c r="E273" s="335"/>
      <c r="F273" s="252">
        <f>'4 жастағы балалар Т'!BV92</f>
        <v>0</v>
      </c>
      <c r="G273" s="335"/>
    </row>
    <row r="274" spans="2:7" ht="15.75" customHeight="1">
      <c r="B274" s="336"/>
      <c r="C274" s="248"/>
      <c r="D274" s="252" t="e">
        <f>'4 жастағы балалар К'!#REF!</f>
        <v>#REF!</v>
      </c>
      <c r="E274" s="335"/>
      <c r="F274" s="252">
        <f>'4 жастағы балалар Т'!BW92</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Т'!BX92</f>
        <v>0</v>
      </c>
      <c r="G278" s="335"/>
    </row>
    <row r="279" spans="2:7" ht="15.75" customHeight="1">
      <c r="B279" s="335"/>
      <c r="C279" s="248"/>
      <c r="D279" s="335"/>
      <c r="E279" s="335"/>
      <c r="F279" s="252">
        <f>'4 жастағы балалар Т'!BY92</f>
        <v>0</v>
      </c>
      <c r="G279" s="335"/>
    </row>
    <row r="280" spans="2:7" ht="15.75" customHeight="1">
      <c r="B280" s="336"/>
      <c r="C280" s="248"/>
      <c r="D280" s="335"/>
      <c r="E280" s="335"/>
      <c r="F280" s="252">
        <f>'4 жастағы балалар Т'!BZ92</f>
        <v>0</v>
      </c>
      <c r="G280" s="335"/>
    </row>
    <row r="281" spans="2:7" ht="15.75" customHeight="1">
      <c r="B281" s="339">
        <v>31</v>
      </c>
      <c r="C281" s="248"/>
      <c r="D281" s="335"/>
      <c r="E281" s="335"/>
      <c r="F281" s="252">
        <f>'4 жастағы балалар Т'!CA92</f>
        <v>0</v>
      </c>
      <c r="G281" s="335"/>
    </row>
    <row r="282" spans="2:7" ht="15.75" customHeight="1">
      <c r="B282" s="335"/>
      <c r="C282" s="248"/>
      <c r="D282" s="335"/>
      <c r="E282" s="335"/>
      <c r="F282" s="252">
        <f>'4 жастағы балалар Т'!CB92</f>
        <v>0</v>
      </c>
      <c r="G282" s="335"/>
    </row>
    <row r="283" spans="2:7" ht="15.75" customHeight="1">
      <c r="B283" s="336"/>
      <c r="C283" s="248"/>
      <c r="D283" s="335"/>
      <c r="E283" s="335"/>
      <c r="F283" s="252">
        <f>'4 жастағы балалар Т'!CC92</f>
        <v>0</v>
      </c>
      <c r="G283" s="335"/>
    </row>
    <row r="284" spans="2:7" ht="15.75" customHeight="1">
      <c r="B284" s="339">
        <v>32</v>
      </c>
      <c r="C284" s="248"/>
      <c r="D284" s="335"/>
      <c r="E284" s="335"/>
      <c r="F284" s="252">
        <f>'4 жастағы балалар Т'!CD92</f>
        <v>0</v>
      </c>
      <c r="G284" s="335"/>
    </row>
    <row r="285" spans="2:7" ht="15.75" customHeight="1">
      <c r="B285" s="335"/>
      <c r="C285" s="248"/>
      <c r="D285" s="335"/>
      <c r="E285" s="335"/>
      <c r="F285" s="252">
        <f>'4 жастағы балалар Т'!CE92</f>
        <v>0</v>
      </c>
      <c r="G285" s="335"/>
    </row>
    <row r="286" spans="2:7" ht="15.75" customHeight="1">
      <c r="B286" s="336"/>
      <c r="C286" s="248"/>
      <c r="D286" s="335"/>
      <c r="E286" s="335"/>
      <c r="F286" s="252">
        <f>'4 жастағы балалар Т'!CF92</f>
        <v>0</v>
      </c>
      <c r="G286" s="335"/>
    </row>
    <row r="287" spans="2:7" ht="15.75" customHeight="1">
      <c r="B287" s="339">
        <v>33</v>
      </c>
      <c r="C287" s="248"/>
      <c r="D287" s="335"/>
      <c r="E287" s="335"/>
      <c r="F287" s="252">
        <f>'4 жастағы балалар Т'!CG92</f>
        <v>0</v>
      </c>
      <c r="G287" s="335"/>
    </row>
    <row r="288" spans="2:7" ht="15.75" customHeight="1">
      <c r="B288" s="335"/>
      <c r="C288" s="248"/>
      <c r="D288" s="335"/>
      <c r="E288" s="335"/>
      <c r="F288" s="252">
        <f>'4 жастағы балалар Т'!CH92</f>
        <v>0</v>
      </c>
      <c r="G288" s="335"/>
    </row>
    <row r="289" spans="2:7" ht="15.75" customHeight="1">
      <c r="B289" s="336"/>
      <c r="C289" s="248"/>
      <c r="D289" s="335"/>
      <c r="E289" s="335"/>
      <c r="F289" s="252">
        <f>'4 жастағы балалар Т'!CI92</f>
        <v>0</v>
      </c>
      <c r="G289" s="335"/>
    </row>
    <row r="290" spans="2:7" ht="15.75" customHeight="1">
      <c r="B290" s="339">
        <v>34</v>
      </c>
      <c r="C290" s="248"/>
      <c r="D290" s="335"/>
      <c r="E290" s="335"/>
      <c r="F290" s="252">
        <f>'4 жастағы балалар Т'!CJ92</f>
        <v>0</v>
      </c>
      <c r="G290" s="335"/>
    </row>
    <row r="291" spans="2:7" ht="15.75" customHeight="1">
      <c r="B291" s="335"/>
      <c r="C291" s="248"/>
      <c r="D291" s="335"/>
      <c r="E291" s="335"/>
      <c r="F291" s="252">
        <f>'4 жастағы балалар Т'!CK92</f>
        <v>0</v>
      </c>
      <c r="G291" s="335"/>
    </row>
    <row r="292" spans="2:7" ht="15.75" customHeight="1">
      <c r="B292" s="336"/>
      <c r="C292" s="248"/>
      <c r="D292" s="335"/>
      <c r="E292" s="335"/>
      <c r="F292" s="252">
        <f>'4 жастағы балалар Т'!CL92</f>
        <v>0</v>
      </c>
      <c r="G292" s="335"/>
    </row>
    <row r="293" spans="2:7" ht="15.75" customHeight="1">
      <c r="B293" s="339">
        <v>35</v>
      </c>
      <c r="C293" s="248"/>
      <c r="D293" s="335"/>
      <c r="E293" s="335"/>
      <c r="F293" s="252">
        <f>'4 жастағы балалар Т'!CM92</f>
        <v>0</v>
      </c>
      <c r="G293" s="335"/>
    </row>
    <row r="294" spans="2:7" ht="15.75" customHeight="1">
      <c r="B294" s="335"/>
      <c r="C294" s="248"/>
      <c r="D294" s="335"/>
      <c r="E294" s="335"/>
      <c r="F294" s="252">
        <f>'4 жастағы балалар Т'!CN92</f>
        <v>0</v>
      </c>
      <c r="G294" s="335"/>
    </row>
    <row r="295" spans="2:7" ht="15.75" customHeight="1">
      <c r="B295" s="336"/>
      <c r="C295" s="249"/>
      <c r="D295" s="336"/>
      <c r="E295" s="336"/>
      <c r="F295" s="252">
        <f>'4 жастағы балалар Т'!CO92</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Ф'!D151</f>
        <v>0</v>
      </c>
      <c r="D303" s="164">
        <f>'4 жастағы балалар К'!D151</f>
        <v>0</v>
      </c>
      <c r="E303" s="164">
        <f>'4 жастағы балалар П'!D151</f>
        <v>0</v>
      </c>
      <c r="F303" s="164">
        <f>'4 жастағы балалар Т'!D151</f>
        <v>0</v>
      </c>
      <c r="G303" s="164">
        <f>'4 жастағы балалар С'!D151</f>
        <v>0</v>
      </c>
    </row>
    <row r="304" spans="2:7" ht="15.75" customHeight="1">
      <c r="B304" s="335"/>
      <c r="C304" s="164">
        <f>'4 жастағы балалар Ф'!E151</f>
        <v>0</v>
      </c>
      <c r="D304" s="164">
        <f>'4 жастағы балалар К'!E151</f>
        <v>0</v>
      </c>
      <c r="E304" s="164">
        <f>'4 жастағы балалар П'!E151</f>
        <v>0</v>
      </c>
      <c r="F304" s="164">
        <f>'4 жастағы балалар Т'!E151</f>
        <v>0</v>
      </c>
      <c r="G304" s="164">
        <f>'4 жастағы балалар С'!E151</f>
        <v>0</v>
      </c>
    </row>
    <row r="305" spans="2:7" ht="15.75" customHeight="1">
      <c r="B305" s="336"/>
      <c r="C305" s="164">
        <f>'4 жастағы балалар Ф'!F151</f>
        <v>0</v>
      </c>
      <c r="D305" s="164">
        <f>'4 жастағы балалар К'!F151</f>
        <v>0</v>
      </c>
      <c r="E305" s="164">
        <f>'4 жастағы балалар П'!F151</f>
        <v>0</v>
      </c>
      <c r="F305" s="164">
        <f>'4 жастағы балалар Т'!F151</f>
        <v>0</v>
      </c>
      <c r="G305" s="164">
        <f>'4 жастағы балалар С'!F151</f>
        <v>0</v>
      </c>
    </row>
    <row r="306" spans="2:7" ht="15.75" customHeight="1">
      <c r="B306" s="339">
        <v>3</v>
      </c>
      <c r="C306" s="164">
        <f>'4 жастағы балалар Ф'!G151</f>
        <v>0</v>
      </c>
      <c r="D306" s="164">
        <f>'4 жастағы балалар К'!G151</f>
        <v>0</v>
      </c>
      <c r="E306" s="164">
        <f>'4 жастағы балалар П'!G151</f>
        <v>0</v>
      </c>
      <c r="F306" s="164">
        <f>'4 жастағы балалар Т'!G151</f>
        <v>0</v>
      </c>
      <c r="G306" s="164">
        <f>'4 жастағы балалар С'!G151</f>
        <v>0</v>
      </c>
    </row>
    <row r="307" spans="2:7" ht="15.75" customHeight="1">
      <c r="B307" s="335"/>
      <c r="C307" s="164">
        <f>'4 жастағы балалар Ф'!H151</f>
        <v>0</v>
      </c>
      <c r="D307" s="164">
        <f>'4 жастағы балалар К'!H151</f>
        <v>0</v>
      </c>
      <c r="E307" s="164">
        <f>'4 жастағы балалар П'!H151</f>
        <v>0</v>
      </c>
      <c r="F307" s="164">
        <f>'4 жастағы балалар Т'!H151</f>
        <v>0</v>
      </c>
      <c r="G307" s="164">
        <f>'4 жастағы балалар С'!H151</f>
        <v>0</v>
      </c>
    </row>
    <row r="308" spans="2:7" ht="15.75" customHeight="1">
      <c r="B308" s="336"/>
      <c r="C308" s="164">
        <f>'4 жастағы балалар Ф'!I151</f>
        <v>0</v>
      </c>
      <c r="D308" s="164">
        <f>'4 жастағы балалар К'!I151</f>
        <v>0</v>
      </c>
      <c r="E308" s="164">
        <f>'4 жастағы балалар П'!I151</f>
        <v>0</v>
      </c>
      <c r="F308" s="164">
        <f>'4 жастағы балалар Т'!I151</f>
        <v>0</v>
      </c>
      <c r="G308" s="164">
        <f>'4 жастағы балалар С'!I151</f>
        <v>0</v>
      </c>
    </row>
    <row r="309" spans="2:7" ht="15.75" customHeight="1">
      <c r="B309" s="339">
        <v>4</v>
      </c>
      <c r="C309" s="164">
        <f>'4 жастағы балалар Ф'!J151</f>
        <v>0</v>
      </c>
      <c r="D309" s="164">
        <f>'4 жастағы балалар К'!J151</f>
        <v>0</v>
      </c>
      <c r="E309" s="164">
        <f>'4 жастағы балалар П'!J151</f>
        <v>0</v>
      </c>
      <c r="F309" s="164">
        <f>'4 жастағы балалар Т'!J151</f>
        <v>0</v>
      </c>
      <c r="G309" s="164">
        <f>'4 жастағы балалар С'!J151</f>
        <v>0</v>
      </c>
    </row>
    <row r="310" spans="2:7" ht="15.75" customHeight="1">
      <c r="B310" s="335"/>
      <c r="C310" s="164">
        <f>'4 жастағы балалар Ф'!K151</f>
        <v>0</v>
      </c>
      <c r="D310" s="164">
        <f>'4 жастағы балалар К'!K151</f>
        <v>0</v>
      </c>
      <c r="E310" s="164">
        <f>'4 жастағы балалар П'!K151</f>
        <v>0</v>
      </c>
      <c r="F310" s="164">
        <f>'4 жастағы балалар Т'!K151</f>
        <v>0</v>
      </c>
      <c r="G310" s="164">
        <f>'4 жастағы балалар С'!K151</f>
        <v>0</v>
      </c>
    </row>
    <row r="311" spans="2:7" ht="15.75" customHeight="1">
      <c r="B311" s="336"/>
      <c r="C311" s="164">
        <f>'4 жастағы балалар Ф'!L151</f>
        <v>0</v>
      </c>
      <c r="D311" s="164">
        <f>'4 жастағы балалар К'!L151</f>
        <v>0</v>
      </c>
      <c r="E311" s="164">
        <f>'4 жастағы балалар П'!L151</f>
        <v>0</v>
      </c>
      <c r="F311" s="164">
        <f>'4 жастағы балалар Т'!L151</f>
        <v>0</v>
      </c>
      <c r="G311" s="164">
        <f>'4 жастағы балалар С'!L151</f>
        <v>0</v>
      </c>
    </row>
    <row r="312" spans="2:7" ht="15.75" customHeight="1">
      <c r="B312" s="339">
        <v>5</v>
      </c>
      <c r="C312" s="164">
        <f>'4 жастағы балалар Ф'!M151</f>
        <v>0</v>
      </c>
      <c r="D312" s="164">
        <f>'4 жастағы балалар К'!M151</f>
        <v>0</v>
      </c>
      <c r="E312" s="164">
        <f>'4 жастағы балалар П'!M151</f>
        <v>0</v>
      </c>
      <c r="F312" s="164">
        <f>'4 жастағы балалар Т'!M151</f>
        <v>0</v>
      </c>
      <c r="G312" s="164">
        <f>'4 жастағы балалар С'!M151</f>
        <v>0</v>
      </c>
    </row>
    <row r="313" spans="2:7" ht="15.75" customHeight="1">
      <c r="B313" s="335"/>
      <c r="C313" s="164">
        <f>'4 жастағы балалар Ф'!N151</f>
        <v>0</v>
      </c>
      <c r="D313" s="164">
        <f>'4 жастағы балалар К'!N151</f>
        <v>0</v>
      </c>
      <c r="E313" s="164">
        <f>'4 жастағы балалар П'!N151</f>
        <v>0</v>
      </c>
      <c r="F313" s="164">
        <f>'4 жастағы балалар Т'!N151</f>
        <v>0</v>
      </c>
      <c r="G313" s="164">
        <f>'4 жастағы балалар С'!N151</f>
        <v>0</v>
      </c>
    </row>
    <row r="314" spans="2:7" ht="15.75" customHeight="1">
      <c r="B314" s="336"/>
      <c r="C314" s="164">
        <f>'4 жастағы балалар Ф'!O151</f>
        <v>0</v>
      </c>
      <c r="D314" s="164">
        <f>'4 жастағы балалар К'!O151</f>
        <v>0</v>
      </c>
      <c r="E314" s="164">
        <f>'4 жастағы балалар П'!O151</f>
        <v>0</v>
      </c>
      <c r="F314" s="164">
        <f>'4 жастағы балалар Т'!O151</f>
        <v>0</v>
      </c>
      <c r="G314" s="164">
        <f>'4 жастағы балалар С'!O151</f>
        <v>0</v>
      </c>
    </row>
    <row r="315" spans="2:7" ht="15.75" customHeight="1">
      <c r="B315" s="339">
        <v>6</v>
      </c>
      <c r="C315" s="164">
        <f>'4 жастағы балалар Ф'!P151</f>
        <v>0</v>
      </c>
      <c r="D315" s="164">
        <f>'4 жастағы балалар К'!P151</f>
        <v>0</v>
      </c>
      <c r="E315" s="164">
        <f>'4 жастағы балалар П'!P151</f>
        <v>0</v>
      </c>
      <c r="F315" s="164">
        <f>'4 жастағы балалар Т'!P151</f>
        <v>0</v>
      </c>
      <c r="G315" s="164">
        <f>'4 жастағы балалар С'!P151</f>
        <v>0</v>
      </c>
    </row>
    <row r="316" spans="2:7" ht="15.75" customHeight="1">
      <c r="B316" s="335"/>
      <c r="C316" s="164">
        <f>'4 жастағы балалар Ф'!Q151</f>
        <v>0</v>
      </c>
      <c r="D316" s="164">
        <f>'4 жастағы балалар К'!Q151</f>
        <v>0</v>
      </c>
      <c r="E316" s="164">
        <f>'4 жастағы балалар П'!Q151</f>
        <v>0</v>
      </c>
      <c r="F316" s="164">
        <f>'4 жастағы балалар Т'!Q151</f>
        <v>0</v>
      </c>
      <c r="G316" s="164">
        <f>'4 жастағы балалар С'!Q151</f>
        <v>0</v>
      </c>
    </row>
    <row r="317" spans="2:7" ht="15.75" customHeight="1">
      <c r="B317" s="336"/>
      <c r="C317" s="164">
        <f>'4 жастағы балалар Ф'!R151</f>
        <v>0</v>
      </c>
      <c r="D317" s="164">
        <f>'4 жастағы балалар К'!R151</f>
        <v>0</v>
      </c>
      <c r="E317" s="164">
        <f>'4 жастағы балалар П'!R151</f>
        <v>0</v>
      </c>
      <c r="F317" s="164">
        <f>'4 жастағы балалар Т'!R151</f>
        <v>0</v>
      </c>
      <c r="G317" s="164">
        <f>'4 жастағы балалар С'!R151</f>
        <v>0</v>
      </c>
    </row>
    <row r="318" spans="2:7" ht="15.75" customHeight="1">
      <c r="B318" s="339">
        <v>7</v>
      </c>
      <c r="C318" s="164">
        <f>'4 жастағы балалар Ф'!S151</f>
        <v>0</v>
      </c>
      <c r="D318" s="164">
        <f>'4 жастағы балалар К'!S151</f>
        <v>0</v>
      </c>
      <c r="E318" s="164">
        <f>'4 жастағы балалар П'!S151</f>
        <v>0</v>
      </c>
      <c r="F318" s="164">
        <f>'4 жастағы балалар Т'!S151</f>
        <v>0</v>
      </c>
      <c r="G318" s="164">
        <f>'4 жастағы балалар С'!S151</f>
        <v>0</v>
      </c>
    </row>
    <row r="319" spans="2:7" ht="15.75" customHeight="1">
      <c r="B319" s="335"/>
      <c r="C319" s="164">
        <f>'4 жастағы балалар Ф'!T151</f>
        <v>0</v>
      </c>
      <c r="D319" s="164">
        <f>'4 жастағы балалар Т'!T151</f>
        <v>0</v>
      </c>
      <c r="E319" s="164">
        <f>'4 жастағы балалар П'!T151</f>
        <v>0</v>
      </c>
      <c r="F319" s="164">
        <f>'4 жастағы балалар Т'!T151</f>
        <v>0</v>
      </c>
      <c r="G319" s="164">
        <f>'4 жастағы балалар С'!T151</f>
        <v>0</v>
      </c>
    </row>
    <row r="320" spans="2:7" ht="15.75" customHeight="1">
      <c r="B320" s="336"/>
      <c r="C320" s="164">
        <f>'4 жастағы балалар Ф'!U151</f>
        <v>0</v>
      </c>
      <c r="D320" s="164">
        <f>'4 жастағы балалар К'!U151</f>
        <v>0</v>
      </c>
      <c r="E320" s="164">
        <f>'4 жастағы балалар П'!U151</f>
        <v>0</v>
      </c>
      <c r="F320" s="164">
        <f>'4 жастағы балалар Т'!U151</f>
        <v>0</v>
      </c>
      <c r="G320" s="164">
        <f>'4 жастағы балалар С'!U151</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К'!V151</f>
        <v>0</v>
      </c>
      <c r="E324" s="335"/>
      <c r="F324" s="164">
        <f>'4 жастағы балалар Т'!V151</f>
        <v>0</v>
      </c>
      <c r="G324" s="335"/>
    </row>
    <row r="325" spans="2:7" ht="15.75" customHeight="1">
      <c r="B325" s="335"/>
      <c r="C325" s="248"/>
      <c r="D325" s="164">
        <f>'4 жастағы балалар К'!W151</f>
        <v>0</v>
      </c>
      <c r="E325" s="335"/>
      <c r="F325" s="164">
        <f>'4 жастағы балалар Т'!W151</f>
        <v>0</v>
      </c>
      <c r="G325" s="335"/>
    </row>
    <row r="326" spans="2:7" ht="15.75" customHeight="1">
      <c r="B326" s="336"/>
      <c r="C326" s="248"/>
      <c r="D326" s="164">
        <f>'4 жастағы балалар К'!X151</f>
        <v>0</v>
      </c>
      <c r="E326" s="335"/>
      <c r="F326" s="164">
        <f>'4 жастағы балалар Т'!X151</f>
        <v>0</v>
      </c>
      <c r="G326" s="335"/>
    </row>
    <row r="327" spans="2:7" ht="15.75" customHeight="1">
      <c r="B327" s="339">
        <v>10</v>
      </c>
      <c r="C327" s="248"/>
      <c r="D327" s="164">
        <f>'4 жастағы балалар К'!Y151</f>
        <v>0</v>
      </c>
      <c r="E327" s="335"/>
      <c r="F327" s="164">
        <f>'4 жастағы балалар Т'!Y151</f>
        <v>0</v>
      </c>
      <c r="G327" s="335"/>
    </row>
    <row r="328" spans="2:7" ht="15.75" customHeight="1">
      <c r="B328" s="335"/>
      <c r="C328" s="248"/>
      <c r="D328" s="164">
        <f>'4 жастағы балалар К'!Z151</f>
        <v>0</v>
      </c>
      <c r="E328" s="335"/>
      <c r="F328" s="164">
        <f>'4 жастағы балалар Т'!Z151</f>
        <v>0</v>
      </c>
      <c r="G328" s="335"/>
    </row>
    <row r="329" spans="2:7" ht="15.75" customHeight="1">
      <c r="B329" s="336"/>
      <c r="C329" s="248"/>
      <c r="D329" s="164">
        <f>'4 жастағы балалар К'!AA151</f>
        <v>0</v>
      </c>
      <c r="E329" s="335"/>
      <c r="F329" s="164">
        <f>'4 жастағы балалар Т'!AA151</f>
        <v>0</v>
      </c>
      <c r="G329" s="335"/>
    </row>
    <row r="330" spans="2:7" ht="15.75" customHeight="1">
      <c r="B330" s="339">
        <v>11</v>
      </c>
      <c r="C330" s="248"/>
      <c r="D330" s="164">
        <f>'4 жастағы балалар К'!AB151</f>
        <v>0</v>
      </c>
      <c r="E330" s="335"/>
      <c r="F330" s="164">
        <f>'4 жастағы балалар Т'!AB151</f>
        <v>0</v>
      </c>
      <c r="G330" s="335"/>
    </row>
    <row r="331" spans="2:7" ht="15.75" customHeight="1">
      <c r="B331" s="335"/>
      <c r="C331" s="248"/>
      <c r="D331" s="164">
        <f>'4 жастағы балалар К'!AC151</f>
        <v>0</v>
      </c>
      <c r="E331" s="335"/>
      <c r="F331" s="164">
        <f>'4 жастағы балалар Т'!AC151</f>
        <v>0</v>
      </c>
      <c r="G331" s="335"/>
    </row>
    <row r="332" spans="2:7" ht="15.75" customHeight="1">
      <c r="B332" s="336"/>
      <c r="C332" s="248"/>
      <c r="D332" s="164">
        <f>'4 жастағы балалар К'!AD151</f>
        <v>0</v>
      </c>
      <c r="E332" s="335"/>
      <c r="F332" s="164">
        <f>'4 жастағы балалар Т'!AD151</f>
        <v>0</v>
      </c>
      <c r="G332" s="335"/>
    </row>
    <row r="333" spans="2:7" ht="15.75" customHeight="1">
      <c r="B333" s="339">
        <v>12</v>
      </c>
      <c r="C333" s="248"/>
      <c r="D333" s="164">
        <f>'4 жастағы балалар К'!AE151</f>
        <v>0</v>
      </c>
      <c r="E333" s="335"/>
      <c r="F333" s="164">
        <f>'4 жастағы балалар Т'!AE151</f>
        <v>0</v>
      </c>
      <c r="G333" s="335"/>
    </row>
    <row r="334" spans="2:7" ht="15.75" customHeight="1">
      <c r="B334" s="335"/>
      <c r="C334" s="248"/>
      <c r="D334" s="164">
        <f>'4 жастағы балалар К'!AF151</f>
        <v>0</v>
      </c>
      <c r="E334" s="335"/>
      <c r="F334" s="164">
        <f>'4 жастағы балалар Т'!AF151</f>
        <v>0</v>
      </c>
      <c r="G334" s="335"/>
    </row>
    <row r="335" spans="2:7" ht="15.75" customHeight="1">
      <c r="B335" s="336"/>
      <c r="C335" s="248"/>
      <c r="D335" s="164">
        <f>'4 жастағы балалар К'!AG151</f>
        <v>0</v>
      </c>
      <c r="E335" s="335"/>
      <c r="F335" s="164">
        <f>'4 жастағы балалар Т'!AG151</f>
        <v>0</v>
      </c>
      <c r="G335" s="335"/>
    </row>
    <row r="336" spans="2:7" ht="15.75" customHeight="1">
      <c r="B336" s="339">
        <v>13</v>
      </c>
      <c r="C336" s="248"/>
      <c r="D336" s="164">
        <f>'4 жастағы балалар К'!AH151</f>
        <v>0</v>
      </c>
      <c r="E336" s="335"/>
      <c r="F336" s="164">
        <f>'4 жастағы балалар Т'!AH151</f>
        <v>0</v>
      </c>
      <c r="G336" s="335"/>
    </row>
    <row r="337" spans="2:7" ht="15.75" customHeight="1">
      <c r="B337" s="335"/>
      <c r="C337" s="248"/>
      <c r="D337" s="164">
        <f>'4 жастағы балалар К'!AI151</f>
        <v>0</v>
      </c>
      <c r="E337" s="335"/>
      <c r="F337" s="164">
        <f>'4 жастағы балалар Т'!AI151</f>
        <v>0</v>
      </c>
      <c r="G337" s="335"/>
    </row>
    <row r="338" spans="2:7" ht="15.75" customHeight="1">
      <c r="B338" s="336"/>
      <c r="C338" s="248"/>
      <c r="D338" s="164">
        <f>'4 жастағы балалар К'!AJ151</f>
        <v>0</v>
      </c>
      <c r="E338" s="335"/>
      <c r="F338" s="164">
        <f>'4 жастағы балалар Т'!AJ151</f>
        <v>0</v>
      </c>
      <c r="G338" s="335"/>
    </row>
    <row r="339" spans="2:7" ht="15.75" customHeight="1">
      <c r="B339" s="339">
        <v>14</v>
      </c>
      <c r="C339" s="248"/>
      <c r="D339" s="164">
        <f>'4 жастағы балалар К'!AK151</f>
        <v>0</v>
      </c>
      <c r="E339" s="335"/>
      <c r="F339" s="164">
        <f>'4 жастағы балалар Т'!AK151</f>
        <v>0</v>
      </c>
      <c r="G339" s="335"/>
    </row>
    <row r="340" spans="2:7" ht="15.75" customHeight="1">
      <c r="B340" s="335"/>
      <c r="C340" s="248"/>
      <c r="D340" s="164">
        <f>'4 жастағы балалар К'!AL151</f>
        <v>0</v>
      </c>
      <c r="E340" s="335"/>
      <c r="F340" s="164">
        <f>'4 жастағы балалар Т'!AL151</f>
        <v>0</v>
      </c>
      <c r="G340" s="335"/>
    </row>
    <row r="341" spans="2:7" ht="15.75" customHeight="1">
      <c r="B341" s="336"/>
      <c r="C341" s="248"/>
      <c r="D341" s="164">
        <f>'4 жастағы балалар К'!AM151</f>
        <v>0</v>
      </c>
      <c r="E341" s="335"/>
      <c r="F341" s="164">
        <f>'4 жастағы балалар Т'!AM151</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К'!AN151</f>
        <v>0</v>
      </c>
      <c r="E345" s="335"/>
      <c r="F345" s="164">
        <f>'4 жастағы балалар Т'!AN151</f>
        <v>0</v>
      </c>
      <c r="G345" s="335"/>
    </row>
    <row r="346" spans="2:7" ht="15.75" customHeight="1">
      <c r="B346" s="335"/>
      <c r="C346" s="248"/>
      <c r="D346" s="164">
        <f>'4 жастағы балалар К'!AO151</f>
        <v>0</v>
      </c>
      <c r="E346" s="335"/>
      <c r="F346" s="164">
        <f>'4 жастағы балалар Т'!AO151</f>
        <v>0</v>
      </c>
      <c r="G346" s="335"/>
    </row>
    <row r="347" spans="2:7" ht="15.75" customHeight="1">
      <c r="B347" s="336"/>
      <c r="C347" s="248"/>
      <c r="D347" s="164">
        <f>'4 жастағы балалар К'!AP151</f>
        <v>0</v>
      </c>
      <c r="E347" s="335"/>
      <c r="F347" s="164">
        <f>'4 жастағы балалар Т'!AP151</f>
        <v>0</v>
      </c>
      <c r="G347" s="335"/>
    </row>
    <row r="348" spans="2:7" ht="15.75" customHeight="1">
      <c r="B348" s="339">
        <v>17</v>
      </c>
      <c r="C348" s="248"/>
      <c r="D348" s="164">
        <f>'4 жастағы балалар К'!AQ151</f>
        <v>0</v>
      </c>
      <c r="E348" s="335"/>
      <c r="F348" s="164">
        <f>'4 жастағы балалар Т'!AQ151</f>
        <v>0</v>
      </c>
      <c r="G348" s="335"/>
    </row>
    <row r="349" spans="2:7" ht="15.75" customHeight="1">
      <c r="B349" s="335"/>
      <c r="C349" s="248"/>
      <c r="D349" s="164">
        <f>'4 жастағы балалар К'!AR151</f>
        <v>0</v>
      </c>
      <c r="E349" s="335"/>
      <c r="F349" s="164">
        <f>'4 жастағы балалар Т'!AR151</f>
        <v>0</v>
      </c>
      <c r="G349" s="335"/>
    </row>
    <row r="350" spans="2:7" ht="15.75" customHeight="1">
      <c r="B350" s="336"/>
      <c r="C350" s="248"/>
      <c r="D350" s="164">
        <f>'4 жастағы балалар К'!AS151</f>
        <v>0</v>
      </c>
      <c r="E350" s="335"/>
      <c r="F350" s="164">
        <f>'4 жастағы балалар Т'!AS151</f>
        <v>0</v>
      </c>
      <c r="G350" s="335"/>
    </row>
    <row r="351" spans="2:7" ht="15.75" customHeight="1">
      <c r="B351" s="339">
        <v>18</v>
      </c>
      <c r="C351" s="248"/>
      <c r="D351" s="164">
        <f>'4 жастағы балалар К'!AT151</f>
        <v>0</v>
      </c>
      <c r="E351" s="335"/>
      <c r="F351" s="164">
        <f>'4 жастағы балалар Т'!AT151</f>
        <v>0</v>
      </c>
      <c r="G351" s="335"/>
    </row>
    <row r="352" spans="2:7" ht="15.75" customHeight="1">
      <c r="B352" s="335"/>
      <c r="C352" s="248"/>
      <c r="D352" s="164">
        <f>'4 жастағы балалар К'!AU151</f>
        <v>0</v>
      </c>
      <c r="E352" s="335"/>
      <c r="F352" s="164">
        <f>'4 жастағы балалар Т'!AU151</f>
        <v>0</v>
      </c>
      <c r="G352" s="335"/>
    </row>
    <row r="353" spans="2:7" ht="15.75" customHeight="1">
      <c r="B353" s="336"/>
      <c r="C353" s="248"/>
      <c r="D353" s="164">
        <f>'4 жастағы балалар К'!AV151</f>
        <v>0</v>
      </c>
      <c r="E353" s="335"/>
      <c r="F353" s="164">
        <f>'4 жастағы балалар Т'!AV151</f>
        <v>0</v>
      </c>
      <c r="G353" s="335"/>
    </row>
    <row r="354" spans="2:7" ht="15.75" customHeight="1">
      <c r="B354" s="339">
        <v>19</v>
      </c>
      <c r="C354" s="248"/>
      <c r="D354" s="164">
        <f>'4 жастағы балалар К'!AW151</f>
        <v>0</v>
      </c>
      <c r="E354" s="335"/>
      <c r="F354" s="164">
        <f>'4 жастағы балалар Т'!AW151</f>
        <v>0</v>
      </c>
      <c r="G354" s="335"/>
    </row>
    <row r="355" spans="2:7" ht="15.75" customHeight="1">
      <c r="B355" s="335"/>
      <c r="C355" s="248"/>
      <c r="D355" s="164">
        <f>'4 жастағы балалар К'!AX151</f>
        <v>0</v>
      </c>
      <c r="E355" s="335"/>
      <c r="F355" s="164">
        <f>'4 жастағы балалар Т'!AX151</f>
        <v>0</v>
      </c>
      <c r="G355" s="335"/>
    </row>
    <row r="356" spans="2:7" ht="15.75" customHeight="1">
      <c r="B356" s="336"/>
      <c r="C356" s="248"/>
      <c r="D356" s="164">
        <f>'4 жастағы балалар К'!AY151</f>
        <v>0</v>
      </c>
      <c r="E356" s="335"/>
      <c r="F356" s="164">
        <f>'4 жастағы балалар Т'!AY151</f>
        <v>0</v>
      </c>
      <c r="G356" s="335"/>
    </row>
    <row r="357" spans="2:7" ht="15.75" customHeight="1">
      <c r="B357" s="339">
        <v>20</v>
      </c>
      <c r="C357" s="248"/>
      <c r="D357" s="164">
        <f>'4 жастағы балалар К'!AZ151</f>
        <v>0</v>
      </c>
      <c r="E357" s="335"/>
      <c r="F357" s="164">
        <f>'4 жастағы балалар Т'!AZ151</f>
        <v>0</v>
      </c>
      <c r="G357" s="335"/>
    </row>
    <row r="358" spans="2:7" ht="15.75" customHeight="1">
      <c r="B358" s="335"/>
      <c r="C358" s="248"/>
      <c r="D358" s="164">
        <f>'4 жастағы балалар К'!BA151</f>
        <v>0</v>
      </c>
      <c r="E358" s="335"/>
      <c r="F358" s="164">
        <f>'4 жастағы балалар Т'!BA151</f>
        <v>0</v>
      </c>
      <c r="G358" s="335"/>
    </row>
    <row r="359" spans="2:7" ht="15.75" customHeight="1">
      <c r="B359" s="336"/>
      <c r="C359" s="248"/>
      <c r="D359" s="164">
        <f>'4 жастағы балалар К'!BB151</f>
        <v>0</v>
      </c>
      <c r="E359" s="335"/>
      <c r="F359" s="164">
        <f>'4 жастағы балалар Т'!BB151</f>
        <v>0</v>
      </c>
      <c r="G359" s="335"/>
    </row>
    <row r="360" spans="2:7" ht="15.75" customHeight="1">
      <c r="B360" s="339">
        <v>21</v>
      </c>
      <c r="C360" s="248"/>
      <c r="D360" s="164">
        <f>'4 жастағы балалар К'!BC151</f>
        <v>0</v>
      </c>
      <c r="E360" s="335"/>
      <c r="F360" s="164">
        <f>'4 жастағы балалар Т'!BC151</f>
        <v>0</v>
      </c>
      <c r="G360" s="335"/>
    </row>
    <row r="361" spans="2:7" ht="15.75" customHeight="1">
      <c r="B361" s="335"/>
      <c r="C361" s="248"/>
      <c r="D361" s="164">
        <f>'4 жастағы балалар К'!BD151</f>
        <v>0</v>
      </c>
      <c r="E361" s="335"/>
      <c r="F361" s="164">
        <f>'4 жастағы балалар Т'!BD151</f>
        <v>0</v>
      </c>
      <c r="G361" s="335"/>
    </row>
    <row r="362" spans="2:7" ht="15.75" customHeight="1">
      <c r="B362" s="336"/>
      <c r="C362" s="248"/>
      <c r="D362" s="164">
        <f>'4 жастағы балалар К'!BE151</f>
        <v>0</v>
      </c>
      <c r="E362" s="335"/>
      <c r="F362" s="164">
        <f>'4 жастағы балалар Т'!BE151</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Т'!BF151</f>
        <v>0</v>
      </c>
      <c r="G366" s="335"/>
    </row>
    <row r="367" spans="2:7" ht="15.75" customHeight="1">
      <c r="B367" s="335"/>
      <c r="C367" s="248"/>
      <c r="D367" s="164" t="e">
        <f>'4 жастағы балалар К'!#REF!</f>
        <v>#REF!</v>
      </c>
      <c r="E367" s="335"/>
      <c r="F367" s="164">
        <f>'4 жастағы балалар Т'!BG151</f>
        <v>0</v>
      </c>
      <c r="G367" s="335"/>
    </row>
    <row r="368" spans="2:7" ht="15.75" customHeight="1">
      <c r="B368" s="336"/>
      <c r="C368" s="248"/>
      <c r="D368" s="164" t="e">
        <f>'4 жастағы балалар К'!#REF!</f>
        <v>#REF!</v>
      </c>
      <c r="E368" s="335"/>
      <c r="F368" s="164">
        <f>'4 жастағы балалар Т'!BH151</f>
        <v>0</v>
      </c>
      <c r="G368" s="335"/>
    </row>
    <row r="369" spans="2:7" ht="15.75" customHeight="1">
      <c r="B369" s="339">
        <v>24</v>
      </c>
      <c r="C369" s="248"/>
      <c r="D369" s="164" t="e">
        <f>'4 жастағы балалар К'!#REF!</f>
        <v>#REF!</v>
      </c>
      <c r="E369" s="335"/>
      <c r="F369" s="164">
        <f>'4 жастағы балалар Т'!BI151</f>
        <v>0</v>
      </c>
      <c r="G369" s="335"/>
    </row>
    <row r="370" spans="2:7" ht="15.75" customHeight="1">
      <c r="B370" s="335"/>
      <c r="C370" s="248"/>
      <c r="D370" s="164" t="e">
        <f>'4 жастағы балалар К'!#REF!</f>
        <v>#REF!</v>
      </c>
      <c r="E370" s="335"/>
      <c r="F370" s="164">
        <f>'4 жастағы балалар Т'!BJ151</f>
        <v>0</v>
      </c>
      <c r="G370" s="335"/>
    </row>
    <row r="371" spans="2:7" ht="15.75" customHeight="1">
      <c r="B371" s="336"/>
      <c r="C371" s="248"/>
      <c r="D371" s="164" t="e">
        <f>'4 жастағы балалар К'!#REF!</f>
        <v>#REF!</v>
      </c>
      <c r="E371" s="335"/>
      <c r="F371" s="164">
        <f>'4 жастағы балалар Т'!BK151</f>
        <v>0</v>
      </c>
      <c r="G371" s="335"/>
    </row>
    <row r="372" spans="2:7" ht="15.75" customHeight="1">
      <c r="B372" s="339">
        <v>25</v>
      </c>
      <c r="C372" s="248"/>
      <c r="D372" s="164" t="e">
        <f>'4 жастағы балалар К'!#REF!</f>
        <v>#REF!</v>
      </c>
      <c r="E372" s="335"/>
      <c r="F372" s="164">
        <f>'4 жастағы балалар Т'!BL151</f>
        <v>0</v>
      </c>
      <c r="G372" s="335"/>
    </row>
    <row r="373" spans="2:7" ht="15.75" customHeight="1">
      <c r="B373" s="335"/>
      <c r="C373" s="248"/>
      <c r="D373" s="164" t="e">
        <f>'4 жастағы балалар К'!#REF!</f>
        <v>#REF!</v>
      </c>
      <c r="E373" s="335"/>
      <c r="F373" s="164">
        <f>'4 жастағы балалар Т'!BM151</f>
        <v>0</v>
      </c>
      <c r="G373" s="335"/>
    </row>
    <row r="374" spans="2:7" ht="15.75" customHeight="1">
      <c r="B374" s="336"/>
      <c r="C374" s="248"/>
      <c r="D374" s="164" t="e">
        <f>'4 жастағы балалар К'!#REF!</f>
        <v>#REF!</v>
      </c>
      <c r="E374" s="335"/>
      <c r="F374" s="164">
        <f>'4 жастағы балалар Т'!BN151</f>
        <v>0</v>
      </c>
      <c r="G374" s="335"/>
    </row>
    <row r="375" spans="2:7" ht="15.75" customHeight="1">
      <c r="B375" s="339">
        <v>26</v>
      </c>
      <c r="C375" s="248"/>
      <c r="D375" s="164" t="e">
        <f>'4 жастағы балалар К'!#REF!</f>
        <v>#REF!</v>
      </c>
      <c r="E375" s="335"/>
      <c r="F375" s="164">
        <f>'4 жастағы балалар Т'!BO151</f>
        <v>0</v>
      </c>
      <c r="G375" s="335"/>
    </row>
    <row r="376" spans="2:7" ht="15.75" customHeight="1">
      <c r="B376" s="335"/>
      <c r="C376" s="248"/>
      <c r="D376" s="164" t="e">
        <f>'4 жастағы балалар К'!#REF!</f>
        <v>#REF!</v>
      </c>
      <c r="E376" s="335"/>
      <c r="F376" s="164">
        <f>'4 жастағы балалар Т'!BP151</f>
        <v>0</v>
      </c>
      <c r="G376" s="335"/>
    </row>
    <row r="377" spans="2:7" ht="15.75" customHeight="1">
      <c r="B377" s="336"/>
      <c r="C377" s="248"/>
      <c r="D377" s="164" t="e">
        <f>'4 жастағы балалар К'!#REF!</f>
        <v>#REF!</v>
      </c>
      <c r="E377" s="335"/>
      <c r="F377" s="164">
        <f>'4 жастағы балалар Т'!BQ151</f>
        <v>0</v>
      </c>
      <c r="G377" s="335"/>
    </row>
    <row r="378" spans="2:7" ht="15.75" customHeight="1">
      <c r="B378" s="339">
        <v>27</v>
      </c>
      <c r="C378" s="248"/>
      <c r="D378" s="164" t="e">
        <f>'4 жастағы балалар К'!#REF!</f>
        <v>#REF!</v>
      </c>
      <c r="E378" s="335"/>
      <c r="F378" s="164">
        <f>'4 жастағы балалар Т'!BR151</f>
        <v>0</v>
      </c>
      <c r="G378" s="335"/>
    </row>
    <row r="379" spans="2:7" ht="15.75" customHeight="1">
      <c r="B379" s="335"/>
      <c r="C379" s="248"/>
      <c r="D379" s="164" t="e">
        <f>'4 жастағы балалар К'!#REF!</f>
        <v>#REF!</v>
      </c>
      <c r="E379" s="335"/>
      <c r="F379" s="164">
        <f>'4 жастағы балалар Т'!BS151</f>
        <v>0</v>
      </c>
      <c r="G379" s="335"/>
    </row>
    <row r="380" spans="2:7" ht="15.75" customHeight="1">
      <c r="B380" s="336"/>
      <c r="C380" s="248"/>
      <c r="D380" s="164" t="e">
        <f>'4 жастағы балалар К'!#REF!</f>
        <v>#REF!</v>
      </c>
      <c r="E380" s="335"/>
      <c r="F380" s="164">
        <f>'4 жастағы балалар Т'!BT151</f>
        <v>0</v>
      </c>
      <c r="G380" s="335"/>
    </row>
    <row r="381" spans="2:7" ht="15.75" customHeight="1">
      <c r="B381" s="339">
        <v>28</v>
      </c>
      <c r="C381" s="248"/>
      <c r="D381" s="164" t="e">
        <f>'4 жастағы балалар К'!#REF!</f>
        <v>#REF!</v>
      </c>
      <c r="E381" s="335"/>
      <c r="F381" s="164">
        <f>'4 жастағы балалар Т'!BU151</f>
        <v>0</v>
      </c>
      <c r="G381" s="335"/>
    </row>
    <row r="382" spans="2:7" ht="15.75" customHeight="1">
      <c r="B382" s="335"/>
      <c r="C382" s="248"/>
      <c r="D382" s="164" t="e">
        <f>'4 жастағы балалар К'!#REF!</f>
        <v>#REF!</v>
      </c>
      <c r="E382" s="335"/>
      <c r="F382" s="164">
        <f>'4 жастағы балалар Т'!BV151</f>
        <v>0</v>
      </c>
      <c r="G382" s="335"/>
    </row>
    <row r="383" spans="2:7" ht="15.75" customHeight="1">
      <c r="B383" s="336"/>
      <c r="C383" s="248"/>
      <c r="D383" s="164" t="e">
        <f>'4 жастағы балалар К'!#REF!</f>
        <v>#REF!</v>
      </c>
      <c r="E383" s="335"/>
      <c r="F383" s="164">
        <f>'4 жастағы балалар Т'!BW151</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Т'!BX151</f>
        <v>0</v>
      </c>
      <c r="G387" s="335"/>
    </row>
    <row r="388" spans="2:7" ht="15.75" customHeight="1">
      <c r="B388" s="335"/>
      <c r="C388" s="248"/>
      <c r="D388" s="335"/>
      <c r="E388" s="335"/>
      <c r="F388" s="164">
        <f>'4 жастағы балалар Т'!BY151</f>
        <v>0</v>
      </c>
      <c r="G388" s="335"/>
    </row>
    <row r="389" spans="2:7" ht="15.75" customHeight="1">
      <c r="B389" s="336"/>
      <c r="C389" s="248"/>
      <c r="D389" s="335"/>
      <c r="E389" s="335"/>
      <c r="F389" s="164">
        <f>'4 жастағы балалар Т'!BZ151</f>
        <v>0</v>
      </c>
      <c r="G389" s="335"/>
    </row>
    <row r="390" spans="2:7" ht="15.75" customHeight="1">
      <c r="B390" s="339">
        <v>31</v>
      </c>
      <c r="C390" s="248"/>
      <c r="D390" s="335"/>
      <c r="E390" s="335"/>
      <c r="F390" s="164">
        <f>'4 жастағы балалар Т'!CA151</f>
        <v>0</v>
      </c>
      <c r="G390" s="335"/>
    </row>
    <row r="391" spans="2:7" ht="15.75" customHeight="1">
      <c r="B391" s="335"/>
      <c r="C391" s="248"/>
      <c r="D391" s="335"/>
      <c r="E391" s="335"/>
      <c r="F391" s="164">
        <f>'4 жастағы балалар Т'!CB151</f>
        <v>0</v>
      </c>
      <c r="G391" s="335"/>
    </row>
    <row r="392" spans="2:7" ht="15.75" customHeight="1">
      <c r="B392" s="336"/>
      <c r="C392" s="248"/>
      <c r="D392" s="335"/>
      <c r="E392" s="335"/>
      <c r="F392" s="164">
        <f>'4 жастағы балалар Т'!CC151</f>
        <v>0</v>
      </c>
      <c r="G392" s="335"/>
    </row>
    <row r="393" spans="2:7" ht="15.75" customHeight="1">
      <c r="B393" s="339">
        <v>32</v>
      </c>
      <c r="C393" s="248"/>
      <c r="D393" s="335"/>
      <c r="E393" s="335"/>
      <c r="F393" s="164">
        <f>'4 жастағы балалар Т'!CD151</f>
        <v>0</v>
      </c>
      <c r="G393" s="335"/>
    </row>
    <row r="394" spans="2:7" ht="15.75" customHeight="1">
      <c r="B394" s="335"/>
      <c r="C394" s="248"/>
      <c r="D394" s="335"/>
      <c r="E394" s="335"/>
      <c r="F394" s="164">
        <f>'4 жастағы балалар Т'!CE151</f>
        <v>0</v>
      </c>
      <c r="G394" s="335"/>
    </row>
    <row r="395" spans="2:7" ht="15.75" customHeight="1">
      <c r="B395" s="336"/>
      <c r="C395" s="248"/>
      <c r="D395" s="335"/>
      <c r="E395" s="335"/>
      <c r="F395" s="164">
        <f>'4 жастағы балалар Т'!CF151</f>
        <v>0</v>
      </c>
      <c r="G395" s="335"/>
    </row>
    <row r="396" spans="2:7" ht="15.75" customHeight="1">
      <c r="B396" s="339">
        <v>33</v>
      </c>
      <c r="C396" s="248"/>
      <c r="D396" s="335"/>
      <c r="E396" s="335"/>
      <c r="F396" s="164">
        <f>'4 жастағы балалар Т'!CG151</f>
        <v>0</v>
      </c>
      <c r="G396" s="335"/>
    </row>
    <row r="397" spans="2:7" ht="15.75" customHeight="1">
      <c r="B397" s="335"/>
      <c r="C397" s="248"/>
      <c r="D397" s="335"/>
      <c r="E397" s="335"/>
      <c r="F397" s="164">
        <f>'4 жастағы балалар Т'!CH151</f>
        <v>0</v>
      </c>
      <c r="G397" s="335"/>
    </row>
    <row r="398" spans="2:7" ht="15.75" customHeight="1">
      <c r="B398" s="336"/>
      <c r="C398" s="248"/>
      <c r="D398" s="335"/>
      <c r="E398" s="335"/>
      <c r="F398" s="164">
        <f>'4 жастағы балалар Т'!CI151</f>
        <v>0</v>
      </c>
      <c r="G398" s="335"/>
    </row>
    <row r="399" spans="2:7" ht="15.75" customHeight="1">
      <c r="B399" s="339">
        <v>34</v>
      </c>
      <c r="C399" s="248"/>
      <c r="D399" s="335"/>
      <c r="E399" s="335"/>
      <c r="F399" s="164">
        <f>'4 жастағы балалар Т'!CJ151</f>
        <v>0</v>
      </c>
      <c r="G399" s="335"/>
    </row>
    <row r="400" spans="2:7" ht="15.75" customHeight="1">
      <c r="B400" s="335"/>
      <c r="C400" s="248"/>
      <c r="D400" s="335"/>
      <c r="E400" s="335"/>
      <c r="F400" s="164">
        <f>'4 жастағы балалар Т'!CK151</f>
        <v>0</v>
      </c>
      <c r="G400" s="335"/>
    </row>
    <row r="401" spans="2:7" ht="15.75" customHeight="1">
      <c r="B401" s="336"/>
      <c r="C401" s="248"/>
      <c r="D401" s="335"/>
      <c r="E401" s="335"/>
      <c r="F401" s="164">
        <f>'4 жастағы балалар Т'!CL151</f>
        <v>0</v>
      </c>
      <c r="G401" s="335"/>
    </row>
    <row r="402" spans="2:7" ht="15.75" customHeight="1">
      <c r="B402" s="339">
        <v>35</v>
      </c>
      <c r="C402" s="248"/>
      <c r="D402" s="335"/>
      <c r="E402" s="335"/>
      <c r="F402" s="164">
        <f>'4 жастағы балалар Т'!CM151</f>
        <v>0</v>
      </c>
      <c r="G402" s="335"/>
    </row>
    <row r="403" spans="2:7" ht="15.75" customHeight="1">
      <c r="B403" s="335"/>
      <c r="C403" s="248"/>
      <c r="D403" s="335"/>
      <c r="E403" s="335"/>
      <c r="F403" s="164">
        <f>'4 жастағы балалар Т'!CN151</f>
        <v>0</v>
      </c>
      <c r="G403" s="335"/>
    </row>
    <row r="404" spans="2:7" ht="15.75" customHeight="1">
      <c r="B404" s="336"/>
      <c r="C404" s="249"/>
      <c r="D404" s="336"/>
      <c r="E404" s="336"/>
      <c r="F404" s="164">
        <f>'4 жастағы балалар Т'!CO151</f>
        <v>0</v>
      </c>
      <c r="G404" s="336"/>
    </row>
    <row r="405" spans="2:7" ht="15.75" customHeight="1">
      <c r="B405" s="250">
        <f>СВОД3!V46</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8.75" customHeight="1">
      <c r="B4" s="400" t="s">
        <v>651</v>
      </c>
      <c r="C4" s="328"/>
      <c r="D4" s="235">
        <f>'4 жастағы балалар Ф'!C93</f>
        <v>0</v>
      </c>
      <c r="E4" s="236"/>
      <c r="F4" s="236"/>
      <c r="G4" s="232"/>
      <c r="H4" s="232"/>
    </row>
    <row r="5" spans="2:12" ht="18.75" customHeight="1">
      <c r="B5" s="401" t="s">
        <v>1</v>
      </c>
      <c r="C5" s="328"/>
      <c r="D5" s="237">
        <f>'4 жастағы балалар Ф'!A93</f>
        <v>0</v>
      </c>
      <c r="E5" s="237"/>
      <c r="F5" s="237"/>
      <c r="G5" s="232"/>
      <c r="H5" s="232"/>
    </row>
    <row r="6" spans="2:12" ht="78.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0"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Ф'!D93</f>
        <v>0</v>
      </c>
      <c r="D194" s="252">
        <f>'4 жастағы балалар К'!D93</f>
        <v>0</v>
      </c>
      <c r="E194" s="252">
        <f>'4 жастағы балалар П'!D93</f>
        <v>0</v>
      </c>
      <c r="F194" s="252">
        <f>'4 жастағы балалар Т'!D93</f>
        <v>0</v>
      </c>
      <c r="G194" s="252">
        <f>'4 жастағы балалар С'!D93</f>
        <v>0</v>
      </c>
    </row>
    <row r="195" spans="2:7" ht="15.75" customHeight="1">
      <c r="B195" s="335"/>
      <c r="C195" s="252">
        <f>'4 жастағы балалар Ф'!E93</f>
        <v>0</v>
      </c>
      <c r="D195" s="252">
        <f>'4 жастағы балалар К'!E93</f>
        <v>0</v>
      </c>
      <c r="E195" s="252">
        <f>'4 жастағы балалар П'!E93</f>
        <v>0</v>
      </c>
      <c r="F195" s="252">
        <f>'4 жастағы балалар Т'!E93</f>
        <v>0</v>
      </c>
      <c r="G195" s="252">
        <f>'4 жастағы балалар С'!E93</f>
        <v>0</v>
      </c>
    </row>
    <row r="196" spans="2:7" ht="15.75" customHeight="1">
      <c r="B196" s="336"/>
      <c r="C196" s="252">
        <f>'4 жастағы балалар Ф'!F93</f>
        <v>0</v>
      </c>
      <c r="D196" s="252">
        <f>'4 жастағы балалар К'!F93</f>
        <v>0</v>
      </c>
      <c r="E196" s="252">
        <f>'4 жастағы балалар П'!F93</f>
        <v>0</v>
      </c>
      <c r="F196" s="252">
        <f>'4 жастағы балалар Т'!F93</f>
        <v>0</v>
      </c>
      <c r="G196" s="252">
        <f>'4 жастағы балалар С'!F93</f>
        <v>0</v>
      </c>
    </row>
    <row r="197" spans="2:7" ht="15.75" customHeight="1">
      <c r="B197" s="339">
        <v>3</v>
      </c>
      <c r="C197" s="252">
        <f>'4 жастағы балалар Ф'!G93</f>
        <v>0</v>
      </c>
      <c r="D197" s="252">
        <f>'4 жастағы балалар К'!G93</f>
        <v>0</v>
      </c>
      <c r="E197" s="252">
        <f>'4 жастағы балалар П'!G93</f>
        <v>0</v>
      </c>
      <c r="F197" s="252">
        <f>'4 жастағы балалар Т'!G93</f>
        <v>0</v>
      </c>
      <c r="G197" s="252">
        <f>'4 жастағы балалар С'!G93</f>
        <v>0</v>
      </c>
    </row>
    <row r="198" spans="2:7" ht="15.75" customHeight="1">
      <c r="B198" s="335"/>
      <c r="C198" s="252">
        <f>'4 жастағы балалар Ф'!H93</f>
        <v>0</v>
      </c>
      <c r="D198" s="252">
        <f>'4 жастағы балалар К'!H93</f>
        <v>0</v>
      </c>
      <c r="E198" s="252">
        <f>'4 жастағы балалар П'!H93</f>
        <v>0</v>
      </c>
      <c r="F198" s="252">
        <f>'4 жастағы балалар Т'!H93</f>
        <v>0</v>
      </c>
      <c r="G198" s="252">
        <f>'4 жастағы балалар С'!H93</f>
        <v>0</v>
      </c>
    </row>
    <row r="199" spans="2:7" ht="15.75" customHeight="1">
      <c r="B199" s="336"/>
      <c r="C199" s="252">
        <f>'4 жастағы балалар Ф'!I93</f>
        <v>0</v>
      </c>
      <c r="D199" s="252">
        <f>'4 жастағы балалар К'!I93</f>
        <v>0</v>
      </c>
      <c r="E199" s="252">
        <f>'4 жастағы балалар П'!I93</f>
        <v>0</v>
      </c>
      <c r="F199" s="252">
        <f>'4 жастағы балалар Т'!I93</f>
        <v>0</v>
      </c>
      <c r="G199" s="252">
        <f>'4 жастағы балалар С'!I93</f>
        <v>0</v>
      </c>
    </row>
    <row r="200" spans="2:7" ht="15.75" customHeight="1">
      <c r="B200" s="339">
        <v>4</v>
      </c>
      <c r="C200" s="252">
        <f>'4 жастағы балалар Ф'!J93</f>
        <v>0</v>
      </c>
      <c r="D200" s="252">
        <f>'4 жастағы балалар К'!J93</f>
        <v>0</v>
      </c>
      <c r="E200" s="252">
        <f>'4 жастағы балалар П'!J93</f>
        <v>0</v>
      </c>
      <c r="F200" s="252">
        <f>'4 жастағы балалар Т'!J93</f>
        <v>0</v>
      </c>
      <c r="G200" s="252">
        <f>'4 жастағы балалар С'!J93</f>
        <v>0</v>
      </c>
    </row>
    <row r="201" spans="2:7" ht="15.75" customHeight="1">
      <c r="B201" s="335"/>
      <c r="C201" s="252">
        <f>'4 жастағы балалар Ф'!K93</f>
        <v>0</v>
      </c>
      <c r="D201" s="252">
        <f>'4 жастағы балалар К'!K93</f>
        <v>0</v>
      </c>
      <c r="E201" s="252">
        <f>'4 жастағы балалар П'!K93</f>
        <v>0</v>
      </c>
      <c r="F201" s="252">
        <f>'4 жастағы балалар Т'!K93</f>
        <v>0</v>
      </c>
      <c r="G201" s="252">
        <f>'4 жастағы балалар С'!K93</f>
        <v>0</v>
      </c>
    </row>
    <row r="202" spans="2:7" ht="15.75" customHeight="1">
      <c r="B202" s="336"/>
      <c r="C202" s="252">
        <f>'4 жастағы балалар Ф'!L93</f>
        <v>0</v>
      </c>
      <c r="D202" s="252">
        <f>'4 жастағы балалар К'!L93</f>
        <v>0</v>
      </c>
      <c r="E202" s="252">
        <f>'4 жастағы балалар П'!L93</f>
        <v>0</v>
      </c>
      <c r="F202" s="252">
        <f>'4 жастағы балалар Т'!L93</f>
        <v>0</v>
      </c>
      <c r="G202" s="252">
        <f>'4 жастағы балалар С'!L93</f>
        <v>0</v>
      </c>
    </row>
    <row r="203" spans="2:7" ht="15.75" customHeight="1">
      <c r="B203" s="339">
        <v>5</v>
      </c>
      <c r="C203" s="252">
        <f>'4 жастағы балалар Ф'!M93</f>
        <v>0</v>
      </c>
      <c r="D203" s="252">
        <f>'4 жастағы балалар К'!M93</f>
        <v>0</v>
      </c>
      <c r="E203" s="252">
        <f>'4 жастағы балалар П'!M93</f>
        <v>0</v>
      </c>
      <c r="F203" s="252">
        <f>'4 жастағы балалар Т'!M93</f>
        <v>0</v>
      </c>
      <c r="G203" s="252">
        <f>'4 жастағы балалар С'!M93</f>
        <v>0</v>
      </c>
    </row>
    <row r="204" spans="2:7" ht="15.75" customHeight="1">
      <c r="B204" s="335"/>
      <c r="C204" s="252">
        <f>'4 жастағы балалар Ф'!N93</f>
        <v>0</v>
      </c>
      <c r="D204" s="252">
        <f>'4 жастағы балалар К'!N93</f>
        <v>0</v>
      </c>
      <c r="E204" s="252">
        <f>'4 жастағы балалар П'!N93</f>
        <v>0</v>
      </c>
      <c r="F204" s="252">
        <f>'4 жастағы балалар Т'!N93</f>
        <v>0</v>
      </c>
      <c r="G204" s="252">
        <f>'4 жастағы балалар С'!N93</f>
        <v>0</v>
      </c>
    </row>
    <row r="205" spans="2:7" ht="15.75" customHeight="1">
      <c r="B205" s="336"/>
      <c r="C205" s="252">
        <f>'4 жастағы балалар Ф'!O93</f>
        <v>0</v>
      </c>
      <c r="D205" s="252">
        <f>'4 жастағы балалар К'!O93</f>
        <v>0</v>
      </c>
      <c r="E205" s="252">
        <f>'4 жастағы балалар П'!O93</f>
        <v>0</v>
      </c>
      <c r="F205" s="252">
        <f>'4 жастағы балалар Т'!O93</f>
        <v>0</v>
      </c>
      <c r="G205" s="252">
        <f>'4 жастағы балалар С'!O93</f>
        <v>0</v>
      </c>
    </row>
    <row r="206" spans="2:7" ht="15.75" customHeight="1">
      <c r="B206" s="339">
        <v>6</v>
      </c>
      <c r="C206" s="252">
        <f>'4 жастағы балалар Ф'!P93</f>
        <v>0</v>
      </c>
      <c r="D206" s="252">
        <f>'4 жастағы балалар К'!P93</f>
        <v>0</v>
      </c>
      <c r="E206" s="252">
        <f>'4 жастағы балалар П'!P93</f>
        <v>0</v>
      </c>
      <c r="F206" s="252">
        <f>'4 жастағы балалар Т'!P93</f>
        <v>0</v>
      </c>
      <c r="G206" s="252">
        <f>'4 жастағы балалар С'!P93</f>
        <v>0</v>
      </c>
    </row>
    <row r="207" spans="2:7" ht="15.75" customHeight="1">
      <c r="B207" s="335"/>
      <c r="C207" s="252">
        <f>'4 жастағы балалар Ф'!Q93</f>
        <v>0</v>
      </c>
      <c r="D207" s="252">
        <f>'4 жастағы балалар К'!Q93</f>
        <v>0</v>
      </c>
      <c r="E207" s="252">
        <f>'4 жастағы балалар П'!Q93</f>
        <v>0</v>
      </c>
      <c r="F207" s="252">
        <f>'4 жастағы балалар Т'!Q93</f>
        <v>0</v>
      </c>
      <c r="G207" s="252">
        <f>'4 жастағы балалар С'!Q93</f>
        <v>0</v>
      </c>
    </row>
    <row r="208" spans="2:7" ht="15.75" customHeight="1">
      <c r="B208" s="336"/>
      <c r="C208" s="252">
        <f>'4 жастағы балалар Ф'!R93</f>
        <v>0</v>
      </c>
      <c r="D208" s="252">
        <f>'4 жастағы балалар К'!R93</f>
        <v>0</v>
      </c>
      <c r="E208" s="252">
        <f>'4 жастағы балалар П'!R93</f>
        <v>0</v>
      </c>
      <c r="F208" s="252">
        <f>'4 жастағы балалар Т'!R93</f>
        <v>0</v>
      </c>
      <c r="G208" s="252">
        <f>'4 жастағы балалар С'!R93</f>
        <v>0</v>
      </c>
    </row>
    <row r="209" spans="2:7" ht="15.75" customHeight="1">
      <c r="B209" s="339">
        <v>7</v>
      </c>
      <c r="C209" s="252">
        <f>'4 жастағы балалар Ф'!S93</f>
        <v>0</v>
      </c>
      <c r="D209" s="252">
        <f>'4 жастағы балалар К'!S93</f>
        <v>0</v>
      </c>
      <c r="E209" s="252">
        <f>'4 жастағы балалар П'!S93</f>
        <v>0</v>
      </c>
      <c r="F209" s="252">
        <f>'4 жастағы балалар Т'!S93</f>
        <v>0</v>
      </c>
      <c r="G209" s="252">
        <f>'4 жастағы балалар С'!S93</f>
        <v>0</v>
      </c>
    </row>
    <row r="210" spans="2:7" ht="15.75" customHeight="1">
      <c r="B210" s="335"/>
      <c r="C210" s="252">
        <f>'4 жастағы балалар Ф'!T93</f>
        <v>0</v>
      </c>
      <c r="D210" s="252">
        <f>'4 жастағы балалар Т'!T93</f>
        <v>0</v>
      </c>
      <c r="E210" s="252">
        <f>'4 жастағы балалар П'!T93</f>
        <v>0</v>
      </c>
      <c r="F210" s="252">
        <f>'4 жастағы балалар Т'!T93</f>
        <v>0</v>
      </c>
      <c r="G210" s="252">
        <f>'4 жастағы балалар С'!T93</f>
        <v>0</v>
      </c>
    </row>
    <row r="211" spans="2:7" ht="15.75" customHeight="1">
      <c r="B211" s="336"/>
      <c r="C211" s="252">
        <f>'4 жастағы балалар Ф'!U93</f>
        <v>0</v>
      </c>
      <c r="D211" s="252">
        <f>'4 жастағы балалар К'!U93</f>
        <v>0</v>
      </c>
      <c r="E211" s="252">
        <f>'4 жастағы балалар П'!U93</f>
        <v>0</v>
      </c>
      <c r="F211" s="252">
        <f>'4 жастағы балалар Т'!U93</f>
        <v>0</v>
      </c>
      <c r="G211" s="252">
        <f>'4 жастағы балалар С'!U93</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К'!V93</f>
        <v>0</v>
      </c>
      <c r="E215" s="335"/>
      <c r="F215" s="252">
        <f>'4 жастағы балалар Т'!V93</f>
        <v>0</v>
      </c>
      <c r="G215" s="335"/>
    </row>
    <row r="216" spans="2:7" ht="15.75" customHeight="1">
      <c r="B216" s="335"/>
      <c r="C216" s="248"/>
      <c r="D216" s="252">
        <f>'4 жастағы балалар К'!W93</f>
        <v>0</v>
      </c>
      <c r="E216" s="335"/>
      <c r="F216" s="252">
        <f>'4 жастағы балалар Т'!W93</f>
        <v>0</v>
      </c>
      <c r="G216" s="335"/>
    </row>
    <row r="217" spans="2:7" ht="15.75" customHeight="1">
      <c r="B217" s="336"/>
      <c r="C217" s="248"/>
      <c r="D217" s="252">
        <f>'4 жастағы балалар К'!X93</f>
        <v>0</v>
      </c>
      <c r="E217" s="335"/>
      <c r="F217" s="252">
        <f>'4 жастағы балалар Т'!X93</f>
        <v>0</v>
      </c>
      <c r="G217" s="335"/>
    </row>
    <row r="218" spans="2:7" ht="15.75" customHeight="1">
      <c r="B218" s="339">
        <v>10</v>
      </c>
      <c r="C218" s="248"/>
      <c r="D218" s="252">
        <f>'4 жастағы балалар К'!Y93</f>
        <v>0</v>
      </c>
      <c r="E218" s="335"/>
      <c r="F218" s="252">
        <f>'4 жастағы балалар Т'!Y93</f>
        <v>0</v>
      </c>
      <c r="G218" s="335"/>
    </row>
    <row r="219" spans="2:7" ht="15.75" customHeight="1">
      <c r="B219" s="335"/>
      <c r="C219" s="248"/>
      <c r="D219" s="252">
        <f>'4 жастағы балалар К'!Z93</f>
        <v>0</v>
      </c>
      <c r="E219" s="335"/>
      <c r="F219" s="252">
        <f>'4 жастағы балалар Т'!Z93</f>
        <v>0</v>
      </c>
      <c r="G219" s="335"/>
    </row>
    <row r="220" spans="2:7" ht="15.75" customHeight="1">
      <c r="B220" s="336"/>
      <c r="C220" s="248"/>
      <c r="D220" s="252">
        <f>'4 жастағы балалар К'!AA93</f>
        <v>0</v>
      </c>
      <c r="E220" s="335"/>
      <c r="F220" s="252">
        <f>'4 жастағы балалар Т'!AA93</f>
        <v>0</v>
      </c>
      <c r="G220" s="335"/>
    </row>
    <row r="221" spans="2:7" ht="15.75" customHeight="1">
      <c r="B221" s="339">
        <v>11</v>
      </c>
      <c r="C221" s="248"/>
      <c r="D221" s="252">
        <f>'4 жастағы балалар К'!AB93</f>
        <v>0</v>
      </c>
      <c r="E221" s="335"/>
      <c r="F221" s="252">
        <f>'4 жастағы балалар Т'!AB93</f>
        <v>0</v>
      </c>
      <c r="G221" s="335"/>
    </row>
    <row r="222" spans="2:7" ht="15.75" customHeight="1">
      <c r="B222" s="335"/>
      <c r="C222" s="248"/>
      <c r="D222" s="252">
        <f>'4 жастағы балалар К'!AC93</f>
        <v>0</v>
      </c>
      <c r="E222" s="335"/>
      <c r="F222" s="252">
        <f>'4 жастағы балалар Т'!AC93</f>
        <v>0</v>
      </c>
      <c r="G222" s="335"/>
    </row>
    <row r="223" spans="2:7" ht="15.75" customHeight="1">
      <c r="B223" s="336"/>
      <c r="C223" s="248"/>
      <c r="D223" s="252">
        <f>'4 жастағы балалар К'!AD93</f>
        <v>0</v>
      </c>
      <c r="E223" s="335"/>
      <c r="F223" s="252">
        <f>'4 жастағы балалар Т'!AD93</f>
        <v>0</v>
      </c>
      <c r="G223" s="335"/>
    </row>
    <row r="224" spans="2:7" ht="15.75" customHeight="1">
      <c r="B224" s="339">
        <v>12</v>
      </c>
      <c r="C224" s="248"/>
      <c r="D224" s="252">
        <f>'4 жастағы балалар К'!AE93</f>
        <v>0</v>
      </c>
      <c r="E224" s="335"/>
      <c r="F224" s="252">
        <f>'4 жастағы балалар Т'!AE93</f>
        <v>0</v>
      </c>
      <c r="G224" s="335"/>
    </row>
    <row r="225" spans="2:7" ht="15.75" customHeight="1">
      <c r="B225" s="335"/>
      <c r="C225" s="248"/>
      <c r="D225" s="252">
        <f>'4 жастағы балалар К'!AF93</f>
        <v>0</v>
      </c>
      <c r="E225" s="335"/>
      <c r="F225" s="252">
        <f>'4 жастағы балалар Т'!AF93</f>
        <v>0</v>
      </c>
      <c r="G225" s="335"/>
    </row>
    <row r="226" spans="2:7" ht="15.75" customHeight="1">
      <c r="B226" s="336"/>
      <c r="C226" s="248"/>
      <c r="D226" s="252">
        <f>'4 жастағы балалар К'!AG93</f>
        <v>0</v>
      </c>
      <c r="E226" s="335"/>
      <c r="F226" s="252">
        <f>'4 жастағы балалар Т'!AG93</f>
        <v>0</v>
      </c>
      <c r="G226" s="335"/>
    </row>
    <row r="227" spans="2:7" ht="15.75" customHeight="1">
      <c r="B227" s="339">
        <v>13</v>
      </c>
      <c r="C227" s="248"/>
      <c r="D227" s="252">
        <f>'4 жастағы балалар К'!AH93</f>
        <v>0</v>
      </c>
      <c r="E227" s="335"/>
      <c r="F227" s="252">
        <f>'4 жастағы балалар Т'!AH93</f>
        <v>0</v>
      </c>
      <c r="G227" s="335"/>
    </row>
    <row r="228" spans="2:7" ht="15.75" customHeight="1">
      <c r="B228" s="335"/>
      <c r="C228" s="248"/>
      <c r="D228" s="252">
        <f>'4 жастағы балалар К'!AI93</f>
        <v>0</v>
      </c>
      <c r="E228" s="335"/>
      <c r="F228" s="252">
        <f>'4 жастағы балалар Т'!AI93</f>
        <v>0</v>
      </c>
      <c r="G228" s="335"/>
    </row>
    <row r="229" spans="2:7" ht="15.75" customHeight="1">
      <c r="B229" s="336"/>
      <c r="C229" s="248"/>
      <c r="D229" s="252">
        <f>'4 жастағы балалар К'!AJ93</f>
        <v>0</v>
      </c>
      <c r="E229" s="335"/>
      <c r="F229" s="252">
        <f>'4 жастағы балалар Т'!AJ93</f>
        <v>0</v>
      </c>
      <c r="G229" s="335"/>
    </row>
    <row r="230" spans="2:7" ht="15.75" customHeight="1">
      <c r="B230" s="339">
        <v>14</v>
      </c>
      <c r="C230" s="248"/>
      <c r="D230" s="252">
        <f>'4 жастағы балалар К'!AK93</f>
        <v>0</v>
      </c>
      <c r="E230" s="335"/>
      <c r="F230" s="252">
        <f>'4 жастағы балалар Т'!AK93</f>
        <v>0</v>
      </c>
      <c r="G230" s="335"/>
    </row>
    <row r="231" spans="2:7" ht="15.75" customHeight="1">
      <c r="B231" s="335"/>
      <c r="C231" s="248"/>
      <c r="D231" s="252">
        <f>'4 жастағы балалар К'!AL93</f>
        <v>0</v>
      </c>
      <c r="E231" s="335"/>
      <c r="F231" s="252">
        <f>'4 жастағы балалар Т'!AL93</f>
        <v>0</v>
      </c>
      <c r="G231" s="335"/>
    </row>
    <row r="232" spans="2:7" ht="15.75" customHeight="1">
      <c r="B232" s="336"/>
      <c r="C232" s="248"/>
      <c r="D232" s="252">
        <f>'4 жастағы балалар К'!AM93</f>
        <v>0</v>
      </c>
      <c r="E232" s="335"/>
      <c r="F232" s="252">
        <f>'4 жастағы балалар Т'!AM93</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К'!AN93</f>
        <v>0</v>
      </c>
      <c r="E236" s="335"/>
      <c r="F236" s="252">
        <f>'4 жастағы балалар Т'!AN93</f>
        <v>0</v>
      </c>
      <c r="G236" s="335"/>
    </row>
    <row r="237" spans="2:7" ht="15.75" customHeight="1">
      <c r="B237" s="335"/>
      <c r="C237" s="248"/>
      <c r="D237" s="252">
        <f>'4 жастағы балалар К'!AO93</f>
        <v>0</v>
      </c>
      <c r="E237" s="335"/>
      <c r="F237" s="252">
        <f>'4 жастағы балалар Т'!AO93</f>
        <v>0</v>
      </c>
      <c r="G237" s="335"/>
    </row>
    <row r="238" spans="2:7" ht="15.75" customHeight="1">
      <c r="B238" s="336"/>
      <c r="C238" s="248"/>
      <c r="D238" s="252">
        <f>'4 жастағы балалар К'!AP93</f>
        <v>0</v>
      </c>
      <c r="E238" s="335"/>
      <c r="F238" s="252">
        <f>'4 жастағы балалар Т'!AP93</f>
        <v>0</v>
      </c>
      <c r="G238" s="335"/>
    </row>
    <row r="239" spans="2:7" ht="15.75" customHeight="1">
      <c r="B239" s="339">
        <v>17</v>
      </c>
      <c r="C239" s="248"/>
      <c r="D239" s="252">
        <f>'4 жастағы балалар К'!AQ93</f>
        <v>0</v>
      </c>
      <c r="E239" s="335"/>
      <c r="F239" s="252">
        <f>'4 жастағы балалар Т'!AQ93</f>
        <v>0</v>
      </c>
      <c r="G239" s="335"/>
    </row>
    <row r="240" spans="2:7" ht="15.75" customHeight="1">
      <c r="B240" s="335"/>
      <c r="C240" s="248"/>
      <c r="D240" s="252">
        <f>'4 жастағы балалар К'!AR93</f>
        <v>0</v>
      </c>
      <c r="E240" s="335"/>
      <c r="F240" s="252">
        <f>'4 жастағы балалар Т'!AR93</f>
        <v>0</v>
      </c>
      <c r="G240" s="335"/>
    </row>
    <row r="241" spans="2:7" ht="15.75" customHeight="1">
      <c r="B241" s="336"/>
      <c r="C241" s="248"/>
      <c r="D241" s="252">
        <f>'4 жастағы балалар К'!AS93</f>
        <v>0</v>
      </c>
      <c r="E241" s="335"/>
      <c r="F241" s="252">
        <f>'4 жастағы балалар Т'!AS93</f>
        <v>0</v>
      </c>
      <c r="G241" s="335"/>
    </row>
    <row r="242" spans="2:7" ht="15.75" customHeight="1">
      <c r="B242" s="339">
        <v>18</v>
      </c>
      <c r="C242" s="248"/>
      <c r="D242" s="252">
        <f>'4 жастағы балалар К'!AT93</f>
        <v>0</v>
      </c>
      <c r="E242" s="335"/>
      <c r="F242" s="252">
        <f>'4 жастағы балалар Т'!AT93</f>
        <v>0</v>
      </c>
      <c r="G242" s="335"/>
    </row>
    <row r="243" spans="2:7" ht="15.75" customHeight="1">
      <c r="B243" s="335"/>
      <c r="C243" s="248"/>
      <c r="D243" s="252">
        <f>'4 жастағы балалар К'!AU93</f>
        <v>0</v>
      </c>
      <c r="E243" s="335"/>
      <c r="F243" s="252">
        <f>'4 жастағы балалар Т'!AU93</f>
        <v>0</v>
      </c>
      <c r="G243" s="335"/>
    </row>
    <row r="244" spans="2:7" ht="15.75" customHeight="1">
      <c r="B244" s="336"/>
      <c r="C244" s="248"/>
      <c r="D244" s="252">
        <f>'4 жастағы балалар К'!AV93</f>
        <v>0</v>
      </c>
      <c r="E244" s="335"/>
      <c r="F244" s="252">
        <f>'4 жастағы балалар Т'!AV93</f>
        <v>0</v>
      </c>
      <c r="G244" s="335"/>
    </row>
    <row r="245" spans="2:7" ht="15.75" customHeight="1">
      <c r="B245" s="339">
        <v>19</v>
      </c>
      <c r="C245" s="248"/>
      <c r="D245" s="252">
        <f>'4 жастағы балалар К'!AW93</f>
        <v>0</v>
      </c>
      <c r="E245" s="335"/>
      <c r="F245" s="252">
        <f>'4 жастағы балалар Т'!AW93</f>
        <v>0</v>
      </c>
      <c r="G245" s="335"/>
    </row>
    <row r="246" spans="2:7" ht="15.75" customHeight="1">
      <c r="B246" s="335"/>
      <c r="C246" s="248"/>
      <c r="D246" s="252">
        <f>'4 жастағы балалар К'!AX93</f>
        <v>0</v>
      </c>
      <c r="E246" s="335"/>
      <c r="F246" s="252">
        <f>'4 жастағы балалар Т'!AX93</f>
        <v>0</v>
      </c>
      <c r="G246" s="335"/>
    </row>
    <row r="247" spans="2:7" ht="15.75" customHeight="1">
      <c r="B247" s="336"/>
      <c r="C247" s="248"/>
      <c r="D247" s="252">
        <f>'4 жастағы балалар К'!AY93</f>
        <v>0</v>
      </c>
      <c r="E247" s="335"/>
      <c r="F247" s="252">
        <f>'4 жастағы балалар Т'!AY93</f>
        <v>0</v>
      </c>
      <c r="G247" s="335"/>
    </row>
    <row r="248" spans="2:7" ht="15.75" customHeight="1">
      <c r="B248" s="339">
        <v>20</v>
      </c>
      <c r="C248" s="248"/>
      <c r="D248" s="252">
        <f>'4 жастағы балалар К'!AZ93</f>
        <v>0</v>
      </c>
      <c r="E248" s="335"/>
      <c r="F248" s="252">
        <f>'4 жастағы балалар Т'!AZ93</f>
        <v>0</v>
      </c>
      <c r="G248" s="335"/>
    </row>
    <row r="249" spans="2:7" ht="15.75" customHeight="1">
      <c r="B249" s="335"/>
      <c r="C249" s="248"/>
      <c r="D249" s="252">
        <f>'4 жастағы балалар К'!BA93</f>
        <v>0</v>
      </c>
      <c r="E249" s="335"/>
      <c r="F249" s="252">
        <f>'4 жастағы балалар Т'!BA93</f>
        <v>0</v>
      </c>
      <c r="G249" s="335"/>
    </row>
    <row r="250" spans="2:7" ht="15.75" customHeight="1">
      <c r="B250" s="336"/>
      <c r="C250" s="248"/>
      <c r="D250" s="252">
        <f>'4 жастағы балалар К'!BB93</f>
        <v>0</v>
      </c>
      <c r="E250" s="335"/>
      <c r="F250" s="252">
        <f>'4 жастағы балалар Т'!BB93</f>
        <v>0</v>
      </c>
      <c r="G250" s="335"/>
    </row>
    <row r="251" spans="2:7" ht="15.75" customHeight="1">
      <c r="B251" s="339">
        <v>21</v>
      </c>
      <c r="C251" s="248"/>
      <c r="D251" s="252">
        <f>'4 жастағы балалар К'!BC93</f>
        <v>0</v>
      </c>
      <c r="E251" s="335"/>
      <c r="F251" s="252">
        <f>'4 жастағы балалар Т'!BC93</f>
        <v>0</v>
      </c>
      <c r="G251" s="335"/>
    </row>
    <row r="252" spans="2:7" ht="15.75" customHeight="1">
      <c r="B252" s="335"/>
      <c r="C252" s="248"/>
      <c r="D252" s="252">
        <f>'4 жастағы балалар К'!BD93</f>
        <v>0</v>
      </c>
      <c r="E252" s="335"/>
      <c r="F252" s="252">
        <f>'4 жастағы балалар Т'!BD93</f>
        <v>0</v>
      </c>
      <c r="G252" s="335"/>
    </row>
    <row r="253" spans="2:7" ht="15.75" customHeight="1">
      <c r="B253" s="336"/>
      <c r="C253" s="248"/>
      <c r="D253" s="252">
        <f>'4 жастағы балалар К'!BE93</f>
        <v>0</v>
      </c>
      <c r="E253" s="335"/>
      <c r="F253" s="252">
        <f>'4 жастағы балалар Т'!BE93</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Т'!BF93</f>
        <v>0</v>
      </c>
      <c r="G257" s="335"/>
    </row>
    <row r="258" spans="2:7" ht="15.75" customHeight="1">
      <c r="B258" s="335"/>
      <c r="C258" s="248"/>
      <c r="D258" s="252" t="e">
        <f>'4 жастағы балалар К'!#REF!</f>
        <v>#REF!</v>
      </c>
      <c r="E258" s="335"/>
      <c r="F258" s="252">
        <f>'4 жастағы балалар Т'!BG93</f>
        <v>0</v>
      </c>
      <c r="G258" s="335"/>
    </row>
    <row r="259" spans="2:7" ht="15.75" customHeight="1">
      <c r="B259" s="336"/>
      <c r="C259" s="248"/>
      <c r="D259" s="252" t="e">
        <f>'4 жастағы балалар К'!#REF!</f>
        <v>#REF!</v>
      </c>
      <c r="E259" s="335"/>
      <c r="F259" s="252">
        <f>'4 жастағы балалар Т'!BH93</f>
        <v>0</v>
      </c>
      <c r="G259" s="335"/>
    </row>
    <row r="260" spans="2:7" ht="15.75" customHeight="1">
      <c r="B260" s="339">
        <v>24</v>
      </c>
      <c r="C260" s="248"/>
      <c r="D260" s="252" t="e">
        <f>'4 жастағы балалар К'!#REF!</f>
        <v>#REF!</v>
      </c>
      <c r="E260" s="335"/>
      <c r="F260" s="252">
        <f>'4 жастағы балалар Т'!BI93</f>
        <v>0</v>
      </c>
      <c r="G260" s="335"/>
    </row>
    <row r="261" spans="2:7" ht="15.75" customHeight="1">
      <c r="B261" s="335"/>
      <c r="C261" s="248"/>
      <c r="D261" s="252" t="e">
        <f>'4 жастағы балалар К'!#REF!</f>
        <v>#REF!</v>
      </c>
      <c r="E261" s="335"/>
      <c r="F261" s="252">
        <f>'4 жастағы балалар Т'!BJ93</f>
        <v>0</v>
      </c>
      <c r="G261" s="335"/>
    </row>
    <row r="262" spans="2:7" ht="15.75" customHeight="1">
      <c r="B262" s="336"/>
      <c r="C262" s="248"/>
      <c r="D262" s="252" t="e">
        <f>'4 жастағы балалар К'!#REF!</f>
        <v>#REF!</v>
      </c>
      <c r="E262" s="335"/>
      <c r="F262" s="252">
        <f>'4 жастағы балалар Т'!BK93</f>
        <v>0</v>
      </c>
      <c r="G262" s="335"/>
    </row>
    <row r="263" spans="2:7" ht="15.75" customHeight="1">
      <c r="B263" s="339">
        <v>25</v>
      </c>
      <c r="C263" s="248"/>
      <c r="D263" s="252" t="e">
        <f>'4 жастағы балалар К'!#REF!</f>
        <v>#REF!</v>
      </c>
      <c r="E263" s="335"/>
      <c r="F263" s="252">
        <f>'4 жастағы балалар Т'!BL93</f>
        <v>0</v>
      </c>
      <c r="G263" s="335"/>
    </row>
    <row r="264" spans="2:7" ht="15.75" customHeight="1">
      <c r="B264" s="335"/>
      <c r="C264" s="248"/>
      <c r="D264" s="252" t="e">
        <f>'4 жастағы балалар К'!#REF!</f>
        <v>#REF!</v>
      </c>
      <c r="E264" s="335"/>
      <c r="F264" s="252">
        <f>'4 жастағы балалар Т'!BM93</f>
        <v>0</v>
      </c>
      <c r="G264" s="335"/>
    </row>
    <row r="265" spans="2:7" ht="15.75" customHeight="1">
      <c r="B265" s="336"/>
      <c r="C265" s="248"/>
      <c r="D265" s="252" t="e">
        <f>'4 жастағы балалар К'!#REF!</f>
        <v>#REF!</v>
      </c>
      <c r="E265" s="335"/>
      <c r="F265" s="252">
        <f>'4 жастағы балалар Т'!BN93</f>
        <v>0</v>
      </c>
      <c r="G265" s="335"/>
    </row>
    <row r="266" spans="2:7" ht="15.75" customHeight="1">
      <c r="B266" s="339">
        <v>26</v>
      </c>
      <c r="C266" s="248"/>
      <c r="D266" s="252" t="e">
        <f>'4 жастағы балалар К'!#REF!</f>
        <v>#REF!</v>
      </c>
      <c r="E266" s="335"/>
      <c r="F266" s="252">
        <f>'4 жастағы балалар Т'!BO93</f>
        <v>0</v>
      </c>
      <c r="G266" s="335"/>
    </row>
    <row r="267" spans="2:7" ht="15.75" customHeight="1">
      <c r="B267" s="335"/>
      <c r="C267" s="248"/>
      <c r="D267" s="252" t="e">
        <f>'4 жастағы балалар К'!#REF!</f>
        <v>#REF!</v>
      </c>
      <c r="E267" s="335"/>
      <c r="F267" s="252">
        <f>'4 жастағы балалар Т'!BP93</f>
        <v>0</v>
      </c>
      <c r="G267" s="335"/>
    </row>
    <row r="268" spans="2:7" ht="15.75" customHeight="1">
      <c r="B268" s="336"/>
      <c r="C268" s="248"/>
      <c r="D268" s="252" t="e">
        <f>'4 жастағы балалар К'!#REF!</f>
        <v>#REF!</v>
      </c>
      <c r="E268" s="335"/>
      <c r="F268" s="252">
        <f>'4 жастағы балалар Т'!BQ93</f>
        <v>0</v>
      </c>
      <c r="G268" s="335"/>
    </row>
    <row r="269" spans="2:7" ht="15.75" customHeight="1">
      <c r="B269" s="339">
        <v>27</v>
      </c>
      <c r="C269" s="248"/>
      <c r="D269" s="252" t="e">
        <f>'4 жастағы балалар К'!#REF!</f>
        <v>#REF!</v>
      </c>
      <c r="E269" s="335"/>
      <c r="F269" s="252">
        <f>'4 жастағы балалар Т'!BR93</f>
        <v>0</v>
      </c>
      <c r="G269" s="335"/>
    </row>
    <row r="270" spans="2:7" ht="15.75" customHeight="1">
      <c r="B270" s="335"/>
      <c r="C270" s="248"/>
      <c r="D270" s="252" t="e">
        <f>'4 жастағы балалар К'!#REF!</f>
        <v>#REF!</v>
      </c>
      <c r="E270" s="335"/>
      <c r="F270" s="252">
        <f>'4 жастағы балалар Т'!BS93</f>
        <v>0</v>
      </c>
      <c r="G270" s="335"/>
    </row>
    <row r="271" spans="2:7" ht="15.75" customHeight="1">
      <c r="B271" s="336"/>
      <c r="C271" s="248"/>
      <c r="D271" s="252" t="e">
        <f>'4 жастағы балалар К'!#REF!</f>
        <v>#REF!</v>
      </c>
      <c r="E271" s="335"/>
      <c r="F271" s="252">
        <f>'4 жастағы балалар Т'!BT93</f>
        <v>0</v>
      </c>
      <c r="G271" s="335"/>
    </row>
    <row r="272" spans="2:7" ht="15.75" customHeight="1">
      <c r="B272" s="339">
        <v>28</v>
      </c>
      <c r="C272" s="248"/>
      <c r="D272" s="252" t="e">
        <f>'4 жастағы балалар К'!#REF!</f>
        <v>#REF!</v>
      </c>
      <c r="E272" s="335"/>
      <c r="F272" s="252">
        <f>'4 жастағы балалар Т'!BU93</f>
        <v>0</v>
      </c>
      <c r="G272" s="335"/>
    </row>
    <row r="273" spans="2:7" ht="15.75" customHeight="1">
      <c r="B273" s="335"/>
      <c r="C273" s="248"/>
      <c r="D273" s="252" t="e">
        <f>'4 жастағы балалар К'!#REF!</f>
        <v>#REF!</v>
      </c>
      <c r="E273" s="335"/>
      <c r="F273" s="252">
        <f>'4 жастағы балалар Т'!BV93</f>
        <v>0</v>
      </c>
      <c r="G273" s="335"/>
    </row>
    <row r="274" spans="2:7" ht="15.75" customHeight="1">
      <c r="B274" s="336"/>
      <c r="C274" s="248"/>
      <c r="D274" s="252" t="e">
        <f>'4 жастағы балалар К'!#REF!</f>
        <v>#REF!</v>
      </c>
      <c r="E274" s="335"/>
      <c r="F274" s="252">
        <f>'4 жастағы балалар Т'!BW93</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Т'!BX93</f>
        <v>0</v>
      </c>
      <c r="G278" s="335"/>
    </row>
    <row r="279" spans="2:7" ht="15.75" customHeight="1">
      <c r="B279" s="335"/>
      <c r="C279" s="248"/>
      <c r="D279" s="335"/>
      <c r="E279" s="335"/>
      <c r="F279" s="252">
        <f>'4 жастағы балалар Т'!BY93</f>
        <v>0</v>
      </c>
      <c r="G279" s="335"/>
    </row>
    <row r="280" spans="2:7" ht="15.75" customHeight="1">
      <c r="B280" s="336"/>
      <c r="C280" s="248"/>
      <c r="D280" s="335"/>
      <c r="E280" s="335"/>
      <c r="F280" s="252">
        <f>'4 жастағы балалар Т'!BZ93</f>
        <v>0</v>
      </c>
      <c r="G280" s="335"/>
    </row>
    <row r="281" spans="2:7" ht="15.75" customHeight="1">
      <c r="B281" s="339">
        <v>31</v>
      </c>
      <c r="C281" s="248"/>
      <c r="D281" s="335"/>
      <c r="E281" s="335"/>
      <c r="F281" s="252">
        <f>'4 жастағы балалар Т'!CA93</f>
        <v>0</v>
      </c>
      <c r="G281" s="335"/>
    </row>
    <row r="282" spans="2:7" ht="15.75" customHeight="1">
      <c r="B282" s="335"/>
      <c r="C282" s="248"/>
      <c r="D282" s="335"/>
      <c r="E282" s="335"/>
      <c r="F282" s="252">
        <f>'4 жастағы балалар Т'!CB93</f>
        <v>0</v>
      </c>
      <c r="G282" s="335"/>
    </row>
    <row r="283" spans="2:7" ht="15.75" customHeight="1">
      <c r="B283" s="336"/>
      <c r="C283" s="248"/>
      <c r="D283" s="335"/>
      <c r="E283" s="335"/>
      <c r="F283" s="252">
        <f>'4 жастағы балалар Т'!CC93</f>
        <v>0</v>
      </c>
      <c r="G283" s="335"/>
    </row>
    <row r="284" spans="2:7" ht="15.75" customHeight="1">
      <c r="B284" s="339">
        <v>32</v>
      </c>
      <c r="C284" s="248"/>
      <c r="D284" s="335"/>
      <c r="E284" s="335"/>
      <c r="F284" s="252">
        <f>'4 жастағы балалар Т'!CD93</f>
        <v>0</v>
      </c>
      <c r="G284" s="335"/>
    </row>
    <row r="285" spans="2:7" ht="15.75" customHeight="1">
      <c r="B285" s="335"/>
      <c r="C285" s="248"/>
      <c r="D285" s="335"/>
      <c r="E285" s="335"/>
      <c r="F285" s="252">
        <f>'4 жастағы балалар Т'!CE93</f>
        <v>0</v>
      </c>
      <c r="G285" s="335"/>
    </row>
    <row r="286" spans="2:7" ht="15.75" customHeight="1">
      <c r="B286" s="336"/>
      <c r="C286" s="248"/>
      <c r="D286" s="335"/>
      <c r="E286" s="335"/>
      <c r="F286" s="252">
        <f>'4 жастағы балалар Т'!CF93</f>
        <v>0</v>
      </c>
      <c r="G286" s="335"/>
    </row>
    <row r="287" spans="2:7" ht="15.75" customHeight="1">
      <c r="B287" s="339">
        <v>33</v>
      </c>
      <c r="C287" s="248"/>
      <c r="D287" s="335"/>
      <c r="E287" s="335"/>
      <c r="F287" s="252">
        <f>'4 жастағы балалар Т'!CG93</f>
        <v>0</v>
      </c>
      <c r="G287" s="335"/>
    </row>
    <row r="288" spans="2:7" ht="15.75" customHeight="1">
      <c r="B288" s="335"/>
      <c r="C288" s="248"/>
      <c r="D288" s="335"/>
      <c r="E288" s="335"/>
      <c r="F288" s="252">
        <f>'4 жастағы балалар Т'!CH93</f>
        <v>0</v>
      </c>
      <c r="G288" s="335"/>
    </row>
    <row r="289" spans="2:7" ht="15.75" customHeight="1">
      <c r="B289" s="336"/>
      <c r="C289" s="248"/>
      <c r="D289" s="335"/>
      <c r="E289" s="335"/>
      <c r="F289" s="252">
        <f>'4 жастағы балалар Т'!CI93</f>
        <v>0</v>
      </c>
      <c r="G289" s="335"/>
    </row>
    <row r="290" spans="2:7" ht="15.75" customHeight="1">
      <c r="B290" s="339">
        <v>34</v>
      </c>
      <c r="C290" s="248"/>
      <c r="D290" s="335"/>
      <c r="E290" s="335"/>
      <c r="F290" s="252">
        <f>'4 жастағы балалар Т'!CJ93</f>
        <v>0</v>
      </c>
      <c r="G290" s="335"/>
    </row>
    <row r="291" spans="2:7" ht="15.75" customHeight="1">
      <c r="B291" s="335"/>
      <c r="C291" s="248"/>
      <c r="D291" s="335"/>
      <c r="E291" s="335"/>
      <c r="F291" s="252">
        <f>'4 жастағы балалар Т'!CK93</f>
        <v>0</v>
      </c>
      <c r="G291" s="335"/>
    </row>
    <row r="292" spans="2:7" ht="15.75" customHeight="1">
      <c r="B292" s="336"/>
      <c r="C292" s="248"/>
      <c r="D292" s="335"/>
      <c r="E292" s="335"/>
      <c r="F292" s="252">
        <f>'4 жастағы балалар Т'!CL93</f>
        <v>0</v>
      </c>
      <c r="G292" s="335"/>
    </row>
    <row r="293" spans="2:7" ht="15.75" customHeight="1">
      <c r="B293" s="339">
        <v>35</v>
      </c>
      <c r="C293" s="248"/>
      <c r="D293" s="335"/>
      <c r="E293" s="335"/>
      <c r="F293" s="252">
        <f>'4 жастағы балалар Т'!CM93</f>
        <v>0</v>
      </c>
      <c r="G293" s="335"/>
    </row>
    <row r="294" spans="2:7" ht="15.75" customHeight="1">
      <c r="B294" s="335"/>
      <c r="C294" s="248"/>
      <c r="D294" s="335"/>
      <c r="E294" s="335"/>
      <c r="F294" s="252">
        <f>'4 жастағы балалар Т'!CN93</f>
        <v>0</v>
      </c>
      <c r="G294" s="335"/>
    </row>
    <row r="295" spans="2:7" ht="15.75" customHeight="1">
      <c r="B295" s="336"/>
      <c r="C295" s="249"/>
      <c r="D295" s="336"/>
      <c r="E295" s="336"/>
      <c r="F295" s="252">
        <f>'4 жастағы балалар Т'!CO93</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Ф'!D152</f>
        <v>0</v>
      </c>
      <c r="D303" s="164">
        <f>'4 жастағы балалар К'!D152</f>
        <v>0</v>
      </c>
      <c r="E303" s="164">
        <f>'4 жастағы балалар П'!D152</f>
        <v>0</v>
      </c>
      <c r="F303" s="164">
        <f>'4 жастағы балалар Т'!D152</f>
        <v>0</v>
      </c>
      <c r="G303" s="164">
        <f>'4 жастағы балалар С'!D152</f>
        <v>0</v>
      </c>
    </row>
    <row r="304" spans="2:7" ht="15.75" customHeight="1">
      <c r="B304" s="335"/>
      <c r="C304" s="164">
        <f>'4 жастағы балалар Ф'!E152</f>
        <v>0</v>
      </c>
      <c r="D304" s="164">
        <f>'4 жастағы балалар К'!E152</f>
        <v>0</v>
      </c>
      <c r="E304" s="164">
        <f>'4 жастағы балалар П'!E152</f>
        <v>0</v>
      </c>
      <c r="F304" s="164">
        <f>'4 жастағы балалар Т'!E152</f>
        <v>0</v>
      </c>
      <c r="G304" s="164">
        <f>'4 жастағы балалар С'!E152</f>
        <v>0</v>
      </c>
    </row>
    <row r="305" spans="2:7" ht="15.75" customHeight="1">
      <c r="B305" s="336"/>
      <c r="C305" s="164">
        <f>'4 жастағы балалар Ф'!F152</f>
        <v>0</v>
      </c>
      <c r="D305" s="164">
        <f>'4 жастағы балалар К'!F152</f>
        <v>0</v>
      </c>
      <c r="E305" s="164">
        <f>'4 жастағы балалар П'!F152</f>
        <v>0</v>
      </c>
      <c r="F305" s="164">
        <f>'4 жастағы балалар Т'!F152</f>
        <v>0</v>
      </c>
      <c r="G305" s="164">
        <f>'4 жастағы балалар С'!F152</f>
        <v>0</v>
      </c>
    </row>
    <row r="306" spans="2:7" ht="15.75" customHeight="1">
      <c r="B306" s="339">
        <v>3</v>
      </c>
      <c r="C306" s="164">
        <f>'4 жастағы балалар Ф'!G152</f>
        <v>0</v>
      </c>
      <c r="D306" s="164">
        <f>'4 жастағы балалар К'!G152</f>
        <v>0</v>
      </c>
      <c r="E306" s="164">
        <f>'4 жастағы балалар П'!G152</f>
        <v>0</v>
      </c>
      <c r="F306" s="164">
        <f>'4 жастағы балалар Т'!G152</f>
        <v>0</v>
      </c>
      <c r="G306" s="164">
        <f>'4 жастағы балалар С'!G152</f>
        <v>0</v>
      </c>
    </row>
    <row r="307" spans="2:7" ht="15.75" customHeight="1">
      <c r="B307" s="335"/>
      <c r="C307" s="164">
        <f>'4 жастағы балалар Ф'!H152</f>
        <v>0</v>
      </c>
      <c r="D307" s="164">
        <f>'4 жастағы балалар К'!H152</f>
        <v>0</v>
      </c>
      <c r="E307" s="164">
        <f>'4 жастағы балалар П'!H152</f>
        <v>0</v>
      </c>
      <c r="F307" s="164">
        <f>'4 жастағы балалар Т'!H152</f>
        <v>0</v>
      </c>
      <c r="G307" s="164">
        <f>'4 жастағы балалар С'!H152</f>
        <v>0</v>
      </c>
    </row>
    <row r="308" spans="2:7" ht="15.75" customHeight="1">
      <c r="B308" s="336"/>
      <c r="C308" s="164">
        <f>'4 жастағы балалар Ф'!I152</f>
        <v>0</v>
      </c>
      <c r="D308" s="164">
        <f>'4 жастағы балалар К'!I152</f>
        <v>0</v>
      </c>
      <c r="E308" s="164">
        <f>'4 жастағы балалар П'!I152</f>
        <v>0</v>
      </c>
      <c r="F308" s="164">
        <f>'4 жастағы балалар Т'!I152</f>
        <v>0</v>
      </c>
      <c r="G308" s="164">
        <f>'4 жастағы балалар С'!I152</f>
        <v>0</v>
      </c>
    </row>
    <row r="309" spans="2:7" ht="15.75" customHeight="1">
      <c r="B309" s="339">
        <v>4</v>
      </c>
      <c r="C309" s="164">
        <f>'4 жастағы балалар Ф'!J152</f>
        <v>0</v>
      </c>
      <c r="D309" s="164">
        <f>'4 жастағы балалар К'!J152</f>
        <v>0</v>
      </c>
      <c r="E309" s="164">
        <f>'4 жастағы балалар П'!J152</f>
        <v>0</v>
      </c>
      <c r="F309" s="164">
        <f>'4 жастағы балалар Т'!J152</f>
        <v>0</v>
      </c>
      <c r="G309" s="164">
        <f>'4 жастағы балалар С'!J152</f>
        <v>0</v>
      </c>
    </row>
    <row r="310" spans="2:7" ht="15.75" customHeight="1">
      <c r="B310" s="335"/>
      <c r="C310" s="164">
        <f>'4 жастағы балалар Ф'!K152</f>
        <v>0</v>
      </c>
      <c r="D310" s="164">
        <f>'4 жастағы балалар К'!K152</f>
        <v>0</v>
      </c>
      <c r="E310" s="164">
        <f>'4 жастағы балалар П'!K152</f>
        <v>0</v>
      </c>
      <c r="F310" s="164">
        <f>'4 жастағы балалар Т'!K152</f>
        <v>0</v>
      </c>
      <c r="G310" s="164">
        <f>'4 жастағы балалар С'!K152</f>
        <v>0</v>
      </c>
    </row>
    <row r="311" spans="2:7" ht="15.75" customHeight="1">
      <c r="B311" s="336"/>
      <c r="C311" s="164">
        <f>'4 жастағы балалар Ф'!L152</f>
        <v>0</v>
      </c>
      <c r="D311" s="164">
        <f>'4 жастағы балалар К'!L152</f>
        <v>0</v>
      </c>
      <c r="E311" s="164">
        <f>'4 жастағы балалар П'!L152</f>
        <v>0</v>
      </c>
      <c r="F311" s="164">
        <f>'4 жастағы балалар Т'!L152</f>
        <v>0</v>
      </c>
      <c r="G311" s="164">
        <f>'4 жастағы балалар С'!L152</f>
        <v>0</v>
      </c>
    </row>
    <row r="312" spans="2:7" ht="15.75" customHeight="1">
      <c r="B312" s="339">
        <v>5</v>
      </c>
      <c r="C312" s="164">
        <f>'4 жастағы балалар Ф'!M152</f>
        <v>0</v>
      </c>
      <c r="D312" s="164">
        <f>'4 жастағы балалар К'!M152</f>
        <v>0</v>
      </c>
      <c r="E312" s="164">
        <f>'4 жастағы балалар П'!M152</f>
        <v>0</v>
      </c>
      <c r="F312" s="164">
        <f>'4 жастағы балалар Т'!M152</f>
        <v>0</v>
      </c>
      <c r="G312" s="164">
        <f>'4 жастағы балалар С'!M152</f>
        <v>0</v>
      </c>
    </row>
    <row r="313" spans="2:7" ht="15.75" customHeight="1">
      <c r="B313" s="335"/>
      <c r="C313" s="164">
        <f>'4 жастағы балалар Ф'!N152</f>
        <v>0</v>
      </c>
      <c r="D313" s="164">
        <f>'4 жастағы балалар К'!N152</f>
        <v>0</v>
      </c>
      <c r="E313" s="164">
        <f>'4 жастағы балалар П'!N152</f>
        <v>0</v>
      </c>
      <c r="F313" s="164">
        <f>'4 жастағы балалар Т'!N152</f>
        <v>0</v>
      </c>
      <c r="G313" s="164">
        <f>'4 жастағы балалар С'!N152</f>
        <v>0</v>
      </c>
    </row>
    <row r="314" spans="2:7" ht="15.75" customHeight="1">
      <c r="B314" s="336"/>
      <c r="C314" s="164">
        <f>'4 жастағы балалар Ф'!O152</f>
        <v>0</v>
      </c>
      <c r="D314" s="164">
        <f>'4 жастағы балалар К'!O152</f>
        <v>0</v>
      </c>
      <c r="E314" s="164">
        <f>'4 жастағы балалар П'!O152</f>
        <v>0</v>
      </c>
      <c r="F314" s="164">
        <f>'4 жастағы балалар Т'!O152</f>
        <v>0</v>
      </c>
      <c r="G314" s="164">
        <f>'4 жастағы балалар С'!O152</f>
        <v>0</v>
      </c>
    </row>
    <row r="315" spans="2:7" ht="15.75" customHeight="1">
      <c r="B315" s="339">
        <v>6</v>
      </c>
      <c r="C315" s="164">
        <f>'4 жастағы балалар Ф'!P152</f>
        <v>0</v>
      </c>
      <c r="D315" s="164">
        <f>'4 жастағы балалар К'!P152</f>
        <v>0</v>
      </c>
      <c r="E315" s="164">
        <f>'4 жастағы балалар П'!P152</f>
        <v>0</v>
      </c>
      <c r="F315" s="164">
        <f>'4 жастағы балалар Т'!P152</f>
        <v>0</v>
      </c>
      <c r="G315" s="164">
        <f>'4 жастағы балалар С'!P152</f>
        <v>0</v>
      </c>
    </row>
    <row r="316" spans="2:7" ht="15.75" customHeight="1">
      <c r="B316" s="335"/>
      <c r="C316" s="164">
        <f>'4 жастағы балалар Ф'!Q152</f>
        <v>0</v>
      </c>
      <c r="D316" s="164">
        <f>'4 жастағы балалар К'!Q152</f>
        <v>0</v>
      </c>
      <c r="E316" s="164">
        <f>'4 жастағы балалар П'!Q152</f>
        <v>0</v>
      </c>
      <c r="F316" s="164">
        <f>'4 жастағы балалар Т'!Q152</f>
        <v>0</v>
      </c>
      <c r="G316" s="164">
        <f>'4 жастағы балалар С'!Q152</f>
        <v>0</v>
      </c>
    </row>
    <row r="317" spans="2:7" ht="15.75" customHeight="1">
      <c r="B317" s="336"/>
      <c r="C317" s="164">
        <f>'4 жастағы балалар Ф'!R152</f>
        <v>0</v>
      </c>
      <c r="D317" s="164">
        <f>'4 жастағы балалар К'!R152</f>
        <v>0</v>
      </c>
      <c r="E317" s="164">
        <f>'4 жастағы балалар П'!R152</f>
        <v>0</v>
      </c>
      <c r="F317" s="164">
        <f>'4 жастағы балалар Т'!R152</f>
        <v>0</v>
      </c>
      <c r="G317" s="164">
        <f>'4 жастағы балалар С'!R152</f>
        <v>0</v>
      </c>
    </row>
    <row r="318" spans="2:7" ht="15.75" customHeight="1">
      <c r="B318" s="339">
        <v>7</v>
      </c>
      <c r="C318" s="164">
        <f>'4 жастағы балалар Ф'!S152</f>
        <v>0</v>
      </c>
      <c r="D318" s="164">
        <f>'4 жастағы балалар К'!S152</f>
        <v>0</v>
      </c>
      <c r="E318" s="164">
        <f>'4 жастағы балалар П'!S152</f>
        <v>0</v>
      </c>
      <c r="F318" s="164">
        <f>'4 жастағы балалар Т'!S152</f>
        <v>0</v>
      </c>
      <c r="G318" s="164">
        <f>'4 жастағы балалар С'!S152</f>
        <v>0</v>
      </c>
    </row>
    <row r="319" spans="2:7" ht="15.75" customHeight="1">
      <c r="B319" s="335"/>
      <c r="C319" s="164">
        <f>'4 жастағы балалар Ф'!T152</f>
        <v>0</v>
      </c>
      <c r="D319" s="164">
        <f>'4 жастағы балалар Т'!T152</f>
        <v>0</v>
      </c>
      <c r="E319" s="164">
        <f>'4 жастағы балалар П'!T152</f>
        <v>0</v>
      </c>
      <c r="F319" s="164">
        <f>'4 жастағы балалар Т'!T152</f>
        <v>0</v>
      </c>
      <c r="G319" s="164">
        <f>'4 жастағы балалар С'!T152</f>
        <v>0</v>
      </c>
    </row>
    <row r="320" spans="2:7" ht="15.75" customHeight="1">
      <c r="B320" s="336"/>
      <c r="C320" s="164">
        <f>'4 жастағы балалар Ф'!U152</f>
        <v>0</v>
      </c>
      <c r="D320" s="164">
        <f>'4 жастағы балалар К'!U152</f>
        <v>0</v>
      </c>
      <c r="E320" s="164">
        <f>'4 жастағы балалар П'!U152</f>
        <v>0</v>
      </c>
      <c r="F320" s="164">
        <f>'4 жастағы балалар Т'!U152</f>
        <v>0</v>
      </c>
      <c r="G320" s="164">
        <f>'4 жастағы балалар С'!U152</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К'!V152</f>
        <v>0</v>
      </c>
      <c r="E324" s="335"/>
      <c r="F324" s="164">
        <f>'4 жастағы балалар Т'!V152</f>
        <v>0</v>
      </c>
      <c r="G324" s="335"/>
    </row>
    <row r="325" spans="2:7" ht="15.75" customHeight="1">
      <c r="B325" s="335"/>
      <c r="C325" s="248"/>
      <c r="D325" s="164">
        <f>'4 жастағы балалар К'!W152</f>
        <v>0</v>
      </c>
      <c r="E325" s="335"/>
      <c r="F325" s="164">
        <f>'4 жастағы балалар Т'!W152</f>
        <v>0</v>
      </c>
      <c r="G325" s="335"/>
    </row>
    <row r="326" spans="2:7" ht="15.75" customHeight="1">
      <c r="B326" s="336"/>
      <c r="C326" s="248"/>
      <c r="D326" s="164">
        <f>'4 жастағы балалар К'!X152</f>
        <v>0</v>
      </c>
      <c r="E326" s="335"/>
      <c r="F326" s="164">
        <f>'4 жастағы балалар Т'!X152</f>
        <v>0</v>
      </c>
      <c r="G326" s="335"/>
    </row>
    <row r="327" spans="2:7" ht="15.75" customHeight="1">
      <c r="B327" s="339">
        <v>10</v>
      </c>
      <c r="C327" s="248"/>
      <c r="D327" s="164">
        <f>'4 жастағы балалар К'!Y152</f>
        <v>0</v>
      </c>
      <c r="E327" s="335"/>
      <c r="F327" s="164">
        <f>'4 жастағы балалар Т'!Y152</f>
        <v>0</v>
      </c>
      <c r="G327" s="335"/>
    </row>
    <row r="328" spans="2:7" ht="15.75" customHeight="1">
      <c r="B328" s="335"/>
      <c r="C328" s="248"/>
      <c r="D328" s="164">
        <f>'4 жастағы балалар К'!Z152</f>
        <v>0</v>
      </c>
      <c r="E328" s="335"/>
      <c r="F328" s="164">
        <f>'4 жастағы балалар Т'!Z152</f>
        <v>0</v>
      </c>
      <c r="G328" s="335"/>
    </row>
    <row r="329" spans="2:7" ht="15.75" customHeight="1">
      <c r="B329" s="336"/>
      <c r="C329" s="248"/>
      <c r="D329" s="164">
        <f>'4 жастағы балалар К'!AA152</f>
        <v>0</v>
      </c>
      <c r="E329" s="335"/>
      <c r="F329" s="164">
        <f>'4 жастағы балалар Т'!AA152</f>
        <v>0</v>
      </c>
      <c r="G329" s="335"/>
    </row>
    <row r="330" spans="2:7" ht="15.75" customHeight="1">
      <c r="B330" s="339">
        <v>11</v>
      </c>
      <c r="C330" s="248"/>
      <c r="D330" s="164">
        <f>'4 жастағы балалар К'!AB152</f>
        <v>0</v>
      </c>
      <c r="E330" s="335"/>
      <c r="F330" s="164">
        <f>'4 жастағы балалар Т'!AB152</f>
        <v>0</v>
      </c>
      <c r="G330" s="335"/>
    </row>
    <row r="331" spans="2:7" ht="15.75" customHeight="1">
      <c r="B331" s="335"/>
      <c r="C331" s="248"/>
      <c r="D331" s="164">
        <f>'4 жастағы балалар К'!AC152</f>
        <v>0</v>
      </c>
      <c r="E331" s="335"/>
      <c r="F331" s="164">
        <f>'4 жастағы балалар Т'!AC152</f>
        <v>0</v>
      </c>
      <c r="G331" s="335"/>
    </row>
    <row r="332" spans="2:7" ht="15.75" customHeight="1">
      <c r="B332" s="336"/>
      <c r="C332" s="248"/>
      <c r="D332" s="164">
        <f>'4 жастағы балалар К'!AD152</f>
        <v>0</v>
      </c>
      <c r="E332" s="335"/>
      <c r="F332" s="164">
        <f>'4 жастағы балалар Т'!AD152</f>
        <v>0</v>
      </c>
      <c r="G332" s="335"/>
    </row>
    <row r="333" spans="2:7" ht="15.75" customHeight="1">
      <c r="B333" s="339">
        <v>12</v>
      </c>
      <c r="C333" s="248"/>
      <c r="D333" s="164">
        <f>'4 жастағы балалар К'!AE152</f>
        <v>0</v>
      </c>
      <c r="E333" s="335"/>
      <c r="F333" s="164">
        <f>'4 жастағы балалар Т'!AE152</f>
        <v>0</v>
      </c>
      <c r="G333" s="335"/>
    </row>
    <row r="334" spans="2:7" ht="15.75" customHeight="1">
      <c r="B334" s="335"/>
      <c r="C334" s="248"/>
      <c r="D334" s="164">
        <f>'4 жастағы балалар К'!AF152</f>
        <v>0</v>
      </c>
      <c r="E334" s="335"/>
      <c r="F334" s="164">
        <f>'4 жастағы балалар Т'!AF152</f>
        <v>0</v>
      </c>
      <c r="G334" s="335"/>
    </row>
    <row r="335" spans="2:7" ht="15.75" customHeight="1">
      <c r="B335" s="336"/>
      <c r="C335" s="248"/>
      <c r="D335" s="164">
        <f>'4 жастағы балалар К'!AG152</f>
        <v>0</v>
      </c>
      <c r="E335" s="335"/>
      <c r="F335" s="164">
        <f>'4 жастағы балалар Т'!AG152</f>
        <v>0</v>
      </c>
      <c r="G335" s="335"/>
    </row>
    <row r="336" spans="2:7" ht="15.75" customHeight="1">
      <c r="B336" s="339">
        <v>13</v>
      </c>
      <c r="C336" s="248"/>
      <c r="D336" s="164">
        <f>'4 жастағы балалар К'!AH152</f>
        <v>0</v>
      </c>
      <c r="E336" s="335"/>
      <c r="F336" s="164">
        <f>'4 жастағы балалар Т'!AH152</f>
        <v>0</v>
      </c>
      <c r="G336" s="335"/>
    </row>
    <row r="337" spans="2:7" ht="15.75" customHeight="1">
      <c r="B337" s="335"/>
      <c r="C337" s="248"/>
      <c r="D337" s="164">
        <f>'4 жастағы балалар К'!AI152</f>
        <v>0</v>
      </c>
      <c r="E337" s="335"/>
      <c r="F337" s="164">
        <f>'4 жастағы балалар Т'!AI152</f>
        <v>0</v>
      </c>
      <c r="G337" s="335"/>
    </row>
    <row r="338" spans="2:7" ht="15.75" customHeight="1">
      <c r="B338" s="336"/>
      <c r="C338" s="248"/>
      <c r="D338" s="164">
        <f>'4 жастағы балалар К'!AJ152</f>
        <v>0</v>
      </c>
      <c r="E338" s="335"/>
      <c r="F338" s="164">
        <f>'4 жастағы балалар Т'!AJ152</f>
        <v>0</v>
      </c>
      <c r="G338" s="335"/>
    </row>
    <row r="339" spans="2:7" ht="15.75" customHeight="1">
      <c r="B339" s="339">
        <v>14</v>
      </c>
      <c r="C339" s="248"/>
      <c r="D339" s="164">
        <f>'4 жастағы балалар К'!AK152</f>
        <v>0</v>
      </c>
      <c r="E339" s="335"/>
      <c r="F339" s="164">
        <f>'4 жастағы балалар Т'!AK152</f>
        <v>0</v>
      </c>
      <c r="G339" s="335"/>
    </row>
    <row r="340" spans="2:7" ht="15.75" customHeight="1">
      <c r="B340" s="335"/>
      <c r="C340" s="248"/>
      <c r="D340" s="164">
        <f>'4 жастағы балалар К'!AL152</f>
        <v>0</v>
      </c>
      <c r="E340" s="335"/>
      <c r="F340" s="164">
        <f>'4 жастағы балалар Т'!AL152</f>
        <v>0</v>
      </c>
      <c r="G340" s="335"/>
    </row>
    <row r="341" spans="2:7" ht="15.75" customHeight="1">
      <c r="B341" s="336"/>
      <c r="C341" s="248"/>
      <c r="D341" s="164">
        <f>'4 жастағы балалар К'!AM152</f>
        <v>0</v>
      </c>
      <c r="E341" s="335"/>
      <c r="F341" s="164">
        <f>'4 жастағы балалар Т'!AM152</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К'!AN152</f>
        <v>0</v>
      </c>
      <c r="E345" s="335"/>
      <c r="F345" s="164">
        <f>'4 жастағы балалар Т'!AN152</f>
        <v>0</v>
      </c>
      <c r="G345" s="335"/>
    </row>
    <row r="346" spans="2:7" ht="15.75" customHeight="1">
      <c r="B346" s="335"/>
      <c r="C346" s="248"/>
      <c r="D346" s="164">
        <f>'4 жастағы балалар К'!AO152</f>
        <v>0</v>
      </c>
      <c r="E346" s="335"/>
      <c r="F346" s="164">
        <f>'4 жастағы балалар Т'!AO152</f>
        <v>0</v>
      </c>
      <c r="G346" s="335"/>
    </row>
    <row r="347" spans="2:7" ht="15.75" customHeight="1">
      <c r="B347" s="336"/>
      <c r="C347" s="248"/>
      <c r="D347" s="164">
        <f>'4 жастағы балалар К'!AP152</f>
        <v>0</v>
      </c>
      <c r="E347" s="335"/>
      <c r="F347" s="164">
        <f>'4 жастағы балалар Т'!AP152</f>
        <v>0</v>
      </c>
      <c r="G347" s="335"/>
    </row>
    <row r="348" spans="2:7" ht="15.75" customHeight="1">
      <c r="B348" s="339">
        <v>17</v>
      </c>
      <c r="C348" s="248"/>
      <c r="D348" s="164">
        <f>'4 жастағы балалар К'!AQ152</f>
        <v>0</v>
      </c>
      <c r="E348" s="335"/>
      <c r="F348" s="164">
        <f>'4 жастағы балалар Т'!AQ152</f>
        <v>0</v>
      </c>
      <c r="G348" s="335"/>
    </row>
    <row r="349" spans="2:7" ht="15.75" customHeight="1">
      <c r="B349" s="335"/>
      <c r="C349" s="248"/>
      <c r="D349" s="164">
        <f>'4 жастағы балалар К'!AR152</f>
        <v>0</v>
      </c>
      <c r="E349" s="335"/>
      <c r="F349" s="164">
        <f>'4 жастағы балалар Т'!AR152</f>
        <v>0</v>
      </c>
      <c r="G349" s="335"/>
    </row>
    <row r="350" spans="2:7" ht="15.75" customHeight="1">
      <c r="B350" s="336"/>
      <c r="C350" s="248"/>
      <c r="D350" s="164">
        <f>'4 жастағы балалар К'!AS152</f>
        <v>0</v>
      </c>
      <c r="E350" s="335"/>
      <c r="F350" s="164">
        <f>'4 жастағы балалар Т'!AS152</f>
        <v>0</v>
      </c>
      <c r="G350" s="335"/>
    </row>
    <row r="351" spans="2:7" ht="15.75" customHeight="1">
      <c r="B351" s="339">
        <v>18</v>
      </c>
      <c r="C351" s="248"/>
      <c r="D351" s="164">
        <f>'4 жастағы балалар К'!AT152</f>
        <v>0</v>
      </c>
      <c r="E351" s="335"/>
      <c r="F351" s="164">
        <f>'4 жастағы балалар Т'!AT152</f>
        <v>0</v>
      </c>
      <c r="G351" s="335"/>
    </row>
    <row r="352" spans="2:7" ht="15.75" customHeight="1">
      <c r="B352" s="335"/>
      <c r="C352" s="248"/>
      <c r="D352" s="164">
        <f>'4 жастағы балалар К'!AU152</f>
        <v>0</v>
      </c>
      <c r="E352" s="335"/>
      <c r="F352" s="164">
        <f>'4 жастағы балалар Т'!AU152</f>
        <v>0</v>
      </c>
      <c r="G352" s="335"/>
    </row>
    <row r="353" spans="2:7" ht="15.75" customHeight="1">
      <c r="B353" s="336"/>
      <c r="C353" s="248"/>
      <c r="D353" s="164">
        <f>'4 жастағы балалар К'!AV152</f>
        <v>0</v>
      </c>
      <c r="E353" s="335"/>
      <c r="F353" s="164">
        <f>'4 жастағы балалар Т'!AV152</f>
        <v>0</v>
      </c>
      <c r="G353" s="335"/>
    </row>
    <row r="354" spans="2:7" ht="15.75" customHeight="1">
      <c r="B354" s="339">
        <v>19</v>
      </c>
      <c r="C354" s="248"/>
      <c r="D354" s="164">
        <f>'4 жастағы балалар К'!AW152</f>
        <v>0</v>
      </c>
      <c r="E354" s="335"/>
      <c r="F354" s="164">
        <f>'4 жастағы балалар Т'!AW152</f>
        <v>0</v>
      </c>
      <c r="G354" s="335"/>
    </row>
    <row r="355" spans="2:7" ht="15.75" customHeight="1">
      <c r="B355" s="335"/>
      <c r="C355" s="248"/>
      <c r="D355" s="164">
        <f>'4 жастағы балалар К'!AX152</f>
        <v>0</v>
      </c>
      <c r="E355" s="335"/>
      <c r="F355" s="164">
        <f>'4 жастағы балалар Т'!AX152</f>
        <v>0</v>
      </c>
      <c r="G355" s="335"/>
    </row>
    <row r="356" spans="2:7" ht="15.75" customHeight="1">
      <c r="B356" s="336"/>
      <c r="C356" s="248"/>
      <c r="D356" s="164">
        <f>'4 жастағы балалар К'!AY152</f>
        <v>0</v>
      </c>
      <c r="E356" s="335"/>
      <c r="F356" s="164">
        <f>'4 жастағы балалар Т'!AY152</f>
        <v>0</v>
      </c>
      <c r="G356" s="335"/>
    </row>
    <row r="357" spans="2:7" ht="15.75" customHeight="1">
      <c r="B357" s="339">
        <v>20</v>
      </c>
      <c r="C357" s="248"/>
      <c r="D357" s="164">
        <f>'4 жастағы балалар К'!AZ152</f>
        <v>0</v>
      </c>
      <c r="E357" s="335"/>
      <c r="F357" s="164">
        <f>'4 жастағы балалар Т'!AZ152</f>
        <v>0</v>
      </c>
      <c r="G357" s="335"/>
    </row>
    <row r="358" spans="2:7" ht="15.75" customHeight="1">
      <c r="B358" s="335"/>
      <c r="C358" s="248"/>
      <c r="D358" s="164">
        <f>'4 жастағы балалар К'!BA152</f>
        <v>0</v>
      </c>
      <c r="E358" s="335"/>
      <c r="F358" s="164">
        <f>'4 жастағы балалар Т'!BA152</f>
        <v>0</v>
      </c>
      <c r="G358" s="335"/>
    </row>
    <row r="359" spans="2:7" ht="15.75" customHeight="1">
      <c r="B359" s="336"/>
      <c r="C359" s="248"/>
      <c r="D359" s="164">
        <f>'4 жастағы балалар К'!BB152</f>
        <v>0</v>
      </c>
      <c r="E359" s="335"/>
      <c r="F359" s="164">
        <f>'4 жастағы балалар Т'!BB152</f>
        <v>0</v>
      </c>
      <c r="G359" s="335"/>
    </row>
    <row r="360" spans="2:7" ht="15.75" customHeight="1">
      <c r="B360" s="339">
        <v>21</v>
      </c>
      <c r="C360" s="248"/>
      <c r="D360" s="164">
        <f>'4 жастағы балалар К'!BC152</f>
        <v>0</v>
      </c>
      <c r="E360" s="335"/>
      <c r="F360" s="164">
        <f>'4 жастағы балалар Т'!BC152</f>
        <v>0</v>
      </c>
      <c r="G360" s="335"/>
    </row>
    <row r="361" spans="2:7" ht="15.75" customHeight="1">
      <c r="B361" s="335"/>
      <c r="C361" s="248"/>
      <c r="D361" s="164">
        <f>'4 жастағы балалар К'!BD152</f>
        <v>0</v>
      </c>
      <c r="E361" s="335"/>
      <c r="F361" s="164">
        <f>'4 жастағы балалар Т'!BD152</f>
        <v>0</v>
      </c>
      <c r="G361" s="335"/>
    </row>
    <row r="362" spans="2:7" ht="15.75" customHeight="1">
      <c r="B362" s="336"/>
      <c r="C362" s="248"/>
      <c r="D362" s="164">
        <f>'4 жастағы балалар К'!BE152</f>
        <v>0</v>
      </c>
      <c r="E362" s="335"/>
      <c r="F362" s="164">
        <f>'4 жастағы балалар Т'!BE152</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Т'!BF152</f>
        <v>0</v>
      </c>
      <c r="G366" s="335"/>
    </row>
    <row r="367" spans="2:7" ht="15.75" customHeight="1">
      <c r="B367" s="335"/>
      <c r="C367" s="248"/>
      <c r="D367" s="164" t="e">
        <f>'4 жастағы балалар К'!#REF!</f>
        <v>#REF!</v>
      </c>
      <c r="E367" s="335"/>
      <c r="F367" s="164">
        <f>'4 жастағы балалар Т'!BG152</f>
        <v>0</v>
      </c>
      <c r="G367" s="335"/>
    </row>
    <row r="368" spans="2:7" ht="15.75" customHeight="1">
      <c r="B368" s="336"/>
      <c r="C368" s="248"/>
      <c r="D368" s="164" t="e">
        <f>'4 жастағы балалар К'!#REF!</f>
        <v>#REF!</v>
      </c>
      <c r="E368" s="335"/>
      <c r="F368" s="164">
        <f>'4 жастағы балалар Т'!BH152</f>
        <v>0</v>
      </c>
      <c r="G368" s="335"/>
    </row>
    <row r="369" spans="2:7" ht="15.75" customHeight="1">
      <c r="B369" s="339">
        <v>24</v>
      </c>
      <c r="C369" s="248"/>
      <c r="D369" s="164" t="e">
        <f>'4 жастағы балалар К'!#REF!</f>
        <v>#REF!</v>
      </c>
      <c r="E369" s="335"/>
      <c r="F369" s="164">
        <f>'4 жастағы балалар Т'!BI152</f>
        <v>0</v>
      </c>
      <c r="G369" s="335"/>
    </row>
    <row r="370" spans="2:7" ht="15.75" customHeight="1">
      <c r="B370" s="335"/>
      <c r="C370" s="248"/>
      <c r="D370" s="164" t="e">
        <f>'4 жастағы балалар К'!#REF!</f>
        <v>#REF!</v>
      </c>
      <c r="E370" s="335"/>
      <c r="F370" s="164">
        <f>'4 жастағы балалар Т'!BJ152</f>
        <v>0</v>
      </c>
      <c r="G370" s="335"/>
    </row>
    <row r="371" spans="2:7" ht="15.75" customHeight="1">
      <c r="B371" s="336"/>
      <c r="C371" s="248"/>
      <c r="D371" s="164" t="e">
        <f>'4 жастағы балалар К'!#REF!</f>
        <v>#REF!</v>
      </c>
      <c r="E371" s="335"/>
      <c r="F371" s="164">
        <f>'4 жастағы балалар Т'!BK152</f>
        <v>0</v>
      </c>
      <c r="G371" s="335"/>
    </row>
    <row r="372" spans="2:7" ht="15.75" customHeight="1">
      <c r="B372" s="339">
        <v>25</v>
      </c>
      <c r="C372" s="248"/>
      <c r="D372" s="164" t="e">
        <f>'4 жастағы балалар К'!#REF!</f>
        <v>#REF!</v>
      </c>
      <c r="E372" s="335"/>
      <c r="F372" s="164">
        <f>'4 жастағы балалар Т'!BL152</f>
        <v>0</v>
      </c>
      <c r="G372" s="335"/>
    </row>
    <row r="373" spans="2:7" ht="15.75" customHeight="1">
      <c r="B373" s="335"/>
      <c r="C373" s="248"/>
      <c r="D373" s="164" t="e">
        <f>'4 жастағы балалар К'!#REF!</f>
        <v>#REF!</v>
      </c>
      <c r="E373" s="335"/>
      <c r="F373" s="164">
        <f>'4 жастағы балалар Т'!BM152</f>
        <v>0</v>
      </c>
      <c r="G373" s="335"/>
    </row>
    <row r="374" spans="2:7" ht="15.75" customHeight="1">
      <c r="B374" s="336"/>
      <c r="C374" s="248"/>
      <c r="D374" s="164" t="e">
        <f>'4 жастағы балалар К'!#REF!</f>
        <v>#REF!</v>
      </c>
      <c r="E374" s="335"/>
      <c r="F374" s="164">
        <f>'4 жастағы балалар Т'!BN152</f>
        <v>0</v>
      </c>
      <c r="G374" s="335"/>
    </row>
    <row r="375" spans="2:7" ht="15.75" customHeight="1">
      <c r="B375" s="339">
        <v>26</v>
      </c>
      <c r="C375" s="248"/>
      <c r="D375" s="164" t="e">
        <f>'4 жастағы балалар К'!#REF!</f>
        <v>#REF!</v>
      </c>
      <c r="E375" s="335"/>
      <c r="F375" s="164">
        <f>'4 жастағы балалар Т'!BO152</f>
        <v>0</v>
      </c>
      <c r="G375" s="335"/>
    </row>
    <row r="376" spans="2:7" ht="15.75" customHeight="1">
      <c r="B376" s="335"/>
      <c r="C376" s="248"/>
      <c r="D376" s="164" t="e">
        <f>'4 жастағы балалар К'!#REF!</f>
        <v>#REF!</v>
      </c>
      <c r="E376" s="335"/>
      <c r="F376" s="164">
        <f>'4 жастағы балалар Т'!BP152</f>
        <v>0</v>
      </c>
      <c r="G376" s="335"/>
    </row>
    <row r="377" spans="2:7" ht="15.75" customHeight="1">
      <c r="B377" s="336"/>
      <c r="C377" s="248"/>
      <c r="D377" s="164" t="e">
        <f>'4 жастағы балалар К'!#REF!</f>
        <v>#REF!</v>
      </c>
      <c r="E377" s="335"/>
      <c r="F377" s="164">
        <f>'4 жастағы балалар Т'!BQ152</f>
        <v>0</v>
      </c>
      <c r="G377" s="335"/>
    </row>
    <row r="378" spans="2:7" ht="15.75" customHeight="1">
      <c r="B378" s="339">
        <v>27</v>
      </c>
      <c r="C378" s="248"/>
      <c r="D378" s="164" t="e">
        <f>'4 жастағы балалар К'!#REF!</f>
        <v>#REF!</v>
      </c>
      <c r="E378" s="335"/>
      <c r="F378" s="164">
        <f>'4 жастағы балалар Т'!BR152</f>
        <v>0</v>
      </c>
      <c r="G378" s="335"/>
    </row>
    <row r="379" spans="2:7" ht="15.75" customHeight="1">
      <c r="B379" s="335"/>
      <c r="C379" s="248"/>
      <c r="D379" s="164" t="e">
        <f>'4 жастағы балалар К'!#REF!</f>
        <v>#REF!</v>
      </c>
      <c r="E379" s="335"/>
      <c r="F379" s="164">
        <f>'4 жастағы балалар Т'!BS152</f>
        <v>0</v>
      </c>
      <c r="G379" s="335"/>
    </row>
    <row r="380" spans="2:7" ht="15.75" customHeight="1">
      <c r="B380" s="336"/>
      <c r="C380" s="248"/>
      <c r="D380" s="164" t="e">
        <f>'4 жастағы балалар К'!#REF!</f>
        <v>#REF!</v>
      </c>
      <c r="E380" s="335"/>
      <c r="F380" s="164">
        <f>'4 жастағы балалар Т'!BT152</f>
        <v>0</v>
      </c>
      <c r="G380" s="335"/>
    </row>
    <row r="381" spans="2:7" ht="15.75" customHeight="1">
      <c r="B381" s="339">
        <v>28</v>
      </c>
      <c r="C381" s="248"/>
      <c r="D381" s="164" t="e">
        <f>'4 жастағы балалар К'!#REF!</f>
        <v>#REF!</v>
      </c>
      <c r="E381" s="335"/>
      <c r="F381" s="164">
        <f>'4 жастағы балалар Т'!BU152</f>
        <v>0</v>
      </c>
      <c r="G381" s="335"/>
    </row>
    <row r="382" spans="2:7" ht="15.75" customHeight="1">
      <c r="B382" s="335"/>
      <c r="C382" s="248"/>
      <c r="D382" s="164" t="e">
        <f>'4 жастағы балалар К'!#REF!</f>
        <v>#REF!</v>
      </c>
      <c r="E382" s="335"/>
      <c r="F382" s="164">
        <f>'4 жастағы балалар Т'!BV152</f>
        <v>0</v>
      </c>
      <c r="G382" s="335"/>
    </row>
    <row r="383" spans="2:7" ht="15.75" customHeight="1">
      <c r="B383" s="336"/>
      <c r="C383" s="248"/>
      <c r="D383" s="164" t="e">
        <f>'4 жастағы балалар К'!#REF!</f>
        <v>#REF!</v>
      </c>
      <c r="E383" s="335"/>
      <c r="F383" s="164">
        <f>'4 жастағы балалар Т'!BW152</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Т'!BX152</f>
        <v>0</v>
      </c>
      <c r="G387" s="335"/>
    </row>
    <row r="388" spans="2:7" ht="15.75" customHeight="1">
      <c r="B388" s="335"/>
      <c r="C388" s="248"/>
      <c r="D388" s="335"/>
      <c r="E388" s="335"/>
      <c r="F388" s="164">
        <f>'4 жастағы балалар Т'!BY152</f>
        <v>0</v>
      </c>
      <c r="G388" s="335"/>
    </row>
    <row r="389" spans="2:7" ht="15.75" customHeight="1">
      <c r="B389" s="336"/>
      <c r="C389" s="248"/>
      <c r="D389" s="335"/>
      <c r="E389" s="335"/>
      <c r="F389" s="164">
        <f>'4 жастағы балалар Т'!BZ152</f>
        <v>0</v>
      </c>
      <c r="G389" s="335"/>
    </row>
    <row r="390" spans="2:7" ht="15.75" customHeight="1">
      <c r="B390" s="339">
        <v>31</v>
      </c>
      <c r="C390" s="248"/>
      <c r="D390" s="335"/>
      <c r="E390" s="335"/>
      <c r="F390" s="164">
        <f>'4 жастағы балалар Т'!CA152</f>
        <v>0</v>
      </c>
      <c r="G390" s="335"/>
    </row>
    <row r="391" spans="2:7" ht="15.75" customHeight="1">
      <c r="B391" s="335"/>
      <c r="C391" s="248"/>
      <c r="D391" s="335"/>
      <c r="E391" s="335"/>
      <c r="F391" s="164">
        <f>'4 жастағы балалар Т'!CB152</f>
        <v>0</v>
      </c>
      <c r="G391" s="335"/>
    </row>
    <row r="392" spans="2:7" ht="15.75" customHeight="1">
      <c r="B392" s="336"/>
      <c r="C392" s="248"/>
      <c r="D392" s="335"/>
      <c r="E392" s="335"/>
      <c r="F392" s="164">
        <f>'4 жастағы балалар Т'!CC152</f>
        <v>0</v>
      </c>
      <c r="G392" s="335"/>
    </row>
    <row r="393" spans="2:7" ht="15.75" customHeight="1">
      <c r="B393" s="339">
        <v>32</v>
      </c>
      <c r="C393" s="248"/>
      <c r="D393" s="335"/>
      <c r="E393" s="335"/>
      <c r="F393" s="164">
        <f>'4 жастағы балалар Т'!CD152</f>
        <v>0</v>
      </c>
      <c r="G393" s="335"/>
    </row>
    <row r="394" spans="2:7" ht="15.75" customHeight="1">
      <c r="B394" s="335"/>
      <c r="C394" s="248"/>
      <c r="D394" s="335"/>
      <c r="E394" s="335"/>
      <c r="F394" s="164">
        <f>'4 жастағы балалар Т'!CE152</f>
        <v>0</v>
      </c>
      <c r="G394" s="335"/>
    </row>
    <row r="395" spans="2:7" ht="15.75" customHeight="1">
      <c r="B395" s="336"/>
      <c r="C395" s="248"/>
      <c r="D395" s="335"/>
      <c r="E395" s="335"/>
      <c r="F395" s="164">
        <f>'4 жастағы балалар Т'!CF152</f>
        <v>0</v>
      </c>
      <c r="G395" s="335"/>
    </row>
    <row r="396" spans="2:7" ht="15.75" customHeight="1">
      <c r="B396" s="339">
        <v>33</v>
      </c>
      <c r="C396" s="248"/>
      <c r="D396" s="335"/>
      <c r="E396" s="335"/>
      <c r="F396" s="164">
        <f>'4 жастағы балалар Т'!CG152</f>
        <v>0</v>
      </c>
      <c r="G396" s="335"/>
    </row>
    <row r="397" spans="2:7" ht="15.75" customHeight="1">
      <c r="B397" s="335"/>
      <c r="C397" s="248"/>
      <c r="D397" s="335"/>
      <c r="E397" s="335"/>
      <c r="F397" s="164">
        <f>'4 жастағы балалар Т'!CH152</f>
        <v>0</v>
      </c>
      <c r="G397" s="335"/>
    </row>
    <row r="398" spans="2:7" ht="15.75" customHeight="1">
      <c r="B398" s="336"/>
      <c r="C398" s="248"/>
      <c r="D398" s="335"/>
      <c r="E398" s="335"/>
      <c r="F398" s="164">
        <f>'4 жастағы балалар Т'!CI152</f>
        <v>0</v>
      </c>
      <c r="G398" s="335"/>
    </row>
    <row r="399" spans="2:7" ht="15.75" customHeight="1">
      <c r="B399" s="339">
        <v>34</v>
      </c>
      <c r="C399" s="248"/>
      <c r="D399" s="335"/>
      <c r="E399" s="335"/>
      <c r="F399" s="164">
        <f>'4 жастағы балалар Т'!CJ152</f>
        <v>0</v>
      </c>
      <c r="G399" s="335"/>
    </row>
    <row r="400" spans="2:7" ht="15.75" customHeight="1">
      <c r="B400" s="335"/>
      <c r="C400" s="248"/>
      <c r="D400" s="335"/>
      <c r="E400" s="335"/>
      <c r="F400" s="164">
        <f>'4 жастағы балалар Т'!CK152</f>
        <v>0</v>
      </c>
      <c r="G400" s="335"/>
    </row>
    <row r="401" spans="2:7" ht="15.75" customHeight="1">
      <c r="B401" s="336"/>
      <c r="C401" s="248"/>
      <c r="D401" s="335"/>
      <c r="E401" s="335"/>
      <c r="F401" s="164">
        <f>'4 жастағы балалар Т'!CL152</f>
        <v>0</v>
      </c>
      <c r="G401" s="335"/>
    </row>
    <row r="402" spans="2:7" ht="15.75" customHeight="1">
      <c r="B402" s="339">
        <v>35</v>
      </c>
      <c r="C402" s="248"/>
      <c r="D402" s="335"/>
      <c r="E402" s="335"/>
      <c r="F402" s="164">
        <f>'4 жастағы балалар Т'!CM152</f>
        <v>0</v>
      </c>
      <c r="G402" s="335"/>
    </row>
    <row r="403" spans="2:7" ht="15.75" customHeight="1">
      <c r="B403" s="335"/>
      <c r="C403" s="248"/>
      <c r="D403" s="335"/>
      <c r="E403" s="335"/>
      <c r="F403" s="164">
        <f>'4 жастағы балалар Т'!CN152</f>
        <v>0</v>
      </c>
      <c r="G403" s="335"/>
    </row>
    <row r="404" spans="2:7" ht="15.75" customHeight="1">
      <c r="B404" s="336"/>
      <c r="C404" s="249"/>
      <c r="D404" s="336"/>
      <c r="E404" s="336"/>
      <c r="F404" s="164">
        <f>'4 жастағы балалар Т'!CO152</f>
        <v>0</v>
      </c>
      <c r="G404" s="336"/>
    </row>
    <row r="405" spans="2:7" ht="15.75" customHeight="1">
      <c r="B405" s="250">
        <f>СВОД3!V47</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3.5" customHeight="1">
      <c r="B4" s="400" t="s">
        <v>651</v>
      </c>
      <c r="C4" s="328"/>
      <c r="D4" s="235">
        <f>'4 жастағы балалар Ф'!C94</f>
        <v>0</v>
      </c>
      <c r="E4" s="236"/>
      <c r="F4" s="236"/>
      <c r="G4" s="232"/>
      <c r="H4" s="232"/>
    </row>
    <row r="5" spans="2:12" ht="18.75" customHeight="1">
      <c r="B5" s="401" t="s">
        <v>1</v>
      </c>
      <c r="C5" s="328"/>
      <c r="D5" s="237">
        <f>'4 жастағы балалар Ф'!A94</f>
        <v>0</v>
      </c>
      <c r="E5" s="237"/>
      <c r="F5" s="237"/>
      <c r="G5" s="232"/>
      <c r="H5" s="232"/>
    </row>
    <row r="6" spans="2:12" ht="89.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IF(D331="","",VLOOKUP(D341,$AG$571:$AH$573,2,TRUE))</f>
        <v>#N/A</v>
      </c>
      <c r="K27" s="165" t="e">
        <f>IF(D332="","",VLOOKUP(D342,$AI$571:$AJ$573,2,TRUE))</f>
        <v>#REF!</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2.2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Ф'!D94</f>
        <v>0</v>
      </c>
      <c r="D194" s="252">
        <f>'4 жастағы балалар К'!D94</f>
        <v>0</v>
      </c>
      <c r="E194" s="252">
        <f>'4 жастағы балалар П'!D94</f>
        <v>0</v>
      </c>
      <c r="F194" s="252">
        <f>'4 жастағы балалар Т'!D94</f>
        <v>0</v>
      </c>
      <c r="G194" s="252">
        <f>'4 жастағы балалар С'!D94</f>
        <v>0</v>
      </c>
    </row>
    <row r="195" spans="2:7" ht="15.75" customHeight="1">
      <c r="B195" s="335"/>
      <c r="C195" s="252">
        <f>'4 жастағы балалар Ф'!E94</f>
        <v>0</v>
      </c>
      <c r="D195" s="252">
        <f>'4 жастағы балалар К'!E94</f>
        <v>0</v>
      </c>
      <c r="E195" s="252">
        <f>'4 жастағы балалар П'!E94</f>
        <v>0</v>
      </c>
      <c r="F195" s="252">
        <f>'4 жастағы балалар Т'!E94</f>
        <v>0</v>
      </c>
      <c r="G195" s="252">
        <f>'4 жастағы балалар С'!E94</f>
        <v>0</v>
      </c>
    </row>
    <row r="196" spans="2:7" ht="15.75" customHeight="1">
      <c r="B196" s="336"/>
      <c r="C196" s="252">
        <f>'4 жастағы балалар Ф'!F94</f>
        <v>0</v>
      </c>
      <c r="D196" s="252">
        <f>'4 жастағы балалар К'!F94</f>
        <v>0</v>
      </c>
      <c r="E196" s="252">
        <f>'4 жастағы балалар П'!F94</f>
        <v>0</v>
      </c>
      <c r="F196" s="252">
        <f>'4 жастағы балалар Т'!F94</f>
        <v>0</v>
      </c>
      <c r="G196" s="252">
        <f>'4 жастағы балалар С'!F94</f>
        <v>0</v>
      </c>
    </row>
    <row r="197" spans="2:7" ht="15.75" customHeight="1">
      <c r="B197" s="339">
        <v>3</v>
      </c>
      <c r="C197" s="252">
        <f>'4 жастағы балалар Ф'!G94</f>
        <v>0</v>
      </c>
      <c r="D197" s="252">
        <f>'4 жастағы балалар К'!G94</f>
        <v>0</v>
      </c>
      <c r="E197" s="252">
        <f>'4 жастағы балалар П'!G94</f>
        <v>0</v>
      </c>
      <c r="F197" s="252">
        <f>'4 жастағы балалар Т'!G94</f>
        <v>0</v>
      </c>
      <c r="G197" s="252">
        <f>'4 жастағы балалар С'!G94</f>
        <v>0</v>
      </c>
    </row>
    <row r="198" spans="2:7" ht="15.75" customHeight="1">
      <c r="B198" s="335"/>
      <c r="C198" s="252">
        <f>'4 жастағы балалар Ф'!H94</f>
        <v>0</v>
      </c>
      <c r="D198" s="252">
        <f>'4 жастағы балалар К'!H94</f>
        <v>0</v>
      </c>
      <c r="E198" s="252">
        <f>'4 жастағы балалар П'!H94</f>
        <v>0</v>
      </c>
      <c r="F198" s="252">
        <f>'4 жастағы балалар Т'!H94</f>
        <v>0</v>
      </c>
      <c r="G198" s="252">
        <f>'4 жастағы балалар С'!H94</f>
        <v>0</v>
      </c>
    </row>
    <row r="199" spans="2:7" ht="15.75" customHeight="1">
      <c r="B199" s="336"/>
      <c r="C199" s="252">
        <f>'4 жастағы балалар Ф'!I94</f>
        <v>0</v>
      </c>
      <c r="D199" s="252">
        <f>'4 жастағы балалар К'!I94</f>
        <v>0</v>
      </c>
      <c r="E199" s="252">
        <f>'4 жастағы балалар П'!I94</f>
        <v>0</v>
      </c>
      <c r="F199" s="252">
        <f>'4 жастағы балалар Т'!I94</f>
        <v>0</v>
      </c>
      <c r="G199" s="252">
        <f>'4 жастағы балалар С'!I94</f>
        <v>0</v>
      </c>
    </row>
    <row r="200" spans="2:7" ht="15.75" customHeight="1">
      <c r="B200" s="339">
        <v>4</v>
      </c>
      <c r="C200" s="252">
        <f>'4 жастағы балалар Ф'!J94</f>
        <v>0</v>
      </c>
      <c r="D200" s="252">
        <f>'4 жастағы балалар К'!J94</f>
        <v>0</v>
      </c>
      <c r="E200" s="252">
        <f>'4 жастағы балалар П'!J94</f>
        <v>0</v>
      </c>
      <c r="F200" s="252">
        <f>'4 жастағы балалар Т'!J94</f>
        <v>0</v>
      </c>
      <c r="G200" s="252">
        <f>'4 жастағы балалар С'!J94</f>
        <v>0</v>
      </c>
    </row>
    <row r="201" spans="2:7" ht="15.75" customHeight="1">
      <c r="B201" s="335"/>
      <c r="C201" s="252">
        <f>'4 жастағы балалар Ф'!K94</f>
        <v>0</v>
      </c>
      <c r="D201" s="252">
        <f>'4 жастағы балалар К'!K94</f>
        <v>0</v>
      </c>
      <c r="E201" s="252">
        <f>'4 жастағы балалар П'!K94</f>
        <v>0</v>
      </c>
      <c r="F201" s="252">
        <f>'4 жастағы балалар Т'!K94</f>
        <v>0</v>
      </c>
      <c r="G201" s="252">
        <f>'4 жастағы балалар С'!K94</f>
        <v>0</v>
      </c>
    </row>
    <row r="202" spans="2:7" ht="15.75" customHeight="1">
      <c r="B202" s="336"/>
      <c r="C202" s="252">
        <f>'4 жастағы балалар Ф'!L94</f>
        <v>0</v>
      </c>
      <c r="D202" s="252">
        <f>'4 жастағы балалар К'!L94</f>
        <v>0</v>
      </c>
      <c r="E202" s="252">
        <f>'4 жастағы балалар П'!L94</f>
        <v>0</v>
      </c>
      <c r="F202" s="252">
        <f>'4 жастағы балалар Т'!L94</f>
        <v>0</v>
      </c>
      <c r="G202" s="252">
        <f>'4 жастағы балалар С'!L94</f>
        <v>0</v>
      </c>
    </row>
    <row r="203" spans="2:7" ht="15.75" customHeight="1">
      <c r="B203" s="339">
        <v>5</v>
      </c>
      <c r="C203" s="252">
        <f>'4 жастағы балалар Ф'!M94</f>
        <v>0</v>
      </c>
      <c r="D203" s="252">
        <f>'4 жастағы балалар К'!M94</f>
        <v>0</v>
      </c>
      <c r="E203" s="252">
        <f>'4 жастағы балалар П'!M94</f>
        <v>0</v>
      </c>
      <c r="F203" s="252">
        <f>'4 жастағы балалар Т'!M94</f>
        <v>0</v>
      </c>
      <c r="G203" s="252">
        <f>'4 жастағы балалар С'!M94</f>
        <v>0</v>
      </c>
    </row>
    <row r="204" spans="2:7" ht="15.75" customHeight="1">
      <c r="B204" s="335"/>
      <c r="C204" s="252">
        <f>'4 жастағы балалар Ф'!N94</f>
        <v>0</v>
      </c>
      <c r="D204" s="252">
        <f>'4 жастағы балалар К'!N94</f>
        <v>0</v>
      </c>
      <c r="E204" s="252">
        <f>'4 жастағы балалар П'!N94</f>
        <v>0</v>
      </c>
      <c r="F204" s="252">
        <f>'4 жастағы балалар Т'!N94</f>
        <v>0</v>
      </c>
      <c r="G204" s="252">
        <f>'4 жастағы балалар С'!N94</f>
        <v>0</v>
      </c>
    </row>
    <row r="205" spans="2:7" ht="15.75" customHeight="1">
      <c r="B205" s="336"/>
      <c r="C205" s="252">
        <f>'4 жастағы балалар Ф'!O94</f>
        <v>0</v>
      </c>
      <c r="D205" s="252">
        <f>'4 жастағы балалар К'!O94</f>
        <v>0</v>
      </c>
      <c r="E205" s="252">
        <f>'4 жастағы балалар П'!O94</f>
        <v>0</v>
      </c>
      <c r="F205" s="252">
        <f>'4 жастағы балалар Т'!O94</f>
        <v>0</v>
      </c>
      <c r="G205" s="252">
        <f>'4 жастағы балалар С'!O94</f>
        <v>0</v>
      </c>
    </row>
    <row r="206" spans="2:7" ht="15.75" customHeight="1">
      <c r="B206" s="339">
        <v>6</v>
      </c>
      <c r="C206" s="252">
        <f>'4 жастағы балалар Ф'!P94</f>
        <v>0</v>
      </c>
      <c r="D206" s="252">
        <f>'4 жастағы балалар К'!P94</f>
        <v>0</v>
      </c>
      <c r="E206" s="252">
        <f>'4 жастағы балалар П'!P94</f>
        <v>0</v>
      </c>
      <c r="F206" s="252">
        <f>'4 жастағы балалар Т'!P94</f>
        <v>0</v>
      </c>
      <c r="G206" s="252">
        <f>'4 жастағы балалар С'!P94</f>
        <v>0</v>
      </c>
    </row>
    <row r="207" spans="2:7" ht="15.75" customHeight="1">
      <c r="B207" s="335"/>
      <c r="C207" s="252">
        <f>'4 жастағы балалар Ф'!Q94</f>
        <v>0</v>
      </c>
      <c r="D207" s="252">
        <f>'4 жастағы балалар К'!Q94</f>
        <v>0</v>
      </c>
      <c r="E207" s="252">
        <f>'4 жастағы балалар П'!Q94</f>
        <v>0</v>
      </c>
      <c r="F207" s="252">
        <f>'4 жастағы балалар Т'!Q94</f>
        <v>0</v>
      </c>
      <c r="G207" s="252">
        <f>'4 жастағы балалар С'!Q94</f>
        <v>0</v>
      </c>
    </row>
    <row r="208" spans="2:7" ht="15.75" customHeight="1">
      <c r="B208" s="336"/>
      <c r="C208" s="252">
        <f>'4 жастағы балалар Ф'!R94</f>
        <v>0</v>
      </c>
      <c r="D208" s="252">
        <f>'4 жастағы балалар К'!R94</f>
        <v>0</v>
      </c>
      <c r="E208" s="252">
        <f>'4 жастағы балалар П'!R94</f>
        <v>0</v>
      </c>
      <c r="F208" s="252">
        <f>'4 жастағы балалар Т'!R94</f>
        <v>0</v>
      </c>
      <c r="G208" s="252">
        <f>'4 жастағы балалар С'!R94</f>
        <v>0</v>
      </c>
    </row>
    <row r="209" spans="2:7" ht="15.75" customHeight="1">
      <c r="B209" s="339">
        <v>7</v>
      </c>
      <c r="C209" s="252">
        <f>'4 жастағы балалар Ф'!S94</f>
        <v>0</v>
      </c>
      <c r="D209" s="252">
        <f>'4 жастағы балалар К'!S94</f>
        <v>0</v>
      </c>
      <c r="E209" s="252">
        <f>'4 жастағы балалар П'!S94</f>
        <v>0</v>
      </c>
      <c r="F209" s="252">
        <f>'4 жастағы балалар Т'!S94</f>
        <v>0</v>
      </c>
      <c r="G209" s="252">
        <f>'4 жастағы балалар С'!S94</f>
        <v>0</v>
      </c>
    </row>
    <row r="210" spans="2:7" ht="15.75" customHeight="1">
      <c r="B210" s="335"/>
      <c r="C210" s="252">
        <f>'4 жастағы балалар Ф'!T94</f>
        <v>0</v>
      </c>
      <c r="D210" s="252">
        <f>'4 жастағы балалар Т'!T94</f>
        <v>0</v>
      </c>
      <c r="E210" s="252">
        <f>'4 жастағы балалар П'!T94</f>
        <v>0</v>
      </c>
      <c r="F210" s="252">
        <f>'4 жастағы балалар Т'!T94</f>
        <v>0</v>
      </c>
      <c r="G210" s="252">
        <f>'4 жастағы балалар С'!T94</f>
        <v>0</v>
      </c>
    </row>
    <row r="211" spans="2:7" ht="15.75" customHeight="1">
      <c r="B211" s="336"/>
      <c r="C211" s="252">
        <f>'4 жастағы балалар Ф'!U94</f>
        <v>0</v>
      </c>
      <c r="D211" s="252">
        <f>'4 жастағы балалар К'!U94</f>
        <v>0</v>
      </c>
      <c r="E211" s="252">
        <f>'4 жастағы балалар П'!U94</f>
        <v>0</v>
      </c>
      <c r="F211" s="252">
        <f>'4 жастағы балалар Т'!U94</f>
        <v>0</v>
      </c>
      <c r="G211" s="252">
        <f>'4 жастағы балалар С'!U94</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К'!V94</f>
        <v>0</v>
      </c>
      <c r="E215" s="335"/>
      <c r="F215" s="252">
        <f>'4 жастағы балалар Т'!V94</f>
        <v>0</v>
      </c>
      <c r="G215" s="335"/>
    </row>
    <row r="216" spans="2:7" ht="15.75" customHeight="1">
      <c r="B216" s="335"/>
      <c r="C216" s="248"/>
      <c r="D216" s="252">
        <f>'4 жастағы балалар К'!W94</f>
        <v>0</v>
      </c>
      <c r="E216" s="335"/>
      <c r="F216" s="252">
        <f>'4 жастағы балалар Т'!W94</f>
        <v>0</v>
      </c>
      <c r="G216" s="335"/>
    </row>
    <row r="217" spans="2:7" ht="15.75" customHeight="1">
      <c r="B217" s="336"/>
      <c r="C217" s="248"/>
      <c r="D217" s="252">
        <f>'4 жастағы балалар К'!X94</f>
        <v>0</v>
      </c>
      <c r="E217" s="335"/>
      <c r="F217" s="252">
        <f>'4 жастағы балалар Т'!X94</f>
        <v>0</v>
      </c>
      <c r="G217" s="335"/>
    </row>
    <row r="218" spans="2:7" ht="15.75" customHeight="1">
      <c r="B218" s="339">
        <v>10</v>
      </c>
      <c r="C218" s="248"/>
      <c r="D218" s="252">
        <f>'4 жастағы балалар К'!Y94</f>
        <v>0</v>
      </c>
      <c r="E218" s="335"/>
      <c r="F218" s="252">
        <f>'4 жастағы балалар Т'!Y94</f>
        <v>0</v>
      </c>
      <c r="G218" s="335"/>
    </row>
    <row r="219" spans="2:7" ht="15.75" customHeight="1">
      <c r="B219" s="335"/>
      <c r="C219" s="248"/>
      <c r="D219" s="252">
        <f>'4 жастағы балалар К'!Z94</f>
        <v>0</v>
      </c>
      <c r="E219" s="335"/>
      <c r="F219" s="252">
        <f>'4 жастағы балалар Т'!Z94</f>
        <v>0</v>
      </c>
      <c r="G219" s="335"/>
    </row>
    <row r="220" spans="2:7" ht="15.75" customHeight="1">
      <c r="B220" s="336"/>
      <c r="C220" s="248"/>
      <c r="D220" s="252">
        <f>'4 жастағы балалар К'!AA94</f>
        <v>0</v>
      </c>
      <c r="E220" s="335"/>
      <c r="F220" s="252">
        <f>'4 жастағы балалар Т'!AA94</f>
        <v>0</v>
      </c>
      <c r="G220" s="335"/>
    </row>
    <row r="221" spans="2:7" ht="15.75" customHeight="1">
      <c r="B221" s="339">
        <v>11</v>
      </c>
      <c r="C221" s="248"/>
      <c r="D221" s="252">
        <f>'4 жастағы балалар К'!AB94</f>
        <v>0</v>
      </c>
      <c r="E221" s="335"/>
      <c r="F221" s="252">
        <f>'4 жастағы балалар Т'!AB94</f>
        <v>0</v>
      </c>
      <c r="G221" s="335"/>
    </row>
    <row r="222" spans="2:7" ht="15.75" customHeight="1">
      <c r="B222" s="335"/>
      <c r="C222" s="248"/>
      <c r="D222" s="252">
        <f>'4 жастағы балалар К'!AC94</f>
        <v>0</v>
      </c>
      <c r="E222" s="335"/>
      <c r="F222" s="252">
        <f>'4 жастағы балалар Т'!AC94</f>
        <v>0</v>
      </c>
      <c r="G222" s="335"/>
    </row>
    <row r="223" spans="2:7" ht="15.75" customHeight="1">
      <c r="B223" s="336"/>
      <c r="C223" s="248"/>
      <c r="D223" s="252">
        <f>'4 жастағы балалар К'!AD94</f>
        <v>0</v>
      </c>
      <c r="E223" s="335"/>
      <c r="F223" s="252">
        <f>'4 жастағы балалар Т'!AD94</f>
        <v>0</v>
      </c>
      <c r="G223" s="335"/>
    </row>
    <row r="224" spans="2:7" ht="15.75" customHeight="1">
      <c r="B224" s="339">
        <v>12</v>
      </c>
      <c r="C224" s="248"/>
      <c r="D224" s="252">
        <f>'4 жастағы балалар К'!AE94</f>
        <v>0</v>
      </c>
      <c r="E224" s="335"/>
      <c r="F224" s="252">
        <f>'4 жастағы балалар Т'!AE94</f>
        <v>0</v>
      </c>
      <c r="G224" s="335"/>
    </row>
    <row r="225" spans="2:7" ht="15.75" customHeight="1">
      <c r="B225" s="335"/>
      <c r="C225" s="248"/>
      <c r="D225" s="252">
        <f>'4 жастағы балалар К'!AF94</f>
        <v>0</v>
      </c>
      <c r="E225" s="335"/>
      <c r="F225" s="252">
        <f>'4 жастағы балалар Т'!AF94</f>
        <v>0</v>
      </c>
      <c r="G225" s="335"/>
    </row>
    <row r="226" spans="2:7" ht="15.75" customHeight="1">
      <c r="B226" s="336"/>
      <c r="C226" s="248"/>
      <c r="D226" s="252">
        <f>'4 жастағы балалар К'!AG94</f>
        <v>0</v>
      </c>
      <c r="E226" s="335"/>
      <c r="F226" s="252">
        <f>'4 жастағы балалар Т'!AG94</f>
        <v>0</v>
      </c>
      <c r="G226" s="335"/>
    </row>
    <row r="227" spans="2:7" ht="15.75" customHeight="1">
      <c r="B227" s="339">
        <v>13</v>
      </c>
      <c r="C227" s="248"/>
      <c r="D227" s="252">
        <f>'4 жастағы балалар К'!AH94</f>
        <v>0</v>
      </c>
      <c r="E227" s="335"/>
      <c r="F227" s="252">
        <f>'4 жастағы балалар Т'!AH94</f>
        <v>0</v>
      </c>
      <c r="G227" s="335"/>
    </row>
    <row r="228" spans="2:7" ht="15.75" customHeight="1">
      <c r="B228" s="335"/>
      <c r="C228" s="248"/>
      <c r="D228" s="252">
        <f>'4 жастағы балалар К'!AI94</f>
        <v>0</v>
      </c>
      <c r="E228" s="335"/>
      <c r="F228" s="252">
        <f>'4 жастағы балалар Т'!AI94</f>
        <v>0</v>
      </c>
      <c r="G228" s="335"/>
    </row>
    <row r="229" spans="2:7" ht="15.75" customHeight="1">
      <c r="B229" s="336"/>
      <c r="C229" s="248"/>
      <c r="D229" s="252">
        <f>'4 жастағы балалар К'!AJ94</f>
        <v>0</v>
      </c>
      <c r="E229" s="335"/>
      <c r="F229" s="252">
        <f>'4 жастағы балалар Т'!AJ94</f>
        <v>0</v>
      </c>
      <c r="G229" s="335"/>
    </row>
    <row r="230" spans="2:7" ht="15.75" customHeight="1">
      <c r="B230" s="339">
        <v>14</v>
      </c>
      <c r="C230" s="248"/>
      <c r="D230" s="252">
        <f>'4 жастағы балалар К'!AK94</f>
        <v>0</v>
      </c>
      <c r="E230" s="335"/>
      <c r="F230" s="252">
        <f>'4 жастағы балалар Т'!AK94</f>
        <v>0</v>
      </c>
      <c r="G230" s="335"/>
    </row>
    <row r="231" spans="2:7" ht="15.75" customHeight="1">
      <c r="B231" s="335"/>
      <c r="C231" s="248"/>
      <c r="D231" s="252">
        <f>'4 жастағы балалар К'!AL94</f>
        <v>0</v>
      </c>
      <c r="E231" s="335"/>
      <c r="F231" s="252">
        <f>'4 жастағы балалар Т'!AL94</f>
        <v>0</v>
      </c>
      <c r="G231" s="335"/>
    </row>
    <row r="232" spans="2:7" ht="15.75" customHeight="1">
      <c r="B232" s="336"/>
      <c r="C232" s="248"/>
      <c r="D232" s="252">
        <f>'4 жастағы балалар К'!AM94</f>
        <v>0</v>
      </c>
      <c r="E232" s="335"/>
      <c r="F232" s="252">
        <f>'4 жастағы балалар Т'!AM94</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К'!AN94</f>
        <v>0</v>
      </c>
      <c r="E236" s="335"/>
      <c r="F236" s="252">
        <f>'4 жастағы балалар Т'!AN94</f>
        <v>0</v>
      </c>
      <c r="G236" s="335"/>
    </row>
    <row r="237" spans="2:7" ht="15.75" customHeight="1">
      <c r="B237" s="335"/>
      <c r="C237" s="248"/>
      <c r="D237" s="252">
        <f>'4 жастағы балалар К'!AO94</f>
        <v>0</v>
      </c>
      <c r="E237" s="335"/>
      <c r="F237" s="252">
        <f>'4 жастағы балалар Т'!AO94</f>
        <v>0</v>
      </c>
      <c r="G237" s="335"/>
    </row>
    <row r="238" spans="2:7" ht="15.75" customHeight="1">
      <c r="B238" s="336"/>
      <c r="C238" s="248"/>
      <c r="D238" s="252">
        <f>'4 жастағы балалар К'!AP94</f>
        <v>0</v>
      </c>
      <c r="E238" s="335"/>
      <c r="F238" s="252">
        <f>'4 жастағы балалар Т'!AP94</f>
        <v>0</v>
      </c>
      <c r="G238" s="335"/>
    </row>
    <row r="239" spans="2:7" ht="15.75" customHeight="1">
      <c r="B239" s="339">
        <v>17</v>
      </c>
      <c r="C239" s="248"/>
      <c r="D239" s="252">
        <f>'4 жастағы балалар К'!AQ94</f>
        <v>0</v>
      </c>
      <c r="E239" s="335"/>
      <c r="F239" s="252">
        <f>'4 жастағы балалар Т'!AQ94</f>
        <v>0</v>
      </c>
      <c r="G239" s="335"/>
    </row>
    <row r="240" spans="2:7" ht="15.75" customHeight="1">
      <c r="B240" s="335"/>
      <c r="C240" s="248"/>
      <c r="D240" s="252">
        <f>'4 жастағы балалар К'!AR94</f>
        <v>0</v>
      </c>
      <c r="E240" s="335"/>
      <c r="F240" s="252">
        <f>'4 жастағы балалар Т'!AR94</f>
        <v>0</v>
      </c>
      <c r="G240" s="335"/>
    </row>
    <row r="241" spans="2:7" ht="15.75" customHeight="1">
      <c r="B241" s="336"/>
      <c r="C241" s="248"/>
      <c r="D241" s="252">
        <f>'4 жастағы балалар К'!AS94</f>
        <v>0</v>
      </c>
      <c r="E241" s="335"/>
      <c r="F241" s="252">
        <f>'4 жастағы балалар Т'!AS94</f>
        <v>0</v>
      </c>
      <c r="G241" s="335"/>
    </row>
    <row r="242" spans="2:7" ht="15.75" customHeight="1">
      <c r="B242" s="339">
        <v>18</v>
      </c>
      <c r="C242" s="248"/>
      <c r="D242" s="252">
        <f>'4 жастағы балалар К'!AT94</f>
        <v>0</v>
      </c>
      <c r="E242" s="335"/>
      <c r="F242" s="252">
        <f>'4 жастағы балалар Т'!AT94</f>
        <v>0</v>
      </c>
      <c r="G242" s="335"/>
    </row>
    <row r="243" spans="2:7" ht="15.75" customHeight="1">
      <c r="B243" s="335"/>
      <c r="C243" s="248"/>
      <c r="D243" s="252">
        <f>'4 жастағы балалар К'!AU94</f>
        <v>0</v>
      </c>
      <c r="E243" s="335"/>
      <c r="F243" s="252">
        <f>'4 жастағы балалар Т'!AU94</f>
        <v>0</v>
      </c>
      <c r="G243" s="335"/>
    </row>
    <row r="244" spans="2:7" ht="15.75" customHeight="1">
      <c r="B244" s="336"/>
      <c r="C244" s="248"/>
      <c r="D244" s="252">
        <f>'4 жастағы балалар К'!AV94</f>
        <v>0</v>
      </c>
      <c r="E244" s="335"/>
      <c r="F244" s="252">
        <f>'4 жастағы балалар Т'!AV94</f>
        <v>0</v>
      </c>
      <c r="G244" s="335"/>
    </row>
    <row r="245" spans="2:7" ht="15.75" customHeight="1">
      <c r="B245" s="339">
        <v>19</v>
      </c>
      <c r="C245" s="248"/>
      <c r="D245" s="252">
        <f>'4 жастағы балалар К'!AW94</f>
        <v>0</v>
      </c>
      <c r="E245" s="335"/>
      <c r="F245" s="252">
        <f>'4 жастағы балалар Т'!AW94</f>
        <v>0</v>
      </c>
      <c r="G245" s="335"/>
    </row>
    <row r="246" spans="2:7" ht="15.75" customHeight="1">
      <c r="B246" s="335"/>
      <c r="C246" s="248"/>
      <c r="D246" s="252">
        <f>'4 жастағы балалар К'!AX94</f>
        <v>0</v>
      </c>
      <c r="E246" s="335"/>
      <c r="F246" s="252">
        <f>'4 жастағы балалар Т'!AX94</f>
        <v>0</v>
      </c>
      <c r="G246" s="335"/>
    </row>
    <row r="247" spans="2:7" ht="15.75" customHeight="1">
      <c r="B247" s="336"/>
      <c r="C247" s="248"/>
      <c r="D247" s="252">
        <f>'4 жастағы балалар К'!AY94</f>
        <v>0</v>
      </c>
      <c r="E247" s="335"/>
      <c r="F247" s="252">
        <f>'4 жастағы балалар Т'!AY94</f>
        <v>0</v>
      </c>
      <c r="G247" s="335"/>
    </row>
    <row r="248" spans="2:7" ht="15.75" customHeight="1">
      <c r="B248" s="339">
        <v>20</v>
      </c>
      <c r="C248" s="248"/>
      <c r="D248" s="252">
        <f>'4 жастағы балалар К'!AZ94</f>
        <v>0</v>
      </c>
      <c r="E248" s="335"/>
      <c r="F248" s="252">
        <f>'4 жастағы балалар Т'!AZ94</f>
        <v>0</v>
      </c>
      <c r="G248" s="335"/>
    </row>
    <row r="249" spans="2:7" ht="15.75" customHeight="1">
      <c r="B249" s="335"/>
      <c r="C249" s="248"/>
      <c r="D249" s="252">
        <f>'4 жастағы балалар К'!BA94</f>
        <v>0</v>
      </c>
      <c r="E249" s="335"/>
      <c r="F249" s="252">
        <f>'4 жастағы балалар Т'!BA94</f>
        <v>0</v>
      </c>
      <c r="G249" s="335"/>
    </row>
    <row r="250" spans="2:7" ht="15.75" customHeight="1">
      <c r="B250" s="336"/>
      <c r="C250" s="248"/>
      <c r="D250" s="252">
        <f>'4 жастағы балалар К'!BB94</f>
        <v>0</v>
      </c>
      <c r="E250" s="335"/>
      <c r="F250" s="252">
        <f>'4 жастағы балалар Т'!BB94</f>
        <v>0</v>
      </c>
      <c r="G250" s="335"/>
    </row>
    <row r="251" spans="2:7" ht="15.75" customHeight="1">
      <c r="B251" s="339">
        <v>21</v>
      </c>
      <c r="C251" s="248"/>
      <c r="D251" s="252">
        <f>'4 жастағы балалар К'!BC94</f>
        <v>0</v>
      </c>
      <c r="E251" s="335"/>
      <c r="F251" s="252">
        <f>'4 жастағы балалар Т'!BC94</f>
        <v>0</v>
      </c>
      <c r="G251" s="335"/>
    </row>
    <row r="252" spans="2:7" ht="15.75" customHeight="1">
      <c r="B252" s="335"/>
      <c r="C252" s="248"/>
      <c r="D252" s="252">
        <f>'4 жастағы балалар К'!BD94</f>
        <v>0</v>
      </c>
      <c r="E252" s="335"/>
      <c r="F252" s="252">
        <f>'4 жастағы балалар Т'!BD94</f>
        <v>0</v>
      </c>
      <c r="G252" s="335"/>
    </row>
    <row r="253" spans="2:7" ht="15.75" customHeight="1">
      <c r="B253" s="336"/>
      <c r="C253" s="248"/>
      <c r="D253" s="252">
        <f>'4 жастағы балалар К'!BE94</f>
        <v>0</v>
      </c>
      <c r="E253" s="335"/>
      <c r="F253" s="252">
        <f>'4 жастағы балалар Т'!BE94</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Т'!BF94</f>
        <v>0</v>
      </c>
      <c r="G257" s="335"/>
    </row>
    <row r="258" spans="2:7" ht="15.75" customHeight="1">
      <c r="B258" s="335"/>
      <c r="C258" s="248"/>
      <c r="D258" s="252" t="e">
        <f>'4 жастағы балалар К'!#REF!</f>
        <v>#REF!</v>
      </c>
      <c r="E258" s="335"/>
      <c r="F258" s="252">
        <f>'4 жастағы балалар Т'!BG94</f>
        <v>0</v>
      </c>
      <c r="G258" s="335"/>
    </row>
    <row r="259" spans="2:7" ht="15.75" customHeight="1">
      <c r="B259" s="336"/>
      <c r="C259" s="248"/>
      <c r="D259" s="252" t="e">
        <f>'4 жастағы балалар К'!#REF!</f>
        <v>#REF!</v>
      </c>
      <c r="E259" s="335"/>
      <c r="F259" s="252">
        <f>'4 жастағы балалар Т'!BH94</f>
        <v>0</v>
      </c>
      <c r="G259" s="335"/>
    </row>
    <row r="260" spans="2:7" ht="15.75" customHeight="1">
      <c r="B260" s="339">
        <v>24</v>
      </c>
      <c r="C260" s="248"/>
      <c r="D260" s="252" t="e">
        <f>'4 жастағы балалар К'!#REF!</f>
        <v>#REF!</v>
      </c>
      <c r="E260" s="335"/>
      <c r="F260" s="252">
        <f>'4 жастағы балалар Т'!BI94</f>
        <v>0</v>
      </c>
      <c r="G260" s="335"/>
    </row>
    <row r="261" spans="2:7" ht="15.75" customHeight="1">
      <c r="B261" s="335"/>
      <c r="C261" s="248"/>
      <c r="D261" s="252" t="e">
        <f>'4 жастағы балалар К'!#REF!</f>
        <v>#REF!</v>
      </c>
      <c r="E261" s="335"/>
      <c r="F261" s="252">
        <f>'4 жастағы балалар Т'!BJ94</f>
        <v>0</v>
      </c>
      <c r="G261" s="335"/>
    </row>
    <row r="262" spans="2:7" ht="15.75" customHeight="1">
      <c r="B262" s="336"/>
      <c r="C262" s="248"/>
      <c r="D262" s="252" t="e">
        <f>'4 жастағы балалар К'!#REF!</f>
        <v>#REF!</v>
      </c>
      <c r="E262" s="335"/>
      <c r="F262" s="252">
        <f>'4 жастағы балалар Т'!BK94</f>
        <v>0</v>
      </c>
      <c r="G262" s="335"/>
    </row>
    <row r="263" spans="2:7" ht="15.75" customHeight="1">
      <c r="B263" s="339">
        <v>25</v>
      </c>
      <c r="C263" s="248"/>
      <c r="D263" s="252" t="e">
        <f>'4 жастағы балалар К'!#REF!</f>
        <v>#REF!</v>
      </c>
      <c r="E263" s="335"/>
      <c r="F263" s="252">
        <f>'4 жастағы балалар Т'!BL94</f>
        <v>0</v>
      </c>
      <c r="G263" s="335"/>
    </row>
    <row r="264" spans="2:7" ht="15.75" customHeight="1">
      <c r="B264" s="335"/>
      <c r="C264" s="248"/>
      <c r="D264" s="252" t="e">
        <f>'4 жастағы балалар К'!#REF!</f>
        <v>#REF!</v>
      </c>
      <c r="E264" s="335"/>
      <c r="F264" s="252">
        <f>'4 жастағы балалар Т'!BM94</f>
        <v>0</v>
      </c>
      <c r="G264" s="335"/>
    </row>
    <row r="265" spans="2:7" ht="15.75" customHeight="1">
      <c r="B265" s="336"/>
      <c r="C265" s="248"/>
      <c r="D265" s="252" t="e">
        <f>'4 жастағы балалар К'!#REF!</f>
        <v>#REF!</v>
      </c>
      <c r="E265" s="335"/>
      <c r="F265" s="252">
        <f>'4 жастағы балалар Т'!BN94</f>
        <v>0</v>
      </c>
      <c r="G265" s="335"/>
    </row>
    <row r="266" spans="2:7" ht="15.75" customHeight="1">
      <c r="B266" s="339">
        <v>26</v>
      </c>
      <c r="C266" s="248"/>
      <c r="D266" s="252" t="e">
        <f>'4 жастағы балалар К'!#REF!</f>
        <v>#REF!</v>
      </c>
      <c r="E266" s="335"/>
      <c r="F266" s="252">
        <f>'4 жастағы балалар Т'!BO94</f>
        <v>0</v>
      </c>
      <c r="G266" s="335"/>
    </row>
    <row r="267" spans="2:7" ht="15.75" customHeight="1">
      <c r="B267" s="335"/>
      <c r="C267" s="248"/>
      <c r="D267" s="252" t="e">
        <f>'4 жастағы балалар К'!#REF!</f>
        <v>#REF!</v>
      </c>
      <c r="E267" s="335"/>
      <c r="F267" s="252">
        <f>'4 жастағы балалар Т'!BP94</f>
        <v>0</v>
      </c>
      <c r="G267" s="335"/>
    </row>
    <row r="268" spans="2:7" ht="15.75" customHeight="1">
      <c r="B268" s="336"/>
      <c r="C268" s="248"/>
      <c r="D268" s="252" t="e">
        <f>'4 жастағы балалар К'!#REF!</f>
        <v>#REF!</v>
      </c>
      <c r="E268" s="335"/>
      <c r="F268" s="252">
        <f>'4 жастағы балалар Т'!BQ94</f>
        <v>0</v>
      </c>
      <c r="G268" s="335"/>
    </row>
    <row r="269" spans="2:7" ht="15.75" customHeight="1">
      <c r="B269" s="339">
        <v>27</v>
      </c>
      <c r="C269" s="248"/>
      <c r="D269" s="252" t="e">
        <f>'4 жастағы балалар К'!#REF!</f>
        <v>#REF!</v>
      </c>
      <c r="E269" s="335"/>
      <c r="F269" s="252">
        <f>'4 жастағы балалар Т'!BR94</f>
        <v>0</v>
      </c>
      <c r="G269" s="335"/>
    </row>
    <row r="270" spans="2:7" ht="15.75" customHeight="1">
      <c r="B270" s="335"/>
      <c r="C270" s="248"/>
      <c r="D270" s="252" t="e">
        <f>'4 жастағы балалар К'!#REF!</f>
        <v>#REF!</v>
      </c>
      <c r="E270" s="335"/>
      <c r="F270" s="252">
        <f>'4 жастағы балалар Т'!BS94</f>
        <v>0</v>
      </c>
      <c r="G270" s="335"/>
    </row>
    <row r="271" spans="2:7" ht="15.75" customHeight="1">
      <c r="B271" s="336"/>
      <c r="C271" s="248"/>
      <c r="D271" s="252" t="e">
        <f>'4 жастағы балалар К'!#REF!</f>
        <v>#REF!</v>
      </c>
      <c r="E271" s="335"/>
      <c r="F271" s="252">
        <f>'4 жастағы балалар Т'!BT94</f>
        <v>0</v>
      </c>
      <c r="G271" s="335"/>
    </row>
    <row r="272" spans="2:7" ht="15.75" customHeight="1">
      <c r="B272" s="339">
        <v>28</v>
      </c>
      <c r="C272" s="248"/>
      <c r="D272" s="252" t="e">
        <f>'4 жастағы балалар К'!#REF!</f>
        <v>#REF!</v>
      </c>
      <c r="E272" s="335"/>
      <c r="F272" s="252">
        <f>'4 жастағы балалар Т'!BU94</f>
        <v>0</v>
      </c>
      <c r="G272" s="335"/>
    </row>
    <row r="273" spans="2:7" ht="15.75" customHeight="1">
      <c r="B273" s="335"/>
      <c r="C273" s="248"/>
      <c r="D273" s="252" t="e">
        <f>'4 жастағы балалар К'!#REF!</f>
        <v>#REF!</v>
      </c>
      <c r="E273" s="335"/>
      <c r="F273" s="252">
        <f>'4 жастағы балалар Т'!BV94</f>
        <v>0</v>
      </c>
      <c r="G273" s="335"/>
    </row>
    <row r="274" spans="2:7" ht="15.75" customHeight="1">
      <c r="B274" s="336"/>
      <c r="C274" s="248"/>
      <c r="D274" s="252" t="e">
        <f>'4 жастағы балалар К'!#REF!</f>
        <v>#REF!</v>
      </c>
      <c r="E274" s="335"/>
      <c r="F274" s="252">
        <f>'4 жастағы балалар Т'!BW94</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Т'!BX94</f>
        <v>0</v>
      </c>
      <c r="G278" s="335"/>
    </row>
    <row r="279" spans="2:7" ht="15.75" customHeight="1">
      <c r="B279" s="335"/>
      <c r="C279" s="248"/>
      <c r="D279" s="335"/>
      <c r="E279" s="335"/>
      <c r="F279" s="252">
        <f>'4 жастағы балалар Т'!BY94</f>
        <v>0</v>
      </c>
      <c r="G279" s="335"/>
    </row>
    <row r="280" spans="2:7" ht="15.75" customHeight="1">
      <c r="B280" s="336"/>
      <c r="C280" s="248"/>
      <c r="D280" s="335"/>
      <c r="E280" s="335"/>
      <c r="F280" s="252">
        <f>'4 жастағы балалар Т'!BZ94</f>
        <v>0</v>
      </c>
      <c r="G280" s="335"/>
    </row>
    <row r="281" spans="2:7" ht="15.75" customHeight="1">
      <c r="B281" s="339">
        <v>31</v>
      </c>
      <c r="C281" s="248"/>
      <c r="D281" s="335"/>
      <c r="E281" s="335"/>
      <c r="F281" s="252">
        <f>'4 жастағы балалар Т'!CA94</f>
        <v>0</v>
      </c>
      <c r="G281" s="335"/>
    </row>
    <row r="282" spans="2:7" ht="15.75" customHeight="1">
      <c r="B282" s="335"/>
      <c r="C282" s="248"/>
      <c r="D282" s="335"/>
      <c r="E282" s="335"/>
      <c r="F282" s="252">
        <f>'4 жастағы балалар Т'!CB94</f>
        <v>0</v>
      </c>
      <c r="G282" s="335"/>
    </row>
    <row r="283" spans="2:7" ht="15.75" customHeight="1">
      <c r="B283" s="336"/>
      <c r="C283" s="248"/>
      <c r="D283" s="335"/>
      <c r="E283" s="335"/>
      <c r="F283" s="252">
        <f>'4 жастағы балалар Т'!CC94</f>
        <v>0</v>
      </c>
      <c r="G283" s="335"/>
    </row>
    <row r="284" spans="2:7" ht="15.75" customHeight="1">
      <c r="B284" s="339">
        <v>32</v>
      </c>
      <c r="C284" s="248"/>
      <c r="D284" s="335"/>
      <c r="E284" s="335"/>
      <c r="F284" s="252">
        <f>'4 жастағы балалар Т'!CD94</f>
        <v>0</v>
      </c>
      <c r="G284" s="335"/>
    </row>
    <row r="285" spans="2:7" ht="15.75" customHeight="1">
      <c r="B285" s="335"/>
      <c r="C285" s="248"/>
      <c r="D285" s="335"/>
      <c r="E285" s="335"/>
      <c r="F285" s="252">
        <f>'4 жастағы балалар Т'!CE94</f>
        <v>0</v>
      </c>
      <c r="G285" s="335"/>
    </row>
    <row r="286" spans="2:7" ht="15.75" customHeight="1">
      <c r="B286" s="336"/>
      <c r="C286" s="248"/>
      <c r="D286" s="335"/>
      <c r="E286" s="335"/>
      <c r="F286" s="252">
        <f>'4 жастағы балалар Т'!CF94</f>
        <v>0</v>
      </c>
      <c r="G286" s="335"/>
    </row>
    <row r="287" spans="2:7" ht="15.75" customHeight="1">
      <c r="B287" s="339">
        <v>33</v>
      </c>
      <c r="C287" s="248"/>
      <c r="D287" s="335"/>
      <c r="E287" s="335"/>
      <c r="F287" s="252">
        <f>'4 жастағы балалар Т'!CG94</f>
        <v>0</v>
      </c>
      <c r="G287" s="335"/>
    </row>
    <row r="288" spans="2:7" ht="15.75" customHeight="1">
      <c r="B288" s="335"/>
      <c r="C288" s="248"/>
      <c r="D288" s="335"/>
      <c r="E288" s="335"/>
      <c r="F288" s="252">
        <f>'4 жастағы балалар Т'!CH94</f>
        <v>0</v>
      </c>
      <c r="G288" s="335"/>
    </row>
    <row r="289" spans="2:7" ht="15.75" customHeight="1">
      <c r="B289" s="336"/>
      <c r="C289" s="248"/>
      <c r="D289" s="335"/>
      <c r="E289" s="335"/>
      <c r="F289" s="252">
        <f>'4 жастағы балалар Т'!CI94</f>
        <v>0</v>
      </c>
      <c r="G289" s="335"/>
    </row>
    <row r="290" spans="2:7" ht="15.75" customHeight="1">
      <c r="B290" s="339">
        <v>34</v>
      </c>
      <c r="C290" s="248"/>
      <c r="D290" s="335"/>
      <c r="E290" s="335"/>
      <c r="F290" s="252">
        <f>'4 жастағы балалар Т'!CJ94</f>
        <v>0</v>
      </c>
      <c r="G290" s="335"/>
    </row>
    <row r="291" spans="2:7" ht="15.75" customHeight="1">
      <c r="B291" s="335"/>
      <c r="C291" s="248"/>
      <c r="D291" s="335"/>
      <c r="E291" s="335"/>
      <c r="F291" s="252">
        <f>'4 жастағы балалар Т'!CK94</f>
        <v>0</v>
      </c>
      <c r="G291" s="335"/>
    </row>
    <row r="292" spans="2:7" ht="15.75" customHeight="1">
      <c r="B292" s="336"/>
      <c r="C292" s="248"/>
      <c r="D292" s="335"/>
      <c r="E292" s="335"/>
      <c r="F292" s="252">
        <f>'4 жастағы балалар Т'!CL94</f>
        <v>0</v>
      </c>
      <c r="G292" s="335"/>
    </row>
    <row r="293" spans="2:7" ht="15.75" customHeight="1">
      <c r="B293" s="339">
        <v>35</v>
      </c>
      <c r="C293" s="248"/>
      <c r="D293" s="335"/>
      <c r="E293" s="335"/>
      <c r="F293" s="252">
        <f>'4 жастағы балалар Т'!CM94</f>
        <v>0</v>
      </c>
      <c r="G293" s="335"/>
    </row>
    <row r="294" spans="2:7" ht="15.75" customHeight="1">
      <c r="B294" s="335"/>
      <c r="C294" s="248"/>
      <c r="D294" s="335"/>
      <c r="E294" s="335"/>
      <c r="F294" s="252">
        <f>'4 жастағы балалар Т'!CN94</f>
        <v>0</v>
      </c>
      <c r="G294" s="335"/>
    </row>
    <row r="295" spans="2:7" ht="15.75" customHeight="1">
      <c r="B295" s="336"/>
      <c r="C295" s="249"/>
      <c r="D295" s="336"/>
      <c r="E295" s="336"/>
      <c r="F295" s="252">
        <f>'4 жастағы балалар Т'!CO94</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Ф'!D153</f>
        <v>0</v>
      </c>
      <c r="D303" s="164">
        <f>'4 жастағы балалар К'!D153</f>
        <v>0</v>
      </c>
      <c r="E303" s="164">
        <f>'4 жастағы балалар П'!D153</f>
        <v>0</v>
      </c>
      <c r="F303" s="164">
        <f>'4 жастағы балалар Т'!D153</f>
        <v>0</v>
      </c>
      <c r="G303" s="164">
        <f>'4 жастағы балалар С'!D153</f>
        <v>0</v>
      </c>
    </row>
    <row r="304" spans="2:7" ht="15.75" customHeight="1">
      <c r="B304" s="335"/>
      <c r="C304" s="164">
        <f>'4 жастағы балалар Ф'!E153</f>
        <v>0</v>
      </c>
      <c r="D304" s="164">
        <f>'4 жастағы балалар К'!E153</f>
        <v>0</v>
      </c>
      <c r="E304" s="164">
        <f>'4 жастағы балалар П'!E153</f>
        <v>0</v>
      </c>
      <c r="F304" s="164">
        <f>'4 жастағы балалар Т'!E153</f>
        <v>0</v>
      </c>
      <c r="G304" s="164">
        <f>'4 жастағы балалар С'!E153</f>
        <v>0</v>
      </c>
    </row>
    <row r="305" spans="2:7" ht="15.75" customHeight="1">
      <c r="B305" s="336"/>
      <c r="C305" s="164">
        <f>'4 жастағы балалар Ф'!F153</f>
        <v>0</v>
      </c>
      <c r="D305" s="164">
        <f>'4 жастағы балалар К'!F153</f>
        <v>0</v>
      </c>
      <c r="E305" s="164">
        <f>'4 жастағы балалар П'!F153</f>
        <v>0</v>
      </c>
      <c r="F305" s="164">
        <f>'4 жастағы балалар Т'!F153</f>
        <v>0</v>
      </c>
      <c r="G305" s="164">
        <f>'4 жастағы балалар С'!F153</f>
        <v>0</v>
      </c>
    </row>
    <row r="306" spans="2:7" ht="15.75" customHeight="1">
      <c r="B306" s="339">
        <v>3</v>
      </c>
      <c r="C306" s="164">
        <f>'4 жастағы балалар Ф'!G153</f>
        <v>0</v>
      </c>
      <c r="D306" s="164">
        <f>'4 жастағы балалар К'!G153</f>
        <v>0</v>
      </c>
      <c r="E306" s="164">
        <f>'4 жастағы балалар П'!G153</f>
        <v>0</v>
      </c>
      <c r="F306" s="164">
        <f>'4 жастағы балалар Т'!G153</f>
        <v>0</v>
      </c>
      <c r="G306" s="164">
        <f>'4 жастағы балалар С'!G153</f>
        <v>0</v>
      </c>
    </row>
    <row r="307" spans="2:7" ht="15.75" customHeight="1">
      <c r="B307" s="335"/>
      <c r="C307" s="164">
        <f>'4 жастағы балалар Ф'!H153</f>
        <v>0</v>
      </c>
      <c r="D307" s="164">
        <f>'4 жастағы балалар К'!H153</f>
        <v>0</v>
      </c>
      <c r="E307" s="164">
        <f>'4 жастағы балалар П'!H153</f>
        <v>0</v>
      </c>
      <c r="F307" s="164">
        <f>'4 жастағы балалар Т'!H153</f>
        <v>0</v>
      </c>
      <c r="G307" s="164">
        <f>'4 жастағы балалар С'!H153</f>
        <v>0</v>
      </c>
    </row>
    <row r="308" spans="2:7" ht="15.75" customHeight="1">
      <c r="B308" s="336"/>
      <c r="C308" s="164">
        <f>'4 жастағы балалар Ф'!I153</f>
        <v>0</v>
      </c>
      <c r="D308" s="164">
        <f>'4 жастағы балалар К'!I153</f>
        <v>0</v>
      </c>
      <c r="E308" s="164">
        <f>'4 жастағы балалар П'!I153</f>
        <v>0</v>
      </c>
      <c r="F308" s="164">
        <f>'4 жастағы балалар Т'!I153</f>
        <v>0</v>
      </c>
      <c r="G308" s="164">
        <f>'4 жастағы балалар С'!I153</f>
        <v>0</v>
      </c>
    </row>
    <row r="309" spans="2:7" ht="15.75" customHeight="1">
      <c r="B309" s="339">
        <v>4</v>
      </c>
      <c r="C309" s="164">
        <f>'4 жастағы балалар Ф'!J153</f>
        <v>0</v>
      </c>
      <c r="D309" s="164">
        <f>'4 жастағы балалар К'!J153</f>
        <v>0</v>
      </c>
      <c r="E309" s="164">
        <f>'4 жастағы балалар П'!J153</f>
        <v>0</v>
      </c>
      <c r="F309" s="164">
        <f>'4 жастағы балалар Т'!J153</f>
        <v>0</v>
      </c>
      <c r="G309" s="164">
        <f>'4 жастағы балалар С'!J153</f>
        <v>0</v>
      </c>
    </row>
    <row r="310" spans="2:7" ht="15.75" customHeight="1">
      <c r="B310" s="335"/>
      <c r="C310" s="164">
        <f>'4 жастағы балалар Ф'!K153</f>
        <v>0</v>
      </c>
      <c r="D310" s="164">
        <f>'4 жастағы балалар К'!K153</f>
        <v>0</v>
      </c>
      <c r="E310" s="164">
        <f>'4 жастағы балалар П'!K153</f>
        <v>0</v>
      </c>
      <c r="F310" s="164">
        <f>'4 жастағы балалар Т'!K153</f>
        <v>0</v>
      </c>
      <c r="G310" s="164">
        <f>'4 жастағы балалар С'!K153</f>
        <v>0</v>
      </c>
    </row>
    <row r="311" spans="2:7" ht="15.75" customHeight="1">
      <c r="B311" s="336"/>
      <c r="C311" s="164">
        <f>'4 жастағы балалар Ф'!L153</f>
        <v>0</v>
      </c>
      <c r="D311" s="164">
        <f>'4 жастағы балалар К'!L153</f>
        <v>0</v>
      </c>
      <c r="E311" s="164">
        <f>'4 жастағы балалар П'!L153</f>
        <v>0</v>
      </c>
      <c r="F311" s="164">
        <f>'4 жастағы балалар Т'!L153</f>
        <v>0</v>
      </c>
      <c r="G311" s="164">
        <f>'4 жастағы балалар С'!L153</f>
        <v>0</v>
      </c>
    </row>
    <row r="312" spans="2:7" ht="15.75" customHeight="1">
      <c r="B312" s="339">
        <v>5</v>
      </c>
      <c r="C312" s="164">
        <f>'4 жастағы балалар Ф'!M153</f>
        <v>0</v>
      </c>
      <c r="D312" s="164">
        <f>'4 жастағы балалар К'!M153</f>
        <v>0</v>
      </c>
      <c r="E312" s="164">
        <f>'4 жастағы балалар П'!M153</f>
        <v>0</v>
      </c>
      <c r="F312" s="164">
        <f>'4 жастағы балалар Т'!M153</f>
        <v>0</v>
      </c>
      <c r="G312" s="164">
        <f>'4 жастағы балалар С'!M153</f>
        <v>0</v>
      </c>
    </row>
    <row r="313" spans="2:7" ht="15.75" customHeight="1">
      <c r="B313" s="335"/>
      <c r="C313" s="164">
        <f>'4 жастағы балалар Ф'!N153</f>
        <v>0</v>
      </c>
      <c r="D313" s="164">
        <f>'4 жастағы балалар К'!N153</f>
        <v>0</v>
      </c>
      <c r="E313" s="164">
        <f>'4 жастағы балалар П'!N153</f>
        <v>0</v>
      </c>
      <c r="F313" s="164">
        <f>'4 жастағы балалар Т'!N153</f>
        <v>0</v>
      </c>
      <c r="G313" s="164">
        <f>'4 жастағы балалар С'!N153</f>
        <v>0</v>
      </c>
    </row>
    <row r="314" spans="2:7" ht="15.75" customHeight="1">
      <c r="B314" s="336"/>
      <c r="C314" s="164">
        <f>'4 жастағы балалар Ф'!O153</f>
        <v>0</v>
      </c>
      <c r="D314" s="164">
        <f>'4 жастағы балалар К'!O153</f>
        <v>0</v>
      </c>
      <c r="E314" s="164">
        <f>'4 жастағы балалар П'!O153</f>
        <v>0</v>
      </c>
      <c r="F314" s="164">
        <f>'4 жастағы балалар Т'!O153</f>
        <v>0</v>
      </c>
      <c r="G314" s="164">
        <f>'4 жастағы балалар С'!O153</f>
        <v>0</v>
      </c>
    </row>
    <row r="315" spans="2:7" ht="15.75" customHeight="1">
      <c r="B315" s="339">
        <v>6</v>
      </c>
      <c r="C315" s="164">
        <f>'4 жастағы балалар Ф'!P153</f>
        <v>0</v>
      </c>
      <c r="D315" s="164">
        <f>'4 жастағы балалар К'!P153</f>
        <v>0</v>
      </c>
      <c r="E315" s="164">
        <f>'4 жастағы балалар П'!P153</f>
        <v>0</v>
      </c>
      <c r="F315" s="164">
        <f>'4 жастағы балалар Т'!P153</f>
        <v>0</v>
      </c>
      <c r="G315" s="164">
        <f>'4 жастағы балалар С'!P153</f>
        <v>0</v>
      </c>
    </row>
    <row r="316" spans="2:7" ht="15.75" customHeight="1">
      <c r="B316" s="335"/>
      <c r="C316" s="164">
        <f>'4 жастағы балалар Ф'!Q153</f>
        <v>0</v>
      </c>
      <c r="D316" s="164">
        <f>'4 жастағы балалар К'!Q153</f>
        <v>0</v>
      </c>
      <c r="E316" s="164">
        <f>'4 жастағы балалар П'!Q153</f>
        <v>0</v>
      </c>
      <c r="F316" s="164">
        <f>'4 жастағы балалар Т'!Q153</f>
        <v>0</v>
      </c>
      <c r="G316" s="164">
        <f>'4 жастағы балалар С'!Q153</f>
        <v>0</v>
      </c>
    </row>
    <row r="317" spans="2:7" ht="15.75" customHeight="1">
      <c r="B317" s="336"/>
      <c r="C317" s="164">
        <f>'4 жастағы балалар Ф'!R153</f>
        <v>0</v>
      </c>
      <c r="D317" s="164">
        <f>'4 жастағы балалар К'!R153</f>
        <v>0</v>
      </c>
      <c r="E317" s="164">
        <f>'4 жастағы балалар П'!R153</f>
        <v>0</v>
      </c>
      <c r="F317" s="164">
        <f>'4 жастағы балалар Т'!R153</f>
        <v>0</v>
      </c>
      <c r="G317" s="164">
        <f>'4 жастағы балалар С'!R153</f>
        <v>0</v>
      </c>
    </row>
    <row r="318" spans="2:7" ht="15.75" customHeight="1">
      <c r="B318" s="339">
        <v>7</v>
      </c>
      <c r="C318" s="164">
        <f>'4 жастағы балалар Ф'!S153</f>
        <v>0</v>
      </c>
      <c r="D318" s="164">
        <f>'4 жастағы балалар К'!S153</f>
        <v>0</v>
      </c>
      <c r="E318" s="164">
        <f>'4 жастағы балалар П'!S153</f>
        <v>0</v>
      </c>
      <c r="F318" s="164">
        <f>'4 жастағы балалар Т'!S153</f>
        <v>0</v>
      </c>
      <c r="G318" s="164">
        <f>'4 жастағы балалар С'!S153</f>
        <v>0</v>
      </c>
    </row>
    <row r="319" spans="2:7" ht="15.75" customHeight="1">
      <c r="B319" s="335"/>
      <c r="C319" s="164">
        <f>'4 жастағы балалар Ф'!T153</f>
        <v>0</v>
      </c>
      <c r="D319" s="164">
        <f>'4 жастағы балалар Т'!T153</f>
        <v>0</v>
      </c>
      <c r="E319" s="164">
        <f>'4 жастағы балалар П'!T153</f>
        <v>0</v>
      </c>
      <c r="F319" s="164">
        <f>'4 жастағы балалар Т'!T153</f>
        <v>0</v>
      </c>
      <c r="G319" s="164">
        <f>'4 жастағы балалар С'!T153</f>
        <v>0</v>
      </c>
    </row>
    <row r="320" spans="2:7" ht="15.75" customHeight="1">
      <c r="B320" s="336"/>
      <c r="C320" s="164">
        <f>'4 жастағы балалар Ф'!U153</f>
        <v>0</v>
      </c>
      <c r="D320" s="164">
        <f>'4 жастағы балалар К'!U153</f>
        <v>0</v>
      </c>
      <c r="E320" s="164">
        <f>'4 жастағы балалар П'!U153</f>
        <v>0</v>
      </c>
      <c r="F320" s="164">
        <f>'4 жастағы балалар Т'!U153</f>
        <v>0</v>
      </c>
      <c r="G320" s="164">
        <f>'4 жастағы балалар С'!U153</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К'!V153</f>
        <v>0</v>
      </c>
      <c r="E324" s="335"/>
      <c r="F324" s="164">
        <f>'4 жастағы балалар Т'!V153</f>
        <v>0</v>
      </c>
      <c r="G324" s="335"/>
    </row>
    <row r="325" spans="2:7" ht="15.75" customHeight="1">
      <c r="B325" s="335"/>
      <c r="C325" s="248"/>
      <c r="D325" s="164">
        <f>'4 жастағы балалар К'!W153</f>
        <v>0</v>
      </c>
      <c r="E325" s="335"/>
      <c r="F325" s="164">
        <f>'4 жастағы балалар Т'!W153</f>
        <v>0</v>
      </c>
      <c r="G325" s="335"/>
    </row>
    <row r="326" spans="2:7" ht="15.75" customHeight="1">
      <c r="B326" s="336"/>
      <c r="C326" s="248"/>
      <c r="D326" s="164">
        <f>'4 жастағы балалар К'!X153</f>
        <v>0</v>
      </c>
      <c r="E326" s="335"/>
      <c r="F326" s="164">
        <f>'4 жастағы балалар Т'!X153</f>
        <v>0</v>
      </c>
      <c r="G326" s="335"/>
    </row>
    <row r="327" spans="2:7" ht="15.75" customHeight="1">
      <c r="B327" s="339">
        <v>10</v>
      </c>
      <c r="C327" s="248"/>
      <c r="D327" s="164">
        <f>'4 жастағы балалар К'!Y153</f>
        <v>0</v>
      </c>
      <c r="E327" s="335"/>
      <c r="F327" s="164">
        <f>'4 жастағы балалар Т'!Y153</f>
        <v>0</v>
      </c>
      <c r="G327" s="335"/>
    </row>
    <row r="328" spans="2:7" ht="15.75" customHeight="1">
      <c r="B328" s="335"/>
      <c r="C328" s="248"/>
      <c r="D328" s="164">
        <f>'4 жастағы балалар К'!Z153</f>
        <v>0</v>
      </c>
      <c r="E328" s="335"/>
      <c r="F328" s="164">
        <f>'4 жастағы балалар Т'!Z153</f>
        <v>0</v>
      </c>
      <c r="G328" s="335"/>
    </row>
    <row r="329" spans="2:7" ht="15.75" customHeight="1">
      <c r="B329" s="336"/>
      <c r="C329" s="248"/>
      <c r="D329" s="164">
        <f>'4 жастағы балалар К'!AA153</f>
        <v>0</v>
      </c>
      <c r="E329" s="335"/>
      <c r="F329" s="164">
        <f>'4 жастағы балалар Т'!AA153</f>
        <v>0</v>
      </c>
      <c r="G329" s="335"/>
    </row>
    <row r="330" spans="2:7" ht="15.75" customHeight="1">
      <c r="B330" s="339">
        <v>11</v>
      </c>
      <c r="C330" s="248"/>
      <c r="D330" s="164">
        <f>'4 жастағы балалар К'!AB153</f>
        <v>0</v>
      </c>
      <c r="E330" s="335"/>
      <c r="F330" s="164">
        <f>'4 жастағы балалар Т'!AB153</f>
        <v>0</v>
      </c>
      <c r="G330" s="335"/>
    </row>
    <row r="331" spans="2:7" ht="15.75" customHeight="1">
      <c r="B331" s="335"/>
      <c r="C331" s="248"/>
      <c r="D331" s="164">
        <f>'4 жастағы балалар К'!AC153</f>
        <v>0</v>
      </c>
      <c r="E331" s="335"/>
      <c r="F331" s="164">
        <f>'4 жастағы балалар Т'!AC153</f>
        <v>0</v>
      </c>
      <c r="G331" s="335"/>
    </row>
    <row r="332" spans="2:7" ht="15.75" customHeight="1">
      <c r="B332" s="336"/>
      <c r="C332" s="248"/>
      <c r="D332" s="164">
        <f>'4 жастағы балалар К'!AD153</f>
        <v>0</v>
      </c>
      <c r="E332" s="335"/>
      <c r="F332" s="164">
        <f>'4 жастағы балалар Т'!AD153</f>
        <v>0</v>
      </c>
      <c r="G332" s="335"/>
    </row>
    <row r="333" spans="2:7" ht="15.75" customHeight="1">
      <c r="B333" s="339">
        <v>12</v>
      </c>
      <c r="C333" s="248"/>
      <c r="D333" s="164">
        <f>'4 жастағы балалар К'!AE153</f>
        <v>0</v>
      </c>
      <c r="E333" s="335"/>
      <c r="F333" s="164">
        <f>'4 жастағы балалар Т'!AE153</f>
        <v>0</v>
      </c>
      <c r="G333" s="335"/>
    </row>
    <row r="334" spans="2:7" ht="15.75" customHeight="1">
      <c r="B334" s="335"/>
      <c r="C334" s="248"/>
      <c r="D334" s="164">
        <f>'4 жастағы балалар К'!AF153</f>
        <v>0</v>
      </c>
      <c r="E334" s="335"/>
      <c r="F334" s="164">
        <f>'4 жастағы балалар Т'!AF153</f>
        <v>0</v>
      </c>
      <c r="G334" s="335"/>
    </row>
    <row r="335" spans="2:7" ht="15.75" customHeight="1">
      <c r="B335" s="336"/>
      <c r="C335" s="248"/>
      <c r="D335" s="164">
        <f>'4 жастағы балалар К'!AG153</f>
        <v>0</v>
      </c>
      <c r="E335" s="335"/>
      <c r="F335" s="164">
        <f>'4 жастағы балалар Т'!AG153</f>
        <v>0</v>
      </c>
      <c r="G335" s="335"/>
    </row>
    <row r="336" spans="2:7" ht="15.75" customHeight="1">
      <c r="B336" s="339">
        <v>13</v>
      </c>
      <c r="C336" s="248"/>
      <c r="D336" s="164">
        <f>'4 жастағы балалар К'!AH153</f>
        <v>0</v>
      </c>
      <c r="E336" s="335"/>
      <c r="F336" s="164">
        <f>'4 жастағы балалар Т'!AH153</f>
        <v>0</v>
      </c>
      <c r="G336" s="335"/>
    </row>
    <row r="337" spans="2:7" ht="15.75" customHeight="1">
      <c r="B337" s="335"/>
      <c r="C337" s="248"/>
      <c r="D337" s="164">
        <f>'4 жастағы балалар К'!AI153</f>
        <v>0</v>
      </c>
      <c r="E337" s="335"/>
      <c r="F337" s="164">
        <f>'4 жастағы балалар Т'!AI153</f>
        <v>0</v>
      </c>
      <c r="G337" s="335"/>
    </row>
    <row r="338" spans="2:7" ht="15.75" customHeight="1">
      <c r="B338" s="336"/>
      <c r="C338" s="248"/>
      <c r="D338" s="164">
        <f>'4 жастағы балалар К'!AJ153</f>
        <v>0</v>
      </c>
      <c r="E338" s="335"/>
      <c r="F338" s="164">
        <f>'4 жастағы балалар Т'!AJ153</f>
        <v>0</v>
      </c>
      <c r="G338" s="335"/>
    </row>
    <row r="339" spans="2:7" ht="15.75" customHeight="1">
      <c r="B339" s="339">
        <v>14</v>
      </c>
      <c r="C339" s="248"/>
      <c r="D339" s="164">
        <f>'4 жастағы балалар К'!AK153</f>
        <v>0</v>
      </c>
      <c r="E339" s="335"/>
      <c r="F339" s="164">
        <f>'4 жастағы балалар Т'!AK153</f>
        <v>0</v>
      </c>
      <c r="G339" s="335"/>
    </row>
    <row r="340" spans="2:7" ht="15.75" customHeight="1">
      <c r="B340" s="335"/>
      <c r="C340" s="248"/>
      <c r="D340" s="164">
        <f>'4 жастағы балалар К'!AL153</f>
        <v>0</v>
      </c>
      <c r="E340" s="335"/>
      <c r="F340" s="164">
        <f>'4 жастағы балалар Т'!AL153</f>
        <v>0</v>
      </c>
      <c r="G340" s="335"/>
    </row>
    <row r="341" spans="2:7" ht="15.75" customHeight="1">
      <c r="B341" s="336"/>
      <c r="C341" s="248"/>
      <c r="D341" s="164">
        <f>'4 жастағы балалар К'!AM153</f>
        <v>0</v>
      </c>
      <c r="E341" s="335"/>
      <c r="F341" s="164">
        <f>'4 жастағы балалар Т'!AM153</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К'!AN153</f>
        <v>0</v>
      </c>
      <c r="E345" s="335"/>
      <c r="F345" s="164">
        <f>'4 жастағы балалар Т'!AN153</f>
        <v>0</v>
      </c>
      <c r="G345" s="335"/>
    </row>
    <row r="346" spans="2:7" ht="15.75" customHeight="1">
      <c r="B346" s="335"/>
      <c r="C346" s="248"/>
      <c r="D346" s="164">
        <f>'4 жастағы балалар К'!AO153</f>
        <v>0</v>
      </c>
      <c r="E346" s="335"/>
      <c r="F346" s="164">
        <f>'4 жастағы балалар Т'!AO153</f>
        <v>0</v>
      </c>
      <c r="G346" s="335"/>
    </row>
    <row r="347" spans="2:7" ht="15.75" customHeight="1">
      <c r="B347" s="336"/>
      <c r="C347" s="248"/>
      <c r="D347" s="164">
        <f>'4 жастағы балалар К'!AP153</f>
        <v>0</v>
      </c>
      <c r="E347" s="335"/>
      <c r="F347" s="164">
        <f>'4 жастағы балалар Т'!AP153</f>
        <v>0</v>
      </c>
      <c r="G347" s="335"/>
    </row>
    <row r="348" spans="2:7" ht="15.75" customHeight="1">
      <c r="B348" s="339">
        <v>17</v>
      </c>
      <c r="C348" s="248"/>
      <c r="D348" s="164">
        <f>'4 жастағы балалар К'!AQ153</f>
        <v>0</v>
      </c>
      <c r="E348" s="335"/>
      <c r="F348" s="164">
        <f>'4 жастағы балалар Т'!AQ153</f>
        <v>0</v>
      </c>
      <c r="G348" s="335"/>
    </row>
    <row r="349" spans="2:7" ht="15.75" customHeight="1">
      <c r="B349" s="335"/>
      <c r="C349" s="248"/>
      <c r="D349" s="164">
        <f>'4 жастағы балалар К'!AR153</f>
        <v>0</v>
      </c>
      <c r="E349" s="335"/>
      <c r="F349" s="164">
        <f>'4 жастағы балалар Т'!AR153</f>
        <v>0</v>
      </c>
      <c r="G349" s="335"/>
    </row>
    <row r="350" spans="2:7" ht="15.75" customHeight="1">
      <c r="B350" s="336"/>
      <c r="C350" s="248"/>
      <c r="D350" s="164">
        <f>'4 жастағы балалар К'!AS153</f>
        <v>0</v>
      </c>
      <c r="E350" s="335"/>
      <c r="F350" s="164">
        <f>'4 жастағы балалар Т'!AS153</f>
        <v>0</v>
      </c>
      <c r="G350" s="335"/>
    </row>
    <row r="351" spans="2:7" ht="15.75" customHeight="1">
      <c r="B351" s="339">
        <v>18</v>
      </c>
      <c r="C351" s="248"/>
      <c r="D351" s="164">
        <f>'4 жастағы балалар К'!AT153</f>
        <v>0</v>
      </c>
      <c r="E351" s="335"/>
      <c r="F351" s="164">
        <f>'4 жастағы балалар Т'!AT153</f>
        <v>0</v>
      </c>
      <c r="G351" s="335"/>
    </row>
    <row r="352" spans="2:7" ht="15.75" customHeight="1">
      <c r="B352" s="335"/>
      <c r="C352" s="248"/>
      <c r="D352" s="164">
        <f>'4 жастағы балалар К'!AU153</f>
        <v>0</v>
      </c>
      <c r="E352" s="335"/>
      <c r="F352" s="164">
        <f>'4 жастағы балалар Т'!AU153</f>
        <v>0</v>
      </c>
      <c r="G352" s="335"/>
    </row>
    <row r="353" spans="2:7" ht="15.75" customHeight="1">
      <c r="B353" s="336"/>
      <c r="C353" s="248"/>
      <c r="D353" s="164">
        <f>'4 жастағы балалар К'!AV153</f>
        <v>0</v>
      </c>
      <c r="E353" s="335"/>
      <c r="F353" s="164">
        <f>'4 жастағы балалар Т'!AV153</f>
        <v>0</v>
      </c>
      <c r="G353" s="335"/>
    </row>
    <row r="354" spans="2:7" ht="15.75" customHeight="1">
      <c r="B354" s="339">
        <v>19</v>
      </c>
      <c r="C354" s="248"/>
      <c r="D354" s="164">
        <f>'4 жастағы балалар К'!AW153</f>
        <v>0</v>
      </c>
      <c r="E354" s="335"/>
      <c r="F354" s="164">
        <f>'4 жастағы балалар Т'!AW153</f>
        <v>0</v>
      </c>
      <c r="G354" s="335"/>
    </row>
    <row r="355" spans="2:7" ht="15.75" customHeight="1">
      <c r="B355" s="335"/>
      <c r="C355" s="248"/>
      <c r="D355" s="164">
        <f>'4 жастағы балалар К'!AX153</f>
        <v>0</v>
      </c>
      <c r="E355" s="335"/>
      <c r="F355" s="164">
        <f>'4 жастағы балалар Т'!AX153</f>
        <v>0</v>
      </c>
      <c r="G355" s="335"/>
    </row>
    <row r="356" spans="2:7" ht="15.75" customHeight="1">
      <c r="B356" s="336"/>
      <c r="C356" s="248"/>
      <c r="D356" s="164">
        <f>'4 жастағы балалар К'!AY153</f>
        <v>0</v>
      </c>
      <c r="E356" s="335"/>
      <c r="F356" s="164">
        <f>'4 жастағы балалар Т'!AY153</f>
        <v>0</v>
      </c>
      <c r="G356" s="335"/>
    </row>
    <row r="357" spans="2:7" ht="15.75" customHeight="1">
      <c r="B357" s="339">
        <v>20</v>
      </c>
      <c r="C357" s="248"/>
      <c r="D357" s="164">
        <f>'4 жастағы балалар К'!AZ153</f>
        <v>0</v>
      </c>
      <c r="E357" s="335"/>
      <c r="F357" s="164">
        <f>'4 жастағы балалар Т'!AZ153</f>
        <v>0</v>
      </c>
      <c r="G357" s="335"/>
    </row>
    <row r="358" spans="2:7" ht="15.75" customHeight="1">
      <c r="B358" s="335"/>
      <c r="C358" s="248"/>
      <c r="D358" s="164">
        <f>'4 жастағы балалар К'!BA153</f>
        <v>0</v>
      </c>
      <c r="E358" s="335"/>
      <c r="F358" s="164">
        <f>'4 жастағы балалар Т'!BA153</f>
        <v>0</v>
      </c>
      <c r="G358" s="335"/>
    </row>
    <row r="359" spans="2:7" ht="15.75" customHeight="1">
      <c r="B359" s="336"/>
      <c r="C359" s="248"/>
      <c r="D359" s="164">
        <f>'4 жастағы балалар К'!BB153</f>
        <v>0</v>
      </c>
      <c r="E359" s="335"/>
      <c r="F359" s="164">
        <f>'4 жастағы балалар Т'!BB153</f>
        <v>0</v>
      </c>
      <c r="G359" s="335"/>
    </row>
    <row r="360" spans="2:7" ht="15.75" customHeight="1">
      <c r="B360" s="339">
        <v>21</v>
      </c>
      <c r="C360" s="248"/>
      <c r="D360" s="164">
        <f>'4 жастағы балалар К'!BC153</f>
        <v>0</v>
      </c>
      <c r="E360" s="335"/>
      <c r="F360" s="164">
        <f>'4 жастағы балалар Т'!BC153</f>
        <v>0</v>
      </c>
      <c r="G360" s="335"/>
    </row>
    <row r="361" spans="2:7" ht="15.75" customHeight="1">
      <c r="B361" s="335"/>
      <c r="C361" s="248"/>
      <c r="D361" s="164">
        <f>'4 жастағы балалар К'!BD153</f>
        <v>0</v>
      </c>
      <c r="E361" s="335"/>
      <c r="F361" s="164">
        <f>'4 жастағы балалар Т'!BD153</f>
        <v>0</v>
      </c>
      <c r="G361" s="335"/>
    </row>
    <row r="362" spans="2:7" ht="15.75" customHeight="1">
      <c r="B362" s="336"/>
      <c r="C362" s="248"/>
      <c r="D362" s="164">
        <f>'4 жастағы балалар К'!BE153</f>
        <v>0</v>
      </c>
      <c r="E362" s="335"/>
      <c r="F362" s="164">
        <f>'4 жастағы балалар Т'!BE153</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Т'!BF153</f>
        <v>0</v>
      </c>
      <c r="G366" s="335"/>
    </row>
    <row r="367" spans="2:7" ht="15.75" customHeight="1">
      <c r="B367" s="335"/>
      <c r="C367" s="248"/>
      <c r="D367" s="164" t="e">
        <f>'4 жастағы балалар К'!#REF!</f>
        <v>#REF!</v>
      </c>
      <c r="E367" s="335"/>
      <c r="F367" s="164">
        <f>'4 жастағы балалар Т'!BG153</f>
        <v>0</v>
      </c>
      <c r="G367" s="335"/>
    </row>
    <row r="368" spans="2:7" ht="15.75" customHeight="1">
      <c r="B368" s="336"/>
      <c r="C368" s="248"/>
      <c r="D368" s="164" t="e">
        <f>'4 жастағы балалар К'!#REF!</f>
        <v>#REF!</v>
      </c>
      <c r="E368" s="335"/>
      <c r="F368" s="164">
        <f>'4 жастағы балалар Т'!BH153</f>
        <v>0</v>
      </c>
      <c r="G368" s="335"/>
    </row>
    <row r="369" spans="2:7" ht="15.75" customHeight="1">
      <c r="B369" s="339">
        <v>24</v>
      </c>
      <c r="C369" s="248"/>
      <c r="D369" s="164" t="e">
        <f>'4 жастағы балалар К'!#REF!</f>
        <v>#REF!</v>
      </c>
      <c r="E369" s="335"/>
      <c r="F369" s="164">
        <f>'4 жастағы балалар Т'!BI153</f>
        <v>0</v>
      </c>
      <c r="G369" s="335"/>
    </row>
    <row r="370" spans="2:7" ht="15.75" customHeight="1">
      <c r="B370" s="335"/>
      <c r="C370" s="248"/>
      <c r="D370" s="164" t="e">
        <f>'4 жастағы балалар К'!#REF!</f>
        <v>#REF!</v>
      </c>
      <c r="E370" s="335"/>
      <c r="F370" s="164">
        <f>'4 жастағы балалар Т'!BJ153</f>
        <v>0</v>
      </c>
      <c r="G370" s="335"/>
    </row>
    <row r="371" spans="2:7" ht="15.75" customHeight="1">
      <c r="B371" s="336"/>
      <c r="C371" s="248"/>
      <c r="D371" s="164" t="e">
        <f>'4 жастағы балалар К'!#REF!</f>
        <v>#REF!</v>
      </c>
      <c r="E371" s="335"/>
      <c r="F371" s="164">
        <f>'4 жастағы балалар Т'!BK153</f>
        <v>0</v>
      </c>
      <c r="G371" s="335"/>
    </row>
    <row r="372" spans="2:7" ht="15.75" customHeight="1">
      <c r="B372" s="339">
        <v>25</v>
      </c>
      <c r="C372" s="248"/>
      <c r="D372" s="164" t="e">
        <f>'4 жастағы балалар К'!#REF!</f>
        <v>#REF!</v>
      </c>
      <c r="E372" s="335"/>
      <c r="F372" s="164">
        <f>'4 жастағы балалар Т'!BL153</f>
        <v>0</v>
      </c>
      <c r="G372" s="335"/>
    </row>
    <row r="373" spans="2:7" ht="15.75" customHeight="1">
      <c r="B373" s="335"/>
      <c r="C373" s="248"/>
      <c r="D373" s="164" t="e">
        <f>'4 жастағы балалар К'!#REF!</f>
        <v>#REF!</v>
      </c>
      <c r="E373" s="335"/>
      <c r="F373" s="164">
        <f>'4 жастағы балалар Т'!BM153</f>
        <v>0</v>
      </c>
      <c r="G373" s="335"/>
    </row>
    <row r="374" spans="2:7" ht="15.75" customHeight="1">
      <c r="B374" s="336"/>
      <c r="C374" s="248"/>
      <c r="D374" s="164" t="e">
        <f>'4 жастағы балалар К'!#REF!</f>
        <v>#REF!</v>
      </c>
      <c r="E374" s="335"/>
      <c r="F374" s="164">
        <f>'4 жастағы балалар Т'!BN153</f>
        <v>0</v>
      </c>
      <c r="G374" s="335"/>
    </row>
    <row r="375" spans="2:7" ht="15.75" customHeight="1">
      <c r="B375" s="339">
        <v>26</v>
      </c>
      <c r="C375" s="248"/>
      <c r="D375" s="164" t="e">
        <f>'4 жастағы балалар К'!#REF!</f>
        <v>#REF!</v>
      </c>
      <c r="E375" s="335"/>
      <c r="F375" s="164">
        <f>'4 жастағы балалар Т'!BO153</f>
        <v>0</v>
      </c>
      <c r="G375" s="335"/>
    </row>
    <row r="376" spans="2:7" ht="15.75" customHeight="1">
      <c r="B376" s="335"/>
      <c r="C376" s="248"/>
      <c r="D376" s="164" t="e">
        <f>'4 жастағы балалар К'!#REF!</f>
        <v>#REF!</v>
      </c>
      <c r="E376" s="335"/>
      <c r="F376" s="164">
        <f>'4 жастағы балалар Т'!BP153</f>
        <v>0</v>
      </c>
      <c r="G376" s="335"/>
    </row>
    <row r="377" spans="2:7" ht="15.75" customHeight="1">
      <c r="B377" s="336"/>
      <c r="C377" s="248"/>
      <c r="D377" s="164" t="e">
        <f>'4 жастағы балалар К'!#REF!</f>
        <v>#REF!</v>
      </c>
      <c r="E377" s="335"/>
      <c r="F377" s="164">
        <f>'4 жастағы балалар Т'!BQ153</f>
        <v>0</v>
      </c>
      <c r="G377" s="335"/>
    </row>
    <row r="378" spans="2:7" ht="15.75" customHeight="1">
      <c r="B378" s="339">
        <v>27</v>
      </c>
      <c r="C378" s="248"/>
      <c r="D378" s="164" t="e">
        <f>'4 жастағы балалар К'!#REF!</f>
        <v>#REF!</v>
      </c>
      <c r="E378" s="335"/>
      <c r="F378" s="164">
        <f>'4 жастағы балалар Т'!BR153</f>
        <v>0</v>
      </c>
      <c r="G378" s="335"/>
    </row>
    <row r="379" spans="2:7" ht="15.75" customHeight="1">
      <c r="B379" s="335"/>
      <c r="C379" s="248"/>
      <c r="D379" s="164" t="e">
        <f>'4 жастағы балалар К'!#REF!</f>
        <v>#REF!</v>
      </c>
      <c r="E379" s="335"/>
      <c r="F379" s="164">
        <f>'4 жастағы балалар Т'!BS153</f>
        <v>0</v>
      </c>
      <c r="G379" s="335"/>
    </row>
    <row r="380" spans="2:7" ht="15.75" customHeight="1">
      <c r="B380" s="336"/>
      <c r="C380" s="248"/>
      <c r="D380" s="164" t="e">
        <f>'4 жастағы балалар К'!#REF!</f>
        <v>#REF!</v>
      </c>
      <c r="E380" s="335"/>
      <c r="F380" s="164">
        <f>'4 жастағы балалар Т'!BT153</f>
        <v>0</v>
      </c>
      <c r="G380" s="335"/>
    </row>
    <row r="381" spans="2:7" ht="15.75" customHeight="1">
      <c r="B381" s="339">
        <v>28</v>
      </c>
      <c r="C381" s="248"/>
      <c r="D381" s="164" t="e">
        <f>'4 жастағы балалар К'!#REF!</f>
        <v>#REF!</v>
      </c>
      <c r="E381" s="335"/>
      <c r="F381" s="164">
        <f>'4 жастағы балалар Т'!BU153</f>
        <v>0</v>
      </c>
      <c r="G381" s="335"/>
    </row>
    <row r="382" spans="2:7" ht="15.75" customHeight="1">
      <c r="B382" s="335"/>
      <c r="C382" s="248"/>
      <c r="D382" s="164" t="e">
        <f>'4 жастағы балалар К'!#REF!</f>
        <v>#REF!</v>
      </c>
      <c r="E382" s="335"/>
      <c r="F382" s="164">
        <f>'4 жастағы балалар Т'!BV153</f>
        <v>0</v>
      </c>
      <c r="G382" s="335"/>
    </row>
    <row r="383" spans="2:7" ht="15.75" customHeight="1">
      <c r="B383" s="336"/>
      <c r="C383" s="248"/>
      <c r="D383" s="164" t="e">
        <f>'4 жастағы балалар К'!#REF!</f>
        <v>#REF!</v>
      </c>
      <c r="E383" s="335"/>
      <c r="F383" s="164">
        <f>'4 жастағы балалар Т'!BW153</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Т'!BX153</f>
        <v>0</v>
      </c>
      <c r="G387" s="335"/>
    </row>
    <row r="388" spans="2:7" ht="15.75" customHeight="1">
      <c r="B388" s="335"/>
      <c r="C388" s="248"/>
      <c r="D388" s="335"/>
      <c r="E388" s="335"/>
      <c r="F388" s="164">
        <f>'4 жастағы балалар Т'!BY153</f>
        <v>0</v>
      </c>
      <c r="G388" s="335"/>
    </row>
    <row r="389" spans="2:7" ht="15.75" customHeight="1">
      <c r="B389" s="336"/>
      <c r="C389" s="248"/>
      <c r="D389" s="335"/>
      <c r="E389" s="335"/>
      <c r="F389" s="164">
        <f>'4 жастағы балалар Т'!BZ153</f>
        <v>0</v>
      </c>
      <c r="G389" s="335"/>
    </row>
    <row r="390" spans="2:7" ht="15.75" customHeight="1">
      <c r="B390" s="339">
        <v>31</v>
      </c>
      <c r="C390" s="248"/>
      <c r="D390" s="335"/>
      <c r="E390" s="335"/>
      <c r="F390" s="164">
        <f>'4 жастағы балалар Т'!CA153</f>
        <v>0</v>
      </c>
      <c r="G390" s="335"/>
    </row>
    <row r="391" spans="2:7" ht="15.75" customHeight="1">
      <c r="B391" s="335"/>
      <c r="C391" s="248"/>
      <c r="D391" s="335"/>
      <c r="E391" s="335"/>
      <c r="F391" s="164">
        <f>'4 жастағы балалар Т'!CB153</f>
        <v>0</v>
      </c>
      <c r="G391" s="335"/>
    </row>
    <row r="392" spans="2:7" ht="15.75" customHeight="1">
      <c r="B392" s="336"/>
      <c r="C392" s="248"/>
      <c r="D392" s="335"/>
      <c r="E392" s="335"/>
      <c r="F392" s="164">
        <f>'4 жастағы балалар Т'!CC153</f>
        <v>0</v>
      </c>
      <c r="G392" s="335"/>
    </row>
    <row r="393" spans="2:7" ht="15.75" customHeight="1">
      <c r="B393" s="339">
        <v>32</v>
      </c>
      <c r="C393" s="248"/>
      <c r="D393" s="335"/>
      <c r="E393" s="335"/>
      <c r="F393" s="164">
        <f>'4 жастағы балалар Т'!CD153</f>
        <v>0</v>
      </c>
      <c r="G393" s="335"/>
    </row>
    <row r="394" spans="2:7" ht="15.75" customHeight="1">
      <c r="B394" s="335"/>
      <c r="C394" s="248"/>
      <c r="D394" s="335"/>
      <c r="E394" s="335"/>
      <c r="F394" s="164">
        <f>'4 жастағы балалар Т'!CE153</f>
        <v>0</v>
      </c>
      <c r="G394" s="335"/>
    </row>
    <row r="395" spans="2:7" ht="15.75" customHeight="1">
      <c r="B395" s="336"/>
      <c r="C395" s="248"/>
      <c r="D395" s="335"/>
      <c r="E395" s="335"/>
      <c r="F395" s="164">
        <f>'4 жастағы балалар Т'!CF153</f>
        <v>0</v>
      </c>
      <c r="G395" s="335"/>
    </row>
    <row r="396" spans="2:7" ht="15.75" customHeight="1">
      <c r="B396" s="339">
        <v>33</v>
      </c>
      <c r="C396" s="248"/>
      <c r="D396" s="335"/>
      <c r="E396" s="335"/>
      <c r="F396" s="164">
        <f>'4 жастағы балалар Т'!CG153</f>
        <v>0</v>
      </c>
      <c r="G396" s="335"/>
    </row>
    <row r="397" spans="2:7" ht="15.75" customHeight="1">
      <c r="B397" s="335"/>
      <c r="C397" s="248"/>
      <c r="D397" s="335"/>
      <c r="E397" s="335"/>
      <c r="F397" s="164">
        <f>'4 жастағы балалар Т'!CH153</f>
        <v>0</v>
      </c>
      <c r="G397" s="335"/>
    </row>
    <row r="398" spans="2:7" ht="15.75" customHeight="1">
      <c r="B398" s="336"/>
      <c r="C398" s="248"/>
      <c r="D398" s="335"/>
      <c r="E398" s="335"/>
      <c r="F398" s="164">
        <f>'4 жастағы балалар Т'!CI153</f>
        <v>0</v>
      </c>
      <c r="G398" s="335"/>
    </row>
    <row r="399" spans="2:7" ht="15.75" customHeight="1">
      <c r="B399" s="339">
        <v>34</v>
      </c>
      <c r="C399" s="248"/>
      <c r="D399" s="335"/>
      <c r="E399" s="335"/>
      <c r="F399" s="164">
        <f>'4 жастағы балалар Т'!CJ153</f>
        <v>0</v>
      </c>
      <c r="G399" s="335"/>
    </row>
    <row r="400" spans="2:7" ht="15.75" customHeight="1">
      <c r="B400" s="335"/>
      <c r="C400" s="248"/>
      <c r="D400" s="335"/>
      <c r="E400" s="335"/>
      <c r="F400" s="164">
        <f>'4 жастағы балалар Т'!CK153</f>
        <v>0</v>
      </c>
      <c r="G400" s="335"/>
    </row>
    <row r="401" spans="2:7" ht="15.75" customHeight="1">
      <c r="B401" s="336"/>
      <c r="C401" s="248"/>
      <c r="D401" s="335"/>
      <c r="E401" s="335"/>
      <c r="F401" s="164">
        <f>'4 жастағы балалар Т'!CL153</f>
        <v>0</v>
      </c>
      <c r="G401" s="335"/>
    </row>
    <row r="402" spans="2:7" ht="15.75" customHeight="1">
      <c r="B402" s="339">
        <v>35</v>
      </c>
      <c r="C402" s="248"/>
      <c r="D402" s="335"/>
      <c r="E402" s="335"/>
      <c r="F402" s="164">
        <f>'4 жастағы балалар Т'!CM153</f>
        <v>0</v>
      </c>
      <c r="G402" s="335"/>
    </row>
    <row r="403" spans="2:7" ht="15.75" customHeight="1">
      <c r="B403" s="335"/>
      <c r="C403" s="248"/>
      <c r="D403" s="335"/>
      <c r="E403" s="335"/>
      <c r="F403" s="164">
        <f>'4 жастағы балалар Т'!CN153</f>
        <v>0</v>
      </c>
      <c r="G403" s="335"/>
    </row>
    <row r="404" spans="2:7" ht="15.75" customHeight="1">
      <c r="B404" s="336"/>
      <c r="C404" s="249"/>
      <c r="D404" s="336"/>
      <c r="E404" s="336"/>
      <c r="F404" s="164">
        <f>'4 жастағы балалар Т'!CO153</f>
        <v>0</v>
      </c>
      <c r="G404" s="336"/>
    </row>
    <row r="405" spans="2:7" ht="15.75" customHeight="1">
      <c r="B405" s="250">
        <f>СВОД3!V48</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32"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4.25" customHeight="1">
      <c r="B4" s="400" t="s">
        <v>651</v>
      </c>
      <c r="C4" s="328"/>
      <c r="D4" s="235">
        <f>'4 жастағы балалар Ф'!C95</f>
        <v>0</v>
      </c>
      <c r="E4" s="236"/>
      <c r="F4" s="236"/>
      <c r="G4" s="232"/>
      <c r="H4" s="232"/>
    </row>
    <row r="5" spans="2:12" ht="18.75" customHeight="1">
      <c r="B5" s="401" t="s">
        <v>1</v>
      </c>
      <c r="C5" s="328"/>
      <c r="D5" s="237">
        <f>'4 жастағы балалар Ф'!A95</f>
        <v>0</v>
      </c>
      <c r="E5" s="237"/>
      <c r="F5" s="237"/>
      <c r="G5" s="232"/>
      <c r="H5" s="232"/>
    </row>
    <row r="6" spans="2:12" ht="84"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t="e">
        <f>IF(D212="","",VLOOKUP(D212,$M$571:$N$573,2,TRUE))</f>
        <v>#REF!</v>
      </c>
      <c r="G24" s="165" t="e">
        <f>IF(D213="","",VLOOKUP(D213,$O$571:$P$573,2,TRUE))</f>
        <v>#REF!</v>
      </c>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t="e">
        <f>IF(D233="","",VLOOKUP(D233,$M$575:$N$577,2,TRUE))</f>
        <v>#REF!</v>
      </c>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5.2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Ф'!D95</f>
        <v>0</v>
      </c>
      <c r="D194" s="252">
        <f>'4 жастағы балалар К'!D95</f>
        <v>0</v>
      </c>
      <c r="E194" s="252">
        <f>'4 жастағы балалар П'!D95</f>
        <v>0</v>
      </c>
      <c r="F194" s="252">
        <f>'4 жастағы балалар Т'!D95</f>
        <v>0</v>
      </c>
      <c r="G194" s="252">
        <f>'4 жастағы балалар С'!D95</f>
        <v>0</v>
      </c>
    </row>
    <row r="195" spans="2:7" ht="15.75" customHeight="1">
      <c r="B195" s="335"/>
      <c r="C195" s="252">
        <f>'4 жастағы балалар Ф'!E95</f>
        <v>0</v>
      </c>
      <c r="D195" s="252">
        <f>'4 жастағы балалар К'!E95</f>
        <v>0</v>
      </c>
      <c r="E195" s="252">
        <f>'4 жастағы балалар П'!E95</f>
        <v>0</v>
      </c>
      <c r="F195" s="252">
        <f>'4 жастағы балалар Т'!E95</f>
        <v>0</v>
      </c>
      <c r="G195" s="252">
        <f>'4 жастағы балалар С'!E95</f>
        <v>0</v>
      </c>
    </row>
    <row r="196" spans="2:7" ht="15.75" customHeight="1">
      <c r="B196" s="336"/>
      <c r="C196" s="252">
        <f>'4 жастағы балалар Ф'!F95</f>
        <v>0</v>
      </c>
      <c r="D196" s="252">
        <f>'4 жастағы балалар К'!F95</f>
        <v>0</v>
      </c>
      <c r="E196" s="252">
        <f>'4 жастағы балалар П'!F95</f>
        <v>0</v>
      </c>
      <c r="F196" s="252">
        <f>'4 жастағы балалар Т'!F95</f>
        <v>0</v>
      </c>
      <c r="G196" s="252">
        <f>'4 жастағы балалар С'!F95</f>
        <v>0</v>
      </c>
    </row>
    <row r="197" spans="2:7" ht="15.75" customHeight="1">
      <c r="B197" s="339">
        <v>3</v>
      </c>
      <c r="C197" s="252">
        <f>'4 жастағы балалар Ф'!G95</f>
        <v>0</v>
      </c>
      <c r="D197" s="252">
        <f>'4 жастағы балалар К'!G95</f>
        <v>0</v>
      </c>
      <c r="E197" s="252">
        <f>'4 жастағы балалар П'!G95</f>
        <v>0</v>
      </c>
      <c r="F197" s="252">
        <f>'4 жастағы балалар Т'!G95</f>
        <v>0</v>
      </c>
      <c r="G197" s="252">
        <f>'4 жастағы балалар С'!G95</f>
        <v>0</v>
      </c>
    </row>
    <row r="198" spans="2:7" ht="15.75" customHeight="1">
      <c r="B198" s="335"/>
      <c r="C198" s="252">
        <f>'4 жастағы балалар Ф'!H95</f>
        <v>0</v>
      </c>
      <c r="D198" s="252">
        <f>'4 жастағы балалар К'!H95</f>
        <v>0</v>
      </c>
      <c r="E198" s="252">
        <f>'4 жастағы балалар П'!H95</f>
        <v>0</v>
      </c>
      <c r="F198" s="252">
        <f>'4 жастағы балалар Т'!H95</f>
        <v>0</v>
      </c>
      <c r="G198" s="252">
        <f>'4 жастағы балалар С'!H95</f>
        <v>0</v>
      </c>
    </row>
    <row r="199" spans="2:7" ht="15.75" customHeight="1">
      <c r="B199" s="336"/>
      <c r="C199" s="252">
        <f>'4 жастағы балалар Ф'!I95</f>
        <v>0</v>
      </c>
      <c r="D199" s="252">
        <f>'4 жастағы балалар К'!I95</f>
        <v>0</v>
      </c>
      <c r="E199" s="252">
        <f>'4 жастағы балалар П'!I95</f>
        <v>0</v>
      </c>
      <c r="F199" s="252">
        <f>'4 жастағы балалар Т'!I95</f>
        <v>0</v>
      </c>
      <c r="G199" s="252">
        <f>'4 жастағы балалар С'!I95</f>
        <v>0</v>
      </c>
    </row>
    <row r="200" spans="2:7" ht="15.75" customHeight="1">
      <c r="B200" s="339">
        <v>4</v>
      </c>
      <c r="C200" s="252">
        <f>'4 жастағы балалар Ф'!J95</f>
        <v>0</v>
      </c>
      <c r="D200" s="252">
        <f>'4 жастағы балалар К'!J95</f>
        <v>0</v>
      </c>
      <c r="E200" s="252">
        <f>'4 жастағы балалар П'!J95</f>
        <v>0</v>
      </c>
      <c r="F200" s="252">
        <f>'4 жастағы балалар Т'!J95</f>
        <v>0</v>
      </c>
      <c r="G200" s="252">
        <f>'4 жастағы балалар С'!J95</f>
        <v>0</v>
      </c>
    </row>
    <row r="201" spans="2:7" ht="15.75" customHeight="1">
      <c r="B201" s="335"/>
      <c r="C201" s="252">
        <f>'4 жастағы балалар Ф'!K95</f>
        <v>0</v>
      </c>
      <c r="D201" s="252">
        <f>'4 жастағы балалар К'!K95</f>
        <v>0</v>
      </c>
      <c r="E201" s="252">
        <f>'4 жастағы балалар П'!K95</f>
        <v>0</v>
      </c>
      <c r="F201" s="252">
        <f>'4 жастағы балалар Т'!K95</f>
        <v>0</v>
      </c>
      <c r="G201" s="252">
        <f>'4 жастағы балалар С'!K95</f>
        <v>0</v>
      </c>
    </row>
    <row r="202" spans="2:7" ht="15.75" customHeight="1">
      <c r="B202" s="336"/>
      <c r="C202" s="252">
        <f>'4 жастағы балалар Ф'!L95</f>
        <v>0</v>
      </c>
      <c r="D202" s="252">
        <f>'4 жастағы балалар К'!L95</f>
        <v>0</v>
      </c>
      <c r="E202" s="252">
        <f>'4 жастағы балалар П'!L95</f>
        <v>0</v>
      </c>
      <c r="F202" s="252">
        <f>'4 жастағы балалар Т'!L95</f>
        <v>0</v>
      </c>
      <c r="G202" s="252">
        <f>'4 жастағы балалар С'!L95</f>
        <v>0</v>
      </c>
    </row>
    <row r="203" spans="2:7" ht="15.75" customHeight="1">
      <c r="B203" s="339">
        <v>5</v>
      </c>
      <c r="C203" s="252">
        <f>'4 жастағы балалар Ф'!M95</f>
        <v>0</v>
      </c>
      <c r="D203" s="252">
        <f>'4 жастағы балалар К'!M95</f>
        <v>0</v>
      </c>
      <c r="E203" s="252">
        <f>'4 жастағы балалар П'!M95</f>
        <v>0</v>
      </c>
      <c r="F203" s="252">
        <f>'4 жастағы балалар Т'!M95</f>
        <v>0</v>
      </c>
      <c r="G203" s="252">
        <f>'4 жастағы балалар С'!M95</f>
        <v>0</v>
      </c>
    </row>
    <row r="204" spans="2:7" ht="15.75" customHeight="1">
      <c r="B204" s="335"/>
      <c r="C204" s="252">
        <f>'4 жастағы балалар Ф'!N95</f>
        <v>0</v>
      </c>
      <c r="D204" s="252">
        <f>'4 жастағы балалар К'!N95</f>
        <v>0</v>
      </c>
      <c r="E204" s="252">
        <f>'4 жастағы балалар П'!N95</f>
        <v>0</v>
      </c>
      <c r="F204" s="252">
        <f>'4 жастағы балалар Т'!N95</f>
        <v>0</v>
      </c>
      <c r="G204" s="252">
        <f>'4 жастағы балалар С'!N95</f>
        <v>0</v>
      </c>
    </row>
    <row r="205" spans="2:7" ht="15.75" customHeight="1">
      <c r="B205" s="336"/>
      <c r="C205" s="252">
        <f>'4 жастағы балалар Ф'!O95</f>
        <v>0</v>
      </c>
      <c r="D205" s="252">
        <f>'4 жастағы балалар К'!O95</f>
        <v>0</v>
      </c>
      <c r="E205" s="252">
        <f>'4 жастағы балалар П'!O95</f>
        <v>0</v>
      </c>
      <c r="F205" s="252">
        <f>'4 жастағы балалар Т'!O95</f>
        <v>0</v>
      </c>
      <c r="G205" s="252">
        <f>'4 жастағы балалар С'!O95</f>
        <v>0</v>
      </c>
    </row>
    <row r="206" spans="2:7" ht="15.75" customHeight="1">
      <c r="B206" s="339">
        <v>6</v>
      </c>
      <c r="C206" s="252">
        <f>'4 жастағы балалар Ф'!P95</f>
        <v>0</v>
      </c>
      <c r="D206" s="252">
        <f>'4 жастағы балалар К'!P95</f>
        <v>0</v>
      </c>
      <c r="E206" s="252">
        <f>'4 жастағы балалар П'!P95</f>
        <v>0</v>
      </c>
      <c r="F206" s="252">
        <f>'4 жастағы балалар Т'!P95</f>
        <v>0</v>
      </c>
      <c r="G206" s="252">
        <f>'4 жастағы балалар С'!P95</f>
        <v>0</v>
      </c>
    </row>
    <row r="207" spans="2:7" ht="15.75" customHeight="1">
      <c r="B207" s="335"/>
      <c r="C207" s="252">
        <f>'4 жастағы балалар Ф'!Q95</f>
        <v>0</v>
      </c>
      <c r="D207" s="252">
        <f>'4 жастағы балалар К'!Q95</f>
        <v>0</v>
      </c>
      <c r="E207" s="252">
        <f>'4 жастағы балалар П'!Q95</f>
        <v>0</v>
      </c>
      <c r="F207" s="252">
        <f>'4 жастағы балалар Т'!Q95</f>
        <v>0</v>
      </c>
      <c r="G207" s="252">
        <f>'4 жастағы балалар С'!Q95</f>
        <v>0</v>
      </c>
    </row>
    <row r="208" spans="2:7" ht="15.75" customHeight="1">
      <c r="B208" s="336"/>
      <c r="C208" s="252">
        <f>'4 жастағы балалар Ф'!R95</f>
        <v>0</v>
      </c>
      <c r="D208" s="252">
        <f>'4 жастағы балалар К'!R95</f>
        <v>0</v>
      </c>
      <c r="E208" s="252">
        <f>'4 жастағы балалар П'!R95</f>
        <v>0</v>
      </c>
      <c r="F208" s="252">
        <f>'4 жастағы балалар Т'!R95</f>
        <v>0</v>
      </c>
      <c r="G208" s="252">
        <f>'4 жастағы балалар С'!R95</f>
        <v>0</v>
      </c>
    </row>
    <row r="209" spans="2:7" ht="15.75" customHeight="1">
      <c r="B209" s="339">
        <v>7</v>
      </c>
      <c r="C209" s="252">
        <f>'4 жастағы балалар Ф'!S95</f>
        <v>0</v>
      </c>
      <c r="D209" s="252">
        <f>'4 жастағы балалар К'!S95</f>
        <v>0</v>
      </c>
      <c r="E209" s="252">
        <f>'4 жастағы балалар П'!S95</f>
        <v>0</v>
      </c>
      <c r="F209" s="252">
        <f>'4 жастағы балалар Т'!S95</f>
        <v>0</v>
      </c>
      <c r="G209" s="252">
        <f>'4 жастағы балалар С'!S95</f>
        <v>0</v>
      </c>
    </row>
    <row r="210" spans="2:7" ht="15.75" customHeight="1">
      <c r="B210" s="335"/>
      <c r="C210" s="252">
        <f>'4 жастағы балалар Ф'!T95</f>
        <v>0</v>
      </c>
      <c r="D210" s="252">
        <f>'4 жастағы балалар Т'!T95</f>
        <v>0</v>
      </c>
      <c r="E210" s="252">
        <f>'4 жастағы балалар П'!T95</f>
        <v>0</v>
      </c>
      <c r="F210" s="252">
        <f>'4 жастағы балалар Т'!T95</f>
        <v>0</v>
      </c>
      <c r="G210" s="252">
        <f>'4 жастағы балалар С'!T95</f>
        <v>0</v>
      </c>
    </row>
    <row r="211" spans="2:7" ht="15.75" customHeight="1">
      <c r="B211" s="336"/>
      <c r="C211" s="252">
        <f>'4 жастағы балалар Ф'!U95</f>
        <v>0</v>
      </c>
      <c r="D211" s="252">
        <f>'4 жастағы балалар К'!U95</f>
        <v>0</v>
      </c>
      <c r="E211" s="252">
        <f>'4 жастағы балалар П'!U95</f>
        <v>0</v>
      </c>
      <c r="F211" s="252">
        <f>'4 жастағы балалар Т'!U95</f>
        <v>0</v>
      </c>
      <c r="G211" s="252">
        <f>'4 жастағы балалар С'!U95</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К'!V95</f>
        <v>0</v>
      </c>
      <c r="E215" s="335"/>
      <c r="F215" s="252">
        <f>'4 жастағы балалар Т'!V95</f>
        <v>0</v>
      </c>
      <c r="G215" s="335"/>
    </row>
    <row r="216" spans="2:7" ht="15.75" customHeight="1">
      <c r="B216" s="335"/>
      <c r="C216" s="248"/>
      <c r="D216" s="252">
        <f>'4 жастағы балалар К'!W95</f>
        <v>0</v>
      </c>
      <c r="E216" s="335"/>
      <c r="F216" s="252">
        <f>'4 жастағы балалар Т'!W95</f>
        <v>0</v>
      </c>
      <c r="G216" s="335"/>
    </row>
    <row r="217" spans="2:7" ht="15.75" customHeight="1">
      <c r="B217" s="336"/>
      <c r="C217" s="248"/>
      <c r="D217" s="252">
        <f>'4 жастағы балалар К'!X95</f>
        <v>0</v>
      </c>
      <c r="E217" s="335"/>
      <c r="F217" s="252">
        <f>'4 жастағы балалар Т'!X95</f>
        <v>0</v>
      </c>
      <c r="G217" s="335"/>
    </row>
    <row r="218" spans="2:7" ht="15.75" customHeight="1">
      <c r="B218" s="339">
        <v>10</v>
      </c>
      <c r="C218" s="248"/>
      <c r="D218" s="252">
        <f>'4 жастағы балалар К'!Y95</f>
        <v>0</v>
      </c>
      <c r="E218" s="335"/>
      <c r="F218" s="252">
        <f>'4 жастағы балалар Т'!Y95</f>
        <v>0</v>
      </c>
      <c r="G218" s="335"/>
    </row>
    <row r="219" spans="2:7" ht="15.75" customHeight="1">
      <c r="B219" s="335"/>
      <c r="C219" s="248"/>
      <c r="D219" s="252">
        <f>'4 жастағы балалар К'!Z95</f>
        <v>0</v>
      </c>
      <c r="E219" s="335"/>
      <c r="F219" s="252">
        <f>'4 жастағы балалар Т'!Z95</f>
        <v>0</v>
      </c>
      <c r="G219" s="335"/>
    </row>
    <row r="220" spans="2:7" ht="15.75" customHeight="1">
      <c r="B220" s="336"/>
      <c r="C220" s="248"/>
      <c r="D220" s="252">
        <f>'4 жастағы балалар К'!AA95</f>
        <v>0</v>
      </c>
      <c r="E220" s="335"/>
      <c r="F220" s="252">
        <f>'4 жастағы балалар Т'!AA95</f>
        <v>0</v>
      </c>
      <c r="G220" s="335"/>
    </row>
    <row r="221" spans="2:7" ht="15.75" customHeight="1">
      <c r="B221" s="339">
        <v>11</v>
      </c>
      <c r="C221" s="248"/>
      <c r="D221" s="252">
        <f>'4 жастағы балалар К'!AB95</f>
        <v>0</v>
      </c>
      <c r="E221" s="335"/>
      <c r="F221" s="252">
        <f>'4 жастағы балалар Т'!AB95</f>
        <v>0</v>
      </c>
      <c r="G221" s="335"/>
    </row>
    <row r="222" spans="2:7" ht="15.75" customHeight="1">
      <c r="B222" s="335"/>
      <c r="C222" s="248"/>
      <c r="D222" s="252">
        <f>'4 жастағы балалар К'!AC95</f>
        <v>0</v>
      </c>
      <c r="E222" s="335"/>
      <c r="F222" s="252">
        <f>'4 жастағы балалар Т'!AC95</f>
        <v>0</v>
      </c>
      <c r="G222" s="335"/>
    </row>
    <row r="223" spans="2:7" ht="15.75" customHeight="1">
      <c r="B223" s="336"/>
      <c r="C223" s="248"/>
      <c r="D223" s="252">
        <f>'4 жастағы балалар К'!AD95</f>
        <v>0</v>
      </c>
      <c r="E223" s="335"/>
      <c r="F223" s="252">
        <f>'4 жастағы балалар Т'!AD95</f>
        <v>0</v>
      </c>
      <c r="G223" s="335"/>
    </row>
    <row r="224" spans="2:7" ht="15.75" customHeight="1">
      <c r="B224" s="339">
        <v>12</v>
      </c>
      <c r="C224" s="248"/>
      <c r="D224" s="252">
        <f>'4 жастағы балалар К'!AE95</f>
        <v>0</v>
      </c>
      <c r="E224" s="335"/>
      <c r="F224" s="252">
        <f>'4 жастағы балалар Т'!AE95</f>
        <v>0</v>
      </c>
      <c r="G224" s="335"/>
    </row>
    <row r="225" spans="2:7" ht="15.75" customHeight="1">
      <c r="B225" s="335"/>
      <c r="C225" s="248"/>
      <c r="D225" s="252">
        <f>'4 жастағы балалар К'!AF95</f>
        <v>0</v>
      </c>
      <c r="E225" s="335"/>
      <c r="F225" s="252">
        <f>'4 жастағы балалар Т'!AF95</f>
        <v>0</v>
      </c>
      <c r="G225" s="335"/>
    </row>
    <row r="226" spans="2:7" ht="15.75" customHeight="1">
      <c r="B226" s="336"/>
      <c r="C226" s="248"/>
      <c r="D226" s="252">
        <f>'4 жастағы балалар К'!AG95</f>
        <v>0</v>
      </c>
      <c r="E226" s="335"/>
      <c r="F226" s="252">
        <f>'4 жастағы балалар Т'!AG95</f>
        <v>0</v>
      </c>
      <c r="G226" s="335"/>
    </row>
    <row r="227" spans="2:7" ht="15.75" customHeight="1">
      <c r="B227" s="339">
        <v>13</v>
      </c>
      <c r="C227" s="248"/>
      <c r="D227" s="252">
        <f>'4 жастағы балалар К'!AH95</f>
        <v>0</v>
      </c>
      <c r="E227" s="335"/>
      <c r="F227" s="252">
        <f>'4 жастағы балалар Т'!AH95</f>
        <v>0</v>
      </c>
      <c r="G227" s="335"/>
    </row>
    <row r="228" spans="2:7" ht="15.75" customHeight="1">
      <c r="B228" s="335"/>
      <c r="C228" s="248"/>
      <c r="D228" s="252">
        <f>'4 жастағы балалар К'!AI95</f>
        <v>0</v>
      </c>
      <c r="E228" s="335"/>
      <c r="F228" s="252">
        <f>'4 жастағы балалар Т'!AI95</f>
        <v>0</v>
      </c>
      <c r="G228" s="335"/>
    </row>
    <row r="229" spans="2:7" ht="15.75" customHeight="1">
      <c r="B229" s="336"/>
      <c r="C229" s="248"/>
      <c r="D229" s="252">
        <f>'4 жастағы балалар К'!AJ95</f>
        <v>0</v>
      </c>
      <c r="E229" s="335"/>
      <c r="F229" s="252">
        <f>'4 жастағы балалар Т'!AJ95</f>
        <v>0</v>
      </c>
      <c r="G229" s="335"/>
    </row>
    <row r="230" spans="2:7" ht="15.75" customHeight="1">
      <c r="B230" s="339">
        <v>14</v>
      </c>
      <c r="C230" s="248"/>
      <c r="D230" s="252">
        <f>'4 жастағы балалар К'!AK95</f>
        <v>0</v>
      </c>
      <c r="E230" s="335"/>
      <c r="F230" s="252">
        <f>'4 жастағы балалар Т'!AK95</f>
        <v>0</v>
      </c>
      <c r="G230" s="335"/>
    </row>
    <row r="231" spans="2:7" ht="15.75" customHeight="1">
      <c r="B231" s="335"/>
      <c r="C231" s="248"/>
      <c r="D231" s="252">
        <f>'4 жастағы балалар К'!AL95</f>
        <v>0</v>
      </c>
      <c r="E231" s="335"/>
      <c r="F231" s="252">
        <f>'4 жастағы балалар Т'!AL95</f>
        <v>0</v>
      </c>
      <c r="G231" s="335"/>
    </row>
    <row r="232" spans="2:7" ht="15.75" customHeight="1">
      <c r="B232" s="336"/>
      <c r="C232" s="248"/>
      <c r="D232" s="252">
        <f>'4 жастағы балалар К'!AM95</f>
        <v>0</v>
      </c>
      <c r="E232" s="335"/>
      <c r="F232" s="252">
        <f>'4 жастағы балалар Т'!AM95</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К'!AN95</f>
        <v>0</v>
      </c>
      <c r="E236" s="335"/>
      <c r="F236" s="252">
        <f>'4 жастағы балалар Т'!AN95</f>
        <v>0</v>
      </c>
      <c r="G236" s="335"/>
    </row>
    <row r="237" spans="2:7" ht="15.75" customHeight="1">
      <c r="B237" s="335"/>
      <c r="C237" s="248"/>
      <c r="D237" s="252">
        <f>'4 жастағы балалар К'!AO95</f>
        <v>0</v>
      </c>
      <c r="E237" s="335"/>
      <c r="F237" s="252">
        <f>'4 жастағы балалар Т'!AO95</f>
        <v>0</v>
      </c>
      <c r="G237" s="335"/>
    </row>
    <row r="238" spans="2:7" ht="15.75" customHeight="1">
      <c r="B238" s="336"/>
      <c r="C238" s="248"/>
      <c r="D238" s="252">
        <f>'4 жастағы балалар К'!AP95</f>
        <v>0</v>
      </c>
      <c r="E238" s="335"/>
      <c r="F238" s="252">
        <f>'4 жастағы балалар Т'!AP95</f>
        <v>0</v>
      </c>
      <c r="G238" s="335"/>
    </row>
    <row r="239" spans="2:7" ht="15.75" customHeight="1">
      <c r="B239" s="339">
        <v>17</v>
      </c>
      <c r="C239" s="248"/>
      <c r="D239" s="252">
        <f>'4 жастағы балалар К'!AQ95</f>
        <v>0</v>
      </c>
      <c r="E239" s="335"/>
      <c r="F239" s="252">
        <f>'4 жастағы балалар Т'!AQ95</f>
        <v>0</v>
      </c>
      <c r="G239" s="335"/>
    </row>
    <row r="240" spans="2:7" ht="15.75" customHeight="1">
      <c r="B240" s="335"/>
      <c r="C240" s="248"/>
      <c r="D240" s="252">
        <f>'4 жастағы балалар К'!AR95</f>
        <v>0</v>
      </c>
      <c r="E240" s="335"/>
      <c r="F240" s="252">
        <f>'4 жастағы балалар Т'!AR95</f>
        <v>0</v>
      </c>
      <c r="G240" s="335"/>
    </row>
    <row r="241" spans="2:7" ht="15.75" customHeight="1">
      <c r="B241" s="336"/>
      <c r="C241" s="248"/>
      <c r="D241" s="252">
        <f>'4 жастағы балалар К'!AS95</f>
        <v>0</v>
      </c>
      <c r="E241" s="335"/>
      <c r="F241" s="252">
        <f>'4 жастағы балалар Т'!AS95</f>
        <v>0</v>
      </c>
      <c r="G241" s="335"/>
    </row>
    <row r="242" spans="2:7" ht="15.75" customHeight="1">
      <c r="B242" s="339">
        <v>18</v>
      </c>
      <c r="C242" s="248"/>
      <c r="D242" s="252">
        <f>'4 жастағы балалар К'!AT95</f>
        <v>0</v>
      </c>
      <c r="E242" s="335"/>
      <c r="F242" s="252">
        <f>'4 жастағы балалар Т'!AT95</f>
        <v>0</v>
      </c>
      <c r="G242" s="335"/>
    </row>
    <row r="243" spans="2:7" ht="15.75" customHeight="1">
      <c r="B243" s="335"/>
      <c r="C243" s="248"/>
      <c r="D243" s="252">
        <f>'4 жастағы балалар К'!AU95</f>
        <v>0</v>
      </c>
      <c r="E243" s="335"/>
      <c r="F243" s="252">
        <f>'4 жастағы балалар Т'!AU95</f>
        <v>0</v>
      </c>
      <c r="G243" s="335"/>
    </row>
    <row r="244" spans="2:7" ht="15.75" customHeight="1">
      <c r="B244" s="336"/>
      <c r="C244" s="248"/>
      <c r="D244" s="252">
        <f>'4 жастағы балалар К'!AV95</f>
        <v>0</v>
      </c>
      <c r="E244" s="335"/>
      <c r="F244" s="252">
        <f>'4 жастағы балалар Т'!AV95</f>
        <v>0</v>
      </c>
      <c r="G244" s="335"/>
    </row>
    <row r="245" spans="2:7" ht="15.75" customHeight="1">
      <c r="B245" s="339">
        <v>19</v>
      </c>
      <c r="C245" s="248"/>
      <c r="D245" s="252">
        <f>'4 жастағы балалар К'!AW95</f>
        <v>0</v>
      </c>
      <c r="E245" s="335"/>
      <c r="F245" s="252">
        <f>'4 жастағы балалар Т'!AW95</f>
        <v>0</v>
      </c>
      <c r="G245" s="335"/>
    </row>
    <row r="246" spans="2:7" ht="15.75" customHeight="1">
      <c r="B246" s="335"/>
      <c r="C246" s="248"/>
      <c r="D246" s="252">
        <f>'4 жастағы балалар К'!AX95</f>
        <v>0</v>
      </c>
      <c r="E246" s="335"/>
      <c r="F246" s="252">
        <f>'4 жастағы балалар Т'!AX95</f>
        <v>0</v>
      </c>
      <c r="G246" s="335"/>
    </row>
    <row r="247" spans="2:7" ht="15.75" customHeight="1">
      <c r="B247" s="336"/>
      <c r="C247" s="248"/>
      <c r="D247" s="252">
        <f>'4 жастағы балалар К'!AY95</f>
        <v>0</v>
      </c>
      <c r="E247" s="335"/>
      <c r="F247" s="252">
        <f>'4 жастағы балалар Т'!AY95</f>
        <v>0</v>
      </c>
      <c r="G247" s="335"/>
    </row>
    <row r="248" spans="2:7" ht="15.75" customHeight="1">
      <c r="B248" s="339">
        <v>20</v>
      </c>
      <c r="C248" s="248"/>
      <c r="D248" s="252">
        <f>'4 жастағы балалар К'!AZ95</f>
        <v>0</v>
      </c>
      <c r="E248" s="335"/>
      <c r="F248" s="252">
        <f>'4 жастағы балалар Т'!AZ95</f>
        <v>0</v>
      </c>
      <c r="G248" s="335"/>
    </row>
    <row r="249" spans="2:7" ht="15.75" customHeight="1">
      <c r="B249" s="335"/>
      <c r="C249" s="248"/>
      <c r="D249" s="252">
        <f>'4 жастағы балалар К'!BA95</f>
        <v>0</v>
      </c>
      <c r="E249" s="335"/>
      <c r="F249" s="252">
        <f>'4 жастағы балалар Т'!BA95</f>
        <v>0</v>
      </c>
      <c r="G249" s="335"/>
    </row>
    <row r="250" spans="2:7" ht="15.75" customHeight="1">
      <c r="B250" s="336"/>
      <c r="C250" s="248"/>
      <c r="D250" s="252">
        <f>'4 жастағы балалар К'!BB95</f>
        <v>0</v>
      </c>
      <c r="E250" s="335"/>
      <c r="F250" s="252">
        <f>'4 жастағы балалар Т'!BB95</f>
        <v>0</v>
      </c>
      <c r="G250" s="335"/>
    </row>
    <row r="251" spans="2:7" ht="15.75" customHeight="1">
      <c r="B251" s="339">
        <v>21</v>
      </c>
      <c r="C251" s="248"/>
      <c r="D251" s="252">
        <f>'4 жастағы балалар К'!BC95</f>
        <v>0</v>
      </c>
      <c r="E251" s="335"/>
      <c r="F251" s="252">
        <f>'4 жастағы балалар Т'!BC95</f>
        <v>0</v>
      </c>
      <c r="G251" s="335"/>
    </row>
    <row r="252" spans="2:7" ht="15.75" customHeight="1">
      <c r="B252" s="335"/>
      <c r="C252" s="248"/>
      <c r="D252" s="252">
        <f>'4 жастағы балалар К'!BD95</f>
        <v>0</v>
      </c>
      <c r="E252" s="335"/>
      <c r="F252" s="252">
        <f>'4 жастағы балалар Т'!BD95</f>
        <v>0</v>
      </c>
      <c r="G252" s="335"/>
    </row>
    <row r="253" spans="2:7" ht="15.75" customHeight="1">
      <c r="B253" s="336"/>
      <c r="C253" s="248"/>
      <c r="D253" s="252">
        <f>'4 жастағы балалар К'!BE95</f>
        <v>0</v>
      </c>
      <c r="E253" s="335"/>
      <c r="F253" s="252">
        <f>'4 жастағы балалар Т'!BE95</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Т'!BF95</f>
        <v>0</v>
      </c>
      <c r="G257" s="335"/>
    </row>
    <row r="258" spans="2:7" ht="15.75" customHeight="1">
      <c r="B258" s="335"/>
      <c r="C258" s="248"/>
      <c r="D258" s="252" t="e">
        <f>'4 жастағы балалар К'!#REF!</f>
        <v>#REF!</v>
      </c>
      <c r="E258" s="335"/>
      <c r="F258" s="252">
        <f>'4 жастағы балалар Т'!BG95</f>
        <v>0</v>
      </c>
      <c r="G258" s="335"/>
    </row>
    <row r="259" spans="2:7" ht="15.75" customHeight="1">
      <c r="B259" s="336"/>
      <c r="C259" s="248"/>
      <c r="D259" s="252" t="e">
        <f>'4 жастағы балалар К'!#REF!</f>
        <v>#REF!</v>
      </c>
      <c r="E259" s="335"/>
      <c r="F259" s="252">
        <f>'4 жастағы балалар Т'!BH95</f>
        <v>0</v>
      </c>
      <c r="G259" s="335"/>
    </row>
    <row r="260" spans="2:7" ht="15.75" customHeight="1">
      <c r="B260" s="339">
        <v>24</v>
      </c>
      <c r="C260" s="248"/>
      <c r="D260" s="252" t="e">
        <f>'4 жастағы балалар К'!#REF!</f>
        <v>#REF!</v>
      </c>
      <c r="E260" s="335"/>
      <c r="F260" s="252">
        <f>'4 жастағы балалар Т'!BI95</f>
        <v>0</v>
      </c>
      <c r="G260" s="335"/>
    </row>
    <row r="261" spans="2:7" ht="15.75" customHeight="1">
      <c r="B261" s="335"/>
      <c r="C261" s="248"/>
      <c r="D261" s="252" t="e">
        <f>'4 жастағы балалар К'!#REF!</f>
        <v>#REF!</v>
      </c>
      <c r="E261" s="335"/>
      <c r="F261" s="252">
        <f>'4 жастағы балалар Т'!BJ95</f>
        <v>0</v>
      </c>
      <c r="G261" s="335"/>
    </row>
    <row r="262" spans="2:7" ht="15.75" customHeight="1">
      <c r="B262" s="336"/>
      <c r="C262" s="248"/>
      <c r="D262" s="252" t="e">
        <f>'4 жастағы балалар К'!#REF!</f>
        <v>#REF!</v>
      </c>
      <c r="E262" s="335"/>
      <c r="F262" s="252">
        <f>'4 жастағы балалар Т'!BK95</f>
        <v>0</v>
      </c>
      <c r="G262" s="335"/>
    </row>
    <row r="263" spans="2:7" ht="15.75" customHeight="1">
      <c r="B263" s="339">
        <v>25</v>
      </c>
      <c r="C263" s="248"/>
      <c r="D263" s="252" t="e">
        <f>'4 жастағы балалар К'!#REF!</f>
        <v>#REF!</v>
      </c>
      <c r="E263" s="335"/>
      <c r="F263" s="252">
        <f>'4 жастағы балалар Т'!BL95</f>
        <v>0</v>
      </c>
      <c r="G263" s="335"/>
    </row>
    <row r="264" spans="2:7" ht="15.75" customHeight="1">
      <c r="B264" s="335"/>
      <c r="C264" s="248"/>
      <c r="D264" s="252" t="e">
        <f>'4 жастағы балалар К'!#REF!</f>
        <v>#REF!</v>
      </c>
      <c r="E264" s="335"/>
      <c r="F264" s="252">
        <f>'4 жастағы балалар Т'!BM95</f>
        <v>0</v>
      </c>
      <c r="G264" s="335"/>
    </row>
    <row r="265" spans="2:7" ht="15.75" customHeight="1">
      <c r="B265" s="336"/>
      <c r="C265" s="248"/>
      <c r="D265" s="252" t="e">
        <f>'4 жастағы балалар К'!#REF!</f>
        <v>#REF!</v>
      </c>
      <c r="E265" s="335"/>
      <c r="F265" s="252">
        <f>'4 жастағы балалар Т'!BN95</f>
        <v>0</v>
      </c>
      <c r="G265" s="335"/>
    </row>
    <row r="266" spans="2:7" ht="15.75" customHeight="1">
      <c r="B266" s="339">
        <v>26</v>
      </c>
      <c r="C266" s="248"/>
      <c r="D266" s="252" t="e">
        <f>'4 жастағы балалар К'!#REF!</f>
        <v>#REF!</v>
      </c>
      <c r="E266" s="335"/>
      <c r="F266" s="252">
        <f>'4 жастағы балалар Т'!BO95</f>
        <v>0</v>
      </c>
      <c r="G266" s="335"/>
    </row>
    <row r="267" spans="2:7" ht="15.75" customHeight="1">
      <c r="B267" s="335"/>
      <c r="C267" s="248"/>
      <c r="D267" s="252" t="e">
        <f>'4 жастағы балалар К'!#REF!</f>
        <v>#REF!</v>
      </c>
      <c r="E267" s="335"/>
      <c r="F267" s="252">
        <f>'4 жастағы балалар Т'!BP95</f>
        <v>0</v>
      </c>
      <c r="G267" s="335"/>
    </row>
    <row r="268" spans="2:7" ht="15.75" customHeight="1">
      <c r="B268" s="336"/>
      <c r="C268" s="248"/>
      <c r="D268" s="252" t="e">
        <f>'4 жастағы балалар К'!#REF!</f>
        <v>#REF!</v>
      </c>
      <c r="E268" s="335"/>
      <c r="F268" s="252">
        <f>'4 жастағы балалар Т'!BQ95</f>
        <v>0</v>
      </c>
      <c r="G268" s="335"/>
    </row>
    <row r="269" spans="2:7" ht="15.75" customHeight="1">
      <c r="B269" s="339">
        <v>27</v>
      </c>
      <c r="C269" s="248"/>
      <c r="D269" s="252" t="e">
        <f>'4 жастағы балалар К'!#REF!</f>
        <v>#REF!</v>
      </c>
      <c r="E269" s="335"/>
      <c r="F269" s="252">
        <f>'4 жастағы балалар Т'!BR95</f>
        <v>0</v>
      </c>
      <c r="G269" s="335"/>
    </row>
    <row r="270" spans="2:7" ht="15.75" customHeight="1">
      <c r="B270" s="335"/>
      <c r="C270" s="248"/>
      <c r="D270" s="252" t="e">
        <f>'4 жастағы балалар К'!#REF!</f>
        <v>#REF!</v>
      </c>
      <c r="E270" s="335"/>
      <c r="F270" s="252">
        <f>'4 жастағы балалар Т'!BS95</f>
        <v>0</v>
      </c>
      <c r="G270" s="335"/>
    </row>
    <row r="271" spans="2:7" ht="15.75" customHeight="1">
      <c r="B271" s="336"/>
      <c r="C271" s="248"/>
      <c r="D271" s="252" t="e">
        <f>'4 жастағы балалар К'!#REF!</f>
        <v>#REF!</v>
      </c>
      <c r="E271" s="335"/>
      <c r="F271" s="252">
        <f>'4 жастағы балалар Т'!BT95</f>
        <v>0</v>
      </c>
      <c r="G271" s="335"/>
    </row>
    <row r="272" spans="2:7" ht="15.75" customHeight="1">
      <c r="B272" s="339">
        <v>28</v>
      </c>
      <c r="C272" s="248"/>
      <c r="D272" s="252" t="e">
        <f>'4 жастағы балалар К'!#REF!</f>
        <v>#REF!</v>
      </c>
      <c r="E272" s="335"/>
      <c r="F272" s="252">
        <f>'4 жастағы балалар Т'!BU95</f>
        <v>0</v>
      </c>
      <c r="G272" s="335"/>
    </row>
    <row r="273" spans="2:7" ht="15.75" customHeight="1">
      <c r="B273" s="335"/>
      <c r="C273" s="248"/>
      <c r="D273" s="252" t="e">
        <f>'4 жастағы балалар К'!#REF!</f>
        <v>#REF!</v>
      </c>
      <c r="E273" s="335"/>
      <c r="F273" s="252">
        <f>'4 жастағы балалар Т'!BV95</f>
        <v>0</v>
      </c>
      <c r="G273" s="335"/>
    </row>
    <row r="274" spans="2:7" ht="15.75" customHeight="1">
      <c r="B274" s="336"/>
      <c r="C274" s="248"/>
      <c r="D274" s="252" t="e">
        <f>'4 жастағы балалар К'!#REF!</f>
        <v>#REF!</v>
      </c>
      <c r="E274" s="335"/>
      <c r="F274" s="252">
        <f>'4 жастағы балалар Т'!BW95</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Т'!BX95</f>
        <v>0</v>
      </c>
      <c r="G278" s="335"/>
    </row>
    <row r="279" spans="2:7" ht="15.75" customHeight="1">
      <c r="B279" s="335"/>
      <c r="C279" s="248"/>
      <c r="D279" s="335"/>
      <c r="E279" s="335"/>
      <c r="F279" s="252">
        <f>'4 жастағы балалар Т'!BY95</f>
        <v>0</v>
      </c>
      <c r="G279" s="335"/>
    </row>
    <row r="280" spans="2:7" ht="15.75" customHeight="1">
      <c r="B280" s="336"/>
      <c r="C280" s="248"/>
      <c r="D280" s="335"/>
      <c r="E280" s="335"/>
      <c r="F280" s="252">
        <f>'4 жастағы балалар Т'!BZ95</f>
        <v>0</v>
      </c>
      <c r="G280" s="335"/>
    </row>
    <row r="281" spans="2:7" ht="15.75" customHeight="1">
      <c r="B281" s="339">
        <v>31</v>
      </c>
      <c r="C281" s="248"/>
      <c r="D281" s="335"/>
      <c r="E281" s="335"/>
      <c r="F281" s="252">
        <f>'4 жастағы балалар Т'!CA95</f>
        <v>0</v>
      </c>
      <c r="G281" s="335"/>
    </row>
    <row r="282" spans="2:7" ht="15.75" customHeight="1">
      <c r="B282" s="335"/>
      <c r="C282" s="248"/>
      <c r="D282" s="335"/>
      <c r="E282" s="335"/>
      <c r="F282" s="252">
        <f>'4 жастағы балалар Т'!CB95</f>
        <v>0</v>
      </c>
      <c r="G282" s="335"/>
    </row>
    <row r="283" spans="2:7" ht="15.75" customHeight="1">
      <c r="B283" s="336"/>
      <c r="C283" s="248"/>
      <c r="D283" s="335"/>
      <c r="E283" s="335"/>
      <c r="F283" s="252">
        <f>'4 жастағы балалар Т'!CC95</f>
        <v>0</v>
      </c>
      <c r="G283" s="335"/>
    </row>
    <row r="284" spans="2:7" ht="15.75" customHeight="1">
      <c r="B284" s="339">
        <v>32</v>
      </c>
      <c r="C284" s="248"/>
      <c r="D284" s="335"/>
      <c r="E284" s="335"/>
      <c r="F284" s="252">
        <f>'4 жастағы балалар Т'!CD95</f>
        <v>0</v>
      </c>
      <c r="G284" s="335"/>
    </row>
    <row r="285" spans="2:7" ht="15.75" customHeight="1">
      <c r="B285" s="335"/>
      <c r="C285" s="248"/>
      <c r="D285" s="335"/>
      <c r="E285" s="335"/>
      <c r="F285" s="252">
        <f>'4 жастағы балалар Т'!CE95</f>
        <v>0</v>
      </c>
      <c r="G285" s="335"/>
    </row>
    <row r="286" spans="2:7" ht="15.75" customHeight="1">
      <c r="B286" s="336"/>
      <c r="C286" s="248"/>
      <c r="D286" s="335"/>
      <c r="E286" s="335"/>
      <c r="F286" s="252">
        <f>'4 жастағы балалар Т'!CF95</f>
        <v>0</v>
      </c>
      <c r="G286" s="335"/>
    </row>
    <row r="287" spans="2:7" ht="15.75" customHeight="1">
      <c r="B287" s="339">
        <v>33</v>
      </c>
      <c r="C287" s="248"/>
      <c r="D287" s="335"/>
      <c r="E287" s="335"/>
      <c r="F287" s="252">
        <f>'4 жастағы балалар Т'!CG95</f>
        <v>0</v>
      </c>
      <c r="G287" s="335"/>
    </row>
    <row r="288" spans="2:7" ht="15.75" customHeight="1">
      <c r="B288" s="335"/>
      <c r="C288" s="248"/>
      <c r="D288" s="335"/>
      <c r="E288" s="335"/>
      <c r="F288" s="252">
        <f>'4 жастағы балалар Т'!CH95</f>
        <v>0</v>
      </c>
      <c r="G288" s="335"/>
    </row>
    <row r="289" spans="2:7" ht="15.75" customHeight="1">
      <c r="B289" s="336"/>
      <c r="C289" s="248"/>
      <c r="D289" s="335"/>
      <c r="E289" s="335"/>
      <c r="F289" s="252">
        <f>'4 жастағы балалар Т'!CI95</f>
        <v>0</v>
      </c>
      <c r="G289" s="335"/>
    </row>
    <row r="290" spans="2:7" ht="15.75" customHeight="1">
      <c r="B290" s="339">
        <v>34</v>
      </c>
      <c r="C290" s="248"/>
      <c r="D290" s="335"/>
      <c r="E290" s="335"/>
      <c r="F290" s="252">
        <f>'4 жастағы балалар Т'!CJ95</f>
        <v>0</v>
      </c>
      <c r="G290" s="335"/>
    </row>
    <row r="291" spans="2:7" ht="15.75" customHeight="1">
      <c r="B291" s="335"/>
      <c r="C291" s="248"/>
      <c r="D291" s="335"/>
      <c r="E291" s="335"/>
      <c r="F291" s="252">
        <f>'4 жастағы балалар Т'!CK95</f>
        <v>0</v>
      </c>
      <c r="G291" s="335"/>
    </row>
    <row r="292" spans="2:7" ht="15.75" customHeight="1">
      <c r="B292" s="336"/>
      <c r="C292" s="248"/>
      <c r="D292" s="335"/>
      <c r="E292" s="335"/>
      <c r="F292" s="252">
        <f>'4 жастағы балалар Т'!CL95</f>
        <v>0</v>
      </c>
      <c r="G292" s="335"/>
    </row>
    <row r="293" spans="2:7" ht="15.75" customHeight="1">
      <c r="B293" s="339">
        <v>35</v>
      </c>
      <c r="C293" s="248"/>
      <c r="D293" s="335"/>
      <c r="E293" s="335"/>
      <c r="F293" s="252">
        <f>'4 жастағы балалар Т'!CM95</f>
        <v>0</v>
      </c>
      <c r="G293" s="335"/>
    </row>
    <row r="294" spans="2:7" ht="15.75" customHeight="1">
      <c r="B294" s="335"/>
      <c r="C294" s="248"/>
      <c r="D294" s="335"/>
      <c r="E294" s="335"/>
      <c r="F294" s="252">
        <f>'4 жастағы балалар Т'!CN95</f>
        <v>0</v>
      </c>
      <c r="G294" s="335"/>
    </row>
    <row r="295" spans="2:7" ht="15.75" customHeight="1">
      <c r="B295" s="336"/>
      <c r="C295" s="249"/>
      <c r="D295" s="336"/>
      <c r="E295" s="336"/>
      <c r="F295" s="252">
        <f>'4 жастағы балалар Т'!CO95</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Ф'!D154</f>
        <v>0</v>
      </c>
      <c r="D303" s="164">
        <f>'4 жастағы балалар К'!D154</f>
        <v>0</v>
      </c>
      <c r="E303" s="164">
        <f>'4 жастағы балалар П'!D154</f>
        <v>0</v>
      </c>
      <c r="F303" s="164">
        <f>'4 жастағы балалар Т'!D154</f>
        <v>0</v>
      </c>
      <c r="G303" s="164">
        <f>'4 жастағы балалар С'!D154</f>
        <v>0</v>
      </c>
    </row>
    <row r="304" spans="2:7" ht="15.75" customHeight="1">
      <c r="B304" s="335"/>
      <c r="C304" s="164">
        <f>'4 жастағы балалар Ф'!E154</f>
        <v>0</v>
      </c>
      <c r="D304" s="164">
        <f>'4 жастағы балалар К'!E154</f>
        <v>0</v>
      </c>
      <c r="E304" s="164">
        <f>'4 жастағы балалар П'!E154</f>
        <v>0</v>
      </c>
      <c r="F304" s="164">
        <f>'4 жастағы балалар Т'!E154</f>
        <v>0</v>
      </c>
      <c r="G304" s="164">
        <f>'4 жастағы балалар С'!E154</f>
        <v>0</v>
      </c>
    </row>
    <row r="305" spans="2:7" ht="15.75" customHeight="1">
      <c r="B305" s="336"/>
      <c r="C305" s="164">
        <f>'4 жастағы балалар Ф'!F154</f>
        <v>0</v>
      </c>
      <c r="D305" s="164">
        <f>'4 жастағы балалар К'!F154</f>
        <v>0</v>
      </c>
      <c r="E305" s="164">
        <f>'4 жастағы балалар П'!F154</f>
        <v>0</v>
      </c>
      <c r="F305" s="164">
        <f>'4 жастағы балалар Т'!F154</f>
        <v>0</v>
      </c>
      <c r="G305" s="164">
        <f>'4 жастағы балалар С'!F154</f>
        <v>0</v>
      </c>
    </row>
    <row r="306" spans="2:7" ht="15.75" customHeight="1">
      <c r="B306" s="339">
        <v>3</v>
      </c>
      <c r="C306" s="164">
        <f>'4 жастағы балалар Ф'!G154</f>
        <v>0</v>
      </c>
      <c r="D306" s="164">
        <f>'4 жастағы балалар К'!G154</f>
        <v>0</v>
      </c>
      <c r="E306" s="164">
        <f>'4 жастағы балалар П'!G154</f>
        <v>0</v>
      </c>
      <c r="F306" s="164">
        <f>'4 жастағы балалар Т'!G154</f>
        <v>0</v>
      </c>
      <c r="G306" s="164">
        <f>'4 жастағы балалар С'!G154</f>
        <v>0</v>
      </c>
    </row>
    <row r="307" spans="2:7" ht="15.75" customHeight="1">
      <c r="B307" s="335"/>
      <c r="C307" s="164">
        <f>'4 жастағы балалар Ф'!H154</f>
        <v>0</v>
      </c>
      <c r="D307" s="164">
        <f>'4 жастағы балалар К'!H154</f>
        <v>0</v>
      </c>
      <c r="E307" s="164">
        <f>'4 жастағы балалар П'!H154</f>
        <v>0</v>
      </c>
      <c r="F307" s="164">
        <f>'4 жастағы балалар Т'!H154</f>
        <v>0</v>
      </c>
      <c r="G307" s="164">
        <f>'4 жастағы балалар С'!H154</f>
        <v>0</v>
      </c>
    </row>
    <row r="308" spans="2:7" ht="15.75" customHeight="1">
      <c r="B308" s="336"/>
      <c r="C308" s="164">
        <f>'4 жастағы балалар Ф'!I154</f>
        <v>0</v>
      </c>
      <c r="D308" s="164">
        <f>'4 жастағы балалар К'!I154</f>
        <v>0</v>
      </c>
      <c r="E308" s="164">
        <f>'4 жастағы балалар П'!I154</f>
        <v>0</v>
      </c>
      <c r="F308" s="164">
        <f>'4 жастағы балалар Т'!I154</f>
        <v>0</v>
      </c>
      <c r="G308" s="164">
        <f>'4 жастағы балалар С'!I154</f>
        <v>0</v>
      </c>
    </row>
    <row r="309" spans="2:7" ht="15.75" customHeight="1">
      <c r="B309" s="339">
        <v>4</v>
      </c>
      <c r="C309" s="164">
        <f>'4 жастағы балалар Ф'!J154</f>
        <v>0</v>
      </c>
      <c r="D309" s="164">
        <f>'4 жастағы балалар К'!J154</f>
        <v>0</v>
      </c>
      <c r="E309" s="164">
        <f>'4 жастағы балалар П'!J154</f>
        <v>0</v>
      </c>
      <c r="F309" s="164">
        <f>'4 жастағы балалар Т'!J154</f>
        <v>0</v>
      </c>
      <c r="G309" s="164">
        <f>'4 жастағы балалар С'!J154</f>
        <v>0</v>
      </c>
    </row>
    <row r="310" spans="2:7" ht="15.75" customHeight="1">
      <c r="B310" s="335"/>
      <c r="C310" s="164">
        <f>'4 жастағы балалар Ф'!K154</f>
        <v>0</v>
      </c>
      <c r="D310" s="164">
        <f>'4 жастағы балалар К'!K154</f>
        <v>0</v>
      </c>
      <c r="E310" s="164">
        <f>'4 жастағы балалар П'!K154</f>
        <v>0</v>
      </c>
      <c r="F310" s="164">
        <f>'4 жастағы балалар Т'!K154</f>
        <v>0</v>
      </c>
      <c r="G310" s="164">
        <f>'4 жастағы балалар С'!K154</f>
        <v>0</v>
      </c>
    </row>
    <row r="311" spans="2:7" ht="15.75" customHeight="1">
      <c r="B311" s="336"/>
      <c r="C311" s="164">
        <f>'4 жастағы балалар Ф'!L154</f>
        <v>0</v>
      </c>
      <c r="D311" s="164">
        <f>'4 жастағы балалар К'!L154</f>
        <v>0</v>
      </c>
      <c r="E311" s="164">
        <f>'4 жастағы балалар П'!L154</f>
        <v>0</v>
      </c>
      <c r="F311" s="164">
        <f>'4 жастағы балалар Т'!L154</f>
        <v>0</v>
      </c>
      <c r="G311" s="164">
        <f>'4 жастағы балалар С'!L154</f>
        <v>0</v>
      </c>
    </row>
    <row r="312" spans="2:7" ht="15.75" customHeight="1">
      <c r="B312" s="339">
        <v>5</v>
      </c>
      <c r="C312" s="164">
        <f>'4 жастағы балалар Ф'!M154</f>
        <v>0</v>
      </c>
      <c r="D312" s="164">
        <f>'4 жастағы балалар К'!M154</f>
        <v>0</v>
      </c>
      <c r="E312" s="164">
        <f>'4 жастағы балалар П'!M154</f>
        <v>0</v>
      </c>
      <c r="F312" s="164">
        <f>'4 жастағы балалар Т'!M154</f>
        <v>0</v>
      </c>
      <c r="G312" s="164">
        <f>'4 жастағы балалар С'!M154</f>
        <v>0</v>
      </c>
    </row>
    <row r="313" spans="2:7" ht="15.75" customHeight="1">
      <c r="B313" s="335"/>
      <c r="C313" s="164">
        <f>'4 жастағы балалар Ф'!N154</f>
        <v>0</v>
      </c>
      <c r="D313" s="164">
        <f>'4 жастағы балалар К'!N154</f>
        <v>0</v>
      </c>
      <c r="E313" s="164">
        <f>'4 жастағы балалар П'!N154</f>
        <v>0</v>
      </c>
      <c r="F313" s="164">
        <f>'4 жастағы балалар Т'!N154</f>
        <v>0</v>
      </c>
      <c r="G313" s="164">
        <f>'4 жастағы балалар С'!N154</f>
        <v>0</v>
      </c>
    </row>
    <row r="314" spans="2:7" ht="15.75" customHeight="1">
      <c r="B314" s="336"/>
      <c r="C314" s="164">
        <f>'4 жастағы балалар Ф'!O154</f>
        <v>0</v>
      </c>
      <c r="D314" s="164">
        <f>'4 жастағы балалар К'!O154</f>
        <v>0</v>
      </c>
      <c r="E314" s="164">
        <f>'4 жастағы балалар П'!O154</f>
        <v>0</v>
      </c>
      <c r="F314" s="164">
        <f>'4 жастағы балалар Т'!O154</f>
        <v>0</v>
      </c>
      <c r="G314" s="164">
        <f>'4 жастағы балалар С'!O154</f>
        <v>0</v>
      </c>
    </row>
    <row r="315" spans="2:7" ht="15.75" customHeight="1">
      <c r="B315" s="339">
        <v>6</v>
      </c>
      <c r="C315" s="164">
        <f>'4 жастағы балалар Ф'!P154</f>
        <v>0</v>
      </c>
      <c r="D315" s="164">
        <f>'4 жастағы балалар К'!P154</f>
        <v>0</v>
      </c>
      <c r="E315" s="164">
        <f>'4 жастағы балалар П'!P154</f>
        <v>0</v>
      </c>
      <c r="F315" s="164">
        <f>'4 жастағы балалар Т'!P154</f>
        <v>0</v>
      </c>
      <c r="G315" s="164">
        <f>'4 жастағы балалар С'!P154</f>
        <v>0</v>
      </c>
    </row>
    <row r="316" spans="2:7" ht="15.75" customHeight="1">
      <c r="B316" s="335"/>
      <c r="C316" s="164">
        <f>'4 жастағы балалар Ф'!Q154</f>
        <v>0</v>
      </c>
      <c r="D316" s="164">
        <f>'4 жастағы балалар К'!Q154</f>
        <v>0</v>
      </c>
      <c r="E316" s="164">
        <f>'4 жастағы балалар П'!Q154</f>
        <v>0</v>
      </c>
      <c r="F316" s="164">
        <f>'4 жастағы балалар Т'!Q154</f>
        <v>0</v>
      </c>
      <c r="G316" s="164">
        <f>'4 жастағы балалар С'!Q154</f>
        <v>0</v>
      </c>
    </row>
    <row r="317" spans="2:7" ht="15.75" customHeight="1">
      <c r="B317" s="336"/>
      <c r="C317" s="164">
        <f>'4 жастағы балалар Ф'!R154</f>
        <v>0</v>
      </c>
      <c r="D317" s="164">
        <f>'4 жастағы балалар К'!R154</f>
        <v>0</v>
      </c>
      <c r="E317" s="164">
        <f>'4 жастағы балалар П'!R154</f>
        <v>0</v>
      </c>
      <c r="F317" s="164">
        <f>'4 жастағы балалар Т'!R154</f>
        <v>0</v>
      </c>
      <c r="G317" s="164">
        <f>'4 жастағы балалар С'!R154</f>
        <v>0</v>
      </c>
    </row>
    <row r="318" spans="2:7" ht="15.75" customHeight="1">
      <c r="B318" s="339">
        <v>7</v>
      </c>
      <c r="C318" s="164">
        <f>'4 жастағы балалар Ф'!S154</f>
        <v>0</v>
      </c>
      <c r="D318" s="164">
        <f>'4 жастағы балалар К'!S154</f>
        <v>0</v>
      </c>
      <c r="E318" s="164">
        <f>'4 жастағы балалар П'!S154</f>
        <v>0</v>
      </c>
      <c r="F318" s="164">
        <f>'4 жастағы балалар Т'!S154</f>
        <v>0</v>
      </c>
      <c r="G318" s="164">
        <f>'4 жастағы балалар С'!S154</f>
        <v>0</v>
      </c>
    </row>
    <row r="319" spans="2:7" ht="15.75" customHeight="1">
      <c r="B319" s="335"/>
      <c r="C319" s="164">
        <f>'4 жастағы балалар Ф'!T154</f>
        <v>0</v>
      </c>
      <c r="D319" s="164">
        <f>'4 жастағы балалар Т'!T154</f>
        <v>0</v>
      </c>
      <c r="E319" s="164">
        <f>'4 жастағы балалар П'!T154</f>
        <v>0</v>
      </c>
      <c r="F319" s="164">
        <f>'4 жастағы балалар Т'!T154</f>
        <v>0</v>
      </c>
      <c r="G319" s="164">
        <f>'4 жастағы балалар С'!T154</f>
        <v>0</v>
      </c>
    </row>
    <row r="320" spans="2:7" ht="15.75" customHeight="1">
      <c r="B320" s="336"/>
      <c r="C320" s="164">
        <f>'4 жастағы балалар Ф'!U154</f>
        <v>0</v>
      </c>
      <c r="D320" s="164">
        <f>'4 жастағы балалар К'!U154</f>
        <v>0</v>
      </c>
      <c r="E320" s="164">
        <f>'4 жастағы балалар П'!U154</f>
        <v>0</v>
      </c>
      <c r="F320" s="164">
        <f>'4 жастағы балалар Т'!U154</f>
        <v>0</v>
      </c>
      <c r="G320" s="164">
        <f>'4 жастағы балалар С'!U154</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К'!V154</f>
        <v>0</v>
      </c>
      <c r="E324" s="335"/>
      <c r="F324" s="164">
        <f>'4 жастағы балалар Т'!V154</f>
        <v>0</v>
      </c>
      <c r="G324" s="335"/>
    </row>
    <row r="325" spans="2:7" ht="15.75" customHeight="1">
      <c r="B325" s="335"/>
      <c r="C325" s="248"/>
      <c r="D325" s="164">
        <f>'4 жастағы балалар К'!W154</f>
        <v>0</v>
      </c>
      <c r="E325" s="335"/>
      <c r="F325" s="164">
        <f>'4 жастағы балалар Т'!W154</f>
        <v>0</v>
      </c>
      <c r="G325" s="335"/>
    </row>
    <row r="326" spans="2:7" ht="15.75" customHeight="1">
      <c r="B326" s="336"/>
      <c r="C326" s="248"/>
      <c r="D326" s="164">
        <f>'4 жастағы балалар К'!X154</f>
        <v>0</v>
      </c>
      <c r="E326" s="335"/>
      <c r="F326" s="164">
        <f>'4 жастағы балалар Т'!X154</f>
        <v>0</v>
      </c>
      <c r="G326" s="335"/>
    </row>
    <row r="327" spans="2:7" ht="15.75" customHeight="1">
      <c r="B327" s="339">
        <v>10</v>
      </c>
      <c r="C327" s="248"/>
      <c r="D327" s="164">
        <f>'4 жастағы балалар К'!Y154</f>
        <v>0</v>
      </c>
      <c r="E327" s="335"/>
      <c r="F327" s="164">
        <f>'4 жастағы балалар Т'!Y154</f>
        <v>0</v>
      </c>
      <c r="G327" s="335"/>
    </row>
    <row r="328" spans="2:7" ht="15.75" customHeight="1">
      <c r="B328" s="335"/>
      <c r="C328" s="248"/>
      <c r="D328" s="164">
        <f>'4 жастағы балалар К'!Z154</f>
        <v>0</v>
      </c>
      <c r="E328" s="335"/>
      <c r="F328" s="164">
        <f>'4 жастағы балалар Т'!Z154</f>
        <v>0</v>
      </c>
      <c r="G328" s="335"/>
    </row>
    <row r="329" spans="2:7" ht="15.75" customHeight="1">
      <c r="B329" s="336"/>
      <c r="C329" s="248"/>
      <c r="D329" s="164">
        <f>'4 жастағы балалар К'!AA154</f>
        <v>0</v>
      </c>
      <c r="E329" s="335"/>
      <c r="F329" s="164">
        <f>'4 жастағы балалар Т'!AA154</f>
        <v>0</v>
      </c>
      <c r="G329" s="335"/>
    </row>
    <row r="330" spans="2:7" ht="15.75" customHeight="1">
      <c r="B330" s="339">
        <v>11</v>
      </c>
      <c r="C330" s="248"/>
      <c r="D330" s="164">
        <f>'4 жастағы балалар К'!AB154</f>
        <v>0</v>
      </c>
      <c r="E330" s="335"/>
      <c r="F330" s="164">
        <f>'4 жастағы балалар Т'!AB154</f>
        <v>0</v>
      </c>
      <c r="G330" s="335"/>
    </row>
    <row r="331" spans="2:7" ht="15.75" customHeight="1">
      <c r="B331" s="335"/>
      <c r="C331" s="248"/>
      <c r="D331" s="164">
        <f>'4 жастағы балалар К'!AC154</f>
        <v>0</v>
      </c>
      <c r="E331" s="335"/>
      <c r="F331" s="164">
        <f>'4 жастағы балалар Т'!AC154</f>
        <v>0</v>
      </c>
      <c r="G331" s="335"/>
    </row>
    <row r="332" spans="2:7" ht="15.75" customHeight="1">
      <c r="B332" s="336"/>
      <c r="C332" s="248"/>
      <c r="D332" s="164">
        <f>'4 жастағы балалар К'!AD154</f>
        <v>0</v>
      </c>
      <c r="E332" s="335"/>
      <c r="F332" s="164">
        <f>'4 жастағы балалар Т'!AD154</f>
        <v>0</v>
      </c>
      <c r="G332" s="335"/>
    </row>
    <row r="333" spans="2:7" ht="15.75" customHeight="1">
      <c r="B333" s="339">
        <v>12</v>
      </c>
      <c r="C333" s="248"/>
      <c r="D333" s="164">
        <f>'4 жастағы балалар К'!AE154</f>
        <v>0</v>
      </c>
      <c r="E333" s="335"/>
      <c r="F333" s="164">
        <f>'4 жастағы балалар Т'!AE154</f>
        <v>0</v>
      </c>
      <c r="G333" s="335"/>
    </row>
    <row r="334" spans="2:7" ht="15.75" customHeight="1">
      <c r="B334" s="335"/>
      <c r="C334" s="248"/>
      <c r="D334" s="164">
        <f>'4 жастағы балалар К'!AF154</f>
        <v>0</v>
      </c>
      <c r="E334" s="335"/>
      <c r="F334" s="164">
        <f>'4 жастағы балалар Т'!AF154</f>
        <v>0</v>
      </c>
      <c r="G334" s="335"/>
    </row>
    <row r="335" spans="2:7" ht="15.75" customHeight="1">
      <c r="B335" s="336"/>
      <c r="C335" s="248"/>
      <c r="D335" s="164">
        <f>'4 жастағы балалар К'!AG154</f>
        <v>0</v>
      </c>
      <c r="E335" s="335"/>
      <c r="F335" s="164">
        <f>'4 жастағы балалар Т'!AG154</f>
        <v>0</v>
      </c>
      <c r="G335" s="335"/>
    </row>
    <row r="336" spans="2:7" ht="15.75" customHeight="1">
      <c r="B336" s="339">
        <v>13</v>
      </c>
      <c r="C336" s="248"/>
      <c r="D336" s="164">
        <f>'4 жастағы балалар К'!AH154</f>
        <v>0</v>
      </c>
      <c r="E336" s="335"/>
      <c r="F336" s="164">
        <f>'4 жастағы балалар Т'!AH154</f>
        <v>0</v>
      </c>
      <c r="G336" s="335"/>
    </row>
    <row r="337" spans="2:7" ht="15.75" customHeight="1">
      <c r="B337" s="335"/>
      <c r="C337" s="248"/>
      <c r="D337" s="164">
        <f>'4 жастағы балалар К'!AI154</f>
        <v>0</v>
      </c>
      <c r="E337" s="335"/>
      <c r="F337" s="164">
        <f>'4 жастағы балалар Т'!AI154</f>
        <v>0</v>
      </c>
      <c r="G337" s="335"/>
    </row>
    <row r="338" spans="2:7" ht="15.75" customHeight="1">
      <c r="B338" s="336"/>
      <c r="C338" s="248"/>
      <c r="D338" s="164">
        <f>'4 жастағы балалар К'!AJ154</f>
        <v>0</v>
      </c>
      <c r="E338" s="335"/>
      <c r="F338" s="164">
        <f>'4 жастағы балалар Т'!AJ154</f>
        <v>0</v>
      </c>
      <c r="G338" s="335"/>
    </row>
    <row r="339" spans="2:7" ht="15.75" customHeight="1">
      <c r="B339" s="339">
        <v>14</v>
      </c>
      <c r="C339" s="248"/>
      <c r="D339" s="164">
        <f>'4 жастағы балалар К'!AK154</f>
        <v>0</v>
      </c>
      <c r="E339" s="335"/>
      <c r="F339" s="164">
        <f>'4 жастағы балалар Т'!AK154</f>
        <v>0</v>
      </c>
      <c r="G339" s="335"/>
    </row>
    <row r="340" spans="2:7" ht="15.75" customHeight="1">
      <c r="B340" s="335"/>
      <c r="C340" s="248"/>
      <c r="D340" s="164">
        <f>'4 жастағы балалар К'!AL154</f>
        <v>0</v>
      </c>
      <c r="E340" s="335"/>
      <c r="F340" s="164">
        <f>'4 жастағы балалар Т'!AL154</f>
        <v>0</v>
      </c>
      <c r="G340" s="335"/>
    </row>
    <row r="341" spans="2:7" ht="15.75" customHeight="1">
      <c r="B341" s="336"/>
      <c r="C341" s="248"/>
      <c r="D341" s="164">
        <f>'4 жастағы балалар К'!AM154</f>
        <v>0</v>
      </c>
      <c r="E341" s="335"/>
      <c r="F341" s="164">
        <f>'4 жастағы балалар Т'!AM154</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К'!AN154</f>
        <v>0</v>
      </c>
      <c r="E345" s="335"/>
      <c r="F345" s="164">
        <f>'4 жастағы балалар Т'!AN154</f>
        <v>0</v>
      </c>
      <c r="G345" s="335"/>
    </row>
    <row r="346" spans="2:7" ht="15.75" customHeight="1">
      <c r="B346" s="335"/>
      <c r="C346" s="248"/>
      <c r="D346" s="164">
        <f>'4 жастағы балалар К'!AO154</f>
        <v>0</v>
      </c>
      <c r="E346" s="335"/>
      <c r="F346" s="164">
        <f>'4 жастағы балалар Т'!AO154</f>
        <v>0</v>
      </c>
      <c r="G346" s="335"/>
    </row>
    <row r="347" spans="2:7" ht="15.75" customHeight="1">
      <c r="B347" s="336"/>
      <c r="C347" s="248"/>
      <c r="D347" s="164">
        <f>'4 жастағы балалар К'!AP154</f>
        <v>0</v>
      </c>
      <c r="E347" s="335"/>
      <c r="F347" s="164">
        <f>'4 жастағы балалар Т'!AP154</f>
        <v>0</v>
      </c>
      <c r="G347" s="335"/>
    </row>
    <row r="348" spans="2:7" ht="15.75" customHeight="1">
      <c r="B348" s="339">
        <v>17</v>
      </c>
      <c r="C348" s="248"/>
      <c r="D348" s="164">
        <f>'4 жастағы балалар К'!AQ154</f>
        <v>0</v>
      </c>
      <c r="E348" s="335"/>
      <c r="F348" s="164">
        <f>'4 жастағы балалар Т'!AQ154</f>
        <v>0</v>
      </c>
      <c r="G348" s="335"/>
    </row>
    <row r="349" spans="2:7" ht="15.75" customHeight="1">
      <c r="B349" s="335"/>
      <c r="C349" s="248"/>
      <c r="D349" s="164">
        <f>'4 жастағы балалар К'!AR154</f>
        <v>0</v>
      </c>
      <c r="E349" s="335"/>
      <c r="F349" s="164">
        <f>'4 жастағы балалар Т'!AR154</f>
        <v>0</v>
      </c>
      <c r="G349" s="335"/>
    </row>
    <row r="350" spans="2:7" ht="15.75" customHeight="1">
      <c r="B350" s="336"/>
      <c r="C350" s="248"/>
      <c r="D350" s="164">
        <f>'4 жастағы балалар К'!AS154</f>
        <v>0</v>
      </c>
      <c r="E350" s="335"/>
      <c r="F350" s="164">
        <f>'4 жастағы балалар Т'!AS154</f>
        <v>0</v>
      </c>
      <c r="G350" s="335"/>
    </row>
    <row r="351" spans="2:7" ht="15.75" customHeight="1">
      <c r="B351" s="339">
        <v>18</v>
      </c>
      <c r="C351" s="248"/>
      <c r="D351" s="164">
        <f>'4 жастағы балалар К'!AT154</f>
        <v>0</v>
      </c>
      <c r="E351" s="335"/>
      <c r="F351" s="164">
        <f>'4 жастағы балалар Т'!AT154</f>
        <v>0</v>
      </c>
      <c r="G351" s="335"/>
    </row>
    <row r="352" spans="2:7" ht="15.75" customHeight="1">
      <c r="B352" s="335"/>
      <c r="C352" s="248"/>
      <c r="D352" s="164">
        <f>'4 жастағы балалар К'!AU154</f>
        <v>0</v>
      </c>
      <c r="E352" s="335"/>
      <c r="F352" s="164">
        <f>'4 жастағы балалар Т'!AU154</f>
        <v>0</v>
      </c>
      <c r="G352" s="335"/>
    </row>
    <row r="353" spans="2:7" ht="15.75" customHeight="1">
      <c r="B353" s="336"/>
      <c r="C353" s="248"/>
      <c r="D353" s="164">
        <f>'4 жастағы балалар К'!AV154</f>
        <v>0</v>
      </c>
      <c r="E353" s="335"/>
      <c r="F353" s="164">
        <f>'4 жастағы балалар Т'!AV154</f>
        <v>0</v>
      </c>
      <c r="G353" s="335"/>
    </row>
    <row r="354" spans="2:7" ht="15.75" customHeight="1">
      <c r="B354" s="339">
        <v>19</v>
      </c>
      <c r="C354" s="248"/>
      <c r="D354" s="164">
        <f>'4 жастағы балалар К'!AW154</f>
        <v>0</v>
      </c>
      <c r="E354" s="335"/>
      <c r="F354" s="164">
        <f>'4 жастағы балалар Т'!AW154</f>
        <v>0</v>
      </c>
      <c r="G354" s="335"/>
    </row>
    <row r="355" spans="2:7" ht="15.75" customHeight="1">
      <c r="B355" s="335"/>
      <c r="C355" s="248"/>
      <c r="D355" s="164">
        <f>'4 жастағы балалар К'!AX154</f>
        <v>0</v>
      </c>
      <c r="E355" s="335"/>
      <c r="F355" s="164">
        <f>'4 жастағы балалар Т'!AX154</f>
        <v>0</v>
      </c>
      <c r="G355" s="335"/>
    </row>
    <row r="356" spans="2:7" ht="15.75" customHeight="1">
      <c r="B356" s="336"/>
      <c r="C356" s="248"/>
      <c r="D356" s="164">
        <f>'4 жастағы балалар К'!AY154</f>
        <v>0</v>
      </c>
      <c r="E356" s="335"/>
      <c r="F356" s="164">
        <f>'4 жастағы балалар Т'!AY154</f>
        <v>0</v>
      </c>
      <c r="G356" s="335"/>
    </row>
    <row r="357" spans="2:7" ht="15.75" customHeight="1">
      <c r="B357" s="339">
        <v>20</v>
      </c>
      <c r="C357" s="248"/>
      <c r="D357" s="164">
        <f>'4 жастағы балалар К'!AZ154</f>
        <v>0</v>
      </c>
      <c r="E357" s="335"/>
      <c r="F357" s="164">
        <f>'4 жастағы балалар Т'!AZ154</f>
        <v>0</v>
      </c>
      <c r="G357" s="335"/>
    </row>
    <row r="358" spans="2:7" ht="15.75" customHeight="1">
      <c r="B358" s="335"/>
      <c r="C358" s="248"/>
      <c r="D358" s="164">
        <f>'4 жастағы балалар К'!BA154</f>
        <v>0</v>
      </c>
      <c r="E358" s="335"/>
      <c r="F358" s="164">
        <f>'4 жастағы балалар Т'!BA154</f>
        <v>0</v>
      </c>
      <c r="G358" s="335"/>
    </row>
    <row r="359" spans="2:7" ht="15.75" customHeight="1">
      <c r="B359" s="336"/>
      <c r="C359" s="248"/>
      <c r="D359" s="164">
        <f>'4 жастағы балалар К'!BB154</f>
        <v>0</v>
      </c>
      <c r="E359" s="335"/>
      <c r="F359" s="164">
        <f>'4 жастағы балалар Т'!BB154</f>
        <v>0</v>
      </c>
      <c r="G359" s="335"/>
    </row>
    <row r="360" spans="2:7" ht="15.75" customHeight="1">
      <c r="B360" s="339">
        <v>21</v>
      </c>
      <c r="C360" s="248"/>
      <c r="D360" s="164">
        <f>'4 жастағы балалар К'!BC154</f>
        <v>0</v>
      </c>
      <c r="E360" s="335"/>
      <c r="F360" s="164">
        <f>'4 жастағы балалар Т'!BC154</f>
        <v>0</v>
      </c>
      <c r="G360" s="335"/>
    </row>
    <row r="361" spans="2:7" ht="15.75" customHeight="1">
      <c r="B361" s="335"/>
      <c r="C361" s="248"/>
      <c r="D361" s="164">
        <f>'4 жастағы балалар К'!BD154</f>
        <v>0</v>
      </c>
      <c r="E361" s="335"/>
      <c r="F361" s="164">
        <f>'4 жастағы балалар Т'!BD154</f>
        <v>0</v>
      </c>
      <c r="G361" s="335"/>
    </row>
    <row r="362" spans="2:7" ht="15.75" customHeight="1">
      <c r="B362" s="336"/>
      <c r="C362" s="248"/>
      <c r="D362" s="164">
        <f>'4 жастағы балалар К'!BE154</f>
        <v>0</v>
      </c>
      <c r="E362" s="335"/>
      <c r="F362" s="164">
        <f>'4 жастағы балалар Т'!BE154</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Т'!BF154</f>
        <v>0</v>
      </c>
      <c r="G366" s="335"/>
    </row>
    <row r="367" spans="2:7" ht="15.75" customHeight="1">
      <c r="B367" s="335"/>
      <c r="C367" s="248"/>
      <c r="D367" s="164" t="e">
        <f>'4 жастағы балалар К'!#REF!</f>
        <v>#REF!</v>
      </c>
      <c r="E367" s="335"/>
      <c r="F367" s="164">
        <f>'4 жастағы балалар Т'!BG154</f>
        <v>0</v>
      </c>
      <c r="G367" s="335"/>
    </row>
    <row r="368" spans="2:7" ht="15.75" customHeight="1">
      <c r="B368" s="336"/>
      <c r="C368" s="248"/>
      <c r="D368" s="164" t="e">
        <f>'4 жастағы балалар К'!#REF!</f>
        <v>#REF!</v>
      </c>
      <c r="E368" s="335"/>
      <c r="F368" s="164">
        <f>'4 жастағы балалар Т'!BH154</f>
        <v>0</v>
      </c>
      <c r="G368" s="335"/>
    </row>
    <row r="369" spans="2:7" ht="15.75" customHeight="1">
      <c r="B369" s="339">
        <v>24</v>
      </c>
      <c r="C369" s="248"/>
      <c r="D369" s="164" t="e">
        <f>'4 жастағы балалар К'!#REF!</f>
        <v>#REF!</v>
      </c>
      <c r="E369" s="335"/>
      <c r="F369" s="164">
        <f>'4 жастағы балалар Т'!BI154</f>
        <v>0</v>
      </c>
      <c r="G369" s="335"/>
    </row>
    <row r="370" spans="2:7" ht="15.75" customHeight="1">
      <c r="B370" s="335"/>
      <c r="C370" s="248"/>
      <c r="D370" s="164" t="e">
        <f>'4 жастағы балалар К'!#REF!</f>
        <v>#REF!</v>
      </c>
      <c r="E370" s="335"/>
      <c r="F370" s="164">
        <f>'4 жастағы балалар Т'!BJ154</f>
        <v>0</v>
      </c>
      <c r="G370" s="335"/>
    </row>
    <row r="371" spans="2:7" ht="15.75" customHeight="1">
      <c r="B371" s="336"/>
      <c r="C371" s="248"/>
      <c r="D371" s="164" t="e">
        <f>'4 жастағы балалар К'!#REF!</f>
        <v>#REF!</v>
      </c>
      <c r="E371" s="335"/>
      <c r="F371" s="164">
        <f>'4 жастағы балалар Т'!BK154</f>
        <v>0</v>
      </c>
      <c r="G371" s="335"/>
    </row>
    <row r="372" spans="2:7" ht="15.75" customHeight="1">
      <c r="B372" s="339">
        <v>25</v>
      </c>
      <c r="C372" s="248"/>
      <c r="D372" s="164" t="e">
        <f>'4 жастағы балалар К'!#REF!</f>
        <v>#REF!</v>
      </c>
      <c r="E372" s="335"/>
      <c r="F372" s="164">
        <f>'4 жастағы балалар Т'!BL154</f>
        <v>0</v>
      </c>
      <c r="G372" s="335"/>
    </row>
    <row r="373" spans="2:7" ht="15.75" customHeight="1">
      <c r="B373" s="335"/>
      <c r="C373" s="248"/>
      <c r="D373" s="164" t="e">
        <f>'4 жастағы балалар К'!#REF!</f>
        <v>#REF!</v>
      </c>
      <c r="E373" s="335"/>
      <c r="F373" s="164">
        <f>'4 жастағы балалар Т'!BM154</f>
        <v>0</v>
      </c>
      <c r="G373" s="335"/>
    </row>
    <row r="374" spans="2:7" ht="15.75" customHeight="1">
      <c r="B374" s="336"/>
      <c r="C374" s="248"/>
      <c r="D374" s="164" t="e">
        <f>'4 жастағы балалар К'!#REF!</f>
        <v>#REF!</v>
      </c>
      <c r="E374" s="335"/>
      <c r="F374" s="164">
        <f>'4 жастағы балалар Т'!BN154</f>
        <v>0</v>
      </c>
      <c r="G374" s="335"/>
    </row>
    <row r="375" spans="2:7" ht="15.75" customHeight="1">
      <c r="B375" s="339">
        <v>26</v>
      </c>
      <c r="C375" s="248"/>
      <c r="D375" s="164" t="e">
        <f>'4 жастағы балалар К'!#REF!</f>
        <v>#REF!</v>
      </c>
      <c r="E375" s="335"/>
      <c r="F375" s="164">
        <f>'4 жастағы балалар Т'!BO154</f>
        <v>0</v>
      </c>
      <c r="G375" s="335"/>
    </row>
    <row r="376" spans="2:7" ht="15.75" customHeight="1">
      <c r="B376" s="335"/>
      <c r="C376" s="248"/>
      <c r="D376" s="164" t="e">
        <f>'4 жастағы балалар К'!#REF!</f>
        <v>#REF!</v>
      </c>
      <c r="E376" s="335"/>
      <c r="F376" s="164">
        <f>'4 жастағы балалар Т'!BP154</f>
        <v>0</v>
      </c>
      <c r="G376" s="335"/>
    </row>
    <row r="377" spans="2:7" ht="15.75" customHeight="1">
      <c r="B377" s="336"/>
      <c r="C377" s="248"/>
      <c r="D377" s="164" t="e">
        <f>'4 жастағы балалар К'!#REF!</f>
        <v>#REF!</v>
      </c>
      <c r="E377" s="335"/>
      <c r="F377" s="164">
        <f>'4 жастағы балалар Т'!BQ154</f>
        <v>0</v>
      </c>
      <c r="G377" s="335"/>
    </row>
    <row r="378" spans="2:7" ht="15.75" customHeight="1">
      <c r="B378" s="339">
        <v>27</v>
      </c>
      <c r="C378" s="248"/>
      <c r="D378" s="164" t="e">
        <f>'4 жастағы балалар К'!#REF!</f>
        <v>#REF!</v>
      </c>
      <c r="E378" s="335"/>
      <c r="F378" s="164">
        <f>'4 жастағы балалар Т'!BR154</f>
        <v>0</v>
      </c>
      <c r="G378" s="335"/>
    </row>
    <row r="379" spans="2:7" ht="15.75" customHeight="1">
      <c r="B379" s="335"/>
      <c r="C379" s="248"/>
      <c r="D379" s="164" t="e">
        <f>'4 жастағы балалар К'!#REF!</f>
        <v>#REF!</v>
      </c>
      <c r="E379" s="335"/>
      <c r="F379" s="164">
        <f>'4 жастағы балалар Т'!BS154</f>
        <v>0</v>
      </c>
      <c r="G379" s="335"/>
    </row>
    <row r="380" spans="2:7" ht="15.75" customHeight="1">
      <c r="B380" s="336"/>
      <c r="C380" s="248"/>
      <c r="D380" s="164" t="e">
        <f>'4 жастағы балалар К'!#REF!</f>
        <v>#REF!</v>
      </c>
      <c r="E380" s="335"/>
      <c r="F380" s="164">
        <f>'4 жастағы балалар Т'!BT154</f>
        <v>0</v>
      </c>
      <c r="G380" s="335"/>
    </row>
    <row r="381" spans="2:7" ht="15.75" customHeight="1">
      <c r="B381" s="339">
        <v>28</v>
      </c>
      <c r="C381" s="248"/>
      <c r="D381" s="164" t="e">
        <f>'4 жастағы балалар К'!#REF!</f>
        <v>#REF!</v>
      </c>
      <c r="E381" s="335"/>
      <c r="F381" s="164">
        <f>'4 жастағы балалар Т'!BU154</f>
        <v>0</v>
      </c>
      <c r="G381" s="335"/>
    </row>
    <row r="382" spans="2:7" ht="15.75" customHeight="1">
      <c r="B382" s="335"/>
      <c r="C382" s="248"/>
      <c r="D382" s="164" t="e">
        <f>'4 жастағы балалар К'!#REF!</f>
        <v>#REF!</v>
      </c>
      <c r="E382" s="335"/>
      <c r="F382" s="164">
        <f>'4 жастағы балалар Т'!BV154</f>
        <v>0</v>
      </c>
      <c r="G382" s="335"/>
    </row>
    <row r="383" spans="2:7" ht="15.75" customHeight="1">
      <c r="B383" s="336"/>
      <c r="C383" s="248"/>
      <c r="D383" s="164" t="e">
        <f>'4 жастағы балалар К'!#REF!</f>
        <v>#REF!</v>
      </c>
      <c r="E383" s="335"/>
      <c r="F383" s="164">
        <f>'4 жастағы балалар Т'!BW154</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Т'!BX154</f>
        <v>0</v>
      </c>
      <c r="G387" s="335"/>
    </row>
    <row r="388" spans="2:7" ht="15.75" customHeight="1">
      <c r="B388" s="335"/>
      <c r="C388" s="248"/>
      <c r="D388" s="335"/>
      <c r="E388" s="335"/>
      <c r="F388" s="164">
        <f>'4 жастағы балалар Т'!BY154</f>
        <v>0</v>
      </c>
      <c r="G388" s="335"/>
    </row>
    <row r="389" spans="2:7" ht="15.75" customHeight="1">
      <c r="B389" s="336"/>
      <c r="C389" s="248"/>
      <c r="D389" s="335"/>
      <c r="E389" s="335"/>
      <c r="F389" s="164">
        <f>'4 жастағы балалар Т'!BZ154</f>
        <v>0</v>
      </c>
      <c r="G389" s="335"/>
    </row>
    <row r="390" spans="2:7" ht="15.75" customHeight="1">
      <c r="B390" s="339">
        <v>31</v>
      </c>
      <c r="C390" s="248"/>
      <c r="D390" s="335"/>
      <c r="E390" s="335"/>
      <c r="F390" s="164">
        <f>'4 жастағы балалар Т'!CA154</f>
        <v>0</v>
      </c>
      <c r="G390" s="335"/>
    </row>
    <row r="391" spans="2:7" ht="15.75" customHeight="1">
      <c r="B391" s="335"/>
      <c r="C391" s="248"/>
      <c r="D391" s="335"/>
      <c r="E391" s="335"/>
      <c r="F391" s="164">
        <f>'4 жастағы балалар Т'!CB154</f>
        <v>0</v>
      </c>
      <c r="G391" s="335"/>
    </row>
    <row r="392" spans="2:7" ht="15.75" customHeight="1">
      <c r="B392" s="336"/>
      <c r="C392" s="248"/>
      <c r="D392" s="335"/>
      <c r="E392" s="335"/>
      <c r="F392" s="164">
        <f>'4 жастағы балалар Т'!CC154</f>
        <v>0</v>
      </c>
      <c r="G392" s="335"/>
    </row>
    <row r="393" spans="2:7" ht="15.75" customHeight="1">
      <c r="B393" s="339">
        <v>32</v>
      </c>
      <c r="C393" s="248"/>
      <c r="D393" s="335"/>
      <c r="E393" s="335"/>
      <c r="F393" s="164">
        <f>'4 жастағы балалар Т'!CD154</f>
        <v>0</v>
      </c>
      <c r="G393" s="335"/>
    </row>
    <row r="394" spans="2:7" ht="15.75" customHeight="1">
      <c r="B394" s="335"/>
      <c r="C394" s="248"/>
      <c r="D394" s="335"/>
      <c r="E394" s="335"/>
      <c r="F394" s="164">
        <f>'4 жастағы балалар Т'!CE154</f>
        <v>0</v>
      </c>
      <c r="G394" s="335"/>
    </row>
    <row r="395" spans="2:7" ht="15.75" customHeight="1">
      <c r="B395" s="336"/>
      <c r="C395" s="248"/>
      <c r="D395" s="335"/>
      <c r="E395" s="335"/>
      <c r="F395" s="164">
        <f>'4 жастағы балалар Т'!CF154</f>
        <v>0</v>
      </c>
      <c r="G395" s="335"/>
    </row>
    <row r="396" spans="2:7" ht="15.75" customHeight="1">
      <c r="B396" s="339">
        <v>33</v>
      </c>
      <c r="C396" s="248"/>
      <c r="D396" s="335"/>
      <c r="E396" s="335"/>
      <c r="F396" s="164">
        <f>'4 жастағы балалар Т'!CG154</f>
        <v>0</v>
      </c>
      <c r="G396" s="335"/>
    </row>
    <row r="397" spans="2:7" ht="15.75" customHeight="1">
      <c r="B397" s="335"/>
      <c r="C397" s="248"/>
      <c r="D397" s="335"/>
      <c r="E397" s="335"/>
      <c r="F397" s="164">
        <f>'4 жастағы балалар Т'!CH154</f>
        <v>0</v>
      </c>
      <c r="G397" s="335"/>
    </row>
    <row r="398" spans="2:7" ht="15.75" customHeight="1">
      <c r="B398" s="336"/>
      <c r="C398" s="248"/>
      <c r="D398" s="335"/>
      <c r="E398" s="335"/>
      <c r="F398" s="164">
        <f>'4 жастағы балалар Т'!CI154</f>
        <v>0</v>
      </c>
      <c r="G398" s="335"/>
    </row>
    <row r="399" spans="2:7" ht="15.75" customHeight="1">
      <c r="B399" s="339">
        <v>34</v>
      </c>
      <c r="C399" s="248"/>
      <c r="D399" s="335"/>
      <c r="E399" s="335"/>
      <c r="F399" s="164">
        <f>'4 жастағы балалар Т'!CJ154</f>
        <v>0</v>
      </c>
      <c r="G399" s="335"/>
    </row>
    <row r="400" spans="2:7" ht="15.75" customHeight="1">
      <c r="B400" s="335"/>
      <c r="C400" s="248"/>
      <c r="D400" s="335"/>
      <c r="E400" s="335"/>
      <c r="F400" s="164">
        <f>'4 жастағы балалар Т'!CK154</f>
        <v>0</v>
      </c>
      <c r="G400" s="335"/>
    </row>
    <row r="401" spans="2:7" ht="15.75" customHeight="1">
      <c r="B401" s="336"/>
      <c r="C401" s="248"/>
      <c r="D401" s="335"/>
      <c r="E401" s="335"/>
      <c r="F401" s="164">
        <f>'4 жастағы балалар Т'!CL154</f>
        <v>0</v>
      </c>
      <c r="G401" s="335"/>
    </row>
    <row r="402" spans="2:7" ht="15.75" customHeight="1">
      <c r="B402" s="339">
        <v>35</v>
      </c>
      <c r="C402" s="248"/>
      <c r="D402" s="335"/>
      <c r="E402" s="335"/>
      <c r="F402" s="164">
        <f>'4 жастағы балалар Т'!CM154</f>
        <v>0</v>
      </c>
      <c r="G402" s="335"/>
    </row>
    <row r="403" spans="2:7" ht="15.75" customHeight="1">
      <c r="B403" s="335"/>
      <c r="C403" s="248"/>
      <c r="D403" s="335"/>
      <c r="E403" s="335"/>
      <c r="F403" s="164">
        <f>'4 жастағы балалар Т'!CN154</f>
        <v>0</v>
      </c>
      <c r="G403" s="335"/>
    </row>
    <row r="404" spans="2:7" ht="15.75" customHeight="1">
      <c r="B404" s="336"/>
      <c r="C404" s="249"/>
      <c r="D404" s="336"/>
      <c r="E404" s="336"/>
      <c r="F404" s="164">
        <f>'4 жастағы балалар Т'!CO154</f>
        <v>0</v>
      </c>
      <c r="G404" s="336"/>
    </row>
    <row r="405" spans="2:7" ht="15.75" customHeight="1">
      <c r="B405" s="250">
        <f>СВОД3!V49</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CR1000"/>
  <sheetViews>
    <sheetView topLeftCell="A117" workbookViewId="0">
      <pane xSplit="3" topLeftCell="D1" activePane="topRight" state="frozen"/>
      <selection pane="topRight" activeCell="G70" sqref="G70"/>
    </sheetView>
  </sheetViews>
  <sheetFormatPr defaultColWidth="14.42578125" defaultRowHeight="15" customHeight="1"/>
  <cols>
    <col min="1" max="1" width="8" customWidth="1"/>
    <col min="2" max="2" width="4.7109375" customWidth="1"/>
    <col min="3" max="3" width="50.7109375" customWidth="1"/>
    <col min="4" max="5" width="12.7109375" customWidth="1"/>
    <col min="6" max="6" width="15.140625" customWidth="1"/>
    <col min="7" max="7" width="15.28515625" customWidth="1"/>
    <col min="8" max="8" width="18.42578125" customWidth="1"/>
    <col min="9" max="9" width="19.28515625" customWidth="1"/>
    <col min="10" max="11" width="12.7109375" customWidth="1"/>
    <col min="12" max="12" width="16" customWidth="1"/>
    <col min="13" max="13" width="14.42578125" customWidth="1"/>
    <col min="14" max="14" width="19.85546875" customWidth="1"/>
    <col min="15" max="15" width="18" customWidth="1"/>
    <col min="16" max="16" width="16.28515625" customWidth="1"/>
    <col min="17" max="17" width="18.140625" customWidth="1"/>
    <col min="18" max="18" width="17.85546875" customWidth="1"/>
    <col min="19" max="19" width="14.5703125" customWidth="1"/>
    <col min="20" max="20" width="18.42578125" customWidth="1"/>
    <col min="21" max="21" width="19.140625" customWidth="1"/>
    <col min="22" max="23" width="15.5703125" customWidth="1"/>
    <col min="24" max="24" width="16" customWidth="1"/>
    <col min="25" max="25" width="15.5703125" customWidth="1"/>
    <col min="26" max="26" width="12.7109375" customWidth="1"/>
    <col min="27" max="27" width="13.7109375" customWidth="1"/>
    <col min="28" max="28" width="14.5703125" customWidth="1"/>
    <col min="29" max="29" width="21.28515625" customWidth="1"/>
    <col min="30" max="30" width="15.140625" customWidth="1"/>
    <col min="31" max="31" width="12.7109375" customWidth="1"/>
    <col min="32" max="32" width="17.42578125" customWidth="1"/>
    <col min="33" max="33" width="15.5703125" customWidth="1"/>
    <col min="34" max="34" width="12.7109375" customWidth="1"/>
    <col min="35" max="35" width="14.85546875" customWidth="1"/>
    <col min="36" max="36" width="15.5703125" customWidth="1"/>
    <col min="37" max="37" width="13.85546875" customWidth="1"/>
    <col min="38" max="42" width="12.7109375" customWidth="1"/>
    <col min="43" max="43" width="18.85546875" customWidth="1"/>
    <col min="44" max="44" width="19.85546875" customWidth="1"/>
    <col min="45" max="45" width="16.5703125" customWidth="1"/>
    <col min="46" max="46" width="20.5703125" customWidth="1"/>
    <col min="47" max="47" width="20" customWidth="1"/>
    <col min="48" max="48" width="21.140625" customWidth="1"/>
    <col min="49" max="49" width="18.140625" customWidth="1"/>
    <col min="50" max="50" width="19.42578125" customWidth="1"/>
    <col min="51" max="51" width="17" customWidth="1"/>
    <col min="52" max="52" width="17.140625" customWidth="1"/>
    <col min="53" max="53" width="22" customWidth="1"/>
    <col min="54" max="54" width="17.7109375" customWidth="1"/>
    <col min="55" max="55" width="15.140625" customWidth="1"/>
    <col min="56" max="56" width="15.28515625" customWidth="1"/>
    <col min="57" max="57" width="18" customWidth="1"/>
    <col min="58" max="58" width="18.5703125" customWidth="1"/>
    <col min="59" max="59" width="19.5703125" customWidth="1"/>
    <col min="60" max="60" width="19.140625" customWidth="1"/>
    <col min="61" max="61" width="12.7109375" customWidth="1"/>
    <col min="62" max="62" width="14.42578125" customWidth="1"/>
    <col min="63" max="63" width="12.7109375" customWidth="1"/>
    <col min="64" max="64" width="16" customWidth="1"/>
    <col min="65" max="65" width="23.140625" customWidth="1"/>
    <col min="66" max="66" width="14.140625" customWidth="1"/>
    <col min="67" max="67" width="17.7109375" customWidth="1"/>
    <col min="68" max="68" width="18.42578125" customWidth="1"/>
    <col min="69" max="69" width="22.7109375" customWidth="1"/>
    <col min="70" max="70" width="17.28515625" customWidth="1"/>
    <col min="71" max="71" width="18.85546875" customWidth="1"/>
    <col min="72" max="72" width="21.28515625" customWidth="1"/>
    <col min="73" max="73" width="15" customWidth="1"/>
    <col min="74" max="74" width="16.7109375" customWidth="1"/>
    <col min="75" max="75" width="20.5703125" customWidth="1"/>
    <col min="76" max="76" width="18.42578125" customWidth="1"/>
    <col min="77" max="77" width="19.42578125" customWidth="1"/>
    <col min="78" max="78" width="17" customWidth="1"/>
    <col min="79" max="80" width="14.42578125" customWidth="1"/>
    <col min="81" max="81" width="17.5703125" customWidth="1"/>
    <col min="82" max="82" width="14.42578125" customWidth="1"/>
    <col min="83" max="83" width="16.140625" customWidth="1"/>
    <col min="84" max="84" width="17.5703125" customWidth="1"/>
    <col min="85" max="87" width="14.42578125" customWidth="1"/>
    <col min="88" max="88" width="19.85546875" customWidth="1"/>
    <col min="89" max="89" width="20.42578125" customWidth="1"/>
    <col min="90" max="90" width="21.140625" customWidth="1"/>
    <col min="91" max="91" width="12.42578125" customWidth="1"/>
    <col min="92" max="92" width="11.140625" customWidth="1"/>
    <col min="93" max="93" width="11" customWidth="1"/>
    <col min="94" max="95" width="8" customWidth="1"/>
    <col min="96" max="96" width="14.140625" customWidth="1"/>
  </cols>
  <sheetData>
    <row r="2" spans="1:81" ht="15.75" customHeight="1">
      <c r="B2" s="2"/>
      <c r="C2" s="344" t="s">
        <v>0</v>
      </c>
      <c r="D2" s="328"/>
      <c r="E2" s="328"/>
      <c r="F2" s="328"/>
      <c r="G2" s="328"/>
      <c r="H2" s="328"/>
      <c r="I2" s="328"/>
      <c r="J2" s="328"/>
      <c r="K2" s="328"/>
      <c r="L2" s="328"/>
      <c r="M2" s="328"/>
      <c r="N2" s="328"/>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1" ht="15.75" customHeight="1">
      <c r="A3" s="2"/>
      <c r="B3" s="2"/>
      <c r="C3" s="344" t="s">
        <v>1039</v>
      </c>
      <c r="D3" s="328"/>
      <c r="E3" s="328"/>
      <c r="F3" s="328"/>
      <c r="G3" s="328"/>
      <c r="H3" s="328"/>
      <c r="I3" s="328"/>
      <c r="J3" s="328"/>
      <c r="K3" s="328"/>
      <c r="L3" s="328"/>
      <c r="M3" s="328"/>
      <c r="N3" s="328"/>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row>
    <row r="5" spans="1:81" ht="15.75" customHeight="1">
      <c r="B5" s="126"/>
      <c r="C5" s="127"/>
      <c r="D5" s="364" t="s">
        <v>289</v>
      </c>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c r="BH5" s="332"/>
      <c r="BI5" s="332"/>
      <c r="BJ5" s="332"/>
      <c r="BK5" s="332"/>
      <c r="BL5" s="332"/>
      <c r="BM5" s="332"/>
      <c r="BN5" s="332"/>
      <c r="BO5" s="332"/>
      <c r="BP5" s="332"/>
      <c r="BQ5" s="332"/>
      <c r="BR5" s="332"/>
      <c r="BS5" s="332"/>
      <c r="BT5" s="332"/>
      <c r="BU5" s="332"/>
      <c r="BV5" s="332"/>
      <c r="BW5" s="332"/>
      <c r="BX5" s="332"/>
      <c r="BY5" s="332"/>
      <c r="BZ5" s="333"/>
      <c r="CA5" s="334" t="s">
        <v>5</v>
      </c>
      <c r="CB5" s="334" t="s">
        <v>6</v>
      </c>
      <c r="CC5" s="337" t="s">
        <v>7</v>
      </c>
    </row>
    <row r="6" spans="1:81" ht="15.75">
      <c r="B6" s="339" t="s">
        <v>2</v>
      </c>
      <c r="C6" s="361" t="s">
        <v>3</v>
      </c>
      <c r="D6" s="346" t="s">
        <v>290</v>
      </c>
      <c r="E6" s="332"/>
      <c r="F6" s="332"/>
      <c r="G6" s="332"/>
      <c r="H6" s="332"/>
      <c r="I6" s="332"/>
      <c r="J6" s="332"/>
      <c r="K6" s="332"/>
      <c r="L6" s="332"/>
      <c r="M6" s="332"/>
      <c r="N6" s="332"/>
      <c r="O6" s="332"/>
      <c r="P6" s="332"/>
      <c r="Q6" s="332"/>
      <c r="R6" s="333"/>
      <c r="S6" s="363" t="s">
        <v>291</v>
      </c>
      <c r="T6" s="332"/>
      <c r="U6" s="332"/>
      <c r="V6" s="332"/>
      <c r="W6" s="332"/>
      <c r="X6" s="332"/>
      <c r="Y6" s="332"/>
      <c r="Z6" s="332"/>
      <c r="AA6" s="332"/>
      <c r="AB6" s="332"/>
      <c r="AC6" s="332"/>
      <c r="AD6" s="332"/>
      <c r="AE6" s="332"/>
      <c r="AF6" s="332"/>
      <c r="AG6" s="333"/>
      <c r="AH6" s="363" t="s">
        <v>292</v>
      </c>
      <c r="AI6" s="332"/>
      <c r="AJ6" s="332"/>
      <c r="AK6" s="332"/>
      <c r="AL6" s="332"/>
      <c r="AM6" s="332"/>
      <c r="AN6" s="332"/>
      <c r="AO6" s="332"/>
      <c r="AP6" s="332"/>
      <c r="AQ6" s="332"/>
      <c r="AR6" s="332"/>
      <c r="AS6" s="332"/>
      <c r="AT6" s="332"/>
      <c r="AU6" s="332"/>
      <c r="AV6" s="333"/>
      <c r="AW6" s="357" t="s">
        <v>293</v>
      </c>
      <c r="AX6" s="332"/>
      <c r="AY6" s="332"/>
      <c r="AZ6" s="332"/>
      <c r="BA6" s="332"/>
      <c r="BB6" s="332"/>
      <c r="BC6" s="332"/>
      <c r="BD6" s="332"/>
      <c r="BE6" s="332"/>
      <c r="BF6" s="332"/>
      <c r="BG6" s="332"/>
      <c r="BH6" s="332"/>
      <c r="BI6" s="332"/>
      <c r="BJ6" s="332"/>
      <c r="BK6" s="333"/>
      <c r="BL6" s="363" t="s">
        <v>294</v>
      </c>
      <c r="BM6" s="332"/>
      <c r="BN6" s="332"/>
      <c r="BO6" s="332"/>
      <c r="BP6" s="332"/>
      <c r="BQ6" s="332"/>
      <c r="BR6" s="332"/>
      <c r="BS6" s="332"/>
      <c r="BT6" s="332"/>
      <c r="BU6" s="332"/>
      <c r="BV6" s="332"/>
      <c r="BW6" s="332"/>
      <c r="BX6" s="332"/>
      <c r="BY6" s="332"/>
      <c r="BZ6" s="333"/>
      <c r="CA6" s="335"/>
      <c r="CB6" s="335"/>
      <c r="CC6" s="335"/>
    </row>
    <row r="7" spans="1:81" ht="15.75" customHeight="1">
      <c r="B7" s="335"/>
      <c r="C7" s="327"/>
      <c r="D7" s="353" t="s">
        <v>295</v>
      </c>
      <c r="E7" s="332"/>
      <c r="F7" s="333"/>
      <c r="G7" s="353" t="s">
        <v>296</v>
      </c>
      <c r="H7" s="332"/>
      <c r="I7" s="333"/>
      <c r="J7" s="353" t="s">
        <v>297</v>
      </c>
      <c r="K7" s="332"/>
      <c r="L7" s="333"/>
      <c r="M7" s="353" t="s">
        <v>298</v>
      </c>
      <c r="N7" s="332"/>
      <c r="O7" s="333"/>
      <c r="P7" s="353" t="s">
        <v>299</v>
      </c>
      <c r="Q7" s="332"/>
      <c r="R7" s="333"/>
      <c r="S7" s="353" t="s">
        <v>300</v>
      </c>
      <c r="T7" s="332"/>
      <c r="U7" s="333"/>
      <c r="V7" s="353" t="s">
        <v>301</v>
      </c>
      <c r="W7" s="332"/>
      <c r="X7" s="333"/>
      <c r="Y7" s="353" t="s">
        <v>302</v>
      </c>
      <c r="Z7" s="332"/>
      <c r="AA7" s="333"/>
      <c r="AB7" s="353" t="s">
        <v>303</v>
      </c>
      <c r="AC7" s="332"/>
      <c r="AD7" s="333"/>
      <c r="AE7" s="353" t="s">
        <v>304</v>
      </c>
      <c r="AF7" s="332"/>
      <c r="AG7" s="333"/>
      <c r="AH7" s="353" t="s">
        <v>305</v>
      </c>
      <c r="AI7" s="332"/>
      <c r="AJ7" s="333"/>
      <c r="AK7" s="353" t="s">
        <v>306</v>
      </c>
      <c r="AL7" s="332"/>
      <c r="AM7" s="333"/>
      <c r="AN7" s="353" t="s">
        <v>307</v>
      </c>
      <c r="AO7" s="332"/>
      <c r="AP7" s="333"/>
      <c r="AQ7" s="353" t="s">
        <v>308</v>
      </c>
      <c r="AR7" s="332"/>
      <c r="AS7" s="333"/>
      <c r="AT7" s="353" t="s">
        <v>309</v>
      </c>
      <c r="AU7" s="332"/>
      <c r="AV7" s="333"/>
      <c r="AW7" s="353" t="s">
        <v>310</v>
      </c>
      <c r="AX7" s="332"/>
      <c r="AY7" s="333"/>
      <c r="AZ7" s="353" t="s">
        <v>311</v>
      </c>
      <c r="BA7" s="332"/>
      <c r="BB7" s="333"/>
      <c r="BC7" s="353" t="s">
        <v>312</v>
      </c>
      <c r="BD7" s="332"/>
      <c r="BE7" s="333"/>
      <c r="BF7" s="353" t="s">
        <v>313</v>
      </c>
      <c r="BG7" s="332"/>
      <c r="BH7" s="333"/>
      <c r="BI7" s="353" t="s">
        <v>314</v>
      </c>
      <c r="BJ7" s="332"/>
      <c r="BK7" s="333"/>
      <c r="BL7" s="353" t="s">
        <v>315</v>
      </c>
      <c r="BM7" s="332"/>
      <c r="BN7" s="333"/>
      <c r="BO7" s="353" t="s">
        <v>316</v>
      </c>
      <c r="BP7" s="332"/>
      <c r="BQ7" s="333"/>
      <c r="BR7" s="353" t="s">
        <v>317</v>
      </c>
      <c r="BS7" s="332"/>
      <c r="BT7" s="333"/>
      <c r="BU7" s="353" t="s">
        <v>318</v>
      </c>
      <c r="BV7" s="332"/>
      <c r="BW7" s="333"/>
      <c r="BX7" s="353" t="s">
        <v>319</v>
      </c>
      <c r="BY7" s="332"/>
      <c r="BZ7" s="333"/>
      <c r="CA7" s="335"/>
      <c r="CB7" s="335"/>
      <c r="CC7" s="335"/>
    </row>
    <row r="8" spans="1:81" ht="63.75" customHeight="1">
      <c r="B8" s="335"/>
      <c r="C8" s="327"/>
      <c r="D8" s="342" t="s">
        <v>320</v>
      </c>
      <c r="E8" s="332"/>
      <c r="F8" s="333"/>
      <c r="G8" s="342" t="s">
        <v>321</v>
      </c>
      <c r="H8" s="332"/>
      <c r="I8" s="333"/>
      <c r="J8" s="365" t="s">
        <v>322</v>
      </c>
      <c r="K8" s="332"/>
      <c r="L8" s="333"/>
      <c r="M8" s="342" t="s">
        <v>323</v>
      </c>
      <c r="N8" s="332"/>
      <c r="O8" s="333"/>
      <c r="P8" s="342" t="s">
        <v>324</v>
      </c>
      <c r="Q8" s="332"/>
      <c r="R8" s="333"/>
      <c r="S8" s="342" t="s">
        <v>325</v>
      </c>
      <c r="T8" s="332"/>
      <c r="U8" s="333"/>
      <c r="V8" s="365" t="s">
        <v>326</v>
      </c>
      <c r="W8" s="332"/>
      <c r="X8" s="333"/>
      <c r="Y8" s="342" t="s">
        <v>327</v>
      </c>
      <c r="Z8" s="332"/>
      <c r="AA8" s="333"/>
      <c r="AB8" s="342" t="s">
        <v>328</v>
      </c>
      <c r="AC8" s="332"/>
      <c r="AD8" s="333"/>
      <c r="AE8" s="342" t="s">
        <v>329</v>
      </c>
      <c r="AF8" s="332"/>
      <c r="AG8" s="333"/>
      <c r="AH8" s="365" t="s">
        <v>330</v>
      </c>
      <c r="AI8" s="332"/>
      <c r="AJ8" s="333"/>
      <c r="AK8" s="365" t="s">
        <v>331</v>
      </c>
      <c r="AL8" s="332"/>
      <c r="AM8" s="333"/>
      <c r="AN8" s="365" t="s">
        <v>332</v>
      </c>
      <c r="AO8" s="332"/>
      <c r="AP8" s="333"/>
      <c r="AQ8" s="365" t="s">
        <v>333</v>
      </c>
      <c r="AR8" s="332"/>
      <c r="AS8" s="333"/>
      <c r="AT8" s="365" t="s">
        <v>334</v>
      </c>
      <c r="AU8" s="332"/>
      <c r="AV8" s="333"/>
      <c r="AW8" s="365" t="s">
        <v>335</v>
      </c>
      <c r="AX8" s="332"/>
      <c r="AY8" s="333"/>
      <c r="AZ8" s="365" t="s">
        <v>336</v>
      </c>
      <c r="BA8" s="332"/>
      <c r="BB8" s="333"/>
      <c r="BC8" s="365" t="s">
        <v>337</v>
      </c>
      <c r="BD8" s="332"/>
      <c r="BE8" s="333"/>
      <c r="BF8" s="365" t="s">
        <v>338</v>
      </c>
      <c r="BG8" s="332"/>
      <c r="BH8" s="333"/>
      <c r="BI8" s="365" t="s">
        <v>339</v>
      </c>
      <c r="BJ8" s="332"/>
      <c r="BK8" s="333"/>
      <c r="BL8" s="365" t="s">
        <v>340</v>
      </c>
      <c r="BM8" s="332"/>
      <c r="BN8" s="333"/>
      <c r="BO8" s="365" t="s">
        <v>341</v>
      </c>
      <c r="BP8" s="332"/>
      <c r="BQ8" s="333"/>
      <c r="BR8" s="365" t="s">
        <v>342</v>
      </c>
      <c r="BS8" s="332"/>
      <c r="BT8" s="333"/>
      <c r="BU8" s="365" t="s">
        <v>343</v>
      </c>
      <c r="BV8" s="332"/>
      <c r="BW8" s="333"/>
      <c r="BX8" s="365" t="s">
        <v>344</v>
      </c>
      <c r="BY8" s="332"/>
      <c r="BZ8" s="333"/>
      <c r="CA8" s="335"/>
      <c r="CB8" s="335"/>
      <c r="CC8" s="335"/>
    </row>
    <row r="9" spans="1:81" ht="122.25" customHeight="1">
      <c r="B9" s="336"/>
      <c r="C9" s="329"/>
      <c r="D9" s="3" t="s">
        <v>345</v>
      </c>
      <c r="E9" s="3" t="s">
        <v>346</v>
      </c>
      <c r="F9" s="3" t="s">
        <v>347</v>
      </c>
      <c r="G9" s="3" t="s">
        <v>348</v>
      </c>
      <c r="H9" s="3" t="s">
        <v>349</v>
      </c>
      <c r="I9" s="3" t="s">
        <v>350</v>
      </c>
      <c r="J9" s="128" t="s">
        <v>351</v>
      </c>
      <c r="K9" s="128" t="s">
        <v>352</v>
      </c>
      <c r="L9" s="128" t="s">
        <v>353</v>
      </c>
      <c r="M9" s="3" t="s">
        <v>354</v>
      </c>
      <c r="N9" s="3" t="s">
        <v>355</v>
      </c>
      <c r="O9" s="3" t="s">
        <v>356</v>
      </c>
      <c r="P9" s="3" t="s">
        <v>357</v>
      </c>
      <c r="Q9" s="3" t="s">
        <v>358</v>
      </c>
      <c r="R9" s="3" t="s">
        <v>359</v>
      </c>
      <c r="S9" s="3" t="s">
        <v>360</v>
      </c>
      <c r="T9" s="3" t="s">
        <v>185</v>
      </c>
      <c r="U9" s="3" t="s">
        <v>361</v>
      </c>
      <c r="V9" s="128" t="s">
        <v>362</v>
      </c>
      <c r="W9" s="128" t="s">
        <v>363</v>
      </c>
      <c r="X9" s="128" t="s">
        <v>364</v>
      </c>
      <c r="Y9" s="3" t="s">
        <v>365</v>
      </c>
      <c r="Z9" s="3" t="s">
        <v>366</v>
      </c>
      <c r="AA9" s="3"/>
      <c r="AB9" s="3" t="s">
        <v>367</v>
      </c>
      <c r="AC9" s="3" t="s">
        <v>368</v>
      </c>
      <c r="AD9" s="3" t="s">
        <v>369</v>
      </c>
      <c r="AE9" s="3" t="s">
        <v>370</v>
      </c>
      <c r="AF9" s="3" t="s">
        <v>371</v>
      </c>
      <c r="AG9" s="3" t="s">
        <v>372</v>
      </c>
      <c r="AH9" s="128" t="s">
        <v>354</v>
      </c>
      <c r="AI9" s="128" t="s">
        <v>373</v>
      </c>
      <c r="AJ9" s="128" t="s">
        <v>374</v>
      </c>
      <c r="AK9" s="128" t="s">
        <v>375</v>
      </c>
      <c r="AL9" s="128" t="s">
        <v>376</v>
      </c>
      <c r="AM9" s="128" t="s">
        <v>377</v>
      </c>
      <c r="AN9" s="128" t="s">
        <v>378</v>
      </c>
      <c r="AO9" s="128" t="s">
        <v>379</v>
      </c>
      <c r="AP9" s="128" t="s">
        <v>380</v>
      </c>
      <c r="AQ9" s="128" t="s">
        <v>381</v>
      </c>
      <c r="AR9" s="128" t="s">
        <v>382</v>
      </c>
      <c r="AS9" s="128" t="s">
        <v>383</v>
      </c>
      <c r="AT9" s="128" t="s">
        <v>384</v>
      </c>
      <c r="AU9" s="128" t="s">
        <v>385</v>
      </c>
      <c r="AV9" s="128" t="s">
        <v>386</v>
      </c>
      <c r="AW9" s="128" t="s">
        <v>387</v>
      </c>
      <c r="AX9" s="128" t="s">
        <v>388</v>
      </c>
      <c r="AY9" s="128" t="s">
        <v>389</v>
      </c>
      <c r="AZ9" s="128" t="s">
        <v>390</v>
      </c>
      <c r="BA9" s="128" t="s">
        <v>391</v>
      </c>
      <c r="BB9" s="128" t="s">
        <v>392</v>
      </c>
      <c r="BC9" s="128" t="s">
        <v>393</v>
      </c>
      <c r="BD9" s="128" t="s">
        <v>394</v>
      </c>
      <c r="BE9" s="128" t="s">
        <v>395</v>
      </c>
      <c r="BF9" s="128" t="s">
        <v>396</v>
      </c>
      <c r="BG9" s="128" t="s">
        <v>397</v>
      </c>
      <c r="BH9" s="128" t="s">
        <v>398</v>
      </c>
      <c r="BI9" s="128" t="s">
        <v>399</v>
      </c>
      <c r="BJ9" s="128" t="s">
        <v>400</v>
      </c>
      <c r="BK9" s="128" t="s">
        <v>401</v>
      </c>
      <c r="BL9" s="128" t="s">
        <v>133</v>
      </c>
      <c r="BM9" s="128" t="s">
        <v>402</v>
      </c>
      <c r="BN9" s="128" t="s">
        <v>135</v>
      </c>
      <c r="BO9" s="128" t="s">
        <v>403</v>
      </c>
      <c r="BP9" s="128" t="s">
        <v>404</v>
      </c>
      <c r="BQ9" s="128" t="s">
        <v>405</v>
      </c>
      <c r="BR9" s="128" t="s">
        <v>406</v>
      </c>
      <c r="BS9" s="128" t="s">
        <v>407</v>
      </c>
      <c r="BT9" s="128" t="s">
        <v>408</v>
      </c>
      <c r="BU9" s="128" t="s">
        <v>409</v>
      </c>
      <c r="BV9" s="128" t="s">
        <v>410</v>
      </c>
      <c r="BW9" s="128" t="s">
        <v>411</v>
      </c>
      <c r="BX9" s="128" t="s">
        <v>412</v>
      </c>
      <c r="BY9" s="128" t="s">
        <v>413</v>
      </c>
      <c r="BZ9" s="128" t="s">
        <v>414</v>
      </c>
      <c r="CA9" s="336"/>
      <c r="CB9" s="336"/>
      <c r="CC9" s="336"/>
    </row>
    <row r="10" spans="1:81" ht="15.75" customHeight="1">
      <c r="B10" s="20">
        <v>1</v>
      </c>
      <c r="C10" s="90" t="str">
        <f>'4 жастағы балалар Ф'!C10</f>
        <v>Айдос Ерназар Ерсінұлы</v>
      </c>
      <c r="D10" s="7"/>
      <c r="E10" s="7"/>
      <c r="F10" s="8">
        <v>1</v>
      </c>
      <c r="G10" s="7"/>
      <c r="H10" s="7"/>
      <c r="I10" s="8">
        <v>1</v>
      </c>
      <c r="J10" s="7"/>
      <c r="K10" s="7"/>
      <c r="L10" s="8">
        <v>1</v>
      </c>
      <c r="M10" s="7"/>
      <c r="N10" s="7"/>
      <c r="O10" s="8">
        <v>1</v>
      </c>
      <c r="P10" s="7"/>
      <c r="Q10" s="7"/>
      <c r="R10" s="8">
        <v>1</v>
      </c>
      <c r="S10" s="7"/>
      <c r="T10" s="7"/>
      <c r="U10" s="8">
        <v>1</v>
      </c>
      <c r="V10" s="7"/>
      <c r="W10" s="8"/>
      <c r="X10" s="7"/>
      <c r="Y10" s="7"/>
      <c r="Z10" s="7"/>
      <c r="AA10" s="8"/>
      <c r="AB10" s="7"/>
      <c r="AC10" s="7"/>
      <c r="AD10" s="8"/>
      <c r="AE10" s="7"/>
      <c r="AF10" s="7"/>
      <c r="AG10" s="8"/>
      <c r="AH10" s="7"/>
      <c r="AI10" s="7"/>
      <c r="AJ10" s="8"/>
      <c r="AK10" s="7"/>
      <c r="AL10" s="7"/>
      <c r="AM10" s="8"/>
      <c r="AN10" s="7"/>
      <c r="AO10" s="7"/>
      <c r="AP10" s="8"/>
      <c r="AQ10" s="7"/>
      <c r="AR10" s="7"/>
      <c r="AS10" s="8"/>
      <c r="AT10" s="7"/>
      <c r="AU10" s="7"/>
      <c r="AV10" s="8">
        <v>1</v>
      </c>
      <c r="AW10" s="7"/>
      <c r="AX10" s="7"/>
      <c r="AY10" s="8"/>
      <c r="AZ10" s="7"/>
      <c r="BA10" s="7"/>
      <c r="BB10" s="8"/>
      <c r="BC10" s="7"/>
      <c r="BD10" s="7"/>
      <c r="BE10" s="8">
        <v>1</v>
      </c>
      <c r="BF10" s="7"/>
      <c r="BG10" s="7"/>
      <c r="BH10" s="8"/>
      <c r="BI10" s="7"/>
      <c r="BJ10" s="7"/>
      <c r="BK10" s="8"/>
      <c r="BL10" s="7"/>
      <c r="BM10" s="7"/>
      <c r="BN10" s="8"/>
      <c r="BO10" s="7"/>
      <c r="BP10" s="7"/>
      <c r="BQ10" s="8">
        <v>1</v>
      </c>
      <c r="BR10" s="7"/>
      <c r="BS10" s="7"/>
      <c r="BT10" s="8"/>
      <c r="BU10" s="7"/>
      <c r="BV10" s="7"/>
      <c r="BW10" s="8"/>
      <c r="BX10" s="7"/>
      <c r="BY10" s="7"/>
      <c r="BZ10" s="8">
        <v>1</v>
      </c>
      <c r="CA10" s="10">
        <f t="shared" ref="CA10:CA36" si="0">COUNTA(AZ10,AW10,AT10,AQ10,AN10,AK10,AH10,AE10,AB10,M10,P10,S10,V10,Y10,BC10,BF10,BI10,BL10,BO10,BR10,BU10,BX10,D10,G10,J10)</f>
        <v>0</v>
      </c>
      <c r="CB10" s="10">
        <f t="shared" ref="CB10:CB36" si="1">COUNTA(BA10,AX10,AU10,AR10,AO10,AL10,AI10,AF10,AC10,N10,Q10,T10,W10,Z10,BD10,BG10,BJ10,BM10,BP10,BS10,BV10,BY10,E10,H10,K10)</f>
        <v>0</v>
      </c>
      <c r="CC10" s="11">
        <f t="shared" ref="CC10:CC36" si="2">COUNTA(BB10,AY10,AV10,AS10,AP10,AM10,AJ10,AG10,AD10,O10,R10,U10,X10,AA10,BE10,BH10,BK10,BN10,BQ10,BT10,BW10,BZ10,F10,I10,L10)</f>
        <v>10</v>
      </c>
    </row>
    <row r="11" spans="1:81" ht="15.75" customHeight="1">
      <c r="B11" s="20">
        <v>2</v>
      </c>
      <c r="C11" s="90" t="str">
        <f>'4 жастағы балалар Ф'!C11</f>
        <v xml:space="preserve"> Әділбек Еркежан</v>
      </c>
      <c r="D11" s="7"/>
      <c r="E11" s="7"/>
      <c r="F11" s="8">
        <v>1</v>
      </c>
      <c r="G11" s="7"/>
      <c r="H11" s="7"/>
      <c r="I11" s="8">
        <v>1</v>
      </c>
      <c r="J11" s="7"/>
      <c r="K11" s="7"/>
      <c r="L11" s="8">
        <v>1</v>
      </c>
      <c r="M11" s="7"/>
      <c r="N11" s="7"/>
      <c r="O11" s="8">
        <v>1</v>
      </c>
      <c r="P11" s="7"/>
      <c r="Q11" s="7"/>
      <c r="R11" s="8">
        <v>1</v>
      </c>
      <c r="S11" s="7"/>
      <c r="T11" s="7"/>
      <c r="U11" s="8">
        <v>1</v>
      </c>
      <c r="V11" s="7"/>
      <c r="W11" s="7"/>
      <c r="X11" s="8"/>
      <c r="Y11" s="7"/>
      <c r="Z11" s="7"/>
      <c r="AA11" s="8"/>
      <c r="AB11" s="7"/>
      <c r="AC11" s="7"/>
      <c r="AD11" s="8"/>
      <c r="AE11" s="7"/>
      <c r="AF11" s="7"/>
      <c r="AG11" s="8"/>
      <c r="AH11" s="7"/>
      <c r="AI11" s="7"/>
      <c r="AJ11" s="8"/>
      <c r="AK11" s="7"/>
      <c r="AL11" s="7"/>
      <c r="AM11" s="8"/>
      <c r="AN11" s="7"/>
      <c r="AO11" s="7"/>
      <c r="AP11" s="8"/>
      <c r="AQ11" s="7"/>
      <c r="AR11" s="7"/>
      <c r="AS11" s="8"/>
      <c r="AT11" s="7"/>
      <c r="AU11" s="7"/>
      <c r="AV11" s="8">
        <v>1</v>
      </c>
      <c r="AW11" s="7"/>
      <c r="AX11" s="7"/>
      <c r="AY11" s="8"/>
      <c r="AZ11" s="7"/>
      <c r="BA11" s="7"/>
      <c r="BB11" s="8"/>
      <c r="BC11" s="7"/>
      <c r="BD11" s="7"/>
      <c r="BE11" s="8">
        <v>1</v>
      </c>
      <c r="BF11" s="7"/>
      <c r="BG11" s="7"/>
      <c r="BH11" s="8"/>
      <c r="BI11" s="7"/>
      <c r="BJ11" s="7"/>
      <c r="BK11" s="8"/>
      <c r="BL11" s="7"/>
      <c r="BM11" s="7"/>
      <c r="BN11" s="8"/>
      <c r="BO11" s="7"/>
      <c r="BP11" s="7"/>
      <c r="BQ11" s="8">
        <v>1</v>
      </c>
      <c r="BR11" s="7"/>
      <c r="BS11" s="7"/>
      <c r="BT11" s="8"/>
      <c r="BU11" s="7"/>
      <c r="BV11" s="7"/>
      <c r="BW11" s="8"/>
      <c r="BX11" s="7"/>
      <c r="BY11" s="7"/>
      <c r="BZ11" s="8">
        <v>1</v>
      </c>
      <c r="CA11" s="10">
        <f t="shared" si="0"/>
        <v>0</v>
      </c>
      <c r="CB11" s="10">
        <f t="shared" si="1"/>
        <v>0</v>
      </c>
      <c r="CC11" s="11">
        <f t="shared" si="2"/>
        <v>10</v>
      </c>
    </row>
    <row r="12" spans="1:81" ht="15.75" customHeight="1">
      <c r="B12" s="20">
        <v>3</v>
      </c>
      <c r="C12" s="90" t="str">
        <f>'4 жастағы балалар Ф'!C12</f>
        <v>Бейбіт Айғаным Қуатқызы</v>
      </c>
      <c r="D12" s="7"/>
      <c r="E12" s="7"/>
      <c r="F12" s="8">
        <v>1</v>
      </c>
      <c r="G12" s="7"/>
      <c r="H12" s="7"/>
      <c r="I12" s="8">
        <v>1</v>
      </c>
      <c r="J12" s="7"/>
      <c r="K12" s="7"/>
      <c r="L12" s="8">
        <v>1</v>
      </c>
      <c r="M12" s="7"/>
      <c r="N12" s="7"/>
      <c r="O12" s="8">
        <v>1</v>
      </c>
      <c r="P12" s="7"/>
      <c r="Q12" s="7"/>
      <c r="R12" s="8">
        <v>1</v>
      </c>
      <c r="S12" s="7"/>
      <c r="T12" s="7"/>
      <c r="U12" s="8">
        <v>1</v>
      </c>
      <c r="V12" s="7"/>
      <c r="W12" s="7"/>
      <c r="X12" s="8"/>
      <c r="Y12" s="7"/>
      <c r="Z12" s="7"/>
      <c r="AA12" s="8"/>
      <c r="AB12" s="7"/>
      <c r="AC12" s="7"/>
      <c r="AD12" s="8"/>
      <c r="AE12" s="7"/>
      <c r="AF12" s="7"/>
      <c r="AG12" s="8"/>
      <c r="AH12" s="7"/>
      <c r="AI12" s="7"/>
      <c r="AJ12" s="8"/>
      <c r="AK12" s="7"/>
      <c r="AL12" s="7"/>
      <c r="AM12" s="8"/>
      <c r="AN12" s="7"/>
      <c r="AO12" s="7"/>
      <c r="AP12" s="8"/>
      <c r="AQ12" s="7"/>
      <c r="AR12" s="7"/>
      <c r="AS12" s="8"/>
      <c r="AT12" s="7"/>
      <c r="AU12" s="7"/>
      <c r="AV12" s="8">
        <v>1</v>
      </c>
      <c r="AW12" s="7"/>
      <c r="AX12" s="7"/>
      <c r="AY12" s="8"/>
      <c r="AZ12" s="7"/>
      <c r="BA12" s="7"/>
      <c r="BB12" s="8"/>
      <c r="BC12" s="7"/>
      <c r="BD12" s="7"/>
      <c r="BE12" s="8">
        <v>1</v>
      </c>
      <c r="BF12" s="7"/>
      <c r="BG12" s="7"/>
      <c r="BH12" s="8"/>
      <c r="BI12" s="7"/>
      <c r="BJ12" s="7"/>
      <c r="BK12" s="8"/>
      <c r="BL12" s="7"/>
      <c r="BM12" s="7"/>
      <c r="BN12" s="8"/>
      <c r="BO12" s="7"/>
      <c r="BP12" s="7"/>
      <c r="BQ12" s="8">
        <v>1</v>
      </c>
      <c r="BR12" s="7"/>
      <c r="BS12" s="7"/>
      <c r="BT12" s="8"/>
      <c r="BU12" s="7"/>
      <c r="BV12" s="7"/>
      <c r="BW12" s="8"/>
      <c r="BX12" s="7"/>
      <c r="BY12" s="7"/>
      <c r="BZ12" s="8">
        <v>1</v>
      </c>
      <c r="CA12" s="10">
        <f t="shared" si="0"/>
        <v>0</v>
      </c>
      <c r="CB12" s="10">
        <f t="shared" si="1"/>
        <v>0</v>
      </c>
      <c r="CC12" s="11">
        <f t="shared" si="2"/>
        <v>10</v>
      </c>
    </row>
    <row r="13" spans="1:81">
      <c r="B13" s="20">
        <v>4</v>
      </c>
      <c r="C13" s="90" t="str">
        <f>'4 жастағы балалар Ф'!C13</f>
        <v xml:space="preserve">Даниярқызы Айша </v>
      </c>
      <c r="D13" s="7"/>
      <c r="E13" s="7"/>
      <c r="F13" s="8">
        <v>1</v>
      </c>
      <c r="G13" s="7"/>
      <c r="H13" s="7"/>
      <c r="I13" s="8">
        <v>1</v>
      </c>
      <c r="J13" s="7"/>
      <c r="K13" s="7"/>
      <c r="L13" s="8">
        <v>1</v>
      </c>
      <c r="M13" s="7"/>
      <c r="N13" s="7"/>
      <c r="O13" s="8">
        <v>1</v>
      </c>
      <c r="P13" s="7"/>
      <c r="Q13" s="7"/>
      <c r="R13" s="8">
        <v>1</v>
      </c>
      <c r="S13" s="7"/>
      <c r="T13" s="7"/>
      <c r="U13" s="8">
        <v>1</v>
      </c>
      <c r="V13" s="7"/>
      <c r="W13" s="7"/>
      <c r="X13" s="8"/>
      <c r="Y13" s="7"/>
      <c r="Z13" s="7"/>
      <c r="AA13" s="8"/>
      <c r="AB13" s="7"/>
      <c r="AC13" s="7"/>
      <c r="AD13" s="8"/>
      <c r="AE13" s="7"/>
      <c r="AF13" s="7"/>
      <c r="AG13" s="8"/>
      <c r="AH13" s="7"/>
      <c r="AI13" s="7"/>
      <c r="AJ13" s="8"/>
      <c r="AK13" s="7"/>
      <c r="AL13" s="7"/>
      <c r="AM13" s="8"/>
      <c r="AN13" s="7"/>
      <c r="AO13" s="7"/>
      <c r="AP13" s="8"/>
      <c r="AQ13" s="7"/>
      <c r="AR13" s="7"/>
      <c r="AS13" s="8"/>
      <c r="AT13" s="7"/>
      <c r="AU13" s="7"/>
      <c r="AV13" s="8">
        <v>1</v>
      </c>
      <c r="AW13" s="7"/>
      <c r="AX13" s="7"/>
      <c r="AY13" s="8"/>
      <c r="AZ13" s="7"/>
      <c r="BA13" s="7"/>
      <c r="BB13" s="8"/>
      <c r="BC13" s="7"/>
      <c r="BD13" s="7"/>
      <c r="BE13" s="8">
        <v>1</v>
      </c>
      <c r="BF13" s="7"/>
      <c r="BG13" s="7"/>
      <c r="BH13" s="8"/>
      <c r="BI13" s="7"/>
      <c r="BJ13" s="7"/>
      <c r="BK13" s="8"/>
      <c r="BL13" s="7"/>
      <c r="BM13" s="7"/>
      <c r="BN13" s="8"/>
      <c r="BO13" s="7"/>
      <c r="BP13" s="7"/>
      <c r="BQ13" s="8">
        <v>1</v>
      </c>
      <c r="BR13" s="7"/>
      <c r="BS13" s="7"/>
      <c r="BT13" s="8"/>
      <c r="BU13" s="7"/>
      <c r="BV13" s="7"/>
      <c r="BW13" s="8"/>
      <c r="BX13" s="7"/>
      <c r="BY13" s="7"/>
      <c r="BZ13" s="8">
        <v>1</v>
      </c>
      <c r="CA13" s="10">
        <f t="shared" si="0"/>
        <v>0</v>
      </c>
      <c r="CB13" s="10">
        <f t="shared" si="1"/>
        <v>0</v>
      </c>
      <c r="CC13" s="11">
        <f t="shared" si="2"/>
        <v>10</v>
      </c>
    </row>
    <row r="14" spans="1:81" ht="15.75" customHeight="1">
      <c r="B14" s="20">
        <v>5</v>
      </c>
      <c r="C14" s="90" t="str">
        <f>'4 жастағы балалар Ф'!C14</f>
        <v>Дюсенғали Айсұлтан Серікпайұлы</v>
      </c>
      <c r="D14" s="16"/>
      <c r="E14" s="16"/>
      <c r="F14" s="17"/>
      <c r="G14" s="16"/>
      <c r="H14" s="16"/>
      <c r="I14" s="17"/>
      <c r="J14" s="16"/>
      <c r="K14" s="16"/>
      <c r="L14" s="17"/>
      <c r="M14" s="16"/>
      <c r="N14" s="16"/>
      <c r="O14" s="17"/>
      <c r="P14" s="16"/>
      <c r="Q14" s="16"/>
      <c r="R14" s="17"/>
      <c r="S14" s="16"/>
      <c r="T14" s="16"/>
      <c r="U14" s="17"/>
      <c r="V14" s="16"/>
      <c r="W14" s="16"/>
      <c r="X14" s="17"/>
      <c r="Y14" s="16"/>
      <c r="Z14" s="16"/>
      <c r="AA14" s="17"/>
      <c r="AB14" s="16"/>
      <c r="AC14" s="16"/>
      <c r="AD14" s="17"/>
      <c r="AE14" s="16"/>
      <c r="AF14" s="16"/>
      <c r="AG14" s="17"/>
      <c r="AH14" s="16"/>
      <c r="AI14" s="16"/>
      <c r="AJ14" s="17"/>
      <c r="AK14" s="16"/>
      <c r="AL14" s="16"/>
      <c r="AM14" s="17"/>
      <c r="AN14" s="16"/>
      <c r="AO14" s="16"/>
      <c r="AP14" s="17"/>
      <c r="AQ14" s="16"/>
      <c r="AR14" s="16"/>
      <c r="AS14" s="17"/>
      <c r="AT14" s="16"/>
      <c r="AU14" s="16"/>
      <c r="AV14" s="17"/>
      <c r="AW14" s="16"/>
      <c r="AX14" s="16"/>
      <c r="AY14" s="17"/>
      <c r="AZ14" s="16"/>
      <c r="BA14" s="16"/>
      <c r="BB14" s="17"/>
      <c r="BC14" s="16"/>
      <c r="BD14" s="16"/>
      <c r="BE14" s="17"/>
      <c r="BF14" s="16"/>
      <c r="BG14" s="16"/>
      <c r="BH14" s="17"/>
      <c r="BI14" s="16"/>
      <c r="BJ14" s="16"/>
      <c r="BK14" s="17"/>
      <c r="BL14" s="16"/>
      <c r="BM14" s="16"/>
      <c r="BN14" s="17"/>
      <c r="BO14" s="16"/>
      <c r="BP14" s="16"/>
      <c r="BQ14" s="17"/>
      <c r="BR14" s="16"/>
      <c r="BS14" s="16"/>
      <c r="BT14" s="17"/>
      <c r="BU14" s="16"/>
      <c r="BV14" s="16"/>
      <c r="BW14" s="17"/>
      <c r="BX14" s="16"/>
      <c r="BY14" s="16"/>
      <c r="BZ14" s="17"/>
      <c r="CA14" s="10">
        <f t="shared" si="0"/>
        <v>0</v>
      </c>
      <c r="CB14" s="10">
        <f t="shared" si="1"/>
        <v>0</v>
      </c>
      <c r="CC14" s="11">
        <f t="shared" si="2"/>
        <v>0</v>
      </c>
    </row>
    <row r="15" spans="1:81" ht="15.75" customHeight="1">
      <c r="B15" s="20">
        <v>6</v>
      </c>
      <c r="C15" s="90" t="str">
        <f>'4 жастағы балалар Ф'!C15</f>
        <v xml:space="preserve">Даниярқызы Азиза </v>
      </c>
      <c r="D15" s="16"/>
      <c r="E15" s="16"/>
      <c r="F15" s="17"/>
      <c r="G15" s="16"/>
      <c r="H15" s="16"/>
      <c r="I15" s="17"/>
      <c r="J15" s="16"/>
      <c r="K15" s="16"/>
      <c r="L15" s="17"/>
      <c r="M15" s="16"/>
      <c r="N15" s="16"/>
      <c r="O15" s="17"/>
      <c r="P15" s="16"/>
      <c r="Q15" s="16"/>
      <c r="R15" s="17"/>
      <c r="S15" s="16"/>
      <c r="T15" s="16"/>
      <c r="U15" s="17"/>
      <c r="V15" s="16"/>
      <c r="W15" s="16"/>
      <c r="X15" s="17"/>
      <c r="Y15" s="16"/>
      <c r="Z15" s="16"/>
      <c r="AA15" s="17"/>
      <c r="AB15" s="16"/>
      <c r="AC15" s="16"/>
      <c r="AD15" s="17"/>
      <c r="AE15" s="16"/>
      <c r="AF15" s="16"/>
      <c r="AG15" s="17"/>
      <c r="AH15" s="16"/>
      <c r="AI15" s="16"/>
      <c r="AJ15" s="17"/>
      <c r="AK15" s="16"/>
      <c r="AL15" s="16"/>
      <c r="AM15" s="17"/>
      <c r="AN15" s="16"/>
      <c r="AO15" s="16"/>
      <c r="AP15" s="17"/>
      <c r="AQ15" s="16"/>
      <c r="AR15" s="16"/>
      <c r="AS15" s="17"/>
      <c r="AT15" s="16"/>
      <c r="AU15" s="16"/>
      <c r="AV15" s="17"/>
      <c r="AW15" s="16"/>
      <c r="AX15" s="16"/>
      <c r="AY15" s="17"/>
      <c r="AZ15" s="16"/>
      <c r="BA15" s="16"/>
      <c r="BB15" s="17"/>
      <c r="BC15" s="16"/>
      <c r="BD15" s="16"/>
      <c r="BE15" s="17"/>
      <c r="BF15" s="16"/>
      <c r="BG15" s="16"/>
      <c r="BH15" s="17"/>
      <c r="BI15" s="16"/>
      <c r="BJ15" s="16"/>
      <c r="BK15" s="17"/>
      <c r="BL15" s="16"/>
      <c r="BM15" s="16"/>
      <c r="BN15" s="17"/>
      <c r="BO15" s="16"/>
      <c r="BP15" s="16"/>
      <c r="BQ15" s="17"/>
      <c r="BR15" s="16"/>
      <c r="BS15" s="16"/>
      <c r="BT15" s="17"/>
      <c r="BU15" s="16"/>
      <c r="BV15" s="16"/>
      <c r="BW15" s="17"/>
      <c r="BX15" s="16"/>
      <c r="BY15" s="16"/>
      <c r="BZ15" s="17"/>
      <c r="CA15" s="10">
        <f t="shared" si="0"/>
        <v>0</v>
      </c>
      <c r="CB15" s="10">
        <f t="shared" si="1"/>
        <v>0</v>
      </c>
      <c r="CC15" s="11">
        <f t="shared" si="2"/>
        <v>0</v>
      </c>
    </row>
    <row r="16" spans="1:81" ht="15.75" customHeight="1">
      <c r="B16" s="20">
        <v>7</v>
      </c>
      <c r="C16" s="90" t="str">
        <f>'4 жастағы балалар Ф'!C16</f>
        <v>Жұмағали Нұрәлі Досжанұлы</v>
      </c>
      <c r="D16" s="16"/>
      <c r="E16" s="16"/>
      <c r="F16" s="17"/>
      <c r="G16" s="16"/>
      <c r="H16" s="16"/>
      <c r="I16" s="17"/>
      <c r="J16" s="16"/>
      <c r="K16" s="16"/>
      <c r="L16" s="17"/>
      <c r="M16" s="16"/>
      <c r="N16" s="16"/>
      <c r="O16" s="17"/>
      <c r="P16" s="16"/>
      <c r="Q16" s="16"/>
      <c r="R16" s="17"/>
      <c r="S16" s="16"/>
      <c r="T16" s="16"/>
      <c r="U16" s="17"/>
      <c r="V16" s="16"/>
      <c r="W16" s="16"/>
      <c r="X16" s="17"/>
      <c r="Y16" s="16"/>
      <c r="Z16" s="16"/>
      <c r="AA16" s="17"/>
      <c r="AB16" s="16"/>
      <c r="AC16" s="16"/>
      <c r="AD16" s="17"/>
      <c r="AE16" s="16"/>
      <c r="AF16" s="16"/>
      <c r="AG16" s="17"/>
      <c r="AH16" s="16"/>
      <c r="AI16" s="16"/>
      <c r="AJ16" s="17"/>
      <c r="AK16" s="16"/>
      <c r="AL16" s="16"/>
      <c r="AM16" s="17"/>
      <c r="AN16" s="16"/>
      <c r="AO16" s="16"/>
      <c r="AP16" s="17"/>
      <c r="AQ16" s="16"/>
      <c r="AR16" s="16"/>
      <c r="AS16" s="17"/>
      <c r="AT16" s="16"/>
      <c r="AU16" s="16"/>
      <c r="AV16" s="17"/>
      <c r="AW16" s="16"/>
      <c r="AX16" s="16"/>
      <c r="AY16" s="17"/>
      <c r="AZ16" s="16"/>
      <c r="BA16" s="16"/>
      <c r="BB16" s="17"/>
      <c r="BC16" s="16"/>
      <c r="BD16" s="16"/>
      <c r="BE16" s="17"/>
      <c r="BF16" s="16"/>
      <c r="BG16" s="16"/>
      <c r="BH16" s="17"/>
      <c r="BI16" s="16"/>
      <c r="BJ16" s="16"/>
      <c r="BK16" s="17"/>
      <c r="BL16" s="16"/>
      <c r="BM16" s="16"/>
      <c r="BN16" s="17"/>
      <c r="BO16" s="16"/>
      <c r="BP16" s="16"/>
      <c r="BQ16" s="17"/>
      <c r="BR16" s="16"/>
      <c r="BS16" s="16"/>
      <c r="BT16" s="17"/>
      <c r="BU16" s="16"/>
      <c r="BV16" s="16"/>
      <c r="BW16" s="17"/>
      <c r="BX16" s="16"/>
      <c r="BY16" s="16"/>
      <c r="BZ16" s="17"/>
      <c r="CA16" s="10">
        <f t="shared" si="0"/>
        <v>0</v>
      </c>
      <c r="CB16" s="10">
        <f t="shared" si="1"/>
        <v>0</v>
      </c>
      <c r="CC16" s="11">
        <f t="shared" si="2"/>
        <v>0</v>
      </c>
    </row>
    <row r="17" spans="2:81" ht="15.75" customHeight="1">
      <c r="B17" s="20">
        <v>8</v>
      </c>
      <c r="C17" s="90" t="str">
        <f>'4 жастағы балалар Ф'!C17</f>
        <v>Мұратбек Масұр Мұратбекұлы</v>
      </c>
      <c r="D17" s="16"/>
      <c r="E17" s="16"/>
      <c r="F17" s="17"/>
      <c r="G17" s="16"/>
      <c r="H17" s="16"/>
      <c r="I17" s="17"/>
      <c r="J17" s="16"/>
      <c r="K17" s="16"/>
      <c r="L17" s="17"/>
      <c r="M17" s="16"/>
      <c r="N17" s="16"/>
      <c r="O17" s="17"/>
      <c r="P17" s="16"/>
      <c r="Q17" s="16"/>
      <c r="R17" s="17"/>
      <c r="S17" s="16"/>
      <c r="T17" s="16"/>
      <c r="U17" s="17"/>
      <c r="V17" s="16"/>
      <c r="W17" s="16"/>
      <c r="X17" s="17"/>
      <c r="Y17" s="16"/>
      <c r="Z17" s="16"/>
      <c r="AA17" s="17"/>
      <c r="AB17" s="16"/>
      <c r="AC17" s="16"/>
      <c r="AD17" s="17"/>
      <c r="AE17" s="16"/>
      <c r="AF17" s="16"/>
      <c r="AG17" s="17"/>
      <c r="AH17" s="16"/>
      <c r="AI17" s="16"/>
      <c r="AJ17" s="17"/>
      <c r="AK17" s="16"/>
      <c r="AL17" s="16"/>
      <c r="AM17" s="17"/>
      <c r="AN17" s="16"/>
      <c r="AO17" s="16"/>
      <c r="AP17" s="17"/>
      <c r="AQ17" s="16"/>
      <c r="AR17" s="16"/>
      <c r="AS17" s="17"/>
      <c r="AT17" s="16"/>
      <c r="AU17" s="16"/>
      <c r="AV17" s="17"/>
      <c r="AW17" s="16"/>
      <c r="AX17" s="16"/>
      <c r="AY17" s="17"/>
      <c r="AZ17" s="16"/>
      <c r="BA17" s="16"/>
      <c r="BB17" s="17"/>
      <c r="BC17" s="16"/>
      <c r="BD17" s="16"/>
      <c r="BE17" s="17"/>
      <c r="BF17" s="16"/>
      <c r="BG17" s="16"/>
      <c r="BH17" s="17"/>
      <c r="BI17" s="16"/>
      <c r="BJ17" s="16"/>
      <c r="BK17" s="17"/>
      <c r="BL17" s="16"/>
      <c r="BM17" s="16"/>
      <c r="BN17" s="17"/>
      <c r="BO17" s="16"/>
      <c r="BP17" s="16"/>
      <c r="BQ17" s="17"/>
      <c r="BR17" s="16"/>
      <c r="BS17" s="16"/>
      <c r="BT17" s="17"/>
      <c r="BU17" s="16"/>
      <c r="BV17" s="16"/>
      <c r="BW17" s="17"/>
      <c r="BX17" s="16"/>
      <c r="BY17" s="16"/>
      <c r="BZ17" s="17"/>
      <c r="CA17" s="10">
        <f t="shared" si="0"/>
        <v>0</v>
      </c>
      <c r="CB17" s="10">
        <f t="shared" si="1"/>
        <v>0</v>
      </c>
      <c r="CC17" s="11">
        <f t="shared" si="2"/>
        <v>0</v>
      </c>
    </row>
    <row r="18" spans="2:81" ht="15.75" customHeight="1">
      <c r="B18" s="20">
        <v>9</v>
      </c>
      <c r="C18" s="90" t="str">
        <f>'4 жастағы балалар Ф'!C18</f>
        <v>Мейіржан Ұлпан Нартайқызы</v>
      </c>
      <c r="D18" s="16"/>
      <c r="E18" s="16"/>
      <c r="F18" s="17"/>
      <c r="G18" s="16"/>
      <c r="H18" s="16"/>
      <c r="I18" s="17"/>
      <c r="J18" s="16"/>
      <c r="K18" s="16"/>
      <c r="L18" s="17"/>
      <c r="M18" s="16"/>
      <c r="N18" s="16"/>
      <c r="O18" s="17"/>
      <c r="P18" s="16"/>
      <c r="Q18" s="16"/>
      <c r="R18" s="17"/>
      <c r="S18" s="16"/>
      <c r="T18" s="16"/>
      <c r="U18" s="17"/>
      <c r="V18" s="16"/>
      <c r="W18" s="16"/>
      <c r="X18" s="17"/>
      <c r="Y18" s="16"/>
      <c r="Z18" s="16"/>
      <c r="AA18" s="17"/>
      <c r="AB18" s="16"/>
      <c r="AC18" s="16"/>
      <c r="AD18" s="17"/>
      <c r="AE18" s="16"/>
      <c r="AF18" s="16"/>
      <c r="AG18" s="17"/>
      <c r="AH18" s="16"/>
      <c r="AI18" s="16"/>
      <c r="AJ18" s="17"/>
      <c r="AK18" s="16"/>
      <c r="AL18" s="16"/>
      <c r="AM18" s="17"/>
      <c r="AN18" s="16"/>
      <c r="AO18" s="16"/>
      <c r="AP18" s="17"/>
      <c r="AQ18" s="16"/>
      <c r="AR18" s="16"/>
      <c r="AS18" s="17"/>
      <c r="AT18" s="16"/>
      <c r="AU18" s="16"/>
      <c r="AV18" s="17"/>
      <c r="AW18" s="16"/>
      <c r="AX18" s="16"/>
      <c r="AY18" s="17"/>
      <c r="AZ18" s="16"/>
      <c r="BA18" s="16"/>
      <c r="BB18" s="17"/>
      <c r="BC18" s="16"/>
      <c r="BD18" s="16"/>
      <c r="BE18" s="17"/>
      <c r="BF18" s="16"/>
      <c r="BG18" s="16"/>
      <c r="BH18" s="17"/>
      <c r="BI18" s="16"/>
      <c r="BJ18" s="16"/>
      <c r="BK18" s="17"/>
      <c r="BL18" s="16"/>
      <c r="BM18" s="16"/>
      <c r="BN18" s="17"/>
      <c r="BO18" s="16"/>
      <c r="BP18" s="16"/>
      <c r="BQ18" s="17"/>
      <c r="BR18" s="16"/>
      <c r="BS18" s="16"/>
      <c r="BT18" s="17"/>
      <c r="BU18" s="16"/>
      <c r="BV18" s="16"/>
      <c r="BW18" s="17"/>
      <c r="BX18" s="16"/>
      <c r="BY18" s="16"/>
      <c r="BZ18" s="17"/>
      <c r="CA18" s="10">
        <f t="shared" si="0"/>
        <v>0</v>
      </c>
      <c r="CB18" s="10">
        <f t="shared" si="1"/>
        <v>0</v>
      </c>
      <c r="CC18" s="11">
        <f t="shared" si="2"/>
        <v>0</v>
      </c>
    </row>
    <row r="19" spans="2:81" ht="15.75" customHeight="1">
      <c r="B19" s="20">
        <v>10</v>
      </c>
      <c r="C19" s="90" t="str">
        <f>'4 жастағы балалар Ф'!C19</f>
        <v>Молдабай Инабат Ерзатқызы</v>
      </c>
      <c r="D19" s="16"/>
      <c r="E19" s="16"/>
      <c r="F19" s="17"/>
      <c r="G19" s="16"/>
      <c r="H19" s="16"/>
      <c r="I19" s="17"/>
      <c r="J19" s="16"/>
      <c r="K19" s="16"/>
      <c r="L19" s="17"/>
      <c r="M19" s="16"/>
      <c r="N19" s="16"/>
      <c r="O19" s="17"/>
      <c r="P19" s="16"/>
      <c r="Q19" s="16"/>
      <c r="R19" s="17"/>
      <c r="S19" s="16"/>
      <c r="T19" s="16"/>
      <c r="U19" s="17"/>
      <c r="V19" s="16"/>
      <c r="W19" s="16"/>
      <c r="X19" s="17"/>
      <c r="Y19" s="16"/>
      <c r="Z19" s="16"/>
      <c r="AA19" s="17"/>
      <c r="AB19" s="16"/>
      <c r="AC19" s="16"/>
      <c r="AD19" s="17"/>
      <c r="AE19" s="16"/>
      <c r="AF19" s="16"/>
      <c r="AG19" s="17"/>
      <c r="AH19" s="16"/>
      <c r="AI19" s="16"/>
      <c r="AJ19" s="17"/>
      <c r="AK19" s="16"/>
      <c r="AL19" s="16"/>
      <c r="AM19" s="17"/>
      <c r="AN19" s="16"/>
      <c r="AO19" s="16"/>
      <c r="AP19" s="17"/>
      <c r="AQ19" s="16"/>
      <c r="AR19" s="16"/>
      <c r="AS19" s="17"/>
      <c r="AT19" s="16"/>
      <c r="AU19" s="16"/>
      <c r="AV19" s="17"/>
      <c r="AW19" s="16"/>
      <c r="AX19" s="16"/>
      <c r="AY19" s="17"/>
      <c r="AZ19" s="16"/>
      <c r="BA19" s="16"/>
      <c r="BB19" s="17"/>
      <c r="BC19" s="16"/>
      <c r="BD19" s="16"/>
      <c r="BE19" s="17"/>
      <c r="BF19" s="16"/>
      <c r="BG19" s="16"/>
      <c r="BH19" s="17"/>
      <c r="BI19" s="16"/>
      <c r="BJ19" s="16"/>
      <c r="BK19" s="17"/>
      <c r="BL19" s="16"/>
      <c r="BM19" s="16"/>
      <c r="BN19" s="17"/>
      <c r="BO19" s="16"/>
      <c r="BP19" s="16"/>
      <c r="BQ19" s="17"/>
      <c r="BR19" s="16"/>
      <c r="BS19" s="16"/>
      <c r="BT19" s="17"/>
      <c r="BU19" s="16"/>
      <c r="BV19" s="16"/>
      <c r="BW19" s="17"/>
      <c r="BX19" s="16"/>
      <c r="BY19" s="16"/>
      <c r="BZ19" s="17"/>
      <c r="CA19" s="10">
        <f t="shared" si="0"/>
        <v>0</v>
      </c>
      <c r="CB19" s="10">
        <f t="shared" si="1"/>
        <v>0</v>
      </c>
      <c r="CC19" s="11">
        <f t="shared" si="2"/>
        <v>0</v>
      </c>
    </row>
    <row r="20" spans="2:81" ht="15.75" customHeight="1">
      <c r="B20" s="20">
        <v>11</v>
      </c>
      <c r="C20" s="90" t="str">
        <f>'4 жастағы балалар Ф'!C20</f>
        <v>Мескен Бағым Ерланқызы</v>
      </c>
      <c r="D20" s="16"/>
      <c r="E20" s="16"/>
      <c r="F20" s="17"/>
      <c r="G20" s="16"/>
      <c r="H20" s="16"/>
      <c r="I20" s="17"/>
      <c r="J20" s="16"/>
      <c r="K20" s="16"/>
      <c r="L20" s="17"/>
      <c r="M20" s="16"/>
      <c r="N20" s="16"/>
      <c r="O20" s="17"/>
      <c r="P20" s="16"/>
      <c r="Q20" s="16"/>
      <c r="R20" s="17"/>
      <c r="S20" s="16"/>
      <c r="T20" s="16"/>
      <c r="U20" s="17"/>
      <c r="V20" s="16"/>
      <c r="W20" s="16"/>
      <c r="X20" s="17"/>
      <c r="Y20" s="16"/>
      <c r="Z20" s="16"/>
      <c r="AA20" s="17"/>
      <c r="AB20" s="16"/>
      <c r="AC20" s="16"/>
      <c r="AD20" s="17"/>
      <c r="AE20" s="16"/>
      <c r="AF20" s="16"/>
      <c r="AG20" s="17"/>
      <c r="AH20" s="16"/>
      <c r="AI20" s="16"/>
      <c r="AJ20" s="17"/>
      <c r="AK20" s="16"/>
      <c r="AL20" s="16"/>
      <c r="AM20" s="17"/>
      <c r="AN20" s="16"/>
      <c r="AO20" s="16"/>
      <c r="AP20" s="17"/>
      <c r="AQ20" s="16"/>
      <c r="AR20" s="16"/>
      <c r="AS20" s="17"/>
      <c r="AT20" s="16"/>
      <c r="AU20" s="16"/>
      <c r="AV20" s="17"/>
      <c r="AW20" s="16"/>
      <c r="AX20" s="16"/>
      <c r="AY20" s="17"/>
      <c r="AZ20" s="16"/>
      <c r="BA20" s="16"/>
      <c r="BB20" s="17"/>
      <c r="BC20" s="16"/>
      <c r="BD20" s="16"/>
      <c r="BE20" s="17"/>
      <c r="BF20" s="16"/>
      <c r="BG20" s="16"/>
      <c r="BH20" s="17"/>
      <c r="BI20" s="16"/>
      <c r="BJ20" s="16"/>
      <c r="BK20" s="17"/>
      <c r="BL20" s="16"/>
      <c r="BM20" s="16"/>
      <c r="BN20" s="17"/>
      <c r="BO20" s="16"/>
      <c r="BP20" s="16"/>
      <c r="BQ20" s="17"/>
      <c r="BR20" s="16"/>
      <c r="BS20" s="16"/>
      <c r="BT20" s="17"/>
      <c r="BU20" s="16"/>
      <c r="BV20" s="16"/>
      <c r="BW20" s="17"/>
      <c r="BX20" s="16"/>
      <c r="BY20" s="16"/>
      <c r="BZ20" s="17"/>
      <c r="CA20" s="10">
        <f t="shared" si="0"/>
        <v>0</v>
      </c>
      <c r="CB20" s="10">
        <f t="shared" si="1"/>
        <v>0</v>
      </c>
      <c r="CC20" s="11">
        <f t="shared" si="2"/>
        <v>0</v>
      </c>
    </row>
    <row r="21" spans="2:81" ht="15.75" customHeight="1">
      <c r="B21" s="20">
        <v>12</v>
      </c>
      <c r="C21" s="90" t="str">
        <f>'4 жастағы балалар Ф'!C21</f>
        <v>Нұрғазы Сезім Жангелдіқызы</v>
      </c>
      <c r="D21" s="16"/>
      <c r="E21" s="16"/>
      <c r="F21" s="17"/>
      <c r="G21" s="16"/>
      <c r="H21" s="16"/>
      <c r="I21" s="17"/>
      <c r="J21" s="16"/>
      <c r="K21" s="16"/>
      <c r="L21" s="17"/>
      <c r="M21" s="16"/>
      <c r="N21" s="16"/>
      <c r="O21" s="17"/>
      <c r="P21" s="16"/>
      <c r="Q21" s="16"/>
      <c r="R21" s="17"/>
      <c r="S21" s="16"/>
      <c r="T21" s="16"/>
      <c r="U21" s="17"/>
      <c r="V21" s="16"/>
      <c r="W21" s="16"/>
      <c r="X21" s="17"/>
      <c r="Y21" s="16"/>
      <c r="Z21" s="16"/>
      <c r="AA21" s="17"/>
      <c r="AB21" s="16"/>
      <c r="AC21" s="16"/>
      <c r="AD21" s="17"/>
      <c r="AE21" s="16"/>
      <c r="AF21" s="16"/>
      <c r="AG21" s="17"/>
      <c r="AH21" s="16"/>
      <c r="AI21" s="16"/>
      <c r="AJ21" s="17"/>
      <c r="AK21" s="16"/>
      <c r="AL21" s="16"/>
      <c r="AM21" s="17"/>
      <c r="AN21" s="16"/>
      <c r="AO21" s="16"/>
      <c r="AP21" s="17"/>
      <c r="AQ21" s="16"/>
      <c r="AR21" s="16"/>
      <c r="AS21" s="17"/>
      <c r="AT21" s="16"/>
      <c r="AU21" s="16"/>
      <c r="AV21" s="17"/>
      <c r="AW21" s="16"/>
      <c r="AX21" s="16"/>
      <c r="AY21" s="17"/>
      <c r="AZ21" s="16"/>
      <c r="BA21" s="16"/>
      <c r="BB21" s="17"/>
      <c r="BC21" s="16"/>
      <c r="BD21" s="16"/>
      <c r="BE21" s="17"/>
      <c r="BF21" s="16"/>
      <c r="BG21" s="16"/>
      <c r="BH21" s="17"/>
      <c r="BI21" s="16"/>
      <c r="BJ21" s="16"/>
      <c r="BK21" s="17"/>
      <c r="BL21" s="16"/>
      <c r="BM21" s="16"/>
      <c r="BN21" s="17"/>
      <c r="BO21" s="16"/>
      <c r="BP21" s="16"/>
      <c r="BQ21" s="17"/>
      <c r="BR21" s="16"/>
      <c r="BS21" s="16"/>
      <c r="BT21" s="17"/>
      <c r="BU21" s="16"/>
      <c r="BV21" s="16"/>
      <c r="BW21" s="17"/>
      <c r="BX21" s="16"/>
      <c r="BY21" s="16"/>
      <c r="BZ21" s="17"/>
      <c r="CA21" s="10">
        <f t="shared" si="0"/>
        <v>0</v>
      </c>
      <c r="CB21" s="10">
        <f t="shared" si="1"/>
        <v>0</v>
      </c>
      <c r="CC21" s="11">
        <f t="shared" si="2"/>
        <v>0</v>
      </c>
    </row>
    <row r="22" spans="2:81" ht="15.75" customHeight="1">
      <c r="B22" s="20">
        <v>13</v>
      </c>
      <c r="C22" s="90" t="str">
        <f>'4 жастағы балалар Ф'!C22</f>
        <v>Төлуғали Нұрислам Жансерікұлы</v>
      </c>
      <c r="D22" s="16"/>
      <c r="E22" s="16"/>
      <c r="F22" s="17"/>
      <c r="G22" s="16"/>
      <c r="H22" s="16"/>
      <c r="I22" s="17"/>
      <c r="J22" s="16"/>
      <c r="K22" s="16"/>
      <c r="L22" s="17"/>
      <c r="M22" s="16"/>
      <c r="N22" s="16"/>
      <c r="O22" s="17"/>
      <c r="P22" s="16"/>
      <c r="Q22" s="16"/>
      <c r="R22" s="17"/>
      <c r="S22" s="16"/>
      <c r="T22" s="16"/>
      <c r="U22" s="17"/>
      <c r="V22" s="16"/>
      <c r="W22" s="16"/>
      <c r="X22" s="17"/>
      <c r="Y22" s="16"/>
      <c r="Z22" s="16"/>
      <c r="AA22" s="17"/>
      <c r="AB22" s="16"/>
      <c r="AC22" s="16"/>
      <c r="AD22" s="17"/>
      <c r="AE22" s="16"/>
      <c r="AF22" s="16"/>
      <c r="AG22" s="17"/>
      <c r="AH22" s="16"/>
      <c r="AI22" s="16"/>
      <c r="AJ22" s="17"/>
      <c r="AK22" s="16"/>
      <c r="AL22" s="16"/>
      <c r="AM22" s="17"/>
      <c r="AN22" s="16"/>
      <c r="AO22" s="16"/>
      <c r="AP22" s="17"/>
      <c r="AQ22" s="16"/>
      <c r="AR22" s="16"/>
      <c r="AS22" s="17"/>
      <c r="AT22" s="16"/>
      <c r="AU22" s="16"/>
      <c r="AV22" s="17"/>
      <c r="AW22" s="16"/>
      <c r="AX22" s="16"/>
      <c r="AY22" s="17"/>
      <c r="AZ22" s="16"/>
      <c r="BA22" s="16"/>
      <c r="BB22" s="17"/>
      <c r="BC22" s="16"/>
      <c r="BD22" s="16"/>
      <c r="BE22" s="17"/>
      <c r="BF22" s="16"/>
      <c r="BG22" s="16"/>
      <c r="BH22" s="17"/>
      <c r="BI22" s="16"/>
      <c r="BJ22" s="16"/>
      <c r="BK22" s="17"/>
      <c r="BL22" s="16"/>
      <c r="BM22" s="16"/>
      <c r="BN22" s="17"/>
      <c r="BO22" s="16"/>
      <c r="BP22" s="16"/>
      <c r="BQ22" s="17"/>
      <c r="BR22" s="16"/>
      <c r="BS22" s="16"/>
      <c r="BT22" s="17"/>
      <c r="BU22" s="16"/>
      <c r="BV22" s="16"/>
      <c r="BW22" s="17"/>
      <c r="BX22" s="16"/>
      <c r="BY22" s="16"/>
      <c r="BZ22" s="17"/>
      <c r="CA22" s="10">
        <f t="shared" si="0"/>
        <v>0</v>
      </c>
      <c r="CB22" s="10">
        <f t="shared" si="1"/>
        <v>0</v>
      </c>
      <c r="CC22" s="11">
        <f t="shared" si="2"/>
        <v>0</v>
      </c>
    </row>
    <row r="23" spans="2:81" ht="15.75" customHeight="1">
      <c r="B23" s="20">
        <v>14</v>
      </c>
      <c r="C23" s="90" t="str">
        <f>'4 жастағы балалар Ф'!C23</f>
        <v>Сағатбек Бұлбұл Ерболқызы</v>
      </c>
      <c r="D23" s="16"/>
      <c r="E23" s="16"/>
      <c r="F23" s="17"/>
      <c r="G23" s="16"/>
      <c r="H23" s="16"/>
      <c r="I23" s="17"/>
      <c r="J23" s="16"/>
      <c r="K23" s="16"/>
      <c r="L23" s="17"/>
      <c r="M23" s="16"/>
      <c r="N23" s="16"/>
      <c r="O23" s="17"/>
      <c r="P23" s="16"/>
      <c r="Q23" s="16"/>
      <c r="R23" s="17"/>
      <c r="S23" s="16"/>
      <c r="T23" s="16"/>
      <c r="U23" s="17"/>
      <c r="V23" s="16"/>
      <c r="W23" s="16"/>
      <c r="X23" s="17"/>
      <c r="Y23" s="16"/>
      <c r="Z23" s="16"/>
      <c r="AA23" s="17"/>
      <c r="AB23" s="16"/>
      <c r="AC23" s="16"/>
      <c r="AD23" s="17"/>
      <c r="AE23" s="16"/>
      <c r="AF23" s="16"/>
      <c r="AG23" s="17"/>
      <c r="AH23" s="16"/>
      <c r="AI23" s="16"/>
      <c r="AJ23" s="17"/>
      <c r="AK23" s="16"/>
      <c r="AL23" s="16"/>
      <c r="AM23" s="17"/>
      <c r="AN23" s="16"/>
      <c r="AO23" s="16"/>
      <c r="AP23" s="17"/>
      <c r="AQ23" s="16"/>
      <c r="AR23" s="16"/>
      <c r="AS23" s="17"/>
      <c r="AT23" s="16"/>
      <c r="AU23" s="16"/>
      <c r="AV23" s="17"/>
      <c r="AW23" s="16"/>
      <c r="AX23" s="16"/>
      <c r="AY23" s="17"/>
      <c r="AZ23" s="16"/>
      <c r="BA23" s="16"/>
      <c r="BB23" s="17"/>
      <c r="BC23" s="16"/>
      <c r="BD23" s="16"/>
      <c r="BE23" s="17"/>
      <c r="BF23" s="16"/>
      <c r="BG23" s="16"/>
      <c r="BH23" s="17"/>
      <c r="BI23" s="16"/>
      <c r="BJ23" s="16"/>
      <c r="BK23" s="17"/>
      <c r="BL23" s="16"/>
      <c r="BM23" s="16"/>
      <c r="BN23" s="17"/>
      <c r="BO23" s="16"/>
      <c r="BP23" s="16"/>
      <c r="BQ23" s="17"/>
      <c r="BR23" s="16"/>
      <c r="BS23" s="16"/>
      <c r="BT23" s="17"/>
      <c r="BU23" s="16"/>
      <c r="BV23" s="16"/>
      <c r="BW23" s="17"/>
      <c r="BX23" s="16"/>
      <c r="BY23" s="16"/>
      <c r="BZ23" s="17"/>
      <c r="CA23" s="10">
        <f t="shared" si="0"/>
        <v>0</v>
      </c>
      <c r="CB23" s="10">
        <f t="shared" si="1"/>
        <v>0</v>
      </c>
      <c r="CC23" s="11">
        <f t="shared" si="2"/>
        <v>0</v>
      </c>
    </row>
    <row r="24" spans="2:81" ht="15.75" customHeight="1">
      <c r="B24" s="20">
        <v>15</v>
      </c>
      <c r="C24" s="90" t="str">
        <f>'4 жастағы балалар Ф'!C24</f>
        <v>Сапар Әли</v>
      </c>
      <c r="D24" s="16"/>
      <c r="E24" s="16"/>
      <c r="F24" s="17"/>
      <c r="G24" s="16"/>
      <c r="H24" s="16"/>
      <c r="I24" s="17"/>
      <c r="J24" s="16"/>
      <c r="K24" s="16"/>
      <c r="L24" s="17"/>
      <c r="M24" s="16"/>
      <c r="N24" s="16"/>
      <c r="O24" s="17"/>
      <c r="P24" s="16"/>
      <c r="Q24" s="16"/>
      <c r="R24" s="17"/>
      <c r="S24" s="16"/>
      <c r="T24" s="16"/>
      <c r="U24" s="17"/>
      <c r="V24" s="16"/>
      <c r="W24" s="16"/>
      <c r="X24" s="17"/>
      <c r="Y24" s="16"/>
      <c r="Z24" s="16"/>
      <c r="AA24" s="17"/>
      <c r="AB24" s="16"/>
      <c r="AC24" s="16"/>
      <c r="AD24" s="17"/>
      <c r="AE24" s="16"/>
      <c r="AF24" s="16"/>
      <c r="AG24" s="17"/>
      <c r="AH24" s="16"/>
      <c r="AI24" s="16"/>
      <c r="AJ24" s="17"/>
      <c r="AK24" s="16"/>
      <c r="AL24" s="16"/>
      <c r="AM24" s="17"/>
      <c r="AN24" s="16"/>
      <c r="AO24" s="16"/>
      <c r="AP24" s="17"/>
      <c r="AQ24" s="16"/>
      <c r="AR24" s="16"/>
      <c r="AS24" s="17"/>
      <c r="AT24" s="16"/>
      <c r="AU24" s="16"/>
      <c r="AV24" s="17"/>
      <c r="AW24" s="16"/>
      <c r="AX24" s="16"/>
      <c r="AY24" s="17"/>
      <c r="AZ24" s="16"/>
      <c r="BA24" s="16"/>
      <c r="BB24" s="17"/>
      <c r="BC24" s="16"/>
      <c r="BD24" s="16"/>
      <c r="BE24" s="17"/>
      <c r="BF24" s="16"/>
      <c r="BG24" s="16"/>
      <c r="BH24" s="17"/>
      <c r="BI24" s="16"/>
      <c r="BJ24" s="16"/>
      <c r="BK24" s="17"/>
      <c r="BL24" s="16"/>
      <c r="BM24" s="16"/>
      <c r="BN24" s="17"/>
      <c r="BO24" s="16"/>
      <c r="BP24" s="16"/>
      <c r="BQ24" s="17"/>
      <c r="BR24" s="16"/>
      <c r="BS24" s="16"/>
      <c r="BT24" s="17"/>
      <c r="BU24" s="16"/>
      <c r="BV24" s="16"/>
      <c r="BW24" s="17"/>
      <c r="BX24" s="16"/>
      <c r="BY24" s="16"/>
      <c r="BZ24" s="17"/>
      <c r="CA24" s="10">
        <f t="shared" si="0"/>
        <v>0</v>
      </c>
      <c r="CB24" s="10">
        <f t="shared" si="1"/>
        <v>0</v>
      </c>
      <c r="CC24" s="11">
        <f t="shared" si="2"/>
        <v>0</v>
      </c>
    </row>
    <row r="25" spans="2:81" ht="15.75" customHeight="1">
      <c r="B25" s="20">
        <v>16</v>
      </c>
      <c r="C25" s="90" t="str">
        <f>'4 жастағы балалар Ф'!C25</f>
        <v>Ситан Айша Нұрланқызы</v>
      </c>
      <c r="D25" s="16"/>
      <c r="E25" s="16"/>
      <c r="F25" s="17"/>
      <c r="G25" s="16"/>
      <c r="H25" s="16"/>
      <c r="I25" s="17"/>
      <c r="J25" s="16"/>
      <c r="K25" s="16"/>
      <c r="L25" s="17"/>
      <c r="M25" s="16"/>
      <c r="N25" s="16"/>
      <c r="O25" s="17"/>
      <c r="P25" s="16"/>
      <c r="Q25" s="16"/>
      <c r="R25" s="17"/>
      <c r="S25" s="16"/>
      <c r="T25" s="16"/>
      <c r="U25" s="17"/>
      <c r="V25" s="16"/>
      <c r="W25" s="16"/>
      <c r="X25" s="17"/>
      <c r="Y25" s="16"/>
      <c r="Z25" s="16"/>
      <c r="AA25" s="17"/>
      <c r="AB25" s="16"/>
      <c r="AC25" s="16"/>
      <c r="AD25" s="17"/>
      <c r="AE25" s="16"/>
      <c r="AF25" s="16"/>
      <c r="AG25" s="17"/>
      <c r="AH25" s="16"/>
      <c r="AI25" s="16"/>
      <c r="AJ25" s="17"/>
      <c r="AK25" s="16"/>
      <c r="AL25" s="16"/>
      <c r="AM25" s="17"/>
      <c r="AN25" s="16"/>
      <c r="AO25" s="16"/>
      <c r="AP25" s="17"/>
      <c r="AQ25" s="16"/>
      <c r="AR25" s="16"/>
      <c r="AS25" s="17"/>
      <c r="AT25" s="16"/>
      <c r="AU25" s="16"/>
      <c r="AV25" s="17"/>
      <c r="AW25" s="16"/>
      <c r="AX25" s="16"/>
      <c r="AY25" s="17"/>
      <c r="AZ25" s="16"/>
      <c r="BA25" s="16"/>
      <c r="BB25" s="17"/>
      <c r="BC25" s="16"/>
      <c r="BD25" s="16"/>
      <c r="BE25" s="17"/>
      <c r="BF25" s="16"/>
      <c r="BG25" s="16"/>
      <c r="BH25" s="17"/>
      <c r="BI25" s="16"/>
      <c r="BJ25" s="16"/>
      <c r="BK25" s="17"/>
      <c r="BL25" s="16"/>
      <c r="BM25" s="16"/>
      <c r="BN25" s="17"/>
      <c r="BO25" s="16"/>
      <c r="BP25" s="16"/>
      <c r="BQ25" s="17"/>
      <c r="BR25" s="16"/>
      <c r="BS25" s="16"/>
      <c r="BT25" s="17"/>
      <c r="BU25" s="16"/>
      <c r="BV25" s="16"/>
      <c r="BW25" s="17"/>
      <c r="BX25" s="16"/>
      <c r="BY25" s="16"/>
      <c r="BZ25" s="17"/>
      <c r="CA25" s="10">
        <f t="shared" si="0"/>
        <v>0</v>
      </c>
      <c r="CB25" s="10">
        <f t="shared" si="1"/>
        <v>0</v>
      </c>
      <c r="CC25" s="11">
        <f t="shared" si="2"/>
        <v>0</v>
      </c>
    </row>
    <row r="26" spans="2:81" ht="15.75" customHeight="1">
      <c r="B26" s="20">
        <v>17</v>
      </c>
      <c r="C26" s="90" t="str">
        <f>'4 жастағы балалар Ф'!C26</f>
        <v>Темір Жанасел Даниярұлы</v>
      </c>
      <c r="D26" s="16"/>
      <c r="E26" s="16"/>
      <c r="F26" s="17"/>
      <c r="G26" s="16"/>
      <c r="H26" s="16"/>
      <c r="I26" s="17"/>
      <c r="J26" s="16"/>
      <c r="K26" s="16"/>
      <c r="L26" s="17"/>
      <c r="M26" s="16"/>
      <c r="N26" s="16"/>
      <c r="O26" s="17"/>
      <c r="P26" s="16"/>
      <c r="Q26" s="16"/>
      <c r="R26" s="17"/>
      <c r="S26" s="16"/>
      <c r="T26" s="16"/>
      <c r="U26" s="17"/>
      <c r="V26" s="16"/>
      <c r="W26" s="16"/>
      <c r="X26" s="17"/>
      <c r="Y26" s="16"/>
      <c r="Z26" s="16"/>
      <c r="AA26" s="17"/>
      <c r="AB26" s="16"/>
      <c r="AC26" s="16"/>
      <c r="AD26" s="17"/>
      <c r="AE26" s="16"/>
      <c r="AF26" s="16"/>
      <c r="AG26" s="17"/>
      <c r="AH26" s="16"/>
      <c r="AI26" s="16"/>
      <c r="AJ26" s="17"/>
      <c r="AK26" s="16"/>
      <c r="AL26" s="16"/>
      <c r="AM26" s="17"/>
      <c r="AN26" s="16"/>
      <c r="AO26" s="16"/>
      <c r="AP26" s="17"/>
      <c r="AQ26" s="16"/>
      <c r="AR26" s="16"/>
      <c r="AS26" s="17"/>
      <c r="AT26" s="16"/>
      <c r="AU26" s="16"/>
      <c r="AV26" s="17"/>
      <c r="AW26" s="16"/>
      <c r="AX26" s="16"/>
      <c r="AY26" s="17"/>
      <c r="AZ26" s="16"/>
      <c r="BA26" s="16"/>
      <c r="BB26" s="17"/>
      <c r="BC26" s="16"/>
      <c r="BD26" s="16"/>
      <c r="BE26" s="17"/>
      <c r="BF26" s="16"/>
      <c r="BG26" s="16"/>
      <c r="BH26" s="17"/>
      <c r="BI26" s="16"/>
      <c r="BJ26" s="16"/>
      <c r="BK26" s="17"/>
      <c r="BL26" s="16"/>
      <c r="BM26" s="16"/>
      <c r="BN26" s="17"/>
      <c r="BO26" s="16"/>
      <c r="BP26" s="16"/>
      <c r="BQ26" s="17"/>
      <c r="BR26" s="16"/>
      <c r="BS26" s="16"/>
      <c r="BT26" s="17"/>
      <c r="BU26" s="16"/>
      <c r="BV26" s="16"/>
      <c r="BW26" s="17"/>
      <c r="BX26" s="16"/>
      <c r="BY26" s="16"/>
      <c r="BZ26" s="17"/>
      <c r="CA26" s="10">
        <f t="shared" si="0"/>
        <v>0</v>
      </c>
      <c r="CB26" s="10">
        <f t="shared" si="1"/>
        <v>0</v>
      </c>
      <c r="CC26" s="11">
        <f t="shared" si="2"/>
        <v>0</v>
      </c>
    </row>
    <row r="27" spans="2:81" ht="15.75" customHeight="1">
      <c r="B27" s="20">
        <v>18</v>
      </c>
      <c r="C27" s="90" t="str">
        <f>'4 жастағы балалар Ф'!C27</f>
        <v>Қайрат Айару Нұрболқызы</v>
      </c>
      <c r="D27" s="16"/>
      <c r="E27" s="16"/>
      <c r="F27" s="17"/>
      <c r="G27" s="16"/>
      <c r="H27" s="16"/>
      <c r="I27" s="17"/>
      <c r="J27" s="16"/>
      <c r="K27" s="16"/>
      <c r="L27" s="17"/>
      <c r="M27" s="16"/>
      <c r="N27" s="16"/>
      <c r="O27" s="17"/>
      <c r="P27" s="16"/>
      <c r="Q27" s="16"/>
      <c r="R27" s="17"/>
      <c r="S27" s="16"/>
      <c r="T27" s="16"/>
      <c r="U27" s="17"/>
      <c r="V27" s="16"/>
      <c r="W27" s="16"/>
      <c r="X27" s="17"/>
      <c r="Y27" s="16"/>
      <c r="Z27" s="16"/>
      <c r="AA27" s="17"/>
      <c r="AB27" s="16"/>
      <c r="AC27" s="16"/>
      <c r="AD27" s="17"/>
      <c r="AE27" s="16"/>
      <c r="AF27" s="16"/>
      <c r="AG27" s="17"/>
      <c r="AH27" s="16"/>
      <c r="AI27" s="16"/>
      <c r="AJ27" s="17"/>
      <c r="AK27" s="16"/>
      <c r="AL27" s="16"/>
      <c r="AM27" s="17"/>
      <c r="AN27" s="16"/>
      <c r="AO27" s="16"/>
      <c r="AP27" s="17"/>
      <c r="AQ27" s="16"/>
      <c r="AR27" s="16"/>
      <c r="AS27" s="17"/>
      <c r="AT27" s="16"/>
      <c r="AU27" s="16"/>
      <c r="AV27" s="17"/>
      <c r="AW27" s="16"/>
      <c r="AX27" s="16"/>
      <c r="AY27" s="17"/>
      <c r="AZ27" s="16"/>
      <c r="BA27" s="16"/>
      <c r="BB27" s="17"/>
      <c r="BC27" s="16"/>
      <c r="BD27" s="16"/>
      <c r="BE27" s="17"/>
      <c r="BF27" s="16"/>
      <c r="BG27" s="16"/>
      <c r="BH27" s="17"/>
      <c r="BI27" s="16"/>
      <c r="BJ27" s="16"/>
      <c r="BK27" s="17"/>
      <c r="BL27" s="16"/>
      <c r="BM27" s="16"/>
      <c r="BN27" s="17"/>
      <c r="BO27" s="16"/>
      <c r="BP27" s="16"/>
      <c r="BQ27" s="17"/>
      <c r="BR27" s="16"/>
      <c r="BS27" s="16"/>
      <c r="BT27" s="17"/>
      <c r="BU27" s="16"/>
      <c r="BV27" s="16"/>
      <c r="BW27" s="17"/>
      <c r="BX27" s="16"/>
      <c r="BY27" s="16"/>
      <c r="BZ27" s="17"/>
      <c r="CA27" s="10">
        <f t="shared" si="0"/>
        <v>0</v>
      </c>
      <c r="CB27" s="10">
        <f t="shared" si="1"/>
        <v>0</v>
      </c>
      <c r="CC27" s="11">
        <f t="shared" si="2"/>
        <v>0</v>
      </c>
    </row>
    <row r="28" spans="2:81" ht="15.75" customHeight="1">
      <c r="B28" s="20">
        <v>19</v>
      </c>
      <c r="C28" s="90" t="str">
        <f>'4 жастағы балалар Ф'!C28</f>
        <v>Омарғали Жанел Азаматқызы</v>
      </c>
      <c r="D28" s="16"/>
      <c r="E28" s="16"/>
      <c r="F28" s="17"/>
      <c r="G28" s="16"/>
      <c r="H28" s="16"/>
      <c r="I28" s="17"/>
      <c r="J28" s="16"/>
      <c r="K28" s="16"/>
      <c r="L28" s="17"/>
      <c r="M28" s="16"/>
      <c r="N28" s="16"/>
      <c r="O28" s="17"/>
      <c r="P28" s="16"/>
      <c r="Q28" s="16"/>
      <c r="R28" s="17"/>
      <c r="S28" s="16"/>
      <c r="T28" s="16"/>
      <c r="U28" s="17"/>
      <c r="V28" s="16"/>
      <c r="W28" s="16"/>
      <c r="X28" s="17"/>
      <c r="Y28" s="16"/>
      <c r="Z28" s="16"/>
      <c r="AA28" s="17"/>
      <c r="AB28" s="16"/>
      <c r="AC28" s="16"/>
      <c r="AD28" s="17"/>
      <c r="AE28" s="16"/>
      <c r="AF28" s="16"/>
      <c r="AG28" s="17"/>
      <c r="AH28" s="16"/>
      <c r="AI28" s="16"/>
      <c r="AJ28" s="17"/>
      <c r="AK28" s="16"/>
      <c r="AL28" s="16"/>
      <c r="AM28" s="17"/>
      <c r="AN28" s="16"/>
      <c r="AO28" s="16"/>
      <c r="AP28" s="17"/>
      <c r="AQ28" s="16"/>
      <c r="AR28" s="16"/>
      <c r="AS28" s="17"/>
      <c r="AT28" s="16"/>
      <c r="AU28" s="16"/>
      <c r="AV28" s="17"/>
      <c r="AW28" s="16"/>
      <c r="AX28" s="16"/>
      <c r="AY28" s="17"/>
      <c r="AZ28" s="16"/>
      <c r="BA28" s="16"/>
      <c r="BB28" s="17"/>
      <c r="BC28" s="16"/>
      <c r="BD28" s="16"/>
      <c r="BE28" s="17"/>
      <c r="BF28" s="16"/>
      <c r="BG28" s="16"/>
      <c r="BH28" s="17"/>
      <c r="BI28" s="16"/>
      <c r="BJ28" s="16"/>
      <c r="BK28" s="17"/>
      <c r="BL28" s="16"/>
      <c r="BM28" s="16"/>
      <c r="BN28" s="17"/>
      <c r="BO28" s="16"/>
      <c r="BP28" s="16"/>
      <c r="BQ28" s="17"/>
      <c r="BR28" s="16"/>
      <c r="BS28" s="16"/>
      <c r="BT28" s="17"/>
      <c r="BU28" s="16"/>
      <c r="BV28" s="16"/>
      <c r="BW28" s="17"/>
      <c r="BX28" s="16"/>
      <c r="BY28" s="16"/>
      <c r="BZ28" s="17"/>
      <c r="CA28" s="10">
        <f t="shared" si="0"/>
        <v>0</v>
      </c>
      <c r="CB28" s="10">
        <f t="shared" si="1"/>
        <v>0</v>
      </c>
      <c r="CC28" s="11">
        <f t="shared" si="2"/>
        <v>0</v>
      </c>
    </row>
    <row r="29" spans="2:81" ht="15.75" customHeight="1">
      <c r="B29" s="20">
        <v>20</v>
      </c>
      <c r="C29" s="90" t="str">
        <f>'4 жастағы балалар Ф'!C29</f>
        <v>Шындос Жанайым Төлегенқызы</v>
      </c>
      <c r="D29" s="16"/>
      <c r="E29" s="16"/>
      <c r="F29" s="17"/>
      <c r="G29" s="16"/>
      <c r="H29" s="16"/>
      <c r="I29" s="17"/>
      <c r="J29" s="16"/>
      <c r="K29" s="16"/>
      <c r="L29" s="17"/>
      <c r="M29" s="16"/>
      <c r="N29" s="16"/>
      <c r="O29" s="17"/>
      <c r="P29" s="16"/>
      <c r="Q29" s="16"/>
      <c r="R29" s="17"/>
      <c r="S29" s="16"/>
      <c r="T29" s="16"/>
      <c r="U29" s="17"/>
      <c r="V29" s="16"/>
      <c r="W29" s="16"/>
      <c r="X29" s="17"/>
      <c r="Y29" s="16"/>
      <c r="Z29" s="16"/>
      <c r="AA29" s="17"/>
      <c r="AB29" s="16"/>
      <c r="AC29" s="16"/>
      <c r="AD29" s="17"/>
      <c r="AE29" s="16"/>
      <c r="AF29" s="16"/>
      <c r="AG29" s="17"/>
      <c r="AH29" s="16"/>
      <c r="AI29" s="16"/>
      <c r="AJ29" s="17"/>
      <c r="AK29" s="16"/>
      <c r="AL29" s="16"/>
      <c r="AM29" s="17"/>
      <c r="AN29" s="16"/>
      <c r="AO29" s="16"/>
      <c r="AP29" s="17"/>
      <c r="AQ29" s="16"/>
      <c r="AR29" s="16"/>
      <c r="AS29" s="17"/>
      <c r="AT29" s="16"/>
      <c r="AU29" s="16"/>
      <c r="AV29" s="17"/>
      <c r="AW29" s="16"/>
      <c r="AX29" s="16"/>
      <c r="AY29" s="17"/>
      <c r="AZ29" s="16"/>
      <c r="BA29" s="16"/>
      <c r="BB29" s="17"/>
      <c r="BC29" s="16"/>
      <c r="BD29" s="16"/>
      <c r="BE29" s="17"/>
      <c r="BF29" s="16"/>
      <c r="BG29" s="16"/>
      <c r="BH29" s="17"/>
      <c r="BI29" s="16"/>
      <c r="BJ29" s="16"/>
      <c r="BK29" s="17"/>
      <c r="BL29" s="16"/>
      <c r="BM29" s="16"/>
      <c r="BN29" s="17"/>
      <c r="BO29" s="16"/>
      <c r="BP29" s="16"/>
      <c r="BQ29" s="17"/>
      <c r="BR29" s="16"/>
      <c r="BS29" s="16"/>
      <c r="BT29" s="17"/>
      <c r="BU29" s="16"/>
      <c r="BV29" s="16"/>
      <c r="BW29" s="17"/>
      <c r="BX29" s="16"/>
      <c r="BY29" s="16"/>
      <c r="BZ29" s="17"/>
      <c r="CA29" s="10">
        <f t="shared" si="0"/>
        <v>0</v>
      </c>
      <c r="CB29" s="10">
        <f t="shared" si="1"/>
        <v>0</v>
      </c>
      <c r="CC29" s="11">
        <f t="shared" si="2"/>
        <v>0</v>
      </c>
    </row>
    <row r="30" spans="2:81" ht="15.75" customHeight="1">
      <c r="B30" s="20">
        <v>21</v>
      </c>
      <c r="C30" s="90">
        <f>'4 жастағы балалар Ф'!C30</f>
        <v>0</v>
      </c>
      <c r="D30" s="16"/>
      <c r="E30" s="16"/>
      <c r="F30" s="17"/>
      <c r="G30" s="16"/>
      <c r="H30" s="16"/>
      <c r="I30" s="17"/>
      <c r="J30" s="16"/>
      <c r="K30" s="16"/>
      <c r="L30" s="17"/>
      <c r="M30" s="16"/>
      <c r="N30" s="16"/>
      <c r="O30" s="17"/>
      <c r="P30" s="16"/>
      <c r="Q30" s="16"/>
      <c r="R30" s="17"/>
      <c r="S30" s="16"/>
      <c r="T30" s="16"/>
      <c r="U30" s="17"/>
      <c r="V30" s="16"/>
      <c r="W30" s="16"/>
      <c r="X30" s="17"/>
      <c r="Y30" s="16"/>
      <c r="Z30" s="16"/>
      <c r="AA30" s="17"/>
      <c r="AB30" s="16"/>
      <c r="AC30" s="16"/>
      <c r="AD30" s="17"/>
      <c r="AE30" s="16"/>
      <c r="AF30" s="16"/>
      <c r="AG30" s="17"/>
      <c r="AH30" s="16"/>
      <c r="AI30" s="16"/>
      <c r="AJ30" s="17"/>
      <c r="AK30" s="16"/>
      <c r="AL30" s="16"/>
      <c r="AM30" s="17"/>
      <c r="AN30" s="16"/>
      <c r="AO30" s="16"/>
      <c r="AP30" s="17"/>
      <c r="AQ30" s="16"/>
      <c r="AR30" s="16"/>
      <c r="AS30" s="17"/>
      <c r="AT30" s="16"/>
      <c r="AU30" s="16"/>
      <c r="AV30" s="17"/>
      <c r="AW30" s="16"/>
      <c r="AX30" s="16"/>
      <c r="AY30" s="17"/>
      <c r="AZ30" s="16"/>
      <c r="BA30" s="16"/>
      <c r="BB30" s="17"/>
      <c r="BC30" s="16"/>
      <c r="BD30" s="16"/>
      <c r="BE30" s="17"/>
      <c r="BF30" s="16"/>
      <c r="BG30" s="16"/>
      <c r="BH30" s="17"/>
      <c r="BI30" s="16"/>
      <c r="BJ30" s="16"/>
      <c r="BK30" s="17"/>
      <c r="BL30" s="16"/>
      <c r="BM30" s="16"/>
      <c r="BN30" s="17"/>
      <c r="BO30" s="16"/>
      <c r="BP30" s="16"/>
      <c r="BQ30" s="17"/>
      <c r="BR30" s="16"/>
      <c r="BS30" s="16"/>
      <c r="BT30" s="17"/>
      <c r="BU30" s="16"/>
      <c r="BV30" s="16"/>
      <c r="BW30" s="17"/>
      <c r="BX30" s="16"/>
      <c r="BY30" s="16"/>
      <c r="BZ30" s="17"/>
      <c r="CA30" s="10">
        <f t="shared" si="0"/>
        <v>0</v>
      </c>
      <c r="CB30" s="10">
        <f t="shared" si="1"/>
        <v>0</v>
      </c>
      <c r="CC30" s="11">
        <f t="shared" si="2"/>
        <v>0</v>
      </c>
    </row>
    <row r="31" spans="2:81" ht="15.75" customHeight="1">
      <c r="B31" s="20">
        <v>22</v>
      </c>
      <c r="C31" s="90">
        <f>'4 жастағы балалар Ф'!C31</f>
        <v>0</v>
      </c>
      <c r="D31" s="16"/>
      <c r="E31" s="16"/>
      <c r="F31" s="17"/>
      <c r="G31" s="16"/>
      <c r="H31" s="16"/>
      <c r="I31" s="17"/>
      <c r="J31" s="16"/>
      <c r="K31" s="16"/>
      <c r="L31" s="17"/>
      <c r="M31" s="16"/>
      <c r="N31" s="16"/>
      <c r="O31" s="17"/>
      <c r="P31" s="16"/>
      <c r="Q31" s="16"/>
      <c r="R31" s="17"/>
      <c r="S31" s="16"/>
      <c r="T31" s="16"/>
      <c r="U31" s="17"/>
      <c r="V31" s="16"/>
      <c r="W31" s="16"/>
      <c r="X31" s="17"/>
      <c r="Y31" s="16"/>
      <c r="Z31" s="16"/>
      <c r="AA31" s="17"/>
      <c r="AB31" s="16"/>
      <c r="AC31" s="16"/>
      <c r="AD31" s="17"/>
      <c r="AE31" s="16"/>
      <c r="AF31" s="16"/>
      <c r="AG31" s="17"/>
      <c r="AH31" s="16"/>
      <c r="AI31" s="16"/>
      <c r="AJ31" s="17"/>
      <c r="AK31" s="16"/>
      <c r="AL31" s="16"/>
      <c r="AM31" s="17"/>
      <c r="AN31" s="16"/>
      <c r="AO31" s="16"/>
      <c r="AP31" s="17"/>
      <c r="AQ31" s="16"/>
      <c r="AR31" s="16"/>
      <c r="AS31" s="17"/>
      <c r="AT31" s="16"/>
      <c r="AU31" s="16"/>
      <c r="AV31" s="17"/>
      <c r="AW31" s="16"/>
      <c r="AX31" s="16"/>
      <c r="AY31" s="17"/>
      <c r="AZ31" s="16"/>
      <c r="BA31" s="16"/>
      <c r="BB31" s="17"/>
      <c r="BC31" s="16"/>
      <c r="BD31" s="16"/>
      <c r="BE31" s="17"/>
      <c r="BF31" s="16"/>
      <c r="BG31" s="16"/>
      <c r="BH31" s="17"/>
      <c r="BI31" s="16"/>
      <c r="BJ31" s="16"/>
      <c r="BK31" s="17"/>
      <c r="BL31" s="16"/>
      <c r="BM31" s="16"/>
      <c r="BN31" s="17"/>
      <c r="BO31" s="16"/>
      <c r="BP31" s="16"/>
      <c r="BQ31" s="17"/>
      <c r="BR31" s="16"/>
      <c r="BS31" s="16"/>
      <c r="BT31" s="17"/>
      <c r="BU31" s="16"/>
      <c r="BV31" s="16"/>
      <c r="BW31" s="17"/>
      <c r="BX31" s="16"/>
      <c r="BY31" s="16"/>
      <c r="BZ31" s="17"/>
      <c r="CA31" s="10">
        <f t="shared" si="0"/>
        <v>0</v>
      </c>
      <c r="CB31" s="10">
        <f t="shared" si="1"/>
        <v>0</v>
      </c>
      <c r="CC31" s="11">
        <f t="shared" si="2"/>
        <v>0</v>
      </c>
    </row>
    <row r="32" spans="2:81" ht="15.75" customHeight="1">
      <c r="B32" s="20">
        <v>23</v>
      </c>
      <c r="C32" s="90">
        <f>'4 жастағы балалар Ф'!C32</f>
        <v>0</v>
      </c>
      <c r="D32" s="16"/>
      <c r="E32" s="16"/>
      <c r="F32" s="17"/>
      <c r="G32" s="16"/>
      <c r="H32" s="16"/>
      <c r="I32" s="17"/>
      <c r="J32" s="16"/>
      <c r="K32" s="16"/>
      <c r="L32" s="17"/>
      <c r="M32" s="16"/>
      <c r="N32" s="16"/>
      <c r="O32" s="17"/>
      <c r="P32" s="16"/>
      <c r="Q32" s="16"/>
      <c r="R32" s="17"/>
      <c r="S32" s="16"/>
      <c r="T32" s="16"/>
      <c r="U32" s="17"/>
      <c r="V32" s="16"/>
      <c r="W32" s="16"/>
      <c r="X32" s="17"/>
      <c r="Y32" s="16"/>
      <c r="Z32" s="16"/>
      <c r="AA32" s="17"/>
      <c r="AB32" s="16"/>
      <c r="AC32" s="16"/>
      <c r="AD32" s="17"/>
      <c r="AE32" s="16"/>
      <c r="AF32" s="16"/>
      <c r="AG32" s="17"/>
      <c r="AH32" s="16"/>
      <c r="AI32" s="16"/>
      <c r="AJ32" s="17"/>
      <c r="AK32" s="16"/>
      <c r="AL32" s="16"/>
      <c r="AM32" s="17"/>
      <c r="AN32" s="16"/>
      <c r="AO32" s="16"/>
      <c r="AP32" s="17"/>
      <c r="AQ32" s="16"/>
      <c r="AR32" s="16"/>
      <c r="AS32" s="17"/>
      <c r="AT32" s="16"/>
      <c r="AU32" s="16"/>
      <c r="AV32" s="17"/>
      <c r="AW32" s="16"/>
      <c r="AX32" s="16"/>
      <c r="AY32" s="17"/>
      <c r="AZ32" s="16"/>
      <c r="BA32" s="16"/>
      <c r="BB32" s="17"/>
      <c r="BC32" s="16"/>
      <c r="BD32" s="16"/>
      <c r="BE32" s="17"/>
      <c r="BF32" s="16"/>
      <c r="BG32" s="16"/>
      <c r="BH32" s="17"/>
      <c r="BI32" s="16"/>
      <c r="BJ32" s="16"/>
      <c r="BK32" s="17"/>
      <c r="BL32" s="16"/>
      <c r="BM32" s="16"/>
      <c r="BN32" s="17"/>
      <c r="BO32" s="16"/>
      <c r="BP32" s="16"/>
      <c r="BQ32" s="17"/>
      <c r="BR32" s="16"/>
      <c r="BS32" s="16"/>
      <c r="BT32" s="17"/>
      <c r="BU32" s="16"/>
      <c r="BV32" s="16"/>
      <c r="BW32" s="17"/>
      <c r="BX32" s="16"/>
      <c r="BY32" s="16"/>
      <c r="BZ32" s="17"/>
      <c r="CA32" s="10">
        <f t="shared" si="0"/>
        <v>0</v>
      </c>
      <c r="CB32" s="10">
        <f t="shared" si="1"/>
        <v>0</v>
      </c>
      <c r="CC32" s="11">
        <f t="shared" si="2"/>
        <v>0</v>
      </c>
    </row>
    <row r="33" spans="2:95" ht="15.75" customHeight="1">
      <c r="B33" s="20">
        <v>24</v>
      </c>
      <c r="C33" s="90">
        <f>'4 жастағы балалар Ф'!C33</f>
        <v>0</v>
      </c>
      <c r="D33" s="16"/>
      <c r="E33" s="16"/>
      <c r="F33" s="17"/>
      <c r="G33" s="16"/>
      <c r="H33" s="16"/>
      <c r="I33" s="17"/>
      <c r="J33" s="16"/>
      <c r="K33" s="16"/>
      <c r="L33" s="17"/>
      <c r="M33" s="16"/>
      <c r="N33" s="16"/>
      <c r="O33" s="17"/>
      <c r="P33" s="16"/>
      <c r="Q33" s="16"/>
      <c r="R33" s="17"/>
      <c r="S33" s="16"/>
      <c r="T33" s="16"/>
      <c r="U33" s="17"/>
      <c r="V33" s="16"/>
      <c r="W33" s="16"/>
      <c r="X33" s="17"/>
      <c r="Y33" s="16"/>
      <c r="Z33" s="16"/>
      <c r="AA33" s="17"/>
      <c r="AB33" s="16"/>
      <c r="AC33" s="16"/>
      <c r="AD33" s="17"/>
      <c r="AE33" s="16"/>
      <c r="AF33" s="16"/>
      <c r="AG33" s="17"/>
      <c r="AH33" s="16"/>
      <c r="AI33" s="16"/>
      <c r="AJ33" s="17"/>
      <c r="AK33" s="16"/>
      <c r="AL33" s="16"/>
      <c r="AM33" s="17"/>
      <c r="AN33" s="16"/>
      <c r="AO33" s="16"/>
      <c r="AP33" s="17"/>
      <c r="AQ33" s="16"/>
      <c r="AR33" s="16"/>
      <c r="AS33" s="17"/>
      <c r="AT33" s="16"/>
      <c r="AU33" s="16"/>
      <c r="AV33" s="17"/>
      <c r="AW33" s="16"/>
      <c r="AX33" s="16"/>
      <c r="AY33" s="17"/>
      <c r="AZ33" s="16"/>
      <c r="BA33" s="16"/>
      <c r="BB33" s="17"/>
      <c r="BC33" s="16"/>
      <c r="BD33" s="16"/>
      <c r="BE33" s="17"/>
      <c r="BF33" s="16"/>
      <c r="BG33" s="16"/>
      <c r="BH33" s="17"/>
      <c r="BI33" s="16"/>
      <c r="BJ33" s="16"/>
      <c r="BK33" s="17"/>
      <c r="BL33" s="16"/>
      <c r="BM33" s="16"/>
      <c r="BN33" s="17"/>
      <c r="BO33" s="16"/>
      <c r="BP33" s="16"/>
      <c r="BQ33" s="17"/>
      <c r="BR33" s="16"/>
      <c r="BS33" s="16"/>
      <c r="BT33" s="17"/>
      <c r="BU33" s="16"/>
      <c r="BV33" s="16"/>
      <c r="BW33" s="17"/>
      <c r="BX33" s="16"/>
      <c r="BY33" s="16"/>
      <c r="BZ33" s="17"/>
      <c r="CA33" s="10">
        <f t="shared" si="0"/>
        <v>0</v>
      </c>
      <c r="CB33" s="10">
        <f t="shared" si="1"/>
        <v>0</v>
      </c>
      <c r="CC33" s="11">
        <f t="shared" si="2"/>
        <v>0</v>
      </c>
    </row>
    <row r="34" spans="2:95" ht="15.75" customHeight="1">
      <c r="B34" s="20">
        <v>25</v>
      </c>
      <c r="C34" s="90">
        <f>'4 жастағы балалар Ф'!C34</f>
        <v>0</v>
      </c>
      <c r="D34" s="16"/>
      <c r="E34" s="16"/>
      <c r="F34" s="17"/>
      <c r="G34" s="16"/>
      <c r="H34" s="16"/>
      <c r="I34" s="17"/>
      <c r="J34" s="16"/>
      <c r="K34" s="16"/>
      <c r="L34" s="17"/>
      <c r="M34" s="16"/>
      <c r="N34" s="16"/>
      <c r="O34" s="17"/>
      <c r="P34" s="16"/>
      <c r="Q34" s="16"/>
      <c r="R34" s="17"/>
      <c r="S34" s="16"/>
      <c r="T34" s="16"/>
      <c r="U34" s="17"/>
      <c r="V34" s="16"/>
      <c r="W34" s="16"/>
      <c r="X34" s="17"/>
      <c r="Y34" s="16"/>
      <c r="Z34" s="16"/>
      <c r="AA34" s="17"/>
      <c r="AB34" s="16"/>
      <c r="AC34" s="16"/>
      <c r="AD34" s="17"/>
      <c r="AE34" s="16"/>
      <c r="AF34" s="16"/>
      <c r="AG34" s="17"/>
      <c r="AH34" s="16"/>
      <c r="AI34" s="16"/>
      <c r="AJ34" s="17"/>
      <c r="AK34" s="16"/>
      <c r="AL34" s="16"/>
      <c r="AM34" s="17"/>
      <c r="AN34" s="16"/>
      <c r="AO34" s="16"/>
      <c r="AP34" s="17"/>
      <c r="AQ34" s="16"/>
      <c r="AR34" s="16"/>
      <c r="AS34" s="17"/>
      <c r="AT34" s="16"/>
      <c r="AU34" s="16"/>
      <c r="AV34" s="17"/>
      <c r="AW34" s="16"/>
      <c r="AX34" s="16"/>
      <c r="AY34" s="17"/>
      <c r="AZ34" s="16"/>
      <c r="BA34" s="16"/>
      <c r="BB34" s="17"/>
      <c r="BC34" s="16"/>
      <c r="BD34" s="16"/>
      <c r="BE34" s="17"/>
      <c r="BF34" s="16"/>
      <c r="BG34" s="16"/>
      <c r="BH34" s="17"/>
      <c r="BI34" s="16"/>
      <c r="BJ34" s="16"/>
      <c r="BK34" s="17"/>
      <c r="BL34" s="16"/>
      <c r="BM34" s="16"/>
      <c r="BN34" s="17"/>
      <c r="BO34" s="16"/>
      <c r="BP34" s="16"/>
      <c r="BQ34" s="17"/>
      <c r="BR34" s="16"/>
      <c r="BS34" s="16"/>
      <c r="BT34" s="17"/>
      <c r="BU34" s="16"/>
      <c r="BV34" s="16"/>
      <c r="BW34" s="17"/>
      <c r="BX34" s="16"/>
      <c r="BY34" s="16"/>
      <c r="BZ34" s="17"/>
      <c r="CA34" s="10">
        <f t="shared" si="0"/>
        <v>0</v>
      </c>
      <c r="CB34" s="10">
        <f t="shared" si="1"/>
        <v>0</v>
      </c>
      <c r="CC34" s="11">
        <f t="shared" si="2"/>
        <v>0</v>
      </c>
    </row>
    <row r="35" spans="2:95" ht="15.75" customHeight="1">
      <c r="B35" s="20">
        <v>26</v>
      </c>
      <c r="C35" s="90">
        <f>'4 жастағы балалар Ф'!C35</f>
        <v>0</v>
      </c>
      <c r="D35" s="16"/>
      <c r="E35" s="16"/>
      <c r="F35" s="17"/>
      <c r="G35" s="16"/>
      <c r="H35" s="16"/>
      <c r="I35" s="17"/>
      <c r="J35" s="16"/>
      <c r="K35" s="16"/>
      <c r="L35" s="17"/>
      <c r="M35" s="16"/>
      <c r="N35" s="16"/>
      <c r="O35" s="17"/>
      <c r="P35" s="16"/>
      <c r="Q35" s="16"/>
      <c r="R35" s="17"/>
      <c r="S35" s="16"/>
      <c r="T35" s="16"/>
      <c r="U35" s="17"/>
      <c r="V35" s="16"/>
      <c r="W35" s="16"/>
      <c r="X35" s="17"/>
      <c r="Y35" s="16"/>
      <c r="Z35" s="16"/>
      <c r="AA35" s="17"/>
      <c r="AB35" s="16"/>
      <c r="AC35" s="16"/>
      <c r="AD35" s="17"/>
      <c r="AE35" s="16"/>
      <c r="AF35" s="16"/>
      <c r="AG35" s="17"/>
      <c r="AH35" s="16"/>
      <c r="AI35" s="16"/>
      <c r="AJ35" s="17"/>
      <c r="AK35" s="16"/>
      <c r="AL35" s="16"/>
      <c r="AM35" s="17"/>
      <c r="AN35" s="16"/>
      <c r="AO35" s="16"/>
      <c r="AP35" s="17"/>
      <c r="AQ35" s="16"/>
      <c r="AR35" s="16"/>
      <c r="AS35" s="17"/>
      <c r="AT35" s="16"/>
      <c r="AU35" s="16"/>
      <c r="AV35" s="17"/>
      <c r="AW35" s="16"/>
      <c r="AX35" s="16"/>
      <c r="AY35" s="17"/>
      <c r="AZ35" s="16"/>
      <c r="BA35" s="16"/>
      <c r="BB35" s="17"/>
      <c r="BC35" s="16"/>
      <c r="BD35" s="16"/>
      <c r="BE35" s="17"/>
      <c r="BF35" s="16"/>
      <c r="BG35" s="16"/>
      <c r="BH35" s="17"/>
      <c r="BI35" s="16"/>
      <c r="BJ35" s="16"/>
      <c r="BK35" s="17"/>
      <c r="BL35" s="16"/>
      <c r="BM35" s="16"/>
      <c r="BN35" s="17"/>
      <c r="BO35" s="16"/>
      <c r="BP35" s="16"/>
      <c r="BQ35" s="17"/>
      <c r="BR35" s="16"/>
      <c r="BS35" s="16"/>
      <c r="BT35" s="17"/>
      <c r="BU35" s="16"/>
      <c r="BV35" s="16"/>
      <c r="BW35" s="17"/>
      <c r="BX35" s="16"/>
      <c r="BY35" s="16"/>
      <c r="BZ35" s="17"/>
      <c r="CA35" s="10">
        <f t="shared" si="0"/>
        <v>0</v>
      </c>
      <c r="CB35" s="10">
        <f t="shared" si="1"/>
        <v>0</v>
      </c>
      <c r="CC35" s="11">
        <f t="shared" si="2"/>
        <v>0</v>
      </c>
    </row>
    <row r="36" spans="2:95" ht="15.75" customHeight="1">
      <c r="B36" s="20">
        <v>27</v>
      </c>
      <c r="C36" s="90">
        <f>'4 жастағы балалар Ф'!C36</f>
        <v>0</v>
      </c>
      <c r="D36" s="16"/>
      <c r="E36" s="16"/>
      <c r="F36" s="17"/>
      <c r="G36" s="16"/>
      <c r="H36" s="16"/>
      <c r="I36" s="17"/>
      <c r="J36" s="16"/>
      <c r="K36" s="16"/>
      <c r="L36" s="17"/>
      <c r="M36" s="16"/>
      <c r="N36" s="16"/>
      <c r="O36" s="17"/>
      <c r="P36" s="16"/>
      <c r="Q36" s="16"/>
      <c r="R36" s="17"/>
      <c r="S36" s="16"/>
      <c r="T36" s="16"/>
      <c r="U36" s="17"/>
      <c r="V36" s="16"/>
      <c r="W36" s="16"/>
      <c r="X36" s="17"/>
      <c r="Y36" s="16"/>
      <c r="Z36" s="16"/>
      <c r="AA36" s="17"/>
      <c r="AB36" s="16"/>
      <c r="AC36" s="16"/>
      <c r="AD36" s="17"/>
      <c r="AE36" s="16"/>
      <c r="AF36" s="16"/>
      <c r="AG36" s="17"/>
      <c r="AH36" s="16"/>
      <c r="AI36" s="16"/>
      <c r="AJ36" s="17"/>
      <c r="AK36" s="16"/>
      <c r="AL36" s="16"/>
      <c r="AM36" s="17"/>
      <c r="AN36" s="16"/>
      <c r="AO36" s="16"/>
      <c r="AP36" s="17"/>
      <c r="AQ36" s="16"/>
      <c r="AR36" s="16"/>
      <c r="AS36" s="17"/>
      <c r="AT36" s="16"/>
      <c r="AU36" s="16"/>
      <c r="AV36" s="17"/>
      <c r="AW36" s="16"/>
      <c r="AX36" s="16"/>
      <c r="AY36" s="17"/>
      <c r="AZ36" s="16"/>
      <c r="BA36" s="16"/>
      <c r="BB36" s="17"/>
      <c r="BC36" s="16"/>
      <c r="BD36" s="16"/>
      <c r="BE36" s="17"/>
      <c r="BF36" s="16"/>
      <c r="BG36" s="16"/>
      <c r="BH36" s="17"/>
      <c r="BI36" s="16"/>
      <c r="BJ36" s="16"/>
      <c r="BK36" s="17"/>
      <c r="BL36" s="16"/>
      <c r="BM36" s="16"/>
      <c r="BN36" s="17"/>
      <c r="BO36" s="16"/>
      <c r="BP36" s="16"/>
      <c r="BQ36" s="17"/>
      <c r="BR36" s="16"/>
      <c r="BS36" s="16"/>
      <c r="BT36" s="17"/>
      <c r="BU36" s="16"/>
      <c r="BV36" s="16"/>
      <c r="BW36" s="17"/>
      <c r="BX36" s="16"/>
      <c r="BY36" s="16"/>
      <c r="BZ36" s="17"/>
      <c r="CA36" s="10">
        <f t="shared" si="0"/>
        <v>0</v>
      </c>
      <c r="CB36" s="10">
        <f t="shared" si="1"/>
        <v>0</v>
      </c>
      <c r="CC36" s="11">
        <f t="shared" si="2"/>
        <v>0</v>
      </c>
    </row>
    <row r="37" spans="2:95" ht="15.75" customHeight="1">
      <c r="B37" s="340" t="s">
        <v>34</v>
      </c>
      <c r="C37" s="333"/>
      <c r="D37" s="21">
        <f t="shared" ref="D37:BZ37" si="3">SUM(D5:D36)</f>
        <v>0</v>
      </c>
      <c r="E37" s="22">
        <f t="shared" si="3"/>
        <v>0</v>
      </c>
      <c r="F37" s="23">
        <f t="shared" si="3"/>
        <v>4</v>
      </c>
      <c r="G37" s="21">
        <f t="shared" si="3"/>
        <v>0</v>
      </c>
      <c r="H37" s="22">
        <f t="shared" si="3"/>
        <v>0</v>
      </c>
      <c r="I37" s="23">
        <f t="shared" si="3"/>
        <v>4</v>
      </c>
      <c r="J37" s="21">
        <f t="shared" si="3"/>
        <v>0</v>
      </c>
      <c r="K37" s="22">
        <f t="shared" si="3"/>
        <v>0</v>
      </c>
      <c r="L37" s="23">
        <f t="shared" si="3"/>
        <v>4</v>
      </c>
      <c r="M37" s="21">
        <f t="shared" si="3"/>
        <v>0</v>
      </c>
      <c r="N37" s="22">
        <f t="shared" si="3"/>
        <v>0</v>
      </c>
      <c r="O37" s="23">
        <f t="shared" si="3"/>
        <v>4</v>
      </c>
      <c r="P37" s="21">
        <f t="shared" si="3"/>
        <v>0</v>
      </c>
      <c r="Q37" s="22">
        <f t="shared" si="3"/>
        <v>0</v>
      </c>
      <c r="R37" s="23">
        <f t="shared" si="3"/>
        <v>4</v>
      </c>
      <c r="S37" s="21">
        <f t="shared" si="3"/>
        <v>0</v>
      </c>
      <c r="T37" s="22">
        <f t="shared" si="3"/>
        <v>0</v>
      </c>
      <c r="U37" s="23">
        <f t="shared" si="3"/>
        <v>4</v>
      </c>
      <c r="V37" s="21">
        <f t="shared" si="3"/>
        <v>0</v>
      </c>
      <c r="W37" s="22">
        <f t="shared" si="3"/>
        <v>0</v>
      </c>
      <c r="X37" s="23">
        <f t="shared" si="3"/>
        <v>0</v>
      </c>
      <c r="Y37" s="21">
        <f t="shared" si="3"/>
        <v>0</v>
      </c>
      <c r="Z37" s="22">
        <f t="shared" si="3"/>
        <v>0</v>
      </c>
      <c r="AA37" s="23">
        <f t="shared" si="3"/>
        <v>0</v>
      </c>
      <c r="AB37" s="21">
        <f t="shared" si="3"/>
        <v>0</v>
      </c>
      <c r="AC37" s="22">
        <f t="shared" si="3"/>
        <v>0</v>
      </c>
      <c r="AD37" s="23">
        <f t="shared" si="3"/>
        <v>0</v>
      </c>
      <c r="AE37" s="21">
        <f t="shared" si="3"/>
        <v>0</v>
      </c>
      <c r="AF37" s="22">
        <f t="shared" si="3"/>
        <v>0</v>
      </c>
      <c r="AG37" s="23">
        <f t="shared" si="3"/>
        <v>0</v>
      </c>
      <c r="AH37" s="21">
        <f t="shared" si="3"/>
        <v>0</v>
      </c>
      <c r="AI37" s="22">
        <f t="shared" si="3"/>
        <v>0</v>
      </c>
      <c r="AJ37" s="23">
        <f t="shared" si="3"/>
        <v>0</v>
      </c>
      <c r="AK37" s="21">
        <f t="shared" si="3"/>
        <v>0</v>
      </c>
      <c r="AL37" s="22">
        <f t="shared" si="3"/>
        <v>0</v>
      </c>
      <c r="AM37" s="23">
        <f t="shared" si="3"/>
        <v>0</v>
      </c>
      <c r="AN37" s="21">
        <f t="shared" si="3"/>
        <v>0</v>
      </c>
      <c r="AO37" s="22">
        <f t="shared" si="3"/>
        <v>0</v>
      </c>
      <c r="AP37" s="23">
        <f t="shared" si="3"/>
        <v>0</v>
      </c>
      <c r="AQ37" s="21">
        <f t="shared" si="3"/>
        <v>0</v>
      </c>
      <c r="AR37" s="22">
        <f t="shared" si="3"/>
        <v>0</v>
      </c>
      <c r="AS37" s="23">
        <f t="shared" si="3"/>
        <v>0</v>
      </c>
      <c r="AT37" s="21">
        <f t="shared" si="3"/>
        <v>0</v>
      </c>
      <c r="AU37" s="22">
        <f t="shared" si="3"/>
        <v>0</v>
      </c>
      <c r="AV37" s="23">
        <f t="shared" si="3"/>
        <v>4</v>
      </c>
      <c r="AW37" s="21">
        <f t="shared" si="3"/>
        <v>0</v>
      </c>
      <c r="AX37" s="22">
        <f t="shared" si="3"/>
        <v>0</v>
      </c>
      <c r="AY37" s="23">
        <f t="shared" si="3"/>
        <v>0</v>
      </c>
      <c r="AZ37" s="21">
        <f t="shared" si="3"/>
        <v>0</v>
      </c>
      <c r="BA37" s="22">
        <f t="shared" si="3"/>
        <v>0</v>
      </c>
      <c r="BB37" s="23">
        <f t="shared" si="3"/>
        <v>0</v>
      </c>
      <c r="BC37" s="21">
        <f t="shared" si="3"/>
        <v>0</v>
      </c>
      <c r="BD37" s="22">
        <f t="shared" si="3"/>
        <v>0</v>
      </c>
      <c r="BE37" s="23">
        <f t="shared" si="3"/>
        <v>4</v>
      </c>
      <c r="BF37" s="21">
        <f t="shared" si="3"/>
        <v>0</v>
      </c>
      <c r="BG37" s="22">
        <f t="shared" si="3"/>
        <v>0</v>
      </c>
      <c r="BH37" s="23">
        <f t="shared" si="3"/>
        <v>0</v>
      </c>
      <c r="BI37" s="21">
        <f t="shared" si="3"/>
        <v>0</v>
      </c>
      <c r="BJ37" s="22">
        <f t="shared" si="3"/>
        <v>0</v>
      </c>
      <c r="BK37" s="23">
        <f t="shared" si="3"/>
        <v>0</v>
      </c>
      <c r="BL37" s="21">
        <f t="shared" si="3"/>
        <v>0</v>
      </c>
      <c r="BM37" s="22">
        <f t="shared" si="3"/>
        <v>0</v>
      </c>
      <c r="BN37" s="23">
        <f t="shared" si="3"/>
        <v>0</v>
      </c>
      <c r="BO37" s="21">
        <f t="shared" si="3"/>
        <v>0</v>
      </c>
      <c r="BP37" s="22">
        <f t="shared" si="3"/>
        <v>0</v>
      </c>
      <c r="BQ37" s="23">
        <f t="shared" si="3"/>
        <v>4</v>
      </c>
      <c r="BR37" s="21">
        <f t="shared" si="3"/>
        <v>0</v>
      </c>
      <c r="BS37" s="22">
        <f t="shared" si="3"/>
        <v>0</v>
      </c>
      <c r="BT37" s="23">
        <f t="shared" si="3"/>
        <v>0</v>
      </c>
      <c r="BU37" s="21">
        <f t="shared" si="3"/>
        <v>0</v>
      </c>
      <c r="BV37" s="22">
        <f t="shared" si="3"/>
        <v>0</v>
      </c>
      <c r="BW37" s="23">
        <f t="shared" si="3"/>
        <v>0</v>
      </c>
      <c r="BX37" s="21">
        <f t="shared" si="3"/>
        <v>0</v>
      </c>
      <c r="BY37" s="22">
        <f t="shared" si="3"/>
        <v>0</v>
      </c>
      <c r="BZ37" s="23">
        <f t="shared" si="3"/>
        <v>4</v>
      </c>
      <c r="CA37" s="129"/>
      <c r="CB37" s="95"/>
      <c r="CC37" s="48"/>
    </row>
    <row r="38" spans="2:95" ht="51" customHeight="1">
      <c r="B38" s="341" t="s">
        <v>35</v>
      </c>
      <c r="C38" s="333"/>
      <c r="D38" s="21">
        <f>D37*100/CB40</f>
        <v>0</v>
      </c>
      <c r="E38" s="22">
        <f>E37*100/CB40</f>
        <v>0</v>
      </c>
      <c r="F38" s="23">
        <f>F37*100/CB40</f>
        <v>20</v>
      </c>
      <c r="G38" s="21">
        <f>G37*100/CB40</f>
        <v>0</v>
      </c>
      <c r="H38" s="22">
        <f>H37*100/CB40</f>
        <v>0</v>
      </c>
      <c r="I38" s="23">
        <f>I37*100/CB40</f>
        <v>20</v>
      </c>
      <c r="J38" s="21">
        <f>J37*100/CB40</f>
        <v>0</v>
      </c>
      <c r="K38" s="22">
        <f>K37*100/CB40</f>
        <v>0</v>
      </c>
      <c r="L38" s="23">
        <f>L37*100/CB40</f>
        <v>20</v>
      </c>
      <c r="M38" s="21">
        <f>M37*100/CB40</f>
        <v>0</v>
      </c>
      <c r="N38" s="91">
        <f>N37*100/CB40</f>
        <v>0</v>
      </c>
      <c r="O38" s="92">
        <f>O37*100/CB40</f>
        <v>20</v>
      </c>
      <c r="P38" s="93">
        <f>P37*100/CB40</f>
        <v>0</v>
      </c>
      <c r="Q38" s="91">
        <f>Q37*100/CB40</f>
        <v>0</v>
      </c>
      <c r="R38" s="92">
        <f>R37*100/CB40</f>
        <v>20</v>
      </c>
      <c r="S38" s="93">
        <f>S37*100/CB40</f>
        <v>0</v>
      </c>
      <c r="T38" s="91">
        <f>T37*100/CB40</f>
        <v>0</v>
      </c>
      <c r="U38" s="92">
        <f>U37*100/CB40</f>
        <v>20</v>
      </c>
      <c r="V38" s="93">
        <f>V37*100/CB40</f>
        <v>0</v>
      </c>
      <c r="W38" s="91">
        <f>W37*100/CB40</f>
        <v>0</v>
      </c>
      <c r="X38" s="92">
        <f>X37*100/CB40</f>
        <v>0</v>
      </c>
      <c r="Y38" s="93">
        <f>Y37*100/CB40</f>
        <v>0</v>
      </c>
      <c r="Z38" s="91">
        <f>Z37*100/CB40</f>
        <v>0</v>
      </c>
      <c r="AA38" s="92">
        <f>AA37*100/CB40</f>
        <v>0</v>
      </c>
      <c r="AB38" s="21">
        <f>AB37*100/CB40</f>
        <v>0</v>
      </c>
      <c r="AC38" s="22">
        <f>AC37*100/CB40</f>
        <v>0</v>
      </c>
      <c r="AD38" s="23">
        <f>AD37*100/CB40</f>
        <v>0</v>
      </c>
      <c r="AE38" s="21">
        <f>AE37*100/CB40</f>
        <v>0</v>
      </c>
      <c r="AF38" s="22">
        <f>AF37*100/CB40</f>
        <v>0</v>
      </c>
      <c r="AG38" s="23">
        <f>AG37*100/CB40</f>
        <v>0</v>
      </c>
      <c r="AH38" s="21">
        <f>AH37*100/CB40</f>
        <v>0</v>
      </c>
      <c r="AI38" s="22">
        <f>AI37*100/CB40</f>
        <v>0</v>
      </c>
      <c r="AJ38" s="23">
        <f>AJ37*100/CB40</f>
        <v>0</v>
      </c>
      <c r="AK38" s="21">
        <f>AK37*100/CB40</f>
        <v>0</v>
      </c>
      <c r="AL38" s="22">
        <f>AL37*100/CB40</f>
        <v>0</v>
      </c>
      <c r="AM38" s="23">
        <f>AM37*100/CB40</f>
        <v>0</v>
      </c>
      <c r="AN38" s="93">
        <f>AN37*100/CB40</f>
        <v>0</v>
      </c>
      <c r="AO38" s="91">
        <f>AO37*100/CB40</f>
        <v>0</v>
      </c>
      <c r="AP38" s="92">
        <f>AP37*100/CB40</f>
        <v>0</v>
      </c>
      <c r="AQ38" s="93">
        <f>AQ37*100/CB40</f>
        <v>0</v>
      </c>
      <c r="AR38" s="91">
        <f>AR37*100/CB40</f>
        <v>0</v>
      </c>
      <c r="AS38" s="92">
        <f>AS37*100/CB40</f>
        <v>0</v>
      </c>
      <c r="AT38" s="93">
        <f>AT37*100/CB40</f>
        <v>0</v>
      </c>
      <c r="AU38" s="91">
        <f>AU37*100/CB40</f>
        <v>0</v>
      </c>
      <c r="AV38" s="92">
        <f>AV37*100/CB40</f>
        <v>20</v>
      </c>
      <c r="AW38" s="93">
        <f>AW37*100/CB40</f>
        <v>0</v>
      </c>
      <c r="AX38" s="91">
        <f>AX37*100/CB40</f>
        <v>0</v>
      </c>
      <c r="AY38" s="92">
        <f>AY37*100/CB40</f>
        <v>0</v>
      </c>
      <c r="AZ38" s="93">
        <f>AZ37*100/CB40</f>
        <v>0</v>
      </c>
      <c r="BA38" s="91">
        <f>BA37*100/CB40</f>
        <v>0</v>
      </c>
      <c r="BB38" s="92">
        <f>BB37*100/CB40</f>
        <v>0</v>
      </c>
      <c r="BC38" s="93">
        <f>BC37*100/CB40</f>
        <v>0</v>
      </c>
      <c r="BD38" s="91">
        <f>BD37*100/CB40</f>
        <v>0</v>
      </c>
      <c r="BE38" s="92">
        <f>BE37*100/CB40</f>
        <v>20</v>
      </c>
      <c r="BF38" s="93">
        <f>BF37*100/CB40</f>
        <v>0</v>
      </c>
      <c r="BG38" s="91">
        <f>BG37*100/CB40</f>
        <v>0</v>
      </c>
      <c r="BH38" s="92">
        <f>BH37*100/CB40</f>
        <v>0</v>
      </c>
      <c r="BI38" s="93">
        <f>BI37*100/CB40</f>
        <v>0</v>
      </c>
      <c r="BJ38" s="91">
        <f>BJ37*100/CB40</f>
        <v>0</v>
      </c>
      <c r="BK38" s="92">
        <f>BK37*100/CB40</f>
        <v>0</v>
      </c>
      <c r="BL38" s="93">
        <f>BL37*100/CB40</f>
        <v>0</v>
      </c>
      <c r="BM38" s="91">
        <f>BM37*100/CB40</f>
        <v>0</v>
      </c>
      <c r="BN38" s="130">
        <f>BN37*100/CB40</f>
        <v>0</v>
      </c>
      <c r="BO38" s="131">
        <f>BO37*100/CB40</f>
        <v>0</v>
      </c>
      <c r="BP38" s="132">
        <f>BP37*100/CB40</f>
        <v>0</v>
      </c>
      <c r="BQ38" s="130">
        <f>BQ37*100/CB40</f>
        <v>20</v>
      </c>
      <c r="BR38" s="131">
        <f>BR37*100/CB40</f>
        <v>0</v>
      </c>
      <c r="BS38" s="132">
        <f>BS37*100/CB40</f>
        <v>0</v>
      </c>
      <c r="BT38" s="130">
        <f>BT37*100/CB40</f>
        <v>0</v>
      </c>
      <c r="BU38" s="131">
        <f>BU37*100/CB40</f>
        <v>0</v>
      </c>
      <c r="BV38" s="132">
        <f>BV37*100/CB40</f>
        <v>0</v>
      </c>
      <c r="BW38" s="130">
        <f>BW37*100/CB40</f>
        <v>0</v>
      </c>
      <c r="BX38" s="131">
        <f>BX37*100/CB40</f>
        <v>0</v>
      </c>
      <c r="BY38" s="132">
        <f>BY37*100/CB40</f>
        <v>0</v>
      </c>
      <c r="BZ38" s="130">
        <f>BZ37*100/CB40</f>
        <v>20</v>
      </c>
      <c r="CA38" s="129"/>
      <c r="CB38" s="95"/>
      <c r="CC38" s="48"/>
    </row>
    <row r="39" spans="2:95" ht="15.75" customHeight="1">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c r="AE39" s="326"/>
      <c r="AF39" s="326"/>
      <c r="AG39" s="326"/>
      <c r="AH39" s="326"/>
      <c r="AI39" s="326"/>
      <c r="AJ39" s="326"/>
      <c r="AK39" s="326"/>
      <c r="AL39" s="326"/>
      <c r="AM39" s="326"/>
      <c r="AN39" s="326"/>
      <c r="AO39" s="326"/>
      <c r="AP39" s="326"/>
      <c r="AQ39" s="326"/>
      <c r="AR39" s="326"/>
      <c r="AS39" s="326"/>
      <c r="AT39" s="326"/>
      <c r="AU39" s="326"/>
      <c r="AV39" s="326"/>
      <c r="AW39" s="326"/>
      <c r="AX39" s="326"/>
      <c r="AY39" s="326"/>
      <c r="AZ39" s="326"/>
      <c r="BA39" s="326"/>
      <c r="BB39" s="326"/>
      <c r="BC39" s="326"/>
      <c r="BD39" s="326"/>
      <c r="BE39" s="326"/>
      <c r="BF39" s="326"/>
      <c r="BG39" s="326"/>
      <c r="BH39" s="326"/>
      <c r="BI39" s="326"/>
      <c r="BJ39" s="326"/>
      <c r="BK39" s="326"/>
      <c r="BL39" s="326"/>
      <c r="BM39" s="326"/>
      <c r="BN39" s="326"/>
      <c r="BO39" s="326"/>
      <c r="BP39" s="326"/>
      <c r="BQ39" s="326"/>
      <c r="BR39" s="326"/>
      <c r="BS39" s="326"/>
      <c r="BT39" s="326"/>
      <c r="BU39" s="326"/>
      <c r="BV39" s="326"/>
      <c r="BW39" s="348"/>
      <c r="BX39" s="123"/>
      <c r="BY39" s="68"/>
      <c r="BZ39" s="68"/>
      <c r="CA39" s="69"/>
      <c r="CB39" s="94" t="s">
        <v>144</v>
      </c>
      <c r="CC39" s="94" t="s">
        <v>37</v>
      </c>
    </row>
    <row r="40" spans="2:95" ht="15.75" customHeight="1">
      <c r="B40" s="327"/>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B40" s="328"/>
      <c r="BC40" s="328"/>
      <c r="BD40" s="328"/>
      <c r="BE40" s="328"/>
      <c r="BF40" s="328"/>
      <c r="BG40" s="328"/>
      <c r="BH40" s="328"/>
      <c r="BI40" s="328"/>
      <c r="BJ40" s="328"/>
      <c r="BK40" s="328"/>
      <c r="BL40" s="328"/>
      <c r="BM40" s="328"/>
      <c r="BN40" s="328"/>
      <c r="BO40" s="328"/>
      <c r="BP40" s="328"/>
      <c r="BQ40" s="328"/>
      <c r="BR40" s="328"/>
      <c r="BS40" s="328"/>
      <c r="BT40" s="328"/>
      <c r="BU40" s="328"/>
      <c r="BV40" s="328"/>
      <c r="BW40" s="349"/>
      <c r="BX40" s="40" t="s">
        <v>34</v>
      </c>
      <c r="BY40" s="70"/>
      <c r="BZ40" s="70"/>
      <c r="CA40" s="71"/>
      <c r="CB40" s="94">
        <f>'4 жастағы балалар Ф'!T40</f>
        <v>20</v>
      </c>
      <c r="CC40" s="94">
        <v>100</v>
      </c>
    </row>
    <row r="41" spans="2:95" ht="15.75" customHeight="1">
      <c r="B41" s="327"/>
      <c r="C41" s="328"/>
      <c r="D41" s="328"/>
      <c r="E41" s="328"/>
      <c r="F41" s="328"/>
      <c r="G41" s="328"/>
      <c r="H41" s="328"/>
      <c r="I41" s="328"/>
      <c r="J41" s="328"/>
      <c r="K41" s="328"/>
      <c r="L41" s="328"/>
      <c r="M41" s="328"/>
      <c r="N41" s="328"/>
      <c r="O41" s="328"/>
      <c r="P41" s="328"/>
      <c r="Q41" s="328"/>
      <c r="R41" s="328"/>
      <c r="S41" s="328"/>
      <c r="T41" s="328"/>
      <c r="U41" s="328"/>
      <c r="V41" s="328"/>
      <c r="W41" s="328"/>
      <c r="X41" s="328"/>
      <c r="Y41" s="328"/>
      <c r="Z41" s="328"/>
      <c r="AA41" s="328"/>
      <c r="AB41" s="328"/>
      <c r="AC41" s="328"/>
      <c r="AD41" s="328"/>
      <c r="AE41" s="328"/>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c r="BB41" s="328"/>
      <c r="BC41" s="328"/>
      <c r="BD41" s="328"/>
      <c r="BE41" s="328"/>
      <c r="BF41" s="328"/>
      <c r="BG41" s="328"/>
      <c r="BH41" s="328"/>
      <c r="BI41" s="328"/>
      <c r="BJ41" s="328"/>
      <c r="BK41" s="328"/>
      <c r="BL41" s="328"/>
      <c r="BM41" s="328"/>
      <c r="BN41" s="328"/>
      <c r="BO41" s="328"/>
      <c r="BP41" s="328"/>
      <c r="BQ41" s="328"/>
      <c r="BR41" s="328"/>
      <c r="BS41" s="328"/>
      <c r="BT41" s="328"/>
      <c r="BU41" s="328"/>
      <c r="BV41" s="328"/>
      <c r="BW41" s="349"/>
      <c r="BX41" s="45" t="s">
        <v>5</v>
      </c>
      <c r="BY41" s="72"/>
      <c r="BZ41" s="72"/>
      <c r="CA41" s="73"/>
      <c r="CB41" s="95">
        <f>COUNTIF(CA10:CA36,"&gt;0")</f>
        <v>0</v>
      </c>
      <c r="CC41" s="49">
        <f>(AZ38+AW38+AT38+AQ38+AN38+AK38+AH38+AE38+AB38+BL38+BO38+BR38+BU38+BX38+D38+G38+J38+M38+P38+S38+V38+Y38+BC38+BF38+BI38)/25</f>
        <v>0</v>
      </c>
    </row>
    <row r="42" spans="2:95" ht="15.75" customHeight="1">
      <c r="B42" s="327"/>
      <c r="C42" s="328"/>
      <c r="D42" s="328"/>
      <c r="E42" s="328"/>
      <c r="F42" s="328"/>
      <c r="G42" s="328"/>
      <c r="H42" s="328"/>
      <c r="I42" s="328"/>
      <c r="J42" s="328"/>
      <c r="K42" s="328"/>
      <c r="L42" s="328"/>
      <c r="M42" s="328"/>
      <c r="N42" s="328"/>
      <c r="O42" s="328"/>
      <c r="P42" s="328"/>
      <c r="Q42" s="328"/>
      <c r="R42" s="328"/>
      <c r="S42" s="328"/>
      <c r="T42" s="328"/>
      <c r="U42" s="328"/>
      <c r="V42" s="328"/>
      <c r="W42" s="328"/>
      <c r="X42" s="328"/>
      <c r="Y42" s="328"/>
      <c r="Z42" s="328"/>
      <c r="AA42" s="328"/>
      <c r="AB42" s="328"/>
      <c r="AC42" s="328"/>
      <c r="AD42" s="328"/>
      <c r="AE42" s="328"/>
      <c r="AF42" s="328"/>
      <c r="AG42" s="328"/>
      <c r="AH42" s="328"/>
      <c r="AI42" s="328"/>
      <c r="AJ42" s="328"/>
      <c r="AK42" s="328"/>
      <c r="AL42" s="328"/>
      <c r="AM42" s="328"/>
      <c r="AN42" s="328"/>
      <c r="AO42" s="328"/>
      <c r="AP42" s="328"/>
      <c r="AQ42" s="328"/>
      <c r="AR42" s="328"/>
      <c r="AS42" s="328"/>
      <c r="AT42" s="328"/>
      <c r="AU42" s="328"/>
      <c r="AV42" s="328"/>
      <c r="AW42" s="328"/>
      <c r="AX42" s="328"/>
      <c r="AY42" s="328"/>
      <c r="AZ42" s="328"/>
      <c r="BA42" s="328"/>
      <c r="BB42" s="328"/>
      <c r="BC42" s="328"/>
      <c r="BD42" s="328"/>
      <c r="BE42" s="328"/>
      <c r="BF42" s="328"/>
      <c r="BG42" s="328"/>
      <c r="BH42" s="328"/>
      <c r="BI42" s="328"/>
      <c r="BJ42" s="328"/>
      <c r="BK42" s="328"/>
      <c r="BL42" s="328"/>
      <c r="BM42" s="328"/>
      <c r="BN42" s="328"/>
      <c r="BO42" s="328"/>
      <c r="BP42" s="328"/>
      <c r="BQ42" s="328"/>
      <c r="BR42" s="328"/>
      <c r="BS42" s="328"/>
      <c r="BT42" s="328"/>
      <c r="BU42" s="328"/>
      <c r="BV42" s="328"/>
      <c r="BW42" s="349"/>
      <c r="BX42" s="45" t="s">
        <v>6</v>
      </c>
      <c r="BY42" s="72"/>
      <c r="BZ42" s="72"/>
      <c r="CA42" s="73"/>
      <c r="CB42" s="95">
        <f>COUNTIF(CB10:CB36,"&gt;0")</f>
        <v>0</v>
      </c>
      <c r="CC42" s="49">
        <f>(BA38+AX38+AU38+AR38+AO38+AL38+AI38+AF38+AC38+BM38+BP38+BS38+BV38+BY38+E38+H38+K38+N38+Q38+T38+W38+Z38+BD38+BG38+BJ38)/25</f>
        <v>0</v>
      </c>
    </row>
    <row r="43" spans="2:95" ht="15.75" customHeight="1">
      <c r="B43" s="329"/>
      <c r="C43" s="330"/>
      <c r="D43" s="330"/>
      <c r="E43" s="330"/>
      <c r="F43" s="330"/>
      <c r="G43" s="330"/>
      <c r="H43" s="330"/>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c r="AJ43" s="330"/>
      <c r="AK43" s="330"/>
      <c r="AL43" s="330"/>
      <c r="AM43" s="330"/>
      <c r="AN43" s="330"/>
      <c r="AO43" s="330"/>
      <c r="AP43" s="330"/>
      <c r="AQ43" s="330"/>
      <c r="AR43" s="330"/>
      <c r="AS43" s="330"/>
      <c r="AT43" s="330"/>
      <c r="AU43" s="330"/>
      <c r="AV43" s="330"/>
      <c r="AW43" s="330"/>
      <c r="AX43" s="330"/>
      <c r="AY43" s="330"/>
      <c r="AZ43" s="330"/>
      <c r="BA43" s="330"/>
      <c r="BB43" s="330"/>
      <c r="BC43" s="330"/>
      <c r="BD43" s="330"/>
      <c r="BE43" s="330"/>
      <c r="BF43" s="330"/>
      <c r="BG43" s="330"/>
      <c r="BH43" s="330"/>
      <c r="BI43" s="330"/>
      <c r="BJ43" s="330"/>
      <c r="BK43" s="330"/>
      <c r="BL43" s="330"/>
      <c r="BM43" s="330"/>
      <c r="BN43" s="330"/>
      <c r="BO43" s="330"/>
      <c r="BP43" s="330"/>
      <c r="BQ43" s="330"/>
      <c r="BR43" s="330"/>
      <c r="BS43" s="330"/>
      <c r="BT43" s="330"/>
      <c r="BU43" s="330"/>
      <c r="BV43" s="330"/>
      <c r="BW43" s="350"/>
      <c r="BX43" s="50" t="s">
        <v>7</v>
      </c>
      <c r="BY43" s="74"/>
      <c r="BZ43" s="74"/>
      <c r="CA43" s="75"/>
      <c r="CB43" s="95">
        <f>COUNTIF(CC10:CC36,"&gt;0")</f>
        <v>4</v>
      </c>
      <c r="CC43" s="49">
        <f>(BB38+AY38+AV38+AS38+AP38+AM38+AJ38+AG38+AD38+BN38+BQ38+BT38+BW38+BZ38+F38+I38+L38+O38+R38+U38+X38+AA38+BE38+BH38+BK38)/25</f>
        <v>8</v>
      </c>
    </row>
    <row r="44" spans="2:95" ht="15.75" customHeight="1"/>
    <row r="45" spans="2:95" ht="15.75" customHeight="1"/>
    <row r="46" spans="2:95" ht="15.75" customHeight="1"/>
    <row r="47" spans="2:95" ht="15.75" customHeight="1"/>
    <row r="48" spans="2:95" ht="15.75" customHeight="1">
      <c r="B48" s="2"/>
      <c r="C48" s="344" t="s">
        <v>0</v>
      </c>
      <c r="D48" s="328"/>
      <c r="E48" s="328"/>
      <c r="F48" s="328"/>
      <c r="G48" s="328"/>
      <c r="H48" s="328"/>
      <c r="I48" s="328"/>
      <c r="J48" s="328"/>
      <c r="K48" s="328"/>
      <c r="L48" s="328"/>
      <c r="M48" s="328"/>
      <c r="N48" s="328"/>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row>
    <row r="49" spans="1:96" ht="15.75" customHeight="1">
      <c r="A49" s="2"/>
      <c r="B49" s="2"/>
      <c r="C49" s="344" t="str">
        <f>'4 жастағы балалар Ф'!C49:W49</f>
        <v>Нұрәсем шағын орталғы</v>
      </c>
      <c r="D49" s="328"/>
      <c r="E49" s="328"/>
      <c r="F49" s="328"/>
      <c r="G49" s="328"/>
      <c r="H49" s="328"/>
      <c r="I49" s="328"/>
      <c r="J49" s="328"/>
      <c r="K49" s="328"/>
      <c r="L49" s="328"/>
      <c r="M49" s="328"/>
      <c r="N49" s="328"/>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row>
    <row r="50" spans="1:96" ht="15.75" customHeight="1"/>
    <row r="51" spans="1:96" ht="15.75" customHeight="1">
      <c r="B51" s="126"/>
      <c r="C51" s="127"/>
      <c r="D51" s="364" t="s">
        <v>289</v>
      </c>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3"/>
      <c r="CP51" s="334" t="s">
        <v>5</v>
      </c>
      <c r="CQ51" s="334" t="s">
        <v>6</v>
      </c>
      <c r="CR51" s="337" t="s">
        <v>7</v>
      </c>
    </row>
    <row r="52" spans="1:96" ht="15.75" customHeight="1">
      <c r="B52" s="339" t="s">
        <v>2</v>
      </c>
      <c r="C52" s="361" t="s">
        <v>3</v>
      </c>
      <c r="D52" s="346" t="s">
        <v>290</v>
      </c>
      <c r="E52" s="332"/>
      <c r="F52" s="332"/>
      <c r="G52" s="332"/>
      <c r="H52" s="332"/>
      <c r="I52" s="332"/>
      <c r="J52" s="332"/>
      <c r="K52" s="332"/>
      <c r="L52" s="332"/>
      <c r="M52" s="332"/>
      <c r="N52" s="332"/>
      <c r="O52" s="332"/>
      <c r="P52" s="332"/>
      <c r="Q52" s="332"/>
      <c r="R52" s="332"/>
      <c r="S52" s="332"/>
      <c r="T52" s="332"/>
      <c r="U52" s="333"/>
      <c r="V52" s="363" t="s">
        <v>415</v>
      </c>
      <c r="W52" s="332"/>
      <c r="X52" s="332"/>
      <c r="Y52" s="332"/>
      <c r="Z52" s="332"/>
      <c r="AA52" s="332"/>
      <c r="AB52" s="332"/>
      <c r="AC52" s="332"/>
      <c r="AD52" s="332"/>
      <c r="AE52" s="332"/>
      <c r="AF52" s="332"/>
      <c r="AG52" s="332"/>
      <c r="AH52" s="332"/>
      <c r="AI52" s="332"/>
      <c r="AJ52" s="332"/>
      <c r="AK52" s="332"/>
      <c r="AL52" s="332"/>
      <c r="AM52" s="333"/>
      <c r="AN52" s="363" t="s">
        <v>292</v>
      </c>
      <c r="AO52" s="332"/>
      <c r="AP52" s="332"/>
      <c r="AQ52" s="332"/>
      <c r="AR52" s="332"/>
      <c r="AS52" s="332"/>
      <c r="AT52" s="332"/>
      <c r="AU52" s="332"/>
      <c r="AV52" s="332"/>
      <c r="AW52" s="332"/>
      <c r="AX52" s="332"/>
      <c r="AY52" s="332"/>
      <c r="AZ52" s="332"/>
      <c r="BA52" s="332"/>
      <c r="BB52" s="332"/>
      <c r="BC52" s="332"/>
      <c r="BD52" s="332"/>
      <c r="BE52" s="333"/>
      <c r="BF52" s="363" t="s">
        <v>293</v>
      </c>
      <c r="BG52" s="332"/>
      <c r="BH52" s="332"/>
      <c r="BI52" s="332"/>
      <c r="BJ52" s="332"/>
      <c r="BK52" s="332"/>
      <c r="BL52" s="332"/>
      <c r="BM52" s="332"/>
      <c r="BN52" s="332"/>
      <c r="BO52" s="332"/>
      <c r="BP52" s="332"/>
      <c r="BQ52" s="332"/>
      <c r="BR52" s="332"/>
      <c r="BS52" s="332"/>
      <c r="BT52" s="332"/>
      <c r="BU52" s="332"/>
      <c r="BV52" s="332"/>
      <c r="BW52" s="333"/>
      <c r="BX52" s="363" t="s">
        <v>294</v>
      </c>
      <c r="BY52" s="332"/>
      <c r="BZ52" s="332"/>
      <c r="CA52" s="332"/>
      <c r="CB52" s="332"/>
      <c r="CC52" s="332"/>
      <c r="CD52" s="332"/>
      <c r="CE52" s="332"/>
      <c r="CF52" s="332"/>
      <c r="CG52" s="332"/>
      <c r="CH52" s="332"/>
      <c r="CI52" s="332"/>
      <c r="CJ52" s="332"/>
      <c r="CK52" s="332"/>
      <c r="CL52" s="332"/>
      <c r="CM52" s="332"/>
      <c r="CN52" s="332"/>
      <c r="CO52" s="333"/>
      <c r="CP52" s="335"/>
      <c r="CQ52" s="335"/>
      <c r="CR52" s="335"/>
    </row>
    <row r="53" spans="1:96" ht="16.5" customHeight="1">
      <c r="B53" s="335"/>
      <c r="C53" s="327"/>
      <c r="D53" s="353" t="s">
        <v>416</v>
      </c>
      <c r="E53" s="332"/>
      <c r="F53" s="333"/>
      <c r="G53" s="353" t="s">
        <v>417</v>
      </c>
      <c r="H53" s="332"/>
      <c r="I53" s="333"/>
      <c r="J53" s="353" t="s">
        <v>418</v>
      </c>
      <c r="K53" s="332"/>
      <c r="L53" s="333"/>
      <c r="M53" s="353" t="s">
        <v>419</v>
      </c>
      <c r="N53" s="332"/>
      <c r="O53" s="333"/>
      <c r="P53" s="353" t="s">
        <v>420</v>
      </c>
      <c r="Q53" s="332"/>
      <c r="R53" s="333"/>
      <c r="S53" s="353" t="s">
        <v>421</v>
      </c>
      <c r="T53" s="332"/>
      <c r="U53" s="333"/>
      <c r="V53" s="353" t="s">
        <v>422</v>
      </c>
      <c r="W53" s="332"/>
      <c r="X53" s="333"/>
      <c r="Y53" s="353" t="s">
        <v>423</v>
      </c>
      <c r="Z53" s="332"/>
      <c r="AA53" s="333"/>
      <c r="AB53" s="353" t="s">
        <v>424</v>
      </c>
      <c r="AC53" s="332"/>
      <c r="AD53" s="333"/>
      <c r="AE53" s="353" t="s">
        <v>425</v>
      </c>
      <c r="AF53" s="332"/>
      <c r="AG53" s="333"/>
      <c r="AH53" s="353" t="s">
        <v>426</v>
      </c>
      <c r="AI53" s="332"/>
      <c r="AJ53" s="333"/>
      <c r="AK53" s="353" t="s">
        <v>427</v>
      </c>
      <c r="AL53" s="332"/>
      <c r="AM53" s="333"/>
      <c r="AN53" s="353" t="s">
        <v>428</v>
      </c>
      <c r="AO53" s="332"/>
      <c r="AP53" s="333"/>
      <c r="AQ53" s="353" t="s">
        <v>429</v>
      </c>
      <c r="AR53" s="332"/>
      <c r="AS53" s="333"/>
      <c r="AT53" s="353" t="s">
        <v>430</v>
      </c>
      <c r="AU53" s="332"/>
      <c r="AV53" s="333"/>
      <c r="AW53" s="353" t="s">
        <v>431</v>
      </c>
      <c r="AX53" s="332"/>
      <c r="AY53" s="333"/>
      <c r="AZ53" s="353" t="s">
        <v>432</v>
      </c>
      <c r="BA53" s="332"/>
      <c r="BB53" s="333"/>
      <c r="BC53" s="353" t="s">
        <v>433</v>
      </c>
      <c r="BD53" s="332"/>
      <c r="BE53" s="333"/>
      <c r="BF53" s="353" t="s">
        <v>434</v>
      </c>
      <c r="BG53" s="332"/>
      <c r="BH53" s="333"/>
      <c r="BI53" s="353" t="s">
        <v>435</v>
      </c>
      <c r="BJ53" s="332"/>
      <c r="BK53" s="333"/>
      <c r="BL53" s="353" t="s">
        <v>436</v>
      </c>
      <c r="BM53" s="332"/>
      <c r="BN53" s="333"/>
      <c r="BO53" s="353" t="s">
        <v>437</v>
      </c>
      <c r="BP53" s="332"/>
      <c r="BQ53" s="333"/>
      <c r="BR53" s="353" t="s">
        <v>438</v>
      </c>
      <c r="BS53" s="332"/>
      <c r="BT53" s="333"/>
      <c r="BU53" s="353" t="s">
        <v>439</v>
      </c>
      <c r="BV53" s="332"/>
      <c r="BW53" s="333"/>
      <c r="BX53" s="353" t="s">
        <v>440</v>
      </c>
      <c r="BY53" s="332"/>
      <c r="BZ53" s="333"/>
      <c r="CA53" s="353" t="s">
        <v>441</v>
      </c>
      <c r="CB53" s="332"/>
      <c r="CC53" s="333"/>
      <c r="CD53" s="353" t="s">
        <v>442</v>
      </c>
      <c r="CE53" s="332"/>
      <c r="CF53" s="333"/>
      <c r="CG53" s="353" t="s">
        <v>443</v>
      </c>
      <c r="CH53" s="332"/>
      <c r="CI53" s="333"/>
      <c r="CJ53" s="353" t="s">
        <v>444</v>
      </c>
      <c r="CK53" s="332"/>
      <c r="CL53" s="333"/>
      <c r="CM53" s="353" t="s">
        <v>445</v>
      </c>
      <c r="CN53" s="332"/>
      <c r="CO53" s="333"/>
      <c r="CP53" s="335"/>
      <c r="CQ53" s="335"/>
      <c r="CR53" s="335"/>
    </row>
    <row r="54" spans="1:96" ht="95.25" customHeight="1">
      <c r="B54" s="335"/>
      <c r="C54" s="327"/>
      <c r="D54" s="342" t="s">
        <v>446</v>
      </c>
      <c r="E54" s="332"/>
      <c r="F54" s="333"/>
      <c r="G54" s="342" t="s">
        <v>447</v>
      </c>
      <c r="H54" s="332"/>
      <c r="I54" s="333"/>
      <c r="J54" s="342" t="s">
        <v>448</v>
      </c>
      <c r="K54" s="332"/>
      <c r="L54" s="333"/>
      <c r="M54" s="342" t="s">
        <v>449</v>
      </c>
      <c r="N54" s="332"/>
      <c r="O54" s="333"/>
      <c r="P54" s="342" t="s">
        <v>450</v>
      </c>
      <c r="Q54" s="332"/>
      <c r="R54" s="333"/>
      <c r="S54" s="342" t="s">
        <v>451</v>
      </c>
      <c r="T54" s="332"/>
      <c r="U54" s="333"/>
      <c r="V54" s="342" t="s">
        <v>452</v>
      </c>
      <c r="W54" s="332"/>
      <c r="X54" s="333"/>
      <c r="Y54" s="342" t="s">
        <v>453</v>
      </c>
      <c r="Z54" s="332"/>
      <c r="AA54" s="333"/>
      <c r="AB54" s="342" t="s">
        <v>454</v>
      </c>
      <c r="AC54" s="332"/>
      <c r="AD54" s="333"/>
      <c r="AE54" s="342" t="s">
        <v>455</v>
      </c>
      <c r="AF54" s="332"/>
      <c r="AG54" s="333"/>
      <c r="AH54" s="342" t="s">
        <v>456</v>
      </c>
      <c r="AI54" s="332"/>
      <c r="AJ54" s="333"/>
      <c r="AK54" s="342" t="s">
        <v>457</v>
      </c>
      <c r="AL54" s="332"/>
      <c r="AM54" s="333"/>
      <c r="AN54" s="342" t="s">
        <v>458</v>
      </c>
      <c r="AO54" s="332"/>
      <c r="AP54" s="333"/>
      <c r="AQ54" s="342" t="s">
        <v>459</v>
      </c>
      <c r="AR54" s="332"/>
      <c r="AS54" s="333"/>
      <c r="AT54" s="342" t="s">
        <v>460</v>
      </c>
      <c r="AU54" s="332"/>
      <c r="AV54" s="333"/>
      <c r="AW54" s="342" t="s">
        <v>461</v>
      </c>
      <c r="AX54" s="332"/>
      <c r="AY54" s="333"/>
      <c r="AZ54" s="365" t="s">
        <v>462</v>
      </c>
      <c r="BA54" s="332"/>
      <c r="BB54" s="333"/>
      <c r="BC54" s="342" t="s">
        <v>463</v>
      </c>
      <c r="BD54" s="332"/>
      <c r="BE54" s="333"/>
      <c r="BF54" s="342" t="s">
        <v>464</v>
      </c>
      <c r="BG54" s="332"/>
      <c r="BH54" s="333"/>
      <c r="BI54" s="342" t="s">
        <v>465</v>
      </c>
      <c r="BJ54" s="332"/>
      <c r="BK54" s="333"/>
      <c r="BL54" s="342" t="s">
        <v>466</v>
      </c>
      <c r="BM54" s="332"/>
      <c r="BN54" s="333"/>
      <c r="BO54" s="342" t="s">
        <v>467</v>
      </c>
      <c r="BP54" s="332"/>
      <c r="BQ54" s="333"/>
      <c r="BR54" s="342" t="s">
        <v>468</v>
      </c>
      <c r="BS54" s="332"/>
      <c r="BT54" s="333"/>
      <c r="BU54" s="342" t="s">
        <v>469</v>
      </c>
      <c r="BV54" s="332"/>
      <c r="BW54" s="333"/>
      <c r="BX54" s="342" t="s">
        <v>470</v>
      </c>
      <c r="BY54" s="332"/>
      <c r="BZ54" s="333"/>
      <c r="CA54" s="342" t="s">
        <v>471</v>
      </c>
      <c r="CB54" s="332"/>
      <c r="CC54" s="333"/>
      <c r="CD54" s="342" t="s">
        <v>472</v>
      </c>
      <c r="CE54" s="332"/>
      <c r="CF54" s="333"/>
      <c r="CG54" s="342" t="s">
        <v>473</v>
      </c>
      <c r="CH54" s="332"/>
      <c r="CI54" s="333"/>
      <c r="CJ54" s="365" t="s">
        <v>474</v>
      </c>
      <c r="CK54" s="332"/>
      <c r="CL54" s="333"/>
      <c r="CM54" s="342" t="s">
        <v>475</v>
      </c>
      <c r="CN54" s="332"/>
      <c r="CO54" s="333"/>
      <c r="CP54" s="335"/>
      <c r="CQ54" s="335"/>
      <c r="CR54" s="335"/>
    </row>
    <row r="55" spans="1:96" ht="145.5" customHeight="1">
      <c r="B55" s="336"/>
      <c r="C55" s="329"/>
      <c r="D55" s="3" t="s">
        <v>476</v>
      </c>
      <c r="E55" s="3" t="s">
        <v>477</v>
      </c>
      <c r="F55" s="3" t="s">
        <v>478</v>
      </c>
      <c r="G55" s="3" t="s">
        <v>479</v>
      </c>
      <c r="H55" s="3" t="s">
        <v>480</v>
      </c>
      <c r="I55" s="3" t="s">
        <v>481</v>
      </c>
      <c r="J55" s="3" t="s">
        <v>482</v>
      </c>
      <c r="K55" s="3" t="s">
        <v>483</v>
      </c>
      <c r="L55" s="3" t="s">
        <v>484</v>
      </c>
      <c r="M55" s="3" t="s">
        <v>485</v>
      </c>
      <c r="N55" s="3" t="s">
        <v>486</v>
      </c>
      <c r="O55" s="3" t="s">
        <v>487</v>
      </c>
      <c r="P55" s="3" t="s">
        <v>488</v>
      </c>
      <c r="Q55" s="3" t="s">
        <v>489</v>
      </c>
      <c r="R55" s="3" t="s">
        <v>490</v>
      </c>
      <c r="S55" s="3" t="s">
        <v>491</v>
      </c>
      <c r="T55" s="3" t="s">
        <v>492</v>
      </c>
      <c r="U55" s="3" t="s">
        <v>493</v>
      </c>
      <c r="V55" s="3" t="s">
        <v>494</v>
      </c>
      <c r="W55" s="3" t="s">
        <v>495</v>
      </c>
      <c r="X55" s="3" t="s">
        <v>496</v>
      </c>
      <c r="Y55" s="3" t="s">
        <v>497</v>
      </c>
      <c r="Z55" s="3" t="s">
        <v>498</v>
      </c>
      <c r="AA55" s="3" t="s">
        <v>499</v>
      </c>
      <c r="AB55" s="3" t="s">
        <v>500</v>
      </c>
      <c r="AC55" s="3" t="s">
        <v>501</v>
      </c>
      <c r="AD55" s="3" t="s">
        <v>502</v>
      </c>
      <c r="AE55" s="3" t="s">
        <v>503</v>
      </c>
      <c r="AF55" s="3" t="s">
        <v>504</v>
      </c>
      <c r="AG55" s="3" t="s">
        <v>505</v>
      </c>
      <c r="AH55" s="3" t="s">
        <v>506</v>
      </c>
      <c r="AI55" s="3" t="s">
        <v>507</v>
      </c>
      <c r="AJ55" s="3" t="s">
        <v>508</v>
      </c>
      <c r="AK55" s="3" t="s">
        <v>509</v>
      </c>
      <c r="AL55" s="3" t="s">
        <v>510</v>
      </c>
      <c r="AM55" s="3" t="s">
        <v>511</v>
      </c>
      <c r="AN55" s="3" t="s">
        <v>512</v>
      </c>
      <c r="AO55" s="3" t="s">
        <v>513</v>
      </c>
      <c r="AP55" s="3" t="s">
        <v>514</v>
      </c>
      <c r="AQ55" s="3" t="s">
        <v>515</v>
      </c>
      <c r="AR55" s="3" t="s">
        <v>516</v>
      </c>
      <c r="AS55" s="3" t="s">
        <v>517</v>
      </c>
      <c r="AT55" s="3" t="s">
        <v>378</v>
      </c>
      <c r="AU55" s="3" t="s">
        <v>518</v>
      </c>
      <c r="AV55" s="3" t="s">
        <v>519</v>
      </c>
      <c r="AW55" s="3" t="s">
        <v>520</v>
      </c>
      <c r="AX55" s="3" t="s">
        <v>521</v>
      </c>
      <c r="AY55" s="3" t="s">
        <v>522</v>
      </c>
      <c r="AZ55" s="3" t="s">
        <v>523</v>
      </c>
      <c r="BA55" s="3" t="s">
        <v>524</v>
      </c>
      <c r="BB55" s="3" t="s">
        <v>525</v>
      </c>
      <c r="BC55" s="3" t="s">
        <v>526</v>
      </c>
      <c r="BD55" s="3" t="s">
        <v>527</v>
      </c>
      <c r="BE55" s="3" t="s">
        <v>528</v>
      </c>
      <c r="BF55" s="3" t="s">
        <v>529</v>
      </c>
      <c r="BG55" s="3" t="s">
        <v>530</v>
      </c>
      <c r="BH55" s="3" t="s">
        <v>531</v>
      </c>
      <c r="BI55" s="3" t="s">
        <v>532</v>
      </c>
      <c r="BJ55" s="3" t="s">
        <v>533</v>
      </c>
      <c r="BK55" s="3" t="s">
        <v>534</v>
      </c>
      <c r="BL55" s="3" t="s">
        <v>535</v>
      </c>
      <c r="BM55" s="3" t="s">
        <v>536</v>
      </c>
      <c r="BN55" s="3" t="s">
        <v>537</v>
      </c>
      <c r="BO55" s="3" t="s">
        <v>201</v>
      </c>
      <c r="BP55" s="3" t="s">
        <v>538</v>
      </c>
      <c r="BQ55" s="3" t="s">
        <v>203</v>
      </c>
      <c r="BR55" s="3" t="s">
        <v>539</v>
      </c>
      <c r="BS55" s="3" t="s">
        <v>540</v>
      </c>
      <c r="BT55" s="3" t="s">
        <v>541</v>
      </c>
      <c r="BU55" s="3" t="s">
        <v>542</v>
      </c>
      <c r="BV55" s="3" t="s">
        <v>543</v>
      </c>
      <c r="BW55" s="3" t="s">
        <v>544</v>
      </c>
      <c r="BX55" s="3" t="s">
        <v>545</v>
      </c>
      <c r="BY55" s="3" t="s">
        <v>546</v>
      </c>
      <c r="BZ55" s="3" t="s">
        <v>547</v>
      </c>
      <c r="CA55" s="3" t="s">
        <v>548</v>
      </c>
      <c r="CB55" s="3" t="s">
        <v>549</v>
      </c>
      <c r="CC55" s="3" t="s">
        <v>550</v>
      </c>
      <c r="CD55" s="3" t="s">
        <v>551</v>
      </c>
      <c r="CE55" s="3" t="s">
        <v>552</v>
      </c>
      <c r="CF55" s="3" t="s">
        <v>553</v>
      </c>
      <c r="CG55" s="3" t="s">
        <v>554</v>
      </c>
      <c r="CH55" s="3" t="s">
        <v>555</v>
      </c>
      <c r="CI55" s="3" t="s">
        <v>556</v>
      </c>
      <c r="CJ55" s="3" t="s">
        <v>557</v>
      </c>
      <c r="CK55" s="3" t="s">
        <v>257</v>
      </c>
      <c r="CL55" s="3" t="s">
        <v>558</v>
      </c>
      <c r="CM55" s="3" t="s">
        <v>559</v>
      </c>
      <c r="CN55" s="3" t="s">
        <v>560</v>
      </c>
      <c r="CO55" s="3" t="s">
        <v>561</v>
      </c>
      <c r="CP55" s="336"/>
      <c r="CQ55" s="336"/>
      <c r="CR55" s="336"/>
    </row>
    <row r="56" spans="1:96" ht="15.75" customHeight="1">
      <c r="B56" s="20">
        <v>1</v>
      </c>
      <c r="C56" s="90" t="str">
        <f>'4 жастағы балалар Ф'!C56</f>
        <v>Айдос Ерназар Ерсінұлы</v>
      </c>
      <c r="D56" s="7">
        <v>1</v>
      </c>
      <c r="E56" s="8"/>
      <c r="F56" s="7"/>
      <c r="G56" s="7">
        <v>1</v>
      </c>
      <c r="H56" s="8"/>
      <c r="I56" s="7"/>
      <c r="J56" s="7">
        <v>1</v>
      </c>
      <c r="K56" s="8"/>
      <c r="L56" s="7"/>
      <c r="M56" s="7">
        <v>1</v>
      </c>
      <c r="N56" s="8"/>
      <c r="O56" s="7"/>
      <c r="P56" s="7">
        <v>1</v>
      </c>
      <c r="Q56" s="8"/>
      <c r="R56" s="7"/>
      <c r="S56" s="7">
        <v>1</v>
      </c>
      <c r="T56" s="8"/>
      <c r="U56" s="7"/>
      <c r="V56" s="7">
        <v>1</v>
      </c>
      <c r="W56" s="8"/>
      <c r="X56" s="7"/>
      <c r="Y56" s="7">
        <v>1</v>
      </c>
      <c r="Z56" s="8"/>
      <c r="AA56" s="7"/>
      <c r="AB56" s="7">
        <v>1</v>
      </c>
      <c r="AC56" s="8"/>
      <c r="AD56" s="7"/>
      <c r="AE56" s="7">
        <v>1</v>
      </c>
      <c r="AF56" s="8"/>
      <c r="AG56" s="7"/>
      <c r="AH56" s="7">
        <v>1</v>
      </c>
      <c r="AI56" s="8"/>
      <c r="AJ56" s="7"/>
      <c r="AK56" s="7">
        <v>1</v>
      </c>
      <c r="AL56" s="8"/>
      <c r="AM56" s="7"/>
      <c r="AN56" s="7">
        <v>1</v>
      </c>
      <c r="AO56" s="8"/>
      <c r="AP56" s="7"/>
      <c r="AQ56" s="7">
        <v>1</v>
      </c>
      <c r="AR56" s="8"/>
      <c r="AS56" s="7"/>
      <c r="AT56" s="7">
        <v>1</v>
      </c>
      <c r="AU56" s="8"/>
      <c r="AV56" s="7"/>
      <c r="AW56" s="7">
        <v>1</v>
      </c>
      <c r="AX56" s="8"/>
      <c r="AY56" s="7"/>
      <c r="AZ56" s="7">
        <v>1</v>
      </c>
      <c r="BA56" s="8"/>
      <c r="BB56" s="7"/>
      <c r="BC56" s="7">
        <v>1</v>
      </c>
      <c r="BD56" s="8"/>
      <c r="BE56" s="7"/>
      <c r="BF56" s="7">
        <v>1</v>
      </c>
      <c r="BG56" s="8"/>
      <c r="BH56" s="7"/>
      <c r="BI56" s="7">
        <v>1</v>
      </c>
      <c r="BJ56" s="8"/>
      <c r="BK56" s="7"/>
      <c r="BL56" s="7">
        <v>1</v>
      </c>
      <c r="BM56" s="8"/>
      <c r="BN56" s="7"/>
      <c r="BO56" s="7">
        <v>1</v>
      </c>
      <c r="BP56" s="7"/>
      <c r="BQ56" s="8"/>
      <c r="BR56" s="7">
        <v>1</v>
      </c>
      <c r="BS56" s="8"/>
      <c r="BT56" s="7"/>
      <c r="BU56" s="7">
        <v>1</v>
      </c>
      <c r="BV56" s="8"/>
      <c r="BW56" s="7"/>
      <c r="BX56" s="7">
        <v>1</v>
      </c>
      <c r="BY56" s="8"/>
      <c r="BZ56" s="7"/>
      <c r="CA56" s="7">
        <v>1</v>
      </c>
      <c r="CB56" s="8"/>
      <c r="CC56" s="7"/>
      <c r="CD56" s="7">
        <v>1</v>
      </c>
      <c r="CE56" s="8"/>
      <c r="CF56" s="7"/>
      <c r="CG56" s="7">
        <v>1</v>
      </c>
      <c r="CH56" s="8"/>
      <c r="CI56" s="7"/>
      <c r="CJ56" s="7">
        <v>1</v>
      </c>
      <c r="CK56" s="8"/>
      <c r="CL56" s="7"/>
      <c r="CM56" s="7">
        <v>1</v>
      </c>
      <c r="CN56" s="8"/>
      <c r="CO56" s="7"/>
      <c r="CP56" s="10">
        <f t="shared" ref="CP56:CP97" si="4">D56+G56+J56+M56+Y56+BC56+BF56+BI56+BL56+BO56+BR56+BU56+BX56+CA56+CD56+CG56+CJ56+CM56+P56+S56+V56+AZ56+AW56+AT56+AQ56+AN56+AK56+AH56+AE56+AB56</f>
        <v>30</v>
      </c>
      <c r="CQ56" s="10">
        <f t="shared" ref="CQ56:CQ97" si="5">CN56+CK56+CH56+CE56+CB56+BY56+BV56+BS56+BP56+BM56+BJ56+BG56+BD56+BA56+AX56+AU56+AR56+AO56+AL56+AI56+AF56+AC56+Z56+W56+T56+Q56+N56+K56+H56+E56</f>
        <v>0</v>
      </c>
      <c r="CR56" s="11">
        <f t="shared" ref="CR56:CR97" si="6">F56+I56+L56+O56+AA56+BE56+BH56+BK56+BN56+BQ56+BT56+BW56+BZ56+CC56+CF56+CI56+CL56+CO56+R56+U56+X56+BB56+AY56+AV56+AS56+AP56+AM56+AJ56+AG56+AD56</f>
        <v>0</v>
      </c>
    </row>
    <row r="57" spans="1:96" ht="15.75" customHeight="1">
      <c r="B57" s="20">
        <v>2</v>
      </c>
      <c r="C57" s="90" t="str">
        <f>'4 жастағы балалар Ф'!C57</f>
        <v>Әділбек Еркежан</v>
      </c>
      <c r="D57" s="7">
        <v>1</v>
      </c>
      <c r="E57" s="8"/>
      <c r="F57" s="7"/>
      <c r="G57" s="7">
        <v>1</v>
      </c>
      <c r="H57" s="8"/>
      <c r="I57" s="7"/>
      <c r="J57" s="7">
        <v>1</v>
      </c>
      <c r="K57" s="8"/>
      <c r="L57" s="7"/>
      <c r="M57" s="7">
        <v>1</v>
      </c>
      <c r="N57" s="8"/>
      <c r="O57" s="7"/>
      <c r="P57" s="7">
        <v>1</v>
      </c>
      <c r="Q57" s="8"/>
      <c r="R57" s="7"/>
      <c r="S57" s="7">
        <v>1</v>
      </c>
      <c r="T57" s="8"/>
      <c r="U57" s="7"/>
      <c r="V57" s="7">
        <v>1</v>
      </c>
      <c r="W57" s="8"/>
      <c r="X57" s="7"/>
      <c r="Y57" s="7">
        <v>1</v>
      </c>
      <c r="Z57" s="8"/>
      <c r="AA57" s="7"/>
      <c r="AB57" s="7">
        <v>1</v>
      </c>
      <c r="AC57" s="8"/>
      <c r="AD57" s="7"/>
      <c r="AE57" s="7">
        <v>1</v>
      </c>
      <c r="AF57" s="8"/>
      <c r="AG57" s="7"/>
      <c r="AH57" s="7">
        <v>1</v>
      </c>
      <c r="AI57" s="8"/>
      <c r="AJ57" s="7"/>
      <c r="AK57" s="7">
        <v>1</v>
      </c>
      <c r="AL57" s="8"/>
      <c r="AM57" s="7"/>
      <c r="AN57" s="7">
        <v>1</v>
      </c>
      <c r="AO57" s="8"/>
      <c r="AP57" s="7"/>
      <c r="AQ57" s="7">
        <v>1</v>
      </c>
      <c r="AR57" s="8"/>
      <c r="AS57" s="7"/>
      <c r="AT57" s="7">
        <v>1</v>
      </c>
      <c r="AU57" s="8"/>
      <c r="AV57" s="7"/>
      <c r="AW57" s="7">
        <v>1</v>
      </c>
      <c r="AX57" s="8"/>
      <c r="AY57" s="7"/>
      <c r="AZ57" s="7">
        <v>1</v>
      </c>
      <c r="BA57" s="8"/>
      <c r="BB57" s="7"/>
      <c r="BC57" s="7">
        <v>1</v>
      </c>
      <c r="BD57" s="8"/>
      <c r="BE57" s="7"/>
      <c r="BF57" s="7">
        <v>1</v>
      </c>
      <c r="BG57" s="8"/>
      <c r="BH57" s="7"/>
      <c r="BI57" s="7">
        <v>1</v>
      </c>
      <c r="BJ57" s="8"/>
      <c r="BK57" s="7"/>
      <c r="BL57" s="7">
        <v>1</v>
      </c>
      <c r="BM57" s="8"/>
      <c r="BN57" s="7"/>
      <c r="BO57" s="7">
        <v>1</v>
      </c>
      <c r="BP57" s="7"/>
      <c r="BQ57" s="8"/>
      <c r="BR57" s="7">
        <v>1</v>
      </c>
      <c r="BS57" s="8"/>
      <c r="BT57" s="7"/>
      <c r="BU57" s="7">
        <v>1</v>
      </c>
      <c r="BV57" s="8"/>
      <c r="BW57" s="7"/>
      <c r="BX57" s="7">
        <v>1</v>
      </c>
      <c r="BY57" s="8"/>
      <c r="BZ57" s="7"/>
      <c r="CA57" s="7">
        <v>1</v>
      </c>
      <c r="CB57" s="8"/>
      <c r="CC57" s="7"/>
      <c r="CD57" s="7">
        <v>1</v>
      </c>
      <c r="CE57" s="8"/>
      <c r="CF57" s="7"/>
      <c r="CG57" s="7">
        <v>1</v>
      </c>
      <c r="CH57" s="8"/>
      <c r="CI57" s="7"/>
      <c r="CJ57" s="7">
        <v>1</v>
      </c>
      <c r="CK57" s="8"/>
      <c r="CL57" s="7"/>
      <c r="CM57" s="7">
        <v>1</v>
      </c>
      <c r="CN57" s="8"/>
      <c r="CO57" s="7"/>
      <c r="CP57" s="10">
        <f t="shared" si="4"/>
        <v>30</v>
      </c>
      <c r="CQ57" s="10">
        <f t="shared" si="5"/>
        <v>0</v>
      </c>
      <c r="CR57" s="11">
        <f t="shared" si="6"/>
        <v>0</v>
      </c>
    </row>
    <row r="58" spans="1:96" ht="15.75" customHeight="1">
      <c r="B58" s="20">
        <v>3</v>
      </c>
      <c r="C58" s="90" t="str">
        <f>'4 жастағы балалар Ф'!C58</f>
        <v>Бейбіт Айханым Қуатқызы</v>
      </c>
      <c r="D58" s="7">
        <v>1</v>
      </c>
      <c r="E58" s="8"/>
      <c r="F58" s="7"/>
      <c r="G58" s="7">
        <v>1</v>
      </c>
      <c r="H58" s="8"/>
      <c r="I58" s="7"/>
      <c r="J58" s="7">
        <v>1</v>
      </c>
      <c r="K58" s="8"/>
      <c r="L58" s="7"/>
      <c r="M58" s="7">
        <v>1</v>
      </c>
      <c r="N58" s="8"/>
      <c r="O58" s="7"/>
      <c r="P58" s="7">
        <v>1</v>
      </c>
      <c r="Q58" s="8"/>
      <c r="R58" s="7"/>
      <c r="S58" s="7">
        <v>1</v>
      </c>
      <c r="T58" s="8"/>
      <c r="U58" s="7"/>
      <c r="V58" s="7">
        <v>1</v>
      </c>
      <c r="W58" s="8"/>
      <c r="X58" s="7"/>
      <c r="Y58" s="7">
        <v>1</v>
      </c>
      <c r="Z58" s="8"/>
      <c r="AA58" s="7"/>
      <c r="AB58" s="7">
        <v>1</v>
      </c>
      <c r="AC58" s="8"/>
      <c r="AD58" s="7"/>
      <c r="AE58" s="7">
        <v>1</v>
      </c>
      <c r="AF58" s="8"/>
      <c r="AG58" s="7"/>
      <c r="AH58" s="7">
        <v>1</v>
      </c>
      <c r="AI58" s="8"/>
      <c r="AJ58" s="7"/>
      <c r="AK58" s="7">
        <v>1</v>
      </c>
      <c r="AL58" s="8"/>
      <c r="AM58" s="7"/>
      <c r="AN58" s="7">
        <v>1</v>
      </c>
      <c r="AO58" s="8"/>
      <c r="AP58" s="7"/>
      <c r="AQ58" s="7">
        <v>1</v>
      </c>
      <c r="AR58" s="8"/>
      <c r="AS58" s="7"/>
      <c r="AT58" s="7">
        <v>1</v>
      </c>
      <c r="AU58" s="8"/>
      <c r="AV58" s="7"/>
      <c r="AW58" s="7">
        <v>1</v>
      </c>
      <c r="AX58" s="8"/>
      <c r="AY58" s="7"/>
      <c r="AZ58" s="7">
        <v>1</v>
      </c>
      <c r="BA58" s="8"/>
      <c r="BB58" s="7"/>
      <c r="BC58" s="7">
        <v>1</v>
      </c>
      <c r="BD58" s="8"/>
      <c r="BE58" s="7"/>
      <c r="BF58" s="7">
        <v>1</v>
      </c>
      <c r="BG58" s="8"/>
      <c r="BH58" s="7"/>
      <c r="BI58" s="7">
        <v>1</v>
      </c>
      <c r="BJ58" s="8"/>
      <c r="BK58" s="7"/>
      <c r="BL58" s="7">
        <v>1</v>
      </c>
      <c r="BM58" s="8"/>
      <c r="BN58" s="7"/>
      <c r="BO58" s="7">
        <v>1</v>
      </c>
      <c r="BP58" s="7"/>
      <c r="BQ58" s="8"/>
      <c r="BR58" s="7">
        <v>1</v>
      </c>
      <c r="BS58" s="8"/>
      <c r="BT58" s="7"/>
      <c r="BU58" s="7">
        <v>1</v>
      </c>
      <c r="BV58" s="8"/>
      <c r="BW58" s="7"/>
      <c r="BX58" s="7">
        <v>1</v>
      </c>
      <c r="BY58" s="8"/>
      <c r="BZ58" s="7"/>
      <c r="CA58" s="7">
        <v>1</v>
      </c>
      <c r="CB58" s="8"/>
      <c r="CC58" s="7"/>
      <c r="CD58" s="7">
        <v>1</v>
      </c>
      <c r="CE58" s="8"/>
      <c r="CF58" s="7"/>
      <c r="CG58" s="7">
        <v>1</v>
      </c>
      <c r="CH58" s="8"/>
      <c r="CI58" s="7"/>
      <c r="CJ58" s="7">
        <v>1</v>
      </c>
      <c r="CK58" s="8"/>
      <c r="CL58" s="7"/>
      <c r="CM58" s="7">
        <v>1</v>
      </c>
      <c r="CN58" s="8"/>
      <c r="CO58" s="7"/>
      <c r="CP58" s="10">
        <f t="shared" si="4"/>
        <v>30</v>
      </c>
      <c r="CQ58" s="10">
        <f t="shared" si="5"/>
        <v>0</v>
      </c>
      <c r="CR58" s="11">
        <f t="shared" si="6"/>
        <v>0</v>
      </c>
    </row>
    <row r="59" spans="1:96" ht="15.75" customHeight="1">
      <c r="B59" s="20">
        <v>4</v>
      </c>
      <c r="C59" s="90" t="str">
        <f>'4 жастағы балалар Ф'!C59</f>
        <v>Даниярқызы Айша</v>
      </c>
      <c r="D59" s="7">
        <v>1</v>
      </c>
      <c r="E59" s="8"/>
      <c r="F59" s="7"/>
      <c r="G59" s="7">
        <v>1</v>
      </c>
      <c r="H59" s="8"/>
      <c r="I59" s="7"/>
      <c r="J59" s="7">
        <v>1</v>
      </c>
      <c r="K59" s="8"/>
      <c r="L59" s="7"/>
      <c r="M59" s="7">
        <v>1</v>
      </c>
      <c r="N59" s="8"/>
      <c r="O59" s="7"/>
      <c r="P59" s="7">
        <v>1</v>
      </c>
      <c r="Q59" s="8"/>
      <c r="R59" s="7"/>
      <c r="S59" s="7">
        <v>1</v>
      </c>
      <c r="T59" s="8"/>
      <c r="U59" s="7"/>
      <c r="V59" s="7">
        <v>1</v>
      </c>
      <c r="W59" s="8"/>
      <c r="X59" s="7"/>
      <c r="Y59" s="7">
        <v>1</v>
      </c>
      <c r="Z59" s="8"/>
      <c r="AA59" s="7"/>
      <c r="AB59" s="7">
        <v>1</v>
      </c>
      <c r="AC59" s="8"/>
      <c r="AD59" s="7"/>
      <c r="AE59" s="7">
        <v>1</v>
      </c>
      <c r="AF59" s="8"/>
      <c r="AG59" s="7"/>
      <c r="AH59" s="7">
        <v>1</v>
      </c>
      <c r="AI59" s="8"/>
      <c r="AJ59" s="7"/>
      <c r="AK59" s="7">
        <v>1</v>
      </c>
      <c r="AL59" s="8"/>
      <c r="AM59" s="7"/>
      <c r="AN59" s="7">
        <v>1</v>
      </c>
      <c r="AO59" s="8"/>
      <c r="AP59" s="7"/>
      <c r="AQ59" s="7">
        <v>1</v>
      </c>
      <c r="AR59" s="8"/>
      <c r="AS59" s="7"/>
      <c r="AT59" s="7">
        <v>1</v>
      </c>
      <c r="AU59" s="8"/>
      <c r="AV59" s="7"/>
      <c r="AW59" s="7">
        <v>1</v>
      </c>
      <c r="AX59" s="8"/>
      <c r="AY59" s="7"/>
      <c r="AZ59" s="7">
        <v>1</v>
      </c>
      <c r="BA59" s="8"/>
      <c r="BB59" s="7"/>
      <c r="BC59" s="7">
        <v>1</v>
      </c>
      <c r="BD59" s="8"/>
      <c r="BE59" s="7"/>
      <c r="BF59" s="7">
        <v>1</v>
      </c>
      <c r="BG59" s="8"/>
      <c r="BH59" s="7"/>
      <c r="BI59" s="7">
        <v>1</v>
      </c>
      <c r="BJ59" s="8"/>
      <c r="BK59" s="7"/>
      <c r="BL59" s="7">
        <v>1</v>
      </c>
      <c r="BM59" s="8"/>
      <c r="BN59" s="7"/>
      <c r="BO59" s="7">
        <v>1</v>
      </c>
      <c r="BP59" s="7"/>
      <c r="BQ59" s="8"/>
      <c r="BR59" s="7">
        <v>1</v>
      </c>
      <c r="BS59" s="8"/>
      <c r="BT59" s="7"/>
      <c r="BU59" s="7">
        <v>1</v>
      </c>
      <c r="BV59" s="8"/>
      <c r="BW59" s="7"/>
      <c r="BX59" s="7">
        <v>1</v>
      </c>
      <c r="BY59" s="8"/>
      <c r="BZ59" s="7"/>
      <c r="CA59" s="7">
        <v>1</v>
      </c>
      <c r="CB59" s="8"/>
      <c r="CC59" s="7"/>
      <c r="CD59" s="7">
        <v>1</v>
      </c>
      <c r="CE59" s="8"/>
      <c r="CF59" s="7"/>
      <c r="CG59" s="7">
        <v>1</v>
      </c>
      <c r="CH59" s="8"/>
      <c r="CI59" s="7"/>
      <c r="CJ59" s="7">
        <v>1</v>
      </c>
      <c r="CK59" s="8"/>
      <c r="CL59" s="7"/>
      <c r="CM59" s="7">
        <v>1</v>
      </c>
      <c r="CN59" s="8"/>
      <c r="CO59" s="7"/>
      <c r="CP59" s="10">
        <f t="shared" si="4"/>
        <v>30</v>
      </c>
      <c r="CQ59" s="10">
        <f t="shared" si="5"/>
        <v>0</v>
      </c>
      <c r="CR59" s="11">
        <f t="shared" si="6"/>
        <v>0</v>
      </c>
    </row>
    <row r="60" spans="1:96" ht="15.75" customHeight="1">
      <c r="B60" s="20">
        <v>5</v>
      </c>
      <c r="C60" s="90" t="str">
        <f>'4 жастағы балалар Ф'!C60</f>
        <v>Дюсенғали Айсұлтан Серікпайұлы</v>
      </c>
      <c r="D60" s="54">
        <v>1</v>
      </c>
      <c r="E60" s="55"/>
      <c r="F60" s="54"/>
      <c r="G60" s="54">
        <v>1</v>
      </c>
      <c r="H60" s="55"/>
      <c r="I60" s="54"/>
      <c r="J60" s="54">
        <v>1</v>
      </c>
      <c r="K60" s="55"/>
      <c r="L60" s="54"/>
      <c r="M60" s="54">
        <v>1</v>
      </c>
      <c r="N60" s="55"/>
      <c r="O60" s="54"/>
      <c r="P60" s="54">
        <v>1</v>
      </c>
      <c r="Q60" s="55"/>
      <c r="R60" s="54"/>
      <c r="S60" s="54">
        <v>1</v>
      </c>
      <c r="T60" s="55"/>
      <c r="U60" s="54"/>
      <c r="V60" s="54">
        <v>1</v>
      </c>
      <c r="W60" s="55"/>
      <c r="X60" s="54"/>
      <c r="Y60" s="54">
        <v>1</v>
      </c>
      <c r="Z60" s="55"/>
      <c r="AA60" s="54"/>
      <c r="AB60" s="54">
        <v>1</v>
      </c>
      <c r="AC60" s="55"/>
      <c r="AD60" s="54"/>
      <c r="AE60" s="54">
        <v>1</v>
      </c>
      <c r="AF60" s="55"/>
      <c r="AG60" s="54"/>
      <c r="AH60" s="54">
        <v>1</v>
      </c>
      <c r="AI60" s="55"/>
      <c r="AJ60" s="54"/>
      <c r="AK60" s="54">
        <v>1</v>
      </c>
      <c r="AL60" s="55"/>
      <c r="AM60" s="54"/>
      <c r="AN60" s="54">
        <v>1</v>
      </c>
      <c r="AO60" s="55"/>
      <c r="AP60" s="54"/>
      <c r="AQ60" s="54">
        <v>1</v>
      </c>
      <c r="AR60" s="55"/>
      <c r="AS60" s="54"/>
      <c r="AT60" s="54">
        <v>1</v>
      </c>
      <c r="AU60" s="55"/>
      <c r="AV60" s="54"/>
      <c r="AW60" s="54">
        <v>1</v>
      </c>
      <c r="AX60" s="55"/>
      <c r="AY60" s="54"/>
      <c r="AZ60" s="54">
        <v>1</v>
      </c>
      <c r="BA60" s="55"/>
      <c r="BB60" s="54"/>
      <c r="BC60" s="54">
        <v>1</v>
      </c>
      <c r="BD60" s="55"/>
      <c r="BE60" s="54"/>
      <c r="BF60" s="54">
        <v>1</v>
      </c>
      <c r="BG60" s="55"/>
      <c r="BH60" s="54"/>
      <c r="BI60" s="54">
        <v>1</v>
      </c>
      <c r="BJ60" s="55"/>
      <c r="BK60" s="54"/>
      <c r="BL60" s="54">
        <v>1</v>
      </c>
      <c r="BM60" s="55"/>
      <c r="BN60" s="54"/>
      <c r="BO60" s="54">
        <v>1</v>
      </c>
      <c r="BP60" s="55"/>
      <c r="BQ60" s="54"/>
      <c r="BR60" s="54">
        <v>1</v>
      </c>
      <c r="BS60" s="55"/>
      <c r="BT60" s="54"/>
      <c r="BU60" s="54">
        <v>1</v>
      </c>
      <c r="BV60" s="55"/>
      <c r="BW60" s="54"/>
      <c r="BX60" s="54">
        <v>1</v>
      </c>
      <c r="BY60" s="55"/>
      <c r="BZ60" s="54"/>
      <c r="CA60" s="54">
        <v>1</v>
      </c>
      <c r="CB60" s="55"/>
      <c r="CC60" s="54"/>
      <c r="CD60" s="54">
        <v>1</v>
      </c>
      <c r="CE60" s="55"/>
      <c r="CF60" s="54"/>
      <c r="CG60" s="54">
        <v>1</v>
      </c>
      <c r="CH60" s="55"/>
      <c r="CI60" s="54"/>
      <c r="CJ60" s="54">
        <v>1</v>
      </c>
      <c r="CK60" s="55"/>
      <c r="CL60" s="54"/>
      <c r="CM60" s="54">
        <v>1</v>
      </c>
      <c r="CN60" s="55"/>
      <c r="CO60" s="54"/>
      <c r="CP60" s="10">
        <f t="shared" si="4"/>
        <v>30</v>
      </c>
      <c r="CQ60" s="10">
        <f t="shared" si="5"/>
        <v>0</v>
      </c>
      <c r="CR60" s="11">
        <f t="shared" si="6"/>
        <v>0</v>
      </c>
    </row>
    <row r="61" spans="1:96" ht="15.75" customHeight="1">
      <c r="B61" s="20">
        <v>6</v>
      </c>
      <c r="C61" s="90" t="str">
        <f>'4 жастағы балалар Ф'!C61</f>
        <v xml:space="preserve">Даниярқызы Азиза </v>
      </c>
      <c r="D61" s="56">
        <v>1</v>
      </c>
      <c r="E61" s="57"/>
      <c r="F61" s="56"/>
      <c r="G61" s="56">
        <v>1</v>
      </c>
      <c r="H61" s="57"/>
      <c r="I61" s="56"/>
      <c r="J61" s="56">
        <v>1</v>
      </c>
      <c r="K61" s="57"/>
      <c r="L61" s="56"/>
      <c r="M61" s="56">
        <v>1</v>
      </c>
      <c r="N61" s="57"/>
      <c r="O61" s="56"/>
      <c r="P61" s="56">
        <v>1</v>
      </c>
      <c r="Q61" s="57"/>
      <c r="R61" s="56"/>
      <c r="S61" s="56">
        <v>1</v>
      </c>
      <c r="T61" s="57"/>
      <c r="U61" s="56"/>
      <c r="V61" s="56">
        <v>1</v>
      </c>
      <c r="W61" s="57"/>
      <c r="X61" s="56"/>
      <c r="Y61" s="56">
        <v>1</v>
      </c>
      <c r="Z61" s="57"/>
      <c r="AA61" s="56"/>
      <c r="AB61" s="56">
        <v>1</v>
      </c>
      <c r="AC61" s="57"/>
      <c r="AD61" s="56"/>
      <c r="AE61" s="56">
        <v>1</v>
      </c>
      <c r="AF61" s="57"/>
      <c r="AG61" s="56"/>
      <c r="AH61" s="56">
        <v>1</v>
      </c>
      <c r="AI61" s="57"/>
      <c r="AJ61" s="56"/>
      <c r="AK61" s="56">
        <v>1</v>
      </c>
      <c r="AL61" s="57"/>
      <c r="AM61" s="56"/>
      <c r="AN61" s="56">
        <v>1</v>
      </c>
      <c r="AO61" s="57"/>
      <c r="AP61" s="56"/>
      <c r="AQ61" s="56">
        <v>1</v>
      </c>
      <c r="AR61" s="57"/>
      <c r="AS61" s="56"/>
      <c r="AT61" s="56">
        <v>1</v>
      </c>
      <c r="AU61" s="57"/>
      <c r="AV61" s="56"/>
      <c r="AW61" s="56">
        <v>1</v>
      </c>
      <c r="AX61" s="57"/>
      <c r="AY61" s="56"/>
      <c r="AZ61" s="56">
        <v>1</v>
      </c>
      <c r="BA61" s="57"/>
      <c r="BB61" s="56"/>
      <c r="BC61" s="56">
        <v>1</v>
      </c>
      <c r="BD61" s="57"/>
      <c r="BE61" s="56"/>
      <c r="BF61" s="56">
        <v>1</v>
      </c>
      <c r="BG61" s="57"/>
      <c r="BH61" s="56"/>
      <c r="BI61" s="56">
        <v>1</v>
      </c>
      <c r="BJ61" s="57"/>
      <c r="BK61" s="56"/>
      <c r="BL61" s="56">
        <v>1</v>
      </c>
      <c r="BM61" s="57"/>
      <c r="BN61" s="56"/>
      <c r="BO61" s="56">
        <v>1</v>
      </c>
      <c r="BP61" s="57"/>
      <c r="BQ61" s="56"/>
      <c r="BR61" s="56">
        <v>1</v>
      </c>
      <c r="BS61" s="57"/>
      <c r="BT61" s="56"/>
      <c r="BU61" s="56">
        <v>1</v>
      </c>
      <c r="BV61" s="57"/>
      <c r="BW61" s="56"/>
      <c r="BX61" s="56">
        <v>1</v>
      </c>
      <c r="BY61" s="57"/>
      <c r="BZ61" s="56"/>
      <c r="CA61" s="56">
        <v>1</v>
      </c>
      <c r="CB61" s="57"/>
      <c r="CC61" s="56"/>
      <c r="CD61" s="56">
        <v>1</v>
      </c>
      <c r="CE61" s="57"/>
      <c r="CF61" s="56"/>
      <c r="CG61" s="56">
        <v>1</v>
      </c>
      <c r="CH61" s="57"/>
      <c r="CI61" s="56"/>
      <c r="CJ61" s="56">
        <v>1</v>
      </c>
      <c r="CK61" s="57"/>
      <c r="CL61" s="56"/>
      <c r="CM61" s="56">
        <v>1</v>
      </c>
      <c r="CN61" s="57"/>
      <c r="CO61" s="56"/>
      <c r="CP61" s="10">
        <f t="shared" si="4"/>
        <v>30</v>
      </c>
      <c r="CQ61" s="10">
        <f t="shared" si="5"/>
        <v>0</v>
      </c>
      <c r="CR61" s="11">
        <f t="shared" si="6"/>
        <v>0</v>
      </c>
    </row>
    <row r="62" spans="1:96" ht="15.75" customHeight="1">
      <c r="B62" s="20">
        <v>7</v>
      </c>
      <c r="C62" s="90" t="str">
        <f>'4 жастағы балалар Ф'!C62</f>
        <v>Жұмағали Нұрәлі Досжанұлы</v>
      </c>
      <c r="D62" s="16">
        <v>1</v>
      </c>
      <c r="E62" s="16"/>
      <c r="F62" s="17"/>
      <c r="G62" s="16">
        <v>1</v>
      </c>
      <c r="H62" s="16"/>
      <c r="I62" s="17"/>
      <c r="J62" s="16">
        <v>1</v>
      </c>
      <c r="K62" s="16"/>
      <c r="L62" s="17"/>
      <c r="M62" s="16">
        <v>1</v>
      </c>
      <c r="N62" s="16"/>
      <c r="O62" s="17"/>
      <c r="P62" s="16">
        <v>1</v>
      </c>
      <c r="Q62" s="16"/>
      <c r="R62" s="17"/>
      <c r="S62" s="16">
        <v>1</v>
      </c>
      <c r="T62" s="16"/>
      <c r="U62" s="17"/>
      <c r="V62" s="16">
        <v>1</v>
      </c>
      <c r="W62" s="16"/>
      <c r="X62" s="17"/>
      <c r="Y62" s="16">
        <v>1</v>
      </c>
      <c r="Z62" s="16"/>
      <c r="AA62" s="17"/>
      <c r="AB62" s="16">
        <v>1</v>
      </c>
      <c r="AC62" s="16"/>
      <c r="AD62" s="17"/>
      <c r="AE62" s="16">
        <v>1</v>
      </c>
      <c r="AF62" s="16"/>
      <c r="AG62" s="17"/>
      <c r="AH62" s="16">
        <v>1</v>
      </c>
      <c r="AI62" s="16"/>
      <c r="AJ62" s="17"/>
      <c r="AK62" s="16">
        <v>1</v>
      </c>
      <c r="AL62" s="16"/>
      <c r="AM62" s="17"/>
      <c r="AN62" s="16">
        <v>1</v>
      </c>
      <c r="AO62" s="16"/>
      <c r="AP62" s="17"/>
      <c r="AQ62" s="16">
        <v>1</v>
      </c>
      <c r="AR62" s="16"/>
      <c r="AS62" s="17"/>
      <c r="AT62" s="16">
        <v>1</v>
      </c>
      <c r="AU62" s="16"/>
      <c r="AV62" s="17"/>
      <c r="AW62" s="16">
        <v>1</v>
      </c>
      <c r="AX62" s="16"/>
      <c r="AY62" s="17"/>
      <c r="AZ62" s="16">
        <v>1</v>
      </c>
      <c r="BA62" s="16"/>
      <c r="BB62" s="17"/>
      <c r="BC62" s="16">
        <v>1</v>
      </c>
      <c r="BD62" s="16"/>
      <c r="BE62" s="17"/>
      <c r="BF62" s="16">
        <v>1</v>
      </c>
      <c r="BG62" s="16"/>
      <c r="BH62" s="17"/>
      <c r="BI62" s="16">
        <v>1</v>
      </c>
      <c r="BJ62" s="16"/>
      <c r="BK62" s="17"/>
      <c r="BL62" s="16">
        <v>1</v>
      </c>
      <c r="BM62" s="16"/>
      <c r="BN62" s="17"/>
      <c r="BO62" s="16">
        <v>1</v>
      </c>
      <c r="BP62" s="16"/>
      <c r="BQ62" s="17"/>
      <c r="BR62" s="16">
        <v>1</v>
      </c>
      <c r="BS62" s="16"/>
      <c r="BT62" s="17"/>
      <c r="BU62" s="16">
        <v>1</v>
      </c>
      <c r="BV62" s="16"/>
      <c r="BW62" s="17"/>
      <c r="BX62" s="16">
        <v>1</v>
      </c>
      <c r="BY62" s="16"/>
      <c r="BZ62" s="17"/>
      <c r="CA62" s="16">
        <v>1</v>
      </c>
      <c r="CB62" s="16"/>
      <c r="CC62" s="17"/>
      <c r="CD62" s="16">
        <v>1</v>
      </c>
      <c r="CE62" s="16"/>
      <c r="CF62" s="17"/>
      <c r="CG62" s="16">
        <v>1</v>
      </c>
      <c r="CH62" s="16"/>
      <c r="CI62" s="17"/>
      <c r="CJ62" s="16">
        <v>1</v>
      </c>
      <c r="CK62" s="16"/>
      <c r="CL62" s="17"/>
      <c r="CM62" s="16">
        <v>1</v>
      </c>
      <c r="CN62" s="16"/>
      <c r="CO62" s="17"/>
      <c r="CP62" s="10">
        <f t="shared" si="4"/>
        <v>30</v>
      </c>
      <c r="CQ62" s="10">
        <f t="shared" si="5"/>
        <v>0</v>
      </c>
      <c r="CR62" s="11">
        <f t="shared" si="6"/>
        <v>0</v>
      </c>
    </row>
    <row r="63" spans="1:96" ht="15.75" customHeight="1">
      <c r="B63" s="20">
        <v>8</v>
      </c>
      <c r="C63" s="90" t="str">
        <f>'4 жастағы балалар Ф'!C63</f>
        <v>Мұатбек Мансұр Мұратбекұлы</v>
      </c>
      <c r="D63" s="16">
        <v>1</v>
      </c>
      <c r="E63" s="16"/>
      <c r="F63" s="17"/>
      <c r="G63" s="16">
        <v>1</v>
      </c>
      <c r="H63" s="16"/>
      <c r="I63" s="17"/>
      <c r="J63" s="16">
        <v>1</v>
      </c>
      <c r="K63" s="16"/>
      <c r="L63" s="17"/>
      <c r="M63" s="16">
        <v>1</v>
      </c>
      <c r="N63" s="16"/>
      <c r="O63" s="17"/>
      <c r="P63" s="16">
        <v>1</v>
      </c>
      <c r="Q63" s="16"/>
      <c r="R63" s="17"/>
      <c r="S63" s="16">
        <v>1</v>
      </c>
      <c r="T63" s="16"/>
      <c r="U63" s="17"/>
      <c r="V63" s="16">
        <v>1</v>
      </c>
      <c r="W63" s="16"/>
      <c r="X63" s="17"/>
      <c r="Y63" s="16">
        <v>1</v>
      </c>
      <c r="Z63" s="16"/>
      <c r="AA63" s="17"/>
      <c r="AB63" s="16">
        <v>1</v>
      </c>
      <c r="AC63" s="16"/>
      <c r="AD63" s="17"/>
      <c r="AE63" s="16">
        <v>1</v>
      </c>
      <c r="AF63" s="16"/>
      <c r="AG63" s="17"/>
      <c r="AH63" s="16">
        <v>1</v>
      </c>
      <c r="AI63" s="16"/>
      <c r="AJ63" s="17"/>
      <c r="AK63" s="16">
        <v>1</v>
      </c>
      <c r="AL63" s="16"/>
      <c r="AM63" s="17"/>
      <c r="AN63" s="16">
        <v>1</v>
      </c>
      <c r="AO63" s="16"/>
      <c r="AP63" s="17"/>
      <c r="AQ63" s="16">
        <v>1</v>
      </c>
      <c r="AR63" s="16"/>
      <c r="AS63" s="17"/>
      <c r="AT63" s="16">
        <v>1</v>
      </c>
      <c r="AU63" s="16"/>
      <c r="AV63" s="17"/>
      <c r="AW63" s="16">
        <v>1</v>
      </c>
      <c r="AX63" s="16"/>
      <c r="AY63" s="17"/>
      <c r="AZ63" s="16">
        <v>1</v>
      </c>
      <c r="BA63" s="16"/>
      <c r="BB63" s="17"/>
      <c r="BC63" s="16">
        <v>1</v>
      </c>
      <c r="BD63" s="16"/>
      <c r="BE63" s="17"/>
      <c r="BF63" s="16">
        <v>1</v>
      </c>
      <c r="BG63" s="16"/>
      <c r="BH63" s="17"/>
      <c r="BI63" s="16">
        <v>1</v>
      </c>
      <c r="BJ63" s="16"/>
      <c r="BK63" s="17"/>
      <c r="BL63" s="16">
        <v>1</v>
      </c>
      <c r="BM63" s="16"/>
      <c r="BN63" s="17"/>
      <c r="BO63" s="16">
        <v>1</v>
      </c>
      <c r="BP63" s="16"/>
      <c r="BQ63" s="17"/>
      <c r="BR63" s="16">
        <v>1</v>
      </c>
      <c r="BS63" s="16"/>
      <c r="BT63" s="17"/>
      <c r="BU63" s="16">
        <v>1</v>
      </c>
      <c r="BV63" s="16"/>
      <c r="BW63" s="17"/>
      <c r="BX63" s="16">
        <v>1</v>
      </c>
      <c r="BY63" s="16"/>
      <c r="BZ63" s="17"/>
      <c r="CA63" s="16">
        <v>1</v>
      </c>
      <c r="CB63" s="16"/>
      <c r="CC63" s="17"/>
      <c r="CD63" s="16">
        <v>1</v>
      </c>
      <c r="CE63" s="16"/>
      <c r="CF63" s="17"/>
      <c r="CG63" s="16">
        <v>1</v>
      </c>
      <c r="CH63" s="16"/>
      <c r="CI63" s="17"/>
      <c r="CJ63" s="16">
        <v>1</v>
      </c>
      <c r="CK63" s="16"/>
      <c r="CL63" s="17"/>
      <c r="CM63" s="16">
        <v>1</v>
      </c>
      <c r="CN63" s="16"/>
      <c r="CO63" s="17"/>
      <c r="CP63" s="10">
        <f t="shared" si="4"/>
        <v>30</v>
      </c>
      <c r="CQ63" s="10">
        <f t="shared" si="5"/>
        <v>0</v>
      </c>
      <c r="CR63" s="11">
        <f t="shared" si="6"/>
        <v>0</v>
      </c>
    </row>
    <row r="64" spans="1:96" ht="15.75" customHeight="1">
      <c r="B64" s="20">
        <v>9</v>
      </c>
      <c r="C64" s="90" t="str">
        <f>'4 жастағы балалар Ф'!C64</f>
        <v>Мейіржан Ұлпан Нартайқызы</v>
      </c>
      <c r="D64" s="16">
        <v>1</v>
      </c>
      <c r="E64" s="16"/>
      <c r="F64" s="17"/>
      <c r="G64" s="16">
        <v>1</v>
      </c>
      <c r="H64" s="16"/>
      <c r="I64" s="17"/>
      <c r="J64" s="16">
        <v>1</v>
      </c>
      <c r="K64" s="16"/>
      <c r="L64" s="17"/>
      <c r="M64" s="16">
        <v>1</v>
      </c>
      <c r="N64" s="16"/>
      <c r="O64" s="17"/>
      <c r="P64" s="16">
        <v>1</v>
      </c>
      <c r="Q64" s="16"/>
      <c r="R64" s="17"/>
      <c r="S64" s="16">
        <v>1</v>
      </c>
      <c r="T64" s="16"/>
      <c r="U64" s="17"/>
      <c r="V64" s="16">
        <v>1</v>
      </c>
      <c r="W64" s="16"/>
      <c r="X64" s="17"/>
      <c r="Y64" s="16">
        <v>1</v>
      </c>
      <c r="Z64" s="16"/>
      <c r="AA64" s="17"/>
      <c r="AB64" s="16">
        <v>1</v>
      </c>
      <c r="AC64" s="16"/>
      <c r="AD64" s="17"/>
      <c r="AE64" s="16">
        <v>1</v>
      </c>
      <c r="AF64" s="16"/>
      <c r="AG64" s="17"/>
      <c r="AH64" s="16">
        <v>1</v>
      </c>
      <c r="AI64" s="16"/>
      <c r="AJ64" s="17"/>
      <c r="AK64" s="16">
        <v>1</v>
      </c>
      <c r="AL64" s="16"/>
      <c r="AM64" s="17"/>
      <c r="AN64" s="16">
        <v>1</v>
      </c>
      <c r="AO64" s="16"/>
      <c r="AP64" s="17"/>
      <c r="AQ64" s="16">
        <v>1</v>
      </c>
      <c r="AR64" s="16"/>
      <c r="AS64" s="17"/>
      <c r="AT64" s="16">
        <v>1</v>
      </c>
      <c r="AU64" s="16"/>
      <c r="AV64" s="17"/>
      <c r="AW64" s="16">
        <v>1</v>
      </c>
      <c r="AX64" s="16"/>
      <c r="AY64" s="17"/>
      <c r="AZ64" s="16">
        <v>1</v>
      </c>
      <c r="BA64" s="16"/>
      <c r="BB64" s="17"/>
      <c r="BC64" s="16">
        <v>1</v>
      </c>
      <c r="BD64" s="16"/>
      <c r="BE64" s="17"/>
      <c r="BF64" s="16">
        <v>1</v>
      </c>
      <c r="BG64" s="16"/>
      <c r="BH64" s="17"/>
      <c r="BI64" s="16">
        <v>1</v>
      </c>
      <c r="BJ64" s="16"/>
      <c r="BK64" s="17"/>
      <c r="BL64" s="16">
        <v>1</v>
      </c>
      <c r="BM64" s="16"/>
      <c r="BN64" s="17"/>
      <c r="BO64" s="16">
        <v>1</v>
      </c>
      <c r="BP64" s="16"/>
      <c r="BQ64" s="17"/>
      <c r="BR64" s="16">
        <v>1</v>
      </c>
      <c r="BS64" s="16"/>
      <c r="BT64" s="17"/>
      <c r="BU64" s="16">
        <v>1</v>
      </c>
      <c r="BV64" s="16"/>
      <c r="BW64" s="17"/>
      <c r="BX64" s="16">
        <v>1</v>
      </c>
      <c r="BY64" s="16"/>
      <c r="BZ64" s="17"/>
      <c r="CA64" s="16">
        <v>1</v>
      </c>
      <c r="CB64" s="16"/>
      <c r="CC64" s="17"/>
      <c r="CD64" s="16">
        <v>1</v>
      </c>
      <c r="CE64" s="16"/>
      <c r="CF64" s="17"/>
      <c r="CG64" s="16">
        <v>1</v>
      </c>
      <c r="CH64" s="16"/>
      <c r="CI64" s="17"/>
      <c r="CJ64" s="16">
        <v>1</v>
      </c>
      <c r="CK64" s="16"/>
      <c r="CL64" s="17"/>
      <c r="CM64" s="16">
        <v>1</v>
      </c>
      <c r="CN64" s="16"/>
      <c r="CO64" s="17"/>
      <c r="CP64" s="10">
        <f t="shared" si="4"/>
        <v>30</v>
      </c>
      <c r="CQ64" s="10">
        <f t="shared" si="5"/>
        <v>0</v>
      </c>
      <c r="CR64" s="11">
        <f t="shared" si="6"/>
        <v>0</v>
      </c>
    </row>
    <row r="65" spans="2:96" ht="15.75" customHeight="1">
      <c r="B65" s="20">
        <v>10</v>
      </c>
      <c r="C65" s="90" t="str">
        <f>'4 жастағы балалар Ф'!C65</f>
        <v xml:space="preserve"> Молдабай Инабат Ерзатқызы</v>
      </c>
      <c r="D65" s="16">
        <v>1</v>
      </c>
      <c r="E65" s="16"/>
      <c r="F65" s="17"/>
      <c r="G65" s="16">
        <v>1</v>
      </c>
      <c r="H65" s="16"/>
      <c r="I65" s="17"/>
      <c r="J65" s="16">
        <v>1</v>
      </c>
      <c r="K65" s="16"/>
      <c r="L65" s="17"/>
      <c r="M65" s="16">
        <v>1</v>
      </c>
      <c r="N65" s="16"/>
      <c r="O65" s="17"/>
      <c r="P65" s="16">
        <v>1</v>
      </c>
      <c r="Q65" s="16"/>
      <c r="R65" s="17"/>
      <c r="S65" s="16">
        <v>1</v>
      </c>
      <c r="T65" s="16"/>
      <c r="U65" s="17"/>
      <c r="V65" s="16">
        <v>1</v>
      </c>
      <c r="W65" s="16"/>
      <c r="X65" s="17"/>
      <c r="Y65" s="16">
        <v>1</v>
      </c>
      <c r="Z65" s="16"/>
      <c r="AA65" s="17"/>
      <c r="AB65" s="16">
        <v>1</v>
      </c>
      <c r="AC65" s="16"/>
      <c r="AD65" s="17"/>
      <c r="AE65" s="16">
        <v>1</v>
      </c>
      <c r="AF65" s="16"/>
      <c r="AG65" s="17"/>
      <c r="AH65" s="16">
        <v>1</v>
      </c>
      <c r="AI65" s="16"/>
      <c r="AJ65" s="17"/>
      <c r="AK65" s="16">
        <v>1</v>
      </c>
      <c r="AL65" s="16"/>
      <c r="AM65" s="17"/>
      <c r="AN65" s="16">
        <v>1</v>
      </c>
      <c r="AO65" s="16"/>
      <c r="AP65" s="17"/>
      <c r="AQ65" s="16">
        <v>1</v>
      </c>
      <c r="AR65" s="16"/>
      <c r="AS65" s="17"/>
      <c r="AT65" s="16">
        <v>1</v>
      </c>
      <c r="AU65" s="16"/>
      <c r="AV65" s="17"/>
      <c r="AW65" s="16">
        <v>1</v>
      </c>
      <c r="AX65" s="16"/>
      <c r="AY65" s="17"/>
      <c r="AZ65" s="16">
        <v>1</v>
      </c>
      <c r="BA65" s="16"/>
      <c r="BB65" s="17"/>
      <c r="BC65" s="16">
        <v>1</v>
      </c>
      <c r="BD65" s="16"/>
      <c r="BE65" s="17"/>
      <c r="BF65" s="16">
        <v>1</v>
      </c>
      <c r="BG65" s="16"/>
      <c r="BH65" s="17"/>
      <c r="BI65" s="16">
        <v>1</v>
      </c>
      <c r="BJ65" s="16"/>
      <c r="BK65" s="17"/>
      <c r="BL65" s="16">
        <v>1</v>
      </c>
      <c r="BM65" s="16"/>
      <c r="BN65" s="17"/>
      <c r="BO65" s="16">
        <v>1</v>
      </c>
      <c r="BP65" s="16"/>
      <c r="BQ65" s="17"/>
      <c r="BR65" s="16">
        <v>1</v>
      </c>
      <c r="BS65" s="16"/>
      <c r="BT65" s="17"/>
      <c r="BU65" s="16">
        <v>1</v>
      </c>
      <c r="BV65" s="16"/>
      <c r="BW65" s="17"/>
      <c r="BX65" s="16">
        <v>1</v>
      </c>
      <c r="BY65" s="16"/>
      <c r="BZ65" s="17"/>
      <c r="CA65" s="16">
        <v>1</v>
      </c>
      <c r="CB65" s="16"/>
      <c r="CC65" s="17"/>
      <c r="CD65" s="16">
        <v>1</v>
      </c>
      <c r="CE65" s="16"/>
      <c r="CF65" s="17"/>
      <c r="CG65" s="16">
        <v>1</v>
      </c>
      <c r="CH65" s="16"/>
      <c r="CI65" s="17"/>
      <c r="CJ65" s="16">
        <v>1</v>
      </c>
      <c r="CK65" s="16"/>
      <c r="CL65" s="17"/>
      <c r="CM65" s="16">
        <v>1</v>
      </c>
      <c r="CN65" s="16"/>
      <c r="CO65" s="17"/>
      <c r="CP65" s="10">
        <f t="shared" si="4"/>
        <v>30</v>
      </c>
      <c r="CQ65" s="10">
        <f t="shared" si="5"/>
        <v>0</v>
      </c>
      <c r="CR65" s="11">
        <f t="shared" si="6"/>
        <v>0</v>
      </c>
    </row>
    <row r="66" spans="2:96" ht="15.75" customHeight="1">
      <c r="B66" s="20">
        <v>11</v>
      </c>
      <c r="C66" s="90" t="str">
        <f>'4 жастағы балалар Ф'!C66</f>
        <v>Мескен Бағым Ерланқызы</v>
      </c>
      <c r="D66" s="16"/>
      <c r="E66" s="16">
        <v>1</v>
      </c>
      <c r="F66" s="17"/>
      <c r="G66" s="16">
        <v>1</v>
      </c>
      <c r="H66" s="16"/>
      <c r="I66" s="17"/>
      <c r="J66" s="16">
        <v>1</v>
      </c>
      <c r="K66" s="16"/>
      <c r="L66" s="17"/>
      <c r="M66" s="16">
        <v>1</v>
      </c>
      <c r="N66" s="16"/>
      <c r="O66" s="17"/>
      <c r="P66" s="16">
        <v>1</v>
      </c>
      <c r="Q66" s="16"/>
      <c r="R66" s="17"/>
      <c r="S66" s="16">
        <v>1</v>
      </c>
      <c r="T66" s="16"/>
      <c r="U66" s="17"/>
      <c r="V66" s="16">
        <v>1</v>
      </c>
      <c r="W66" s="16"/>
      <c r="X66" s="17"/>
      <c r="Y66" s="16">
        <v>1</v>
      </c>
      <c r="Z66" s="16"/>
      <c r="AA66" s="17"/>
      <c r="AB66" s="16">
        <v>1</v>
      </c>
      <c r="AC66" s="16"/>
      <c r="AD66" s="17"/>
      <c r="AE66" s="16">
        <v>1</v>
      </c>
      <c r="AF66" s="16"/>
      <c r="AG66" s="17"/>
      <c r="AH66" s="16">
        <v>1</v>
      </c>
      <c r="AI66" s="16"/>
      <c r="AJ66" s="17"/>
      <c r="AK66" s="16">
        <v>1</v>
      </c>
      <c r="AL66" s="16"/>
      <c r="AM66" s="17"/>
      <c r="AN66" s="16">
        <v>1</v>
      </c>
      <c r="AO66" s="16"/>
      <c r="AP66" s="17"/>
      <c r="AQ66" s="16">
        <v>1</v>
      </c>
      <c r="AR66" s="16"/>
      <c r="AS66" s="17"/>
      <c r="AT66" s="16">
        <v>1</v>
      </c>
      <c r="AU66" s="16"/>
      <c r="AV66" s="17"/>
      <c r="AW66" s="16">
        <v>1</v>
      </c>
      <c r="AX66" s="16"/>
      <c r="AY66" s="17"/>
      <c r="AZ66" s="16">
        <v>1</v>
      </c>
      <c r="BA66" s="16"/>
      <c r="BB66" s="17"/>
      <c r="BC66" s="16">
        <v>1</v>
      </c>
      <c r="BD66" s="16"/>
      <c r="BE66" s="17"/>
      <c r="BF66" s="16">
        <v>1</v>
      </c>
      <c r="BG66" s="16"/>
      <c r="BH66" s="17"/>
      <c r="BI66" s="16">
        <v>1</v>
      </c>
      <c r="BJ66" s="16"/>
      <c r="BK66" s="17"/>
      <c r="BL66" s="16">
        <v>1</v>
      </c>
      <c r="BM66" s="16"/>
      <c r="BN66" s="17"/>
      <c r="BO66" s="16">
        <v>1</v>
      </c>
      <c r="BP66" s="16"/>
      <c r="BQ66" s="17"/>
      <c r="BR66" s="16">
        <v>1</v>
      </c>
      <c r="BS66" s="16"/>
      <c r="BT66" s="17"/>
      <c r="BU66" s="16">
        <v>1</v>
      </c>
      <c r="BV66" s="16"/>
      <c r="BW66" s="17"/>
      <c r="BX66" s="16">
        <v>1</v>
      </c>
      <c r="BY66" s="16"/>
      <c r="BZ66" s="17"/>
      <c r="CA66" s="16">
        <v>1</v>
      </c>
      <c r="CB66" s="16"/>
      <c r="CC66" s="17"/>
      <c r="CD66" s="16">
        <v>1</v>
      </c>
      <c r="CE66" s="16"/>
      <c r="CF66" s="17"/>
      <c r="CG66" s="16">
        <v>1</v>
      </c>
      <c r="CH66" s="16"/>
      <c r="CI66" s="17"/>
      <c r="CJ66" s="16">
        <v>1</v>
      </c>
      <c r="CK66" s="16"/>
      <c r="CL66" s="17"/>
      <c r="CM66" s="16">
        <v>1</v>
      </c>
      <c r="CN66" s="16"/>
      <c r="CO66" s="17"/>
      <c r="CP66" s="10">
        <f t="shared" si="4"/>
        <v>29</v>
      </c>
      <c r="CQ66" s="10">
        <f t="shared" si="5"/>
        <v>1</v>
      </c>
      <c r="CR66" s="11">
        <f t="shared" si="6"/>
        <v>0</v>
      </c>
    </row>
    <row r="67" spans="2:96" ht="15.75" customHeight="1">
      <c r="B67" s="20">
        <v>12</v>
      </c>
      <c r="C67" s="90" t="str">
        <f>'4 жастағы балалар Ф'!C67</f>
        <v>Нұрғазы Сезім Жангелдіқызы</v>
      </c>
      <c r="D67" s="16"/>
      <c r="E67" s="16">
        <v>1</v>
      </c>
      <c r="F67" s="17"/>
      <c r="G67" s="16">
        <v>1</v>
      </c>
      <c r="H67" s="16"/>
      <c r="I67" s="17"/>
      <c r="J67" s="16">
        <v>1</v>
      </c>
      <c r="K67" s="16"/>
      <c r="L67" s="17"/>
      <c r="M67" s="16">
        <v>1</v>
      </c>
      <c r="N67" s="16"/>
      <c r="O67" s="17"/>
      <c r="P67" s="16">
        <v>1</v>
      </c>
      <c r="Q67" s="16"/>
      <c r="R67" s="17"/>
      <c r="S67" s="16">
        <v>1</v>
      </c>
      <c r="T67" s="16"/>
      <c r="U67" s="17"/>
      <c r="V67" s="16">
        <v>1</v>
      </c>
      <c r="W67" s="16"/>
      <c r="X67" s="17"/>
      <c r="Y67" s="16">
        <v>1</v>
      </c>
      <c r="Z67" s="16"/>
      <c r="AA67" s="17"/>
      <c r="AB67" s="16">
        <v>1</v>
      </c>
      <c r="AC67" s="16"/>
      <c r="AD67" s="17"/>
      <c r="AE67" s="16">
        <v>1</v>
      </c>
      <c r="AF67" s="16"/>
      <c r="AG67" s="17"/>
      <c r="AH67" s="16">
        <v>1</v>
      </c>
      <c r="AI67" s="16"/>
      <c r="AJ67" s="17"/>
      <c r="AK67" s="16">
        <v>1</v>
      </c>
      <c r="AL67" s="16"/>
      <c r="AM67" s="17"/>
      <c r="AN67" s="16">
        <v>1</v>
      </c>
      <c r="AO67" s="16"/>
      <c r="AP67" s="17"/>
      <c r="AQ67" s="16">
        <v>1</v>
      </c>
      <c r="AR67" s="16"/>
      <c r="AS67" s="17"/>
      <c r="AT67" s="16">
        <v>1</v>
      </c>
      <c r="AU67" s="16"/>
      <c r="AV67" s="17"/>
      <c r="AW67" s="16">
        <v>1</v>
      </c>
      <c r="AX67" s="16"/>
      <c r="AY67" s="17"/>
      <c r="AZ67" s="16">
        <v>1</v>
      </c>
      <c r="BA67" s="16"/>
      <c r="BB67" s="17"/>
      <c r="BC67" s="16">
        <v>1</v>
      </c>
      <c r="BD67" s="16"/>
      <c r="BE67" s="17"/>
      <c r="BF67" s="16">
        <v>1</v>
      </c>
      <c r="BG67" s="16"/>
      <c r="BH67" s="17"/>
      <c r="BI67" s="16">
        <v>1</v>
      </c>
      <c r="BJ67" s="16"/>
      <c r="BK67" s="17"/>
      <c r="BL67" s="16">
        <v>1</v>
      </c>
      <c r="BM67" s="16"/>
      <c r="BN67" s="17"/>
      <c r="BO67" s="16">
        <v>1</v>
      </c>
      <c r="BP67" s="16"/>
      <c r="BQ67" s="17"/>
      <c r="BR67" s="16">
        <v>1</v>
      </c>
      <c r="BS67" s="16"/>
      <c r="BT67" s="17"/>
      <c r="BU67" s="16">
        <v>1</v>
      </c>
      <c r="BV67" s="16"/>
      <c r="BW67" s="17"/>
      <c r="BX67" s="16">
        <v>1</v>
      </c>
      <c r="BY67" s="16"/>
      <c r="BZ67" s="17"/>
      <c r="CA67" s="16">
        <v>1</v>
      </c>
      <c r="CB67" s="16"/>
      <c r="CC67" s="17"/>
      <c r="CD67" s="16">
        <v>1</v>
      </c>
      <c r="CE67" s="16"/>
      <c r="CF67" s="17"/>
      <c r="CG67" s="16">
        <v>1</v>
      </c>
      <c r="CH67" s="16"/>
      <c r="CI67" s="17"/>
      <c r="CJ67" s="16">
        <v>1</v>
      </c>
      <c r="CK67" s="16"/>
      <c r="CL67" s="17"/>
      <c r="CM67" s="16">
        <v>1</v>
      </c>
      <c r="CN67" s="16"/>
      <c r="CO67" s="17"/>
      <c r="CP67" s="10">
        <f t="shared" si="4"/>
        <v>29</v>
      </c>
      <c r="CQ67" s="10">
        <f t="shared" si="5"/>
        <v>1</v>
      </c>
      <c r="CR67" s="11">
        <f t="shared" si="6"/>
        <v>0</v>
      </c>
    </row>
    <row r="68" spans="2:96" ht="15.75" customHeight="1">
      <c r="B68" s="20">
        <v>13</v>
      </c>
      <c r="C68" s="90" t="str">
        <f>'4 жастағы балалар Ф'!C68</f>
        <v>Төлеуғали Нұрислам Жансерікұлы</v>
      </c>
      <c r="D68" s="16">
        <v>1</v>
      </c>
      <c r="E68" s="16"/>
      <c r="F68" s="17"/>
      <c r="G68" s="16"/>
      <c r="H68" s="16">
        <v>1</v>
      </c>
      <c r="I68" s="17"/>
      <c r="J68" s="16">
        <v>1</v>
      </c>
      <c r="K68" s="16"/>
      <c r="L68" s="17"/>
      <c r="M68" s="16">
        <v>1</v>
      </c>
      <c r="N68" s="16"/>
      <c r="O68" s="17"/>
      <c r="P68" s="16">
        <v>1</v>
      </c>
      <c r="Q68" s="16"/>
      <c r="R68" s="17"/>
      <c r="S68" s="16">
        <v>1</v>
      </c>
      <c r="T68" s="16"/>
      <c r="U68" s="17"/>
      <c r="V68" s="16">
        <v>1</v>
      </c>
      <c r="W68" s="16"/>
      <c r="X68" s="17"/>
      <c r="Y68" s="16">
        <v>1</v>
      </c>
      <c r="Z68" s="16"/>
      <c r="AA68" s="17"/>
      <c r="AB68" s="16">
        <v>1</v>
      </c>
      <c r="AC68" s="16"/>
      <c r="AD68" s="17"/>
      <c r="AE68" s="16">
        <v>1</v>
      </c>
      <c r="AF68" s="16"/>
      <c r="AG68" s="17"/>
      <c r="AH68" s="16">
        <v>1</v>
      </c>
      <c r="AI68" s="16"/>
      <c r="AJ68" s="17"/>
      <c r="AK68" s="16">
        <v>1</v>
      </c>
      <c r="AL68" s="16"/>
      <c r="AM68" s="17"/>
      <c r="AN68" s="16">
        <v>1</v>
      </c>
      <c r="AO68" s="16"/>
      <c r="AP68" s="17"/>
      <c r="AQ68" s="16">
        <v>1</v>
      </c>
      <c r="AR68" s="16"/>
      <c r="AS68" s="17"/>
      <c r="AT68" s="16">
        <v>1</v>
      </c>
      <c r="AU68" s="16"/>
      <c r="AV68" s="17"/>
      <c r="AW68" s="16">
        <v>1</v>
      </c>
      <c r="AX68" s="16"/>
      <c r="AY68" s="17"/>
      <c r="AZ68" s="16">
        <v>1</v>
      </c>
      <c r="BA68" s="16"/>
      <c r="BB68" s="17"/>
      <c r="BC68" s="16">
        <v>1</v>
      </c>
      <c r="BD68" s="16"/>
      <c r="BE68" s="17"/>
      <c r="BF68" s="16">
        <v>1</v>
      </c>
      <c r="BG68" s="16"/>
      <c r="BH68" s="17"/>
      <c r="BI68" s="16">
        <v>1</v>
      </c>
      <c r="BJ68" s="16"/>
      <c r="BK68" s="17"/>
      <c r="BL68" s="16">
        <v>1</v>
      </c>
      <c r="BM68" s="16"/>
      <c r="BN68" s="17"/>
      <c r="BO68" s="16">
        <v>1</v>
      </c>
      <c r="BP68" s="16"/>
      <c r="BQ68" s="17"/>
      <c r="BR68" s="16">
        <v>1</v>
      </c>
      <c r="BS68" s="16"/>
      <c r="BT68" s="17"/>
      <c r="BU68" s="16">
        <v>1</v>
      </c>
      <c r="BV68" s="16"/>
      <c r="BW68" s="17"/>
      <c r="BX68" s="16">
        <v>1</v>
      </c>
      <c r="BY68" s="16"/>
      <c r="BZ68" s="17"/>
      <c r="CA68" s="16">
        <v>1</v>
      </c>
      <c r="CB68" s="16"/>
      <c r="CC68" s="17"/>
      <c r="CD68" s="16">
        <v>1</v>
      </c>
      <c r="CE68" s="16"/>
      <c r="CF68" s="17"/>
      <c r="CG68" s="16">
        <v>1</v>
      </c>
      <c r="CH68" s="16"/>
      <c r="CI68" s="17"/>
      <c r="CJ68" s="16">
        <v>1</v>
      </c>
      <c r="CK68" s="16"/>
      <c r="CL68" s="17"/>
      <c r="CM68" s="16">
        <v>1</v>
      </c>
      <c r="CN68" s="16"/>
      <c r="CO68" s="17"/>
      <c r="CP68" s="10">
        <f t="shared" si="4"/>
        <v>29</v>
      </c>
      <c r="CQ68" s="10">
        <f t="shared" si="5"/>
        <v>1</v>
      </c>
      <c r="CR68" s="11">
        <f t="shared" si="6"/>
        <v>0</v>
      </c>
    </row>
    <row r="69" spans="2:96" ht="15.75" customHeight="1">
      <c r="B69" s="20">
        <v>14</v>
      </c>
      <c r="C69" s="90" t="str">
        <f>'4 жастағы балалар Ф'!C69</f>
        <v>Сағатбек Бұлбұл Ерболқызы</v>
      </c>
      <c r="D69" s="16">
        <v>1</v>
      </c>
      <c r="E69" s="16"/>
      <c r="F69" s="17"/>
      <c r="G69" s="16">
        <v>1</v>
      </c>
      <c r="H69" s="16">
        <v>1</v>
      </c>
      <c r="I69" s="17"/>
      <c r="J69" s="16">
        <v>1</v>
      </c>
      <c r="K69" s="16"/>
      <c r="L69" s="17"/>
      <c r="M69" s="16">
        <v>1</v>
      </c>
      <c r="N69" s="16"/>
      <c r="O69" s="17"/>
      <c r="P69" s="16">
        <v>1</v>
      </c>
      <c r="Q69" s="16"/>
      <c r="R69" s="17"/>
      <c r="S69" s="16">
        <v>1</v>
      </c>
      <c r="T69" s="16"/>
      <c r="U69" s="17"/>
      <c r="V69" s="16">
        <v>1</v>
      </c>
      <c r="W69" s="16"/>
      <c r="X69" s="17"/>
      <c r="Y69" s="16">
        <v>1</v>
      </c>
      <c r="Z69" s="16"/>
      <c r="AA69" s="17"/>
      <c r="AB69" s="16">
        <v>1</v>
      </c>
      <c r="AC69" s="16"/>
      <c r="AD69" s="17"/>
      <c r="AE69" s="16">
        <v>1</v>
      </c>
      <c r="AF69" s="16"/>
      <c r="AG69" s="17"/>
      <c r="AH69" s="16">
        <v>1</v>
      </c>
      <c r="AI69" s="16"/>
      <c r="AJ69" s="17"/>
      <c r="AK69" s="16">
        <v>1</v>
      </c>
      <c r="AL69" s="16"/>
      <c r="AM69" s="17"/>
      <c r="AN69" s="16">
        <v>1</v>
      </c>
      <c r="AO69" s="16"/>
      <c r="AP69" s="17"/>
      <c r="AQ69" s="16">
        <v>1</v>
      </c>
      <c r="AR69" s="16"/>
      <c r="AS69" s="17"/>
      <c r="AT69" s="16">
        <v>1</v>
      </c>
      <c r="AU69" s="16"/>
      <c r="AV69" s="17"/>
      <c r="AW69" s="16">
        <v>1</v>
      </c>
      <c r="AX69" s="16"/>
      <c r="AY69" s="17"/>
      <c r="AZ69" s="16">
        <v>1</v>
      </c>
      <c r="BA69" s="16"/>
      <c r="BB69" s="17"/>
      <c r="BC69" s="16">
        <v>1</v>
      </c>
      <c r="BD69" s="16"/>
      <c r="BE69" s="17"/>
      <c r="BF69" s="16">
        <v>1</v>
      </c>
      <c r="BG69" s="16"/>
      <c r="BH69" s="17"/>
      <c r="BI69" s="16">
        <v>1</v>
      </c>
      <c r="BJ69" s="16"/>
      <c r="BK69" s="17"/>
      <c r="BL69" s="16">
        <v>1</v>
      </c>
      <c r="BM69" s="16"/>
      <c r="BN69" s="17"/>
      <c r="BO69" s="16">
        <v>1</v>
      </c>
      <c r="BP69" s="16"/>
      <c r="BQ69" s="17"/>
      <c r="BR69" s="16">
        <v>1</v>
      </c>
      <c r="BS69" s="16"/>
      <c r="BT69" s="17"/>
      <c r="BU69" s="16">
        <v>1</v>
      </c>
      <c r="BV69" s="16"/>
      <c r="BW69" s="17"/>
      <c r="BX69" s="16">
        <v>1</v>
      </c>
      <c r="BY69" s="16"/>
      <c r="BZ69" s="17"/>
      <c r="CA69" s="16">
        <v>1</v>
      </c>
      <c r="CB69" s="16"/>
      <c r="CC69" s="17"/>
      <c r="CD69" s="16">
        <v>1</v>
      </c>
      <c r="CE69" s="16"/>
      <c r="CF69" s="17"/>
      <c r="CG69" s="16">
        <v>1</v>
      </c>
      <c r="CH69" s="16"/>
      <c r="CI69" s="17"/>
      <c r="CJ69" s="16">
        <v>1</v>
      </c>
      <c r="CK69" s="16"/>
      <c r="CL69" s="17"/>
      <c r="CM69" s="16">
        <v>1</v>
      </c>
      <c r="CN69" s="16"/>
      <c r="CO69" s="17"/>
      <c r="CP69" s="10">
        <f t="shared" si="4"/>
        <v>30</v>
      </c>
      <c r="CQ69" s="10">
        <f t="shared" si="5"/>
        <v>1</v>
      </c>
      <c r="CR69" s="11">
        <f t="shared" si="6"/>
        <v>0</v>
      </c>
    </row>
    <row r="70" spans="2:96" ht="15.75" customHeight="1">
      <c r="B70" s="20">
        <v>15</v>
      </c>
      <c r="C70" s="90" t="str">
        <f>'4 жастағы балалар Ф'!C70</f>
        <v>Сапар Әли</v>
      </c>
      <c r="D70" s="16">
        <v>1</v>
      </c>
      <c r="E70" s="16"/>
      <c r="F70" s="17"/>
      <c r="G70" s="16"/>
      <c r="H70" s="16"/>
      <c r="I70" s="17"/>
      <c r="J70" s="16">
        <v>1</v>
      </c>
      <c r="K70" s="16"/>
      <c r="L70" s="17"/>
      <c r="M70" s="16">
        <v>1</v>
      </c>
      <c r="N70" s="16"/>
      <c r="O70" s="17"/>
      <c r="P70" s="16">
        <v>1</v>
      </c>
      <c r="Q70" s="16"/>
      <c r="R70" s="17"/>
      <c r="S70" s="16">
        <v>1</v>
      </c>
      <c r="T70" s="16"/>
      <c r="U70" s="17"/>
      <c r="V70" s="16">
        <v>1</v>
      </c>
      <c r="W70" s="16"/>
      <c r="X70" s="17"/>
      <c r="Y70" s="16">
        <v>1</v>
      </c>
      <c r="Z70" s="16"/>
      <c r="AA70" s="17"/>
      <c r="AB70" s="16">
        <v>1</v>
      </c>
      <c r="AC70" s="16"/>
      <c r="AD70" s="17"/>
      <c r="AE70" s="16">
        <v>1</v>
      </c>
      <c r="AF70" s="16"/>
      <c r="AG70" s="17"/>
      <c r="AH70" s="16">
        <v>1</v>
      </c>
      <c r="AI70" s="16"/>
      <c r="AJ70" s="17"/>
      <c r="AK70" s="16">
        <v>1</v>
      </c>
      <c r="AL70" s="16"/>
      <c r="AM70" s="17"/>
      <c r="AN70" s="16">
        <v>1</v>
      </c>
      <c r="AO70" s="16"/>
      <c r="AP70" s="17"/>
      <c r="AQ70" s="16">
        <v>1</v>
      </c>
      <c r="AR70" s="16"/>
      <c r="AS70" s="17"/>
      <c r="AT70" s="16">
        <v>1</v>
      </c>
      <c r="AU70" s="16"/>
      <c r="AV70" s="17"/>
      <c r="AW70" s="16">
        <v>1</v>
      </c>
      <c r="AX70" s="16"/>
      <c r="AY70" s="17"/>
      <c r="AZ70" s="16">
        <v>1</v>
      </c>
      <c r="BA70" s="16"/>
      <c r="BB70" s="17"/>
      <c r="BC70" s="16">
        <v>1</v>
      </c>
      <c r="BD70" s="16"/>
      <c r="BE70" s="17"/>
      <c r="BF70" s="16">
        <v>1</v>
      </c>
      <c r="BG70" s="16"/>
      <c r="BH70" s="17"/>
      <c r="BI70" s="16">
        <v>1</v>
      </c>
      <c r="BJ70" s="16"/>
      <c r="BK70" s="17"/>
      <c r="BL70" s="16">
        <v>1</v>
      </c>
      <c r="BM70" s="16"/>
      <c r="BN70" s="17"/>
      <c r="BO70" s="16">
        <v>1</v>
      </c>
      <c r="BP70" s="16"/>
      <c r="BQ70" s="17"/>
      <c r="BR70" s="16">
        <v>1</v>
      </c>
      <c r="BS70" s="16"/>
      <c r="BT70" s="17"/>
      <c r="BU70" s="16">
        <v>1</v>
      </c>
      <c r="BV70" s="16"/>
      <c r="BW70" s="17"/>
      <c r="BX70" s="16">
        <v>1</v>
      </c>
      <c r="BY70" s="16"/>
      <c r="BZ70" s="17"/>
      <c r="CA70" s="16">
        <v>1</v>
      </c>
      <c r="CB70" s="16"/>
      <c r="CC70" s="17"/>
      <c r="CD70" s="16">
        <v>1</v>
      </c>
      <c r="CE70" s="16"/>
      <c r="CF70" s="17"/>
      <c r="CG70" s="16">
        <v>1</v>
      </c>
      <c r="CH70" s="16"/>
      <c r="CI70" s="17"/>
      <c r="CJ70" s="16">
        <v>1</v>
      </c>
      <c r="CK70" s="16"/>
      <c r="CL70" s="17"/>
      <c r="CM70" s="16">
        <v>1</v>
      </c>
      <c r="CN70" s="16"/>
      <c r="CO70" s="17"/>
      <c r="CP70" s="10">
        <f t="shared" si="4"/>
        <v>29</v>
      </c>
      <c r="CQ70" s="10">
        <f t="shared" si="5"/>
        <v>0</v>
      </c>
      <c r="CR70" s="11">
        <f t="shared" si="6"/>
        <v>0</v>
      </c>
    </row>
    <row r="71" spans="2:96" ht="15.75" customHeight="1">
      <c r="B71" s="20">
        <v>16</v>
      </c>
      <c r="C71" s="90" t="str">
        <f>'4 жастағы балалар Ф'!C71</f>
        <v>Ситан Айша Нұрланқызы</v>
      </c>
      <c r="D71" s="16">
        <v>1</v>
      </c>
      <c r="E71" s="16"/>
      <c r="F71" s="17"/>
      <c r="G71" s="16">
        <v>1</v>
      </c>
      <c r="H71" s="16"/>
      <c r="I71" s="17"/>
      <c r="J71" s="16">
        <v>1</v>
      </c>
      <c r="K71" s="16"/>
      <c r="L71" s="17"/>
      <c r="M71" s="16">
        <v>1</v>
      </c>
      <c r="N71" s="16"/>
      <c r="O71" s="17"/>
      <c r="P71" s="16">
        <v>1</v>
      </c>
      <c r="Q71" s="16"/>
      <c r="R71" s="17"/>
      <c r="S71" s="16">
        <v>1</v>
      </c>
      <c r="T71" s="16"/>
      <c r="U71" s="17"/>
      <c r="V71" s="16">
        <v>1</v>
      </c>
      <c r="W71" s="16"/>
      <c r="X71" s="17"/>
      <c r="Y71" s="16">
        <v>1</v>
      </c>
      <c r="Z71" s="16"/>
      <c r="AA71" s="17"/>
      <c r="AB71" s="16">
        <v>1</v>
      </c>
      <c r="AC71" s="16"/>
      <c r="AD71" s="17"/>
      <c r="AE71" s="16">
        <v>1</v>
      </c>
      <c r="AF71" s="16"/>
      <c r="AG71" s="17"/>
      <c r="AH71" s="16">
        <v>1</v>
      </c>
      <c r="AI71" s="16"/>
      <c r="AJ71" s="17"/>
      <c r="AK71" s="16">
        <v>1</v>
      </c>
      <c r="AL71" s="16"/>
      <c r="AM71" s="17"/>
      <c r="AN71" s="16">
        <v>1</v>
      </c>
      <c r="AO71" s="16"/>
      <c r="AP71" s="17"/>
      <c r="AQ71" s="16">
        <v>1</v>
      </c>
      <c r="AR71" s="16"/>
      <c r="AS71" s="17"/>
      <c r="AT71" s="16">
        <v>1</v>
      </c>
      <c r="AU71" s="16"/>
      <c r="AV71" s="17"/>
      <c r="AW71" s="16">
        <v>1</v>
      </c>
      <c r="AX71" s="16"/>
      <c r="AY71" s="17"/>
      <c r="AZ71" s="16">
        <v>1</v>
      </c>
      <c r="BA71" s="16"/>
      <c r="BB71" s="17"/>
      <c r="BC71" s="16">
        <v>1</v>
      </c>
      <c r="BD71" s="16"/>
      <c r="BE71" s="17"/>
      <c r="BF71" s="16">
        <v>1</v>
      </c>
      <c r="BG71" s="16"/>
      <c r="BH71" s="17"/>
      <c r="BI71" s="16">
        <v>1</v>
      </c>
      <c r="BJ71" s="16"/>
      <c r="BK71" s="17"/>
      <c r="BL71" s="16">
        <v>1</v>
      </c>
      <c r="BM71" s="16"/>
      <c r="BN71" s="17"/>
      <c r="BO71" s="16">
        <v>1</v>
      </c>
      <c r="BP71" s="16"/>
      <c r="BQ71" s="17"/>
      <c r="BR71" s="16">
        <v>1</v>
      </c>
      <c r="BS71" s="16"/>
      <c r="BT71" s="17"/>
      <c r="BU71" s="16">
        <v>1</v>
      </c>
      <c r="BV71" s="16"/>
      <c r="BW71" s="17"/>
      <c r="BX71" s="16">
        <v>1</v>
      </c>
      <c r="BY71" s="16"/>
      <c r="BZ71" s="17"/>
      <c r="CA71" s="16">
        <v>1</v>
      </c>
      <c r="CB71" s="16"/>
      <c r="CC71" s="17"/>
      <c r="CD71" s="16">
        <v>1</v>
      </c>
      <c r="CE71" s="16"/>
      <c r="CF71" s="17"/>
      <c r="CG71" s="16">
        <v>1</v>
      </c>
      <c r="CH71" s="16"/>
      <c r="CI71" s="17"/>
      <c r="CJ71" s="16">
        <v>1</v>
      </c>
      <c r="CK71" s="16"/>
      <c r="CL71" s="17"/>
      <c r="CM71" s="16">
        <v>1</v>
      </c>
      <c r="CN71" s="16"/>
      <c r="CO71" s="17"/>
      <c r="CP71" s="10">
        <f t="shared" si="4"/>
        <v>30</v>
      </c>
      <c r="CQ71" s="10">
        <f t="shared" si="5"/>
        <v>0</v>
      </c>
      <c r="CR71" s="11">
        <f t="shared" si="6"/>
        <v>0</v>
      </c>
    </row>
    <row r="72" spans="2:96" ht="15.75" customHeight="1">
      <c r="B72" s="20">
        <v>17</v>
      </c>
      <c r="C72" s="90" t="str">
        <f>'4 жастағы балалар Ф'!C72</f>
        <v>Темір Жанасыл Даниярұлы</v>
      </c>
      <c r="D72" s="16">
        <v>1</v>
      </c>
      <c r="E72" s="16"/>
      <c r="F72" s="17"/>
      <c r="G72" s="16">
        <v>1</v>
      </c>
      <c r="H72" s="16"/>
      <c r="I72" s="17"/>
      <c r="J72" s="16">
        <v>1</v>
      </c>
      <c r="K72" s="16"/>
      <c r="L72" s="17"/>
      <c r="M72" s="16">
        <v>1</v>
      </c>
      <c r="N72" s="16"/>
      <c r="O72" s="17"/>
      <c r="P72" s="16">
        <v>1</v>
      </c>
      <c r="Q72" s="16"/>
      <c r="R72" s="17"/>
      <c r="S72" s="16">
        <v>1</v>
      </c>
      <c r="T72" s="16"/>
      <c r="U72" s="17"/>
      <c r="V72" s="16">
        <v>1</v>
      </c>
      <c r="W72" s="16"/>
      <c r="X72" s="17"/>
      <c r="Y72" s="16">
        <v>1</v>
      </c>
      <c r="Z72" s="16"/>
      <c r="AA72" s="17"/>
      <c r="AB72" s="16">
        <v>1</v>
      </c>
      <c r="AC72" s="16"/>
      <c r="AD72" s="17"/>
      <c r="AE72" s="16">
        <v>1</v>
      </c>
      <c r="AF72" s="16"/>
      <c r="AG72" s="17"/>
      <c r="AH72" s="16">
        <v>1</v>
      </c>
      <c r="AI72" s="16"/>
      <c r="AJ72" s="17"/>
      <c r="AK72" s="16">
        <v>1</v>
      </c>
      <c r="AL72" s="16"/>
      <c r="AM72" s="17"/>
      <c r="AN72" s="16">
        <v>1</v>
      </c>
      <c r="AO72" s="16"/>
      <c r="AP72" s="17"/>
      <c r="AQ72" s="16">
        <v>1</v>
      </c>
      <c r="AR72" s="16"/>
      <c r="AS72" s="17"/>
      <c r="AT72" s="16">
        <v>1</v>
      </c>
      <c r="AU72" s="16"/>
      <c r="AV72" s="17"/>
      <c r="AW72" s="16">
        <v>1</v>
      </c>
      <c r="AX72" s="16"/>
      <c r="AY72" s="17"/>
      <c r="AZ72" s="16">
        <v>1</v>
      </c>
      <c r="BA72" s="16"/>
      <c r="BB72" s="17"/>
      <c r="BC72" s="16">
        <v>1</v>
      </c>
      <c r="BD72" s="16"/>
      <c r="BE72" s="17"/>
      <c r="BF72" s="16">
        <v>1</v>
      </c>
      <c r="BG72" s="16"/>
      <c r="BH72" s="17"/>
      <c r="BI72" s="16">
        <v>1</v>
      </c>
      <c r="BJ72" s="16"/>
      <c r="BK72" s="17"/>
      <c r="BL72" s="16">
        <v>1</v>
      </c>
      <c r="BM72" s="16"/>
      <c r="BN72" s="17"/>
      <c r="BO72" s="16">
        <v>1</v>
      </c>
      <c r="BP72" s="16"/>
      <c r="BQ72" s="17"/>
      <c r="BR72" s="16">
        <v>1</v>
      </c>
      <c r="BS72" s="16"/>
      <c r="BT72" s="17"/>
      <c r="BU72" s="16">
        <v>1</v>
      </c>
      <c r="BV72" s="16"/>
      <c r="BW72" s="17"/>
      <c r="BX72" s="16">
        <v>1</v>
      </c>
      <c r="BY72" s="16"/>
      <c r="BZ72" s="17"/>
      <c r="CA72" s="16">
        <v>1</v>
      </c>
      <c r="CB72" s="16"/>
      <c r="CC72" s="17"/>
      <c r="CD72" s="16">
        <v>1</v>
      </c>
      <c r="CE72" s="16"/>
      <c r="CF72" s="17"/>
      <c r="CG72" s="16">
        <v>1</v>
      </c>
      <c r="CH72" s="16"/>
      <c r="CI72" s="17"/>
      <c r="CJ72" s="16">
        <v>1</v>
      </c>
      <c r="CK72" s="16"/>
      <c r="CL72" s="17"/>
      <c r="CM72" s="16">
        <v>1</v>
      </c>
      <c r="CN72" s="16"/>
      <c r="CO72" s="17"/>
      <c r="CP72" s="10">
        <f t="shared" si="4"/>
        <v>30</v>
      </c>
      <c r="CQ72" s="10">
        <f t="shared" si="5"/>
        <v>0</v>
      </c>
      <c r="CR72" s="11">
        <f t="shared" si="6"/>
        <v>0</v>
      </c>
    </row>
    <row r="73" spans="2:96" ht="15.75" customHeight="1">
      <c r="B73" s="20">
        <v>18</v>
      </c>
      <c r="C73" s="90" t="str">
        <f>'4 жастағы балалар Ф'!C73</f>
        <v>Қайрат Айару Нұрболқызы</v>
      </c>
      <c r="D73" s="16">
        <v>1</v>
      </c>
      <c r="E73" s="16"/>
      <c r="F73" s="17"/>
      <c r="G73" s="16">
        <v>1</v>
      </c>
      <c r="H73" s="16"/>
      <c r="I73" s="17"/>
      <c r="J73" s="16">
        <v>1</v>
      </c>
      <c r="K73" s="16"/>
      <c r="L73" s="17"/>
      <c r="M73" s="16">
        <v>1</v>
      </c>
      <c r="N73" s="16"/>
      <c r="O73" s="17"/>
      <c r="P73" s="16">
        <v>1</v>
      </c>
      <c r="Q73" s="16"/>
      <c r="R73" s="17"/>
      <c r="S73" s="16">
        <v>1</v>
      </c>
      <c r="T73" s="16"/>
      <c r="U73" s="17"/>
      <c r="V73" s="16">
        <v>1</v>
      </c>
      <c r="W73" s="16"/>
      <c r="X73" s="17"/>
      <c r="Y73" s="16">
        <v>1</v>
      </c>
      <c r="Z73" s="16"/>
      <c r="AA73" s="17"/>
      <c r="AB73" s="16">
        <v>1</v>
      </c>
      <c r="AC73" s="16"/>
      <c r="AD73" s="17"/>
      <c r="AE73" s="16">
        <v>1</v>
      </c>
      <c r="AF73" s="16"/>
      <c r="AG73" s="17"/>
      <c r="AH73" s="16">
        <v>1</v>
      </c>
      <c r="AI73" s="16"/>
      <c r="AJ73" s="17"/>
      <c r="AK73" s="16">
        <v>1</v>
      </c>
      <c r="AL73" s="16"/>
      <c r="AM73" s="17"/>
      <c r="AN73" s="16">
        <v>1</v>
      </c>
      <c r="AO73" s="16"/>
      <c r="AP73" s="17"/>
      <c r="AQ73" s="16">
        <v>1</v>
      </c>
      <c r="AR73" s="16"/>
      <c r="AS73" s="17"/>
      <c r="AT73" s="16">
        <v>1</v>
      </c>
      <c r="AU73" s="16"/>
      <c r="AV73" s="17"/>
      <c r="AW73" s="16">
        <v>1</v>
      </c>
      <c r="AX73" s="16"/>
      <c r="AY73" s="17"/>
      <c r="AZ73" s="16">
        <v>1</v>
      </c>
      <c r="BA73" s="16"/>
      <c r="BB73" s="17"/>
      <c r="BC73" s="16">
        <v>1</v>
      </c>
      <c r="BD73" s="16"/>
      <c r="BE73" s="17"/>
      <c r="BF73" s="16">
        <v>1</v>
      </c>
      <c r="BG73" s="16"/>
      <c r="BH73" s="17"/>
      <c r="BI73" s="16">
        <v>1</v>
      </c>
      <c r="BJ73" s="16"/>
      <c r="BK73" s="17"/>
      <c r="BL73" s="16">
        <v>1</v>
      </c>
      <c r="BM73" s="16"/>
      <c r="BN73" s="17"/>
      <c r="BO73" s="16">
        <v>1</v>
      </c>
      <c r="BP73" s="16"/>
      <c r="BQ73" s="17"/>
      <c r="BR73" s="16">
        <v>1</v>
      </c>
      <c r="BS73" s="16"/>
      <c r="BT73" s="17"/>
      <c r="BU73" s="16">
        <v>1</v>
      </c>
      <c r="BV73" s="16"/>
      <c r="BW73" s="17"/>
      <c r="BX73" s="16">
        <v>1</v>
      </c>
      <c r="BY73" s="16"/>
      <c r="BZ73" s="17"/>
      <c r="CA73" s="16">
        <v>1</v>
      </c>
      <c r="CB73" s="16"/>
      <c r="CC73" s="17"/>
      <c r="CD73" s="16">
        <v>1</v>
      </c>
      <c r="CE73" s="16"/>
      <c r="CF73" s="17"/>
      <c r="CG73" s="16">
        <v>1</v>
      </c>
      <c r="CH73" s="16"/>
      <c r="CI73" s="17"/>
      <c r="CJ73" s="16">
        <v>1</v>
      </c>
      <c r="CK73" s="16"/>
      <c r="CL73" s="17"/>
      <c r="CM73" s="16">
        <v>1</v>
      </c>
      <c r="CN73" s="16"/>
      <c r="CO73" s="17"/>
      <c r="CP73" s="10">
        <f t="shared" si="4"/>
        <v>30</v>
      </c>
      <c r="CQ73" s="10">
        <f t="shared" si="5"/>
        <v>0</v>
      </c>
      <c r="CR73" s="11">
        <f t="shared" si="6"/>
        <v>0</v>
      </c>
    </row>
    <row r="74" spans="2:96" ht="15.75" customHeight="1">
      <c r="B74" s="20">
        <v>19</v>
      </c>
      <c r="C74" s="90" t="str">
        <f>'4 жастағы балалар Ф'!C74</f>
        <v>Омарғали Жанел Азаматқызы</v>
      </c>
      <c r="D74" s="16">
        <v>1</v>
      </c>
      <c r="E74" s="16"/>
      <c r="F74" s="17"/>
      <c r="G74" s="16">
        <v>1</v>
      </c>
      <c r="H74" s="16"/>
      <c r="I74" s="17"/>
      <c r="J74" s="16">
        <v>1</v>
      </c>
      <c r="K74" s="16"/>
      <c r="L74" s="17"/>
      <c r="M74" s="16">
        <v>1</v>
      </c>
      <c r="N74" s="16"/>
      <c r="O74" s="17"/>
      <c r="P74" s="16">
        <v>1</v>
      </c>
      <c r="Q74" s="16"/>
      <c r="R74" s="17"/>
      <c r="S74" s="16">
        <v>1</v>
      </c>
      <c r="T74" s="16"/>
      <c r="U74" s="17"/>
      <c r="V74" s="16">
        <v>1</v>
      </c>
      <c r="W74" s="16"/>
      <c r="X74" s="17"/>
      <c r="Y74" s="16">
        <v>1</v>
      </c>
      <c r="Z74" s="16"/>
      <c r="AA74" s="17"/>
      <c r="AB74" s="16">
        <v>1</v>
      </c>
      <c r="AC74" s="16"/>
      <c r="AD74" s="17"/>
      <c r="AE74" s="16">
        <v>1</v>
      </c>
      <c r="AF74" s="16"/>
      <c r="AG74" s="17"/>
      <c r="AH74" s="16">
        <v>1</v>
      </c>
      <c r="AI74" s="16"/>
      <c r="AJ74" s="17"/>
      <c r="AK74" s="16">
        <v>1</v>
      </c>
      <c r="AL74" s="16"/>
      <c r="AM74" s="17"/>
      <c r="AN74" s="16">
        <v>1</v>
      </c>
      <c r="AO74" s="16"/>
      <c r="AP74" s="17"/>
      <c r="AQ74" s="16">
        <v>1</v>
      </c>
      <c r="AR74" s="16"/>
      <c r="AS74" s="17"/>
      <c r="AT74" s="16">
        <v>1</v>
      </c>
      <c r="AU74" s="16"/>
      <c r="AV74" s="17"/>
      <c r="AW74" s="16">
        <v>1</v>
      </c>
      <c r="AX74" s="16"/>
      <c r="AY74" s="17"/>
      <c r="AZ74" s="16">
        <v>1</v>
      </c>
      <c r="BA74" s="16"/>
      <c r="BB74" s="17"/>
      <c r="BC74" s="16">
        <v>1</v>
      </c>
      <c r="BD74" s="16"/>
      <c r="BE74" s="17"/>
      <c r="BF74" s="16">
        <v>1</v>
      </c>
      <c r="BG74" s="16"/>
      <c r="BH74" s="17"/>
      <c r="BI74" s="16">
        <v>1</v>
      </c>
      <c r="BJ74" s="16"/>
      <c r="BK74" s="17"/>
      <c r="BL74" s="16">
        <v>1</v>
      </c>
      <c r="BM74" s="16"/>
      <c r="BN74" s="17"/>
      <c r="BO74" s="16">
        <v>1</v>
      </c>
      <c r="BP74" s="16"/>
      <c r="BQ74" s="17"/>
      <c r="BR74" s="16">
        <v>1</v>
      </c>
      <c r="BS74" s="16"/>
      <c r="BT74" s="17"/>
      <c r="BU74" s="16">
        <v>1</v>
      </c>
      <c r="BV74" s="16"/>
      <c r="BW74" s="17"/>
      <c r="BX74" s="16">
        <v>1</v>
      </c>
      <c r="BY74" s="16"/>
      <c r="BZ74" s="17"/>
      <c r="CA74" s="16">
        <v>1</v>
      </c>
      <c r="CB74" s="16"/>
      <c r="CC74" s="17"/>
      <c r="CD74" s="16">
        <v>1</v>
      </c>
      <c r="CE74" s="16"/>
      <c r="CF74" s="17"/>
      <c r="CG74" s="16">
        <v>1</v>
      </c>
      <c r="CH74" s="16"/>
      <c r="CI74" s="17"/>
      <c r="CJ74" s="16">
        <v>1</v>
      </c>
      <c r="CK74" s="16"/>
      <c r="CL74" s="17"/>
      <c r="CM74" s="16">
        <v>1</v>
      </c>
      <c r="CN74" s="16"/>
      <c r="CO74" s="17"/>
      <c r="CP74" s="10">
        <f t="shared" si="4"/>
        <v>30</v>
      </c>
      <c r="CQ74" s="10">
        <f t="shared" si="5"/>
        <v>0</v>
      </c>
      <c r="CR74" s="11">
        <f t="shared" si="6"/>
        <v>0</v>
      </c>
    </row>
    <row r="75" spans="2:96" ht="15.75" customHeight="1">
      <c r="B75" s="20">
        <v>20</v>
      </c>
      <c r="C75" s="90" t="str">
        <f>'4 жастағы балалар Ф'!C75</f>
        <v>Шындос Жанайым Төлегенқызы</v>
      </c>
      <c r="D75" s="16">
        <v>1</v>
      </c>
      <c r="E75" s="16"/>
      <c r="F75" s="17"/>
      <c r="G75" s="16">
        <v>1</v>
      </c>
      <c r="H75" s="16"/>
      <c r="I75" s="17"/>
      <c r="J75" s="16">
        <v>1</v>
      </c>
      <c r="K75" s="16"/>
      <c r="L75" s="17"/>
      <c r="M75" s="16">
        <v>1</v>
      </c>
      <c r="N75" s="16"/>
      <c r="O75" s="17"/>
      <c r="P75" s="16">
        <v>1</v>
      </c>
      <c r="Q75" s="16"/>
      <c r="R75" s="17"/>
      <c r="S75" s="16">
        <v>1</v>
      </c>
      <c r="T75" s="16"/>
      <c r="U75" s="17"/>
      <c r="V75" s="16">
        <v>1</v>
      </c>
      <c r="W75" s="16"/>
      <c r="X75" s="17"/>
      <c r="Y75" s="16">
        <v>1</v>
      </c>
      <c r="Z75" s="16"/>
      <c r="AA75" s="17"/>
      <c r="AB75" s="16">
        <v>1</v>
      </c>
      <c r="AC75" s="16"/>
      <c r="AD75" s="17"/>
      <c r="AE75" s="16">
        <v>1</v>
      </c>
      <c r="AF75" s="16"/>
      <c r="AG75" s="17"/>
      <c r="AH75" s="16">
        <v>1</v>
      </c>
      <c r="AI75" s="16"/>
      <c r="AJ75" s="17"/>
      <c r="AK75" s="16">
        <v>1</v>
      </c>
      <c r="AL75" s="16"/>
      <c r="AM75" s="17"/>
      <c r="AN75" s="16">
        <v>1</v>
      </c>
      <c r="AO75" s="16"/>
      <c r="AP75" s="17"/>
      <c r="AQ75" s="16">
        <v>1</v>
      </c>
      <c r="AR75" s="16"/>
      <c r="AS75" s="17"/>
      <c r="AT75" s="16">
        <v>1</v>
      </c>
      <c r="AU75" s="16"/>
      <c r="AV75" s="17"/>
      <c r="AW75" s="16">
        <v>1</v>
      </c>
      <c r="AX75" s="16"/>
      <c r="AY75" s="17"/>
      <c r="AZ75" s="16">
        <v>1</v>
      </c>
      <c r="BA75" s="16"/>
      <c r="BB75" s="17"/>
      <c r="BC75" s="16">
        <v>1</v>
      </c>
      <c r="BD75" s="16"/>
      <c r="BE75" s="17"/>
      <c r="BF75" s="16">
        <v>1</v>
      </c>
      <c r="BG75" s="16"/>
      <c r="BH75" s="17"/>
      <c r="BI75" s="16">
        <v>1</v>
      </c>
      <c r="BJ75" s="16"/>
      <c r="BK75" s="17"/>
      <c r="BL75" s="16">
        <v>1</v>
      </c>
      <c r="BM75" s="16"/>
      <c r="BN75" s="17"/>
      <c r="BO75" s="16">
        <v>1</v>
      </c>
      <c r="BP75" s="16"/>
      <c r="BQ75" s="17"/>
      <c r="BR75" s="16">
        <v>1</v>
      </c>
      <c r="BS75" s="16"/>
      <c r="BT75" s="17"/>
      <c r="BU75" s="16">
        <v>1</v>
      </c>
      <c r="BV75" s="16"/>
      <c r="BW75" s="17"/>
      <c r="BX75" s="16">
        <v>1</v>
      </c>
      <c r="BY75" s="16"/>
      <c r="BZ75" s="17"/>
      <c r="CA75" s="16">
        <v>1</v>
      </c>
      <c r="CB75" s="16"/>
      <c r="CC75" s="17"/>
      <c r="CD75" s="16">
        <v>1</v>
      </c>
      <c r="CE75" s="16"/>
      <c r="CF75" s="17"/>
      <c r="CG75" s="16">
        <v>1</v>
      </c>
      <c r="CH75" s="16"/>
      <c r="CI75" s="17"/>
      <c r="CJ75" s="16">
        <v>1</v>
      </c>
      <c r="CK75" s="16"/>
      <c r="CL75" s="17"/>
      <c r="CM75" s="16">
        <v>1</v>
      </c>
      <c r="CN75" s="16"/>
      <c r="CO75" s="17"/>
      <c r="CP75" s="10">
        <f t="shared" si="4"/>
        <v>30</v>
      </c>
      <c r="CQ75" s="10">
        <f t="shared" si="5"/>
        <v>0</v>
      </c>
      <c r="CR75" s="11">
        <f t="shared" si="6"/>
        <v>0</v>
      </c>
    </row>
    <row r="76" spans="2:96" ht="15.75" customHeight="1">
      <c r="B76" s="20">
        <v>21</v>
      </c>
      <c r="C76" s="90">
        <f>'4 жастағы балалар Ф'!C76</f>
        <v>0</v>
      </c>
      <c r="D76" s="16"/>
      <c r="E76" s="16"/>
      <c r="F76" s="17"/>
      <c r="G76" s="16"/>
      <c r="H76" s="16"/>
      <c r="I76" s="17"/>
      <c r="J76" s="16"/>
      <c r="K76" s="16"/>
      <c r="L76" s="17"/>
      <c r="M76" s="16"/>
      <c r="N76" s="16"/>
      <c r="O76" s="17"/>
      <c r="P76" s="16"/>
      <c r="Q76" s="16"/>
      <c r="R76" s="17"/>
      <c r="S76" s="16"/>
      <c r="T76" s="16"/>
      <c r="U76" s="17"/>
      <c r="V76" s="16"/>
      <c r="W76" s="16"/>
      <c r="X76" s="17"/>
      <c r="Y76" s="16"/>
      <c r="Z76" s="16"/>
      <c r="AA76" s="17"/>
      <c r="AB76" s="16"/>
      <c r="AC76" s="16"/>
      <c r="AD76" s="17"/>
      <c r="AE76" s="16"/>
      <c r="AF76" s="16"/>
      <c r="AG76" s="17"/>
      <c r="AH76" s="16"/>
      <c r="AI76" s="16"/>
      <c r="AJ76" s="17"/>
      <c r="AK76" s="16"/>
      <c r="AL76" s="16"/>
      <c r="AM76" s="17"/>
      <c r="AN76" s="16"/>
      <c r="AO76" s="16"/>
      <c r="AP76" s="17"/>
      <c r="AQ76" s="16"/>
      <c r="AR76" s="16"/>
      <c r="AS76" s="17"/>
      <c r="AT76" s="16"/>
      <c r="AU76" s="16"/>
      <c r="AV76" s="17"/>
      <c r="AW76" s="16"/>
      <c r="AX76" s="16"/>
      <c r="AY76" s="17"/>
      <c r="AZ76" s="16"/>
      <c r="BA76" s="16"/>
      <c r="BB76" s="17"/>
      <c r="BC76" s="16"/>
      <c r="BD76" s="16"/>
      <c r="BE76" s="17"/>
      <c r="BF76" s="16"/>
      <c r="BG76" s="16"/>
      <c r="BH76" s="17"/>
      <c r="BI76" s="16"/>
      <c r="BJ76" s="16"/>
      <c r="BK76" s="17"/>
      <c r="BL76" s="16"/>
      <c r="BM76" s="16"/>
      <c r="BN76" s="17"/>
      <c r="BO76" s="16"/>
      <c r="BP76" s="16"/>
      <c r="BQ76" s="17"/>
      <c r="BR76" s="16"/>
      <c r="BS76" s="16"/>
      <c r="BT76" s="17"/>
      <c r="BU76" s="16"/>
      <c r="BV76" s="16"/>
      <c r="BW76" s="17"/>
      <c r="BX76" s="16"/>
      <c r="BY76" s="16"/>
      <c r="BZ76" s="17"/>
      <c r="CA76" s="16"/>
      <c r="CB76" s="16"/>
      <c r="CC76" s="17"/>
      <c r="CD76" s="16"/>
      <c r="CE76" s="16"/>
      <c r="CF76" s="17"/>
      <c r="CG76" s="16"/>
      <c r="CH76" s="16"/>
      <c r="CI76" s="17"/>
      <c r="CJ76" s="16"/>
      <c r="CK76" s="16"/>
      <c r="CL76" s="17"/>
      <c r="CM76" s="16"/>
      <c r="CN76" s="16"/>
      <c r="CO76" s="17"/>
      <c r="CP76" s="10">
        <f t="shared" si="4"/>
        <v>0</v>
      </c>
      <c r="CQ76" s="10">
        <f t="shared" si="5"/>
        <v>0</v>
      </c>
      <c r="CR76" s="11">
        <f t="shared" si="6"/>
        <v>0</v>
      </c>
    </row>
    <row r="77" spans="2:96" ht="15.75" customHeight="1">
      <c r="B77" s="20">
        <v>22</v>
      </c>
      <c r="C77" s="90">
        <f>'4 жастағы балалар Ф'!C77</f>
        <v>0</v>
      </c>
      <c r="D77" s="16"/>
      <c r="E77" s="16"/>
      <c r="F77" s="17"/>
      <c r="G77" s="16"/>
      <c r="H77" s="16"/>
      <c r="I77" s="17"/>
      <c r="J77" s="16"/>
      <c r="K77" s="16"/>
      <c r="L77" s="17"/>
      <c r="M77" s="16"/>
      <c r="N77" s="16"/>
      <c r="O77" s="17"/>
      <c r="P77" s="16"/>
      <c r="Q77" s="16"/>
      <c r="R77" s="17"/>
      <c r="S77" s="16"/>
      <c r="T77" s="16"/>
      <c r="U77" s="17"/>
      <c r="V77" s="16"/>
      <c r="W77" s="16"/>
      <c r="X77" s="17"/>
      <c r="Y77" s="16"/>
      <c r="Z77" s="16"/>
      <c r="AA77" s="17"/>
      <c r="AB77" s="16"/>
      <c r="AC77" s="16"/>
      <c r="AD77" s="17"/>
      <c r="AE77" s="16"/>
      <c r="AF77" s="16"/>
      <c r="AG77" s="17"/>
      <c r="AH77" s="16"/>
      <c r="AI77" s="16"/>
      <c r="AJ77" s="17"/>
      <c r="AK77" s="16"/>
      <c r="AL77" s="16"/>
      <c r="AM77" s="17"/>
      <c r="AN77" s="16"/>
      <c r="AO77" s="16"/>
      <c r="AP77" s="17"/>
      <c r="AQ77" s="16"/>
      <c r="AR77" s="16"/>
      <c r="AS77" s="17"/>
      <c r="AT77" s="16"/>
      <c r="AU77" s="16"/>
      <c r="AV77" s="17"/>
      <c r="AW77" s="16"/>
      <c r="AX77" s="16"/>
      <c r="AY77" s="17"/>
      <c r="AZ77" s="16"/>
      <c r="BA77" s="16"/>
      <c r="BB77" s="17"/>
      <c r="BC77" s="16"/>
      <c r="BD77" s="16"/>
      <c r="BE77" s="17"/>
      <c r="BF77" s="16"/>
      <c r="BG77" s="16"/>
      <c r="BH77" s="17"/>
      <c r="BI77" s="16"/>
      <c r="BJ77" s="16"/>
      <c r="BK77" s="17"/>
      <c r="BL77" s="16"/>
      <c r="BM77" s="16"/>
      <c r="BN77" s="17"/>
      <c r="BO77" s="16"/>
      <c r="BP77" s="16"/>
      <c r="BQ77" s="17"/>
      <c r="BR77" s="16"/>
      <c r="BS77" s="16"/>
      <c r="BT77" s="17"/>
      <c r="BU77" s="16"/>
      <c r="BV77" s="16"/>
      <c r="BW77" s="17"/>
      <c r="BX77" s="16"/>
      <c r="BY77" s="16"/>
      <c r="BZ77" s="17"/>
      <c r="CA77" s="16"/>
      <c r="CB77" s="16"/>
      <c r="CC77" s="17"/>
      <c r="CD77" s="16"/>
      <c r="CE77" s="16"/>
      <c r="CF77" s="17"/>
      <c r="CG77" s="16"/>
      <c r="CH77" s="16"/>
      <c r="CI77" s="17"/>
      <c r="CJ77" s="16"/>
      <c r="CK77" s="16"/>
      <c r="CL77" s="17"/>
      <c r="CM77" s="16"/>
      <c r="CN77" s="16"/>
      <c r="CO77" s="17"/>
      <c r="CP77" s="10">
        <f t="shared" si="4"/>
        <v>0</v>
      </c>
      <c r="CQ77" s="10">
        <f t="shared" si="5"/>
        <v>0</v>
      </c>
      <c r="CR77" s="11">
        <f t="shared" si="6"/>
        <v>0</v>
      </c>
    </row>
    <row r="78" spans="2:96" ht="15.75" customHeight="1">
      <c r="B78" s="20">
        <v>23</v>
      </c>
      <c r="C78" s="90">
        <f>'4 жастағы балалар Ф'!C78</f>
        <v>0</v>
      </c>
      <c r="D78" s="16"/>
      <c r="E78" s="16"/>
      <c r="F78" s="17"/>
      <c r="G78" s="16"/>
      <c r="H78" s="16"/>
      <c r="I78" s="17"/>
      <c r="J78" s="16"/>
      <c r="K78" s="16"/>
      <c r="L78" s="17"/>
      <c r="M78" s="16"/>
      <c r="N78" s="16"/>
      <c r="O78" s="17"/>
      <c r="P78" s="16"/>
      <c r="Q78" s="16"/>
      <c r="R78" s="17"/>
      <c r="S78" s="16"/>
      <c r="T78" s="16"/>
      <c r="U78" s="17"/>
      <c r="V78" s="16"/>
      <c r="W78" s="16"/>
      <c r="X78" s="17"/>
      <c r="Y78" s="16"/>
      <c r="Z78" s="16"/>
      <c r="AA78" s="17"/>
      <c r="AB78" s="16"/>
      <c r="AC78" s="16"/>
      <c r="AD78" s="17"/>
      <c r="AE78" s="16"/>
      <c r="AF78" s="16"/>
      <c r="AG78" s="17"/>
      <c r="AH78" s="16"/>
      <c r="AI78" s="16"/>
      <c r="AJ78" s="17"/>
      <c r="AK78" s="16"/>
      <c r="AL78" s="16"/>
      <c r="AM78" s="17"/>
      <c r="AN78" s="16"/>
      <c r="AO78" s="16"/>
      <c r="AP78" s="17"/>
      <c r="AQ78" s="16"/>
      <c r="AR78" s="16"/>
      <c r="AS78" s="17"/>
      <c r="AT78" s="16"/>
      <c r="AU78" s="16"/>
      <c r="AV78" s="17"/>
      <c r="AW78" s="16"/>
      <c r="AX78" s="16"/>
      <c r="AY78" s="17"/>
      <c r="AZ78" s="16"/>
      <c r="BA78" s="16"/>
      <c r="BB78" s="17"/>
      <c r="BC78" s="16"/>
      <c r="BD78" s="16"/>
      <c r="BE78" s="17"/>
      <c r="BF78" s="16"/>
      <c r="BG78" s="16"/>
      <c r="BH78" s="17"/>
      <c r="BI78" s="16"/>
      <c r="BJ78" s="16"/>
      <c r="BK78" s="17"/>
      <c r="BL78" s="16"/>
      <c r="BM78" s="16"/>
      <c r="BN78" s="17"/>
      <c r="BO78" s="16"/>
      <c r="BP78" s="16"/>
      <c r="BQ78" s="17"/>
      <c r="BR78" s="16"/>
      <c r="BS78" s="16"/>
      <c r="BT78" s="17"/>
      <c r="BU78" s="16"/>
      <c r="BV78" s="16"/>
      <c r="BW78" s="17"/>
      <c r="BX78" s="16"/>
      <c r="BY78" s="16"/>
      <c r="BZ78" s="17"/>
      <c r="CA78" s="16"/>
      <c r="CB78" s="16"/>
      <c r="CC78" s="17"/>
      <c r="CD78" s="16"/>
      <c r="CE78" s="16"/>
      <c r="CF78" s="17"/>
      <c r="CG78" s="16"/>
      <c r="CH78" s="16"/>
      <c r="CI78" s="17"/>
      <c r="CJ78" s="16"/>
      <c r="CK78" s="16"/>
      <c r="CL78" s="17"/>
      <c r="CM78" s="16"/>
      <c r="CN78" s="16"/>
      <c r="CO78" s="17"/>
      <c r="CP78" s="10">
        <f t="shared" si="4"/>
        <v>0</v>
      </c>
      <c r="CQ78" s="10">
        <f t="shared" si="5"/>
        <v>0</v>
      </c>
      <c r="CR78" s="11">
        <f t="shared" si="6"/>
        <v>0</v>
      </c>
    </row>
    <row r="79" spans="2:96" ht="15.75" customHeight="1">
      <c r="B79" s="20">
        <v>24</v>
      </c>
      <c r="C79" s="90">
        <f>'4 жастағы балалар Ф'!C79</f>
        <v>0</v>
      </c>
      <c r="D79" s="16"/>
      <c r="E79" s="16"/>
      <c r="F79" s="17"/>
      <c r="G79" s="16"/>
      <c r="H79" s="16"/>
      <c r="I79" s="17"/>
      <c r="J79" s="16"/>
      <c r="K79" s="16"/>
      <c r="L79" s="17"/>
      <c r="M79" s="16"/>
      <c r="N79" s="16"/>
      <c r="O79" s="17"/>
      <c r="P79" s="16"/>
      <c r="Q79" s="16"/>
      <c r="R79" s="17"/>
      <c r="S79" s="16"/>
      <c r="T79" s="16"/>
      <c r="U79" s="17"/>
      <c r="V79" s="16"/>
      <c r="W79" s="16"/>
      <c r="X79" s="17"/>
      <c r="Y79" s="16"/>
      <c r="Z79" s="16"/>
      <c r="AA79" s="17"/>
      <c r="AB79" s="16"/>
      <c r="AC79" s="16"/>
      <c r="AD79" s="17"/>
      <c r="AE79" s="16"/>
      <c r="AF79" s="16"/>
      <c r="AG79" s="17"/>
      <c r="AH79" s="16"/>
      <c r="AI79" s="16"/>
      <c r="AJ79" s="17"/>
      <c r="AK79" s="16"/>
      <c r="AL79" s="16"/>
      <c r="AM79" s="17"/>
      <c r="AN79" s="16"/>
      <c r="AO79" s="16"/>
      <c r="AP79" s="17"/>
      <c r="AQ79" s="16"/>
      <c r="AR79" s="16"/>
      <c r="AS79" s="17"/>
      <c r="AT79" s="16"/>
      <c r="AU79" s="16"/>
      <c r="AV79" s="17"/>
      <c r="AW79" s="16"/>
      <c r="AX79" s="16"/>
      <c r="AY79" s="17"/>
      <c r="AZ79" s="16"/>
      <c r="BA79" s="16"/>
      <c r="BB79" s="17"/>
      <c r="BC79" s="16"/>
      <c r="BD79" s="16"/>
      <c r="BE79" s="17"/>
      <c r="BF79" s="16"/>
      <c r="BG79" s="16"/>
      <c r="BH79" s="17"/>
      <c r="BI79" s="16"/>
      <c r="BJ79" s="16"/>
      <c r="BK79" s="17"/>
      <c r="BL79" s="16"/>
      <c r="BM79" s="16"/>
      <c r="BN79" s="17"/>
      <c r="BO79" s="16"/>
      <c r="BP79" s="16"/>
      <c r="BQ79" s="17"/>
      <c r="BR79" s="16"/>
      <c r="BS79" s="16"/>
      <c r="BT79" s="17"/>
      <c r="BU79" s="16"/>
      <c r="BV79" s="16"/>
      <c r="BW79" s="17"/>
      <c r="BX79" s="16"/>
      <c r="BY79" s="16"/>
      <c r="BZ79" s="17"/>
      <c r="CA79" s="16"/>
      <c r="CB79" s="16"/>
      <c r="CC79" s="17"/>
      <c r="CD79" s="16"/>
      <c r="CE79" s="16"/>
      <c r="CF79" s="17"/>
      <c r="CG79" s="16"/>
      <c r="CH79" s="16"/>
      <c r="CI79" s="17"/>
      <c r="CJ79" s="16"/>
      <c r="CK79" s="16"/>
      <c r="CL79" s="17"/>
      <c r="CM79" s="16"/>
      <c r="CN79" s="16"/>
      <c r="CO79" s="17"/>
      <c r="CP79" s="10">
        <f t="shared" si="4"/>
        <v>0</v>
      </c>
      <c r="CQ79" s="10">
        <f t="shared" si="5"/>
        <v>0</v>
      </c>
      <c r="CR79" s="11">
        <f t="shared" si="6"/>
        <v>0</v>
      </c>
    </row>
    <row r="80" spans="2:96" ht="15.75" customHeight="1">
      <c r="B80" s="20">
        <v>25</v>
      </c>
      <c r="C80" s="90">
        <f>'4 жастағы балалар Ф'!C80</f>
        <v>0</v>
      </c>
      <c r="D80" s="16"/>
      <c r="E80" s="16"/>
      <c r="F80" s="17"/>
      <c r="G80" s="16"/>
      <c r="H80" s="16"/>
      <c r="I80" s="17"/>
      <c r="J80" s="16"/>
      <c r="K80" s="16"/>
      <c r="L80" s="17"/>
      <c r="M80" s="16"/>
      <c r="N80" s="16"/>
      <c r="O80" s="17"/>
      <c r="P80" s="16"/>
      <c r="Q80" s="16"/>
      <c r="R80" s="17"/>
      <c r="S80" s="16"/>
      <c r="T80" s="16"/>
      <c r="U80" s="17"/>
      <c r="V80" s="16"/>
      <c r="W80" s="16"/>
      <c r="X80" s="17"/>
      <c r="Y80" s="16"/>
      <c r="Z80" s="16"/>
      <c r="AA80" s="17"/>
      <c r="AB80" s="16"/>
      <c r="AC80" s="16"/>
      <c r="AD80" s="17"/>
      <c r="AE80" s="16"/>
      <c r="AF80" s="16"/>
      <c r="AG80" s="17"/>
      <c r="AH80" s="16"/>
      <c r="AI80" s="16"/>
      <c r="AJ80" s="17"/>
      <c r="AK80" s="16"/>
      <c r="AL80" s="16"/>
      <c r="AM80" s="17"/>
      <c r="AN80" s="16"/>
      <c r="AO80" s="16"/>
      <c r="AP80" s="17"/>
      <c r="AQ80" s="16"/>
      <c r="AR80" s="16"/>
      <c r="AS80" s="17"/>
      <c r="AT80" s="16"/>
      <c r="AU80" s="16"/>
      <c r="AV80" s="17"/>
      <c r="AW80" s="16"/>
      <c r="AX80" s="16"/>
      <c r="AY80" s="17"/>
      <c r="AZ80" s="16"/>
      <c r="BA80" s="16"/>
      <c r="BB80" s="17"/>
      <c r="BC80" s="16"/>
      <c r="BD80" s="16"/>
      <c r="BE80" s="17"/>
      <c r="BF80" s="16"/>
      <c r="BG80" s="16"/>
      <c r="BH80" s="17"/>
      <c r="BI80" s="16"/>
      <c r="BJ80" s="16"/>
      <c r="BK80" s="17"/>
      <c r="BL80" s="16"/>
      <c r="BM80" s="16"/>
      <c r="BN80" s="17"/>
      <c r="BO80" s="16"/>
      <c r="BP80" s="16"/>
      <c r="BQ80" s="17"/>
      <c r="BR80" s="16"/>
      <c r="BS80" s="16"/>
      <c r="BT80" s="17"/>
      <c r="BU80" s="16"/>
      <c r="BV80" s="16"/>
      <c r="BW80" s="17"/>
      <c r="BX80" s="16"/>
      <c r="BY80" s="16"/>
      <c r="BZ80" s="17"/>
      <c r="CA80" s="16"/>
      <c r="CB80" s="16"/>
      <c r="CC80" s="17"/>
      <c r="CD80" s="16"/>
      <c r="CE80" s="16"/>
      <c r="CF80" s="17"/>
      <c r="CG80" s="16"/>
      <c r="CH80" s="16"/>
      <c r="CI80" s="17"/>
      <c r="CJ80" s="16"/>
      <c r="CK80" s="16"/>
      <c r="CL80" s="17"/>
      <c r="CM80" s="16"/>
      <c r="CN80" s="16"/>
      <c r="CO80" s="17"/>
      <c r="CP80" s="10">
        <f t="shared" si="4"/>
        <v>0</v>
      </c>
      <c r="CQ80" s="10">
        <f t="shared" si="5"/>
        <v>0</v>
      </c>
      <c r="CR80" s="11">
        <f t="shared" si="6"/>
        <v>0</v>
      </c>
    </row>
    <row r="81" spans="2:96" ht="15.75" customHeight="1">
      <c r="B81" s="58">
        <v>26</v>
      </c>
      <c r="C81" s="90">
        <f>'4 жастағы балалар Ф'!C81</f>
        <v>0</v>
      </c>
      <c r="D81" s="16"/>
      <c r="E81" s="16"/>
      <c r="F81" s="17"/>
      <c r="G81" s="16"/>
      <c r="H81" s="16"/>
      <c r="I81" s="17"/>
      <c r="J81" s="16"/>
      <c r="K81" s="16"/>
      <c r="L81" s="17"/>
      <c r="M81" s="16"/>
      <c r="N81" s="16"/>
      <c r="O81" s="17"/>
      <c r="P81" s="16"/>
      <c r="Q81" s="16"/>
      <c r="R81" s="17"/>
      <c r="S81" s="16"/>
      <c r="T81" s="16"/>
      <c r="U81" s="17"/>
      <c r="V81" s="16"/>
      <c r="W81" s="16"/>
      <c r="X81" s="17"/>
      <c r="Y81" s="16"/>
      <c r="Z81" s="16"/>
      <c r="AA81" s="17"/>
      <c r="AB81" s="16"/>
      <c r="AC81" s="16"/>
      <c r="AD81" s="17"/>
      <c r="AE81" s="16"/>
      <c r="AF81" s="16"/>
      <c r="AG81" s="17"/>
      <c r="AH81" s="16"/>
      <c r="AI81" s="16"/>
      <c r="AJ81" s="17"/>
      <c r="AK81" s="16"/>
      <c r="AL81" s="16"/>
      <c r="AM81" s="17"/>
      <c r="AN81" s="16"/>
      <c r="AO81" s="16"/>
      <c r="AP81" s="17"/>
      <c r="AQ81" s="16"/>
      <c r="AR81" s="16"/>
      <c r="AS81" s="17"/>
      <c r="AT81" s="16"/>
      <c r="AU81" s="16"/>
      <c r="AV81" s="17"/>
      <c r="AW81" s="16"/>
      <c r="AX81" s="16"/>
      <c r="AY81" s="17"/>
      <c r="AZ81" s="16"/>
      <c r="BA81" s="16"/>
      <c r="BB81" s="17"/>
      <c r="BC81" s="16"/>
      <c r="BD81" s="16"/>
      <c r="BE81" s="17"/>
      <c r="BF81" s="16"/>
      <c r="BG81" s="16"/>
      <c r="BH81" s="17"/>
      <c r="BI81" s="16"/>
      <c r="BJ81" s="16"/>
      <c r="BK81" s="17"/>
      <c r="BL81" s="16"/>
      <c r="BM81" s="16"/>
      <c r="BN81" s="17"/>
      <c r="BO81" s="16"/>
      <c r="BP81" s="16"/>
      <c r="BQ81" s="17"/>
      <c r="BR81" s="16"/>
      <c r="BS81" s="16"/>
      <c r="BT81" s="17"/>
      <c r="BU81" s="16"/>
      <c r="BV81" s="16"/>
      <c r="BW81" s="17"/>
      <c r="BX81" s="16"/>
      <c r="BY81" s="16"/>
      <c r="BZ81" s="17"/>
      <c r="CA81" s="16"/>
      <c r="CB81" s="16"/>
      <c r="CC81" s="17"/>
      <c r="CD81" s="16"/>
      <c r="CE81" s="16"/>
      <c r="CF81" s="17"/>
      <c r="CG81" s="16"/>
      <c r="CH81" s="16"/>
      <c r="CI81" s="17"/>
      <c r="CJ81" s="16"/>
      <c r="CK81" s="16"/>
      <c r="CL81" s="17"/>
      <c r="CM81" s="16"/>
      <c r="CN81" s="16"/>
      <c r="CO81" s="17"/>
      <c r="CP81" s="10">
        <f t="shared" si="4"/>
        <v>0</v>
      </c>
      <c r="CQ81" s="10">
        <f t="shared" si="5"/>
        <v>0</v>
      </c>
      <c r="CR81" s="11">
        <f t="shared" si="6"/>
        <v>0</v>
      </c>
    </row>
    <row r="82" spans="2:96" ht="15.75" customHeight="1">
      <c r="B82" s="58">
        <v>27</v>
      </c>
      <c r="C82" s="90">
        <f>'4 жастағы балалар Ф'!C82</f>
        <v>0</v>
      </c>
      <c r="D82" s="16"/>
      <c r="E82" s="16"/>
      <c r="F82" s="17"/>
      <c r="G82" s="16"/>
      <c r="H82" s="16"/>
      <c r="I82" s="17"/>
      <c r="J82" s="16"/>
      <c r="K82" s="16"/>
      <c r="L82" s="17"/>
      <c r="M82" s="16"/>
      <c r="N82" s="16"/>
      <c r="O82" s="17"/>
      <c r="P82" s="16"/>
      <c r="Q82" s="16"/>
      <c r="R82" s="17"/>
      <c r="S82" s="16"/>
      <c r="T82" s="16"/>
      <c r="U82" s="17"/>
      <c r="V82" s="16"/>
      <c r="W82" s="16"/>
      <c r="X82" s="17"/>
      <c r="Y82" s="16"/>
      <c r="Z82" s="16"/>
      <c r="AA82" s="17"/>
      <c r="AB82" s="16"/>
      <c r="AC82" s="16"/>
      <c r="AD82" s="17"/>
      <c r="AE82" s="16"/>
      <c r="AF82" s="16"/>
      <c r="AG82" s="17"/>
      <c r="AH82" s="16"/>
      <c r="AI82" s="16"/>
      <c r="AJ82" s="17"/>
      <c r="AK82" s="16"/>
      <c r="AL82" s="16"/>
      <c r="AM82" s="17"/>
      <c r="AN82" s="16"/>
      <c r="AO82" s="16"/>
      <c r="AP82" s="17"/>
      <c r="AQ82" s="16"/>
      <c r="AR82" s="16"/>
      <c r="AS82" s="17"/>
      <c r="AT82" s="16"/>
      <c r="AU82" s="16"/>
      <c r="AV82" s="17"/>
      <c r="AW82" s="16"/>
      <c r="AX82" s="16"/>
      <c r="AY82" s="17"/>
      <c r="AZ82" s="16"/>
      <c r="BA82" s="16"/>
      <c r="BB82" s="17"/>
      <c r="BC82" s="16"/>
      <c r="BD82" s="16"/>
      <c r="BE82" s="17"/>
      <c r="BF82" s="16"/>
      <c r="BG82" s="16"/>
      <c r="BH82" s="17"/>
      <c r="BI82" s="16"/>
      <c r="BJ82" s="16"/>
      <c r="BK82" s="17"/>
      <c r="BL82" s="16"/>
      <c r="BM82" s="16"/>
      <c r="BN82" s="17"/>
      <c r="BO82" s="16"/>
      <c r="BP82" s="16"/>
      <c r="BQ82" s="17"/>
      <c r="BR82" s="16"/>
      <c r="BS82" s="16"/>
      <c r="BT82" s="17"/>
      <c r="BU82" s="16"/>
      <c r="BV82" s="16"/>
      <c r="BW82" s="17"/>
      <c r="BX82" s="16"/>
      <c r="BY82" s="16"/>
      <c r="BZ82" s="17"/>
      <c r="CA82" s="16"/>
      <c r="CB82" s="16"/>
      <c r="CC82" s="17"/>
      <c r="CD82" s="16"/>
      <c r="CE82" s="16"/>
      <c r="CF82" s="17"/>
      <c r="CG82" s="16"/>
      <c r="CH82" s="16"/>
      <c r="CI82" s="17"/>
      <c r="CJ82" s="16"/>
      <c r="CK82" s="16"/>
      <c r="CL82" s="17"/>
      <c r="CM82" s="16"/>
      <c r="CN82" s="16"/>
      <c r="CO82" s="17"/>
      <c r="CP82" s="10">
        <f t="shared" si="4"/>
        <v>0</v>
      </c>
      <c r="CQ82" s="10">
        <f t="shared" si="5"/>
        <v>0</v>
      </c>
      <c r="CR82" s="11">
        <f t="shared" si="6"/>
        <v>0</v>
      </c>
    </row>
    <row r="83" spans="2:96" ht="15.75" customHeight="1">
      <c r="B83" s="60">
        <v>28</v>
      </c>
      <c r="C83" s="99">
        <f>'4 жастағы балалар Ф'!C83</f>
        <v>0</v>
      </c>
      <c r="D83" s="62"/>
      <c r="E83" s="62"/>
      <c r="F83" s="63"/>
      <c r="G83" s="62"/>
      <c r="H83" s="62"/>
      <c r="I83" s="63"/>
      <c r="J83" s="62"/>
      <c r="K83" s="62"/>
      <c r="L83" s="63"/>
      <c r="M83" s="62"/>
      <c r="N83" s="62"/>
      <c r="O83" s="63"/>
      <c r="P83" s="62"/>
      <c r="Q83" s="62"/>
      <c r="R83" s="63"/>
      <c r="S83" s="62"/>
      <c r="T83" s="62"/>
      <c r="U83" s="63"/>
      <c r="V83" s="62"/>
      <c r="W83" s="62"/>
      <c r="X83" s="63"/>
      <c r="Y83" s="62"/>
      <c r="Z83" s="62"/>
      <c r="AA83" s="63"/>
      <c r="AB83" s="62"/>
      <c r="AC83" s="62"/>
      <c r="AD83" s="63"/>
      <c r="AE83" s="62"/>
      <c r="AF83" s="62"/>
      <c r="AG83" s="63"/>
      <c r="AH83" s="62"/>
      <c r="AI83" s="62"/>
      <c r="AJ83" s="63"/>
      <c r="AK83" s="62"/>
      <c r="AL83" s="62"/>
      <c r="AM83" s="63"/>
      <c r="AN83" s="62"/>
      <c r="AO83" s="62"/>
      <c r="AP83" s="63"/>
      <c r="AQ83" s="62"/>
      <c r="AR83" s="62"/>
      <c r="AS83" s="63"/>
      <c r="AT83" s="62"/>
      <c r="AU83" s="62"/>
      <c r="AV83" s="63"/>
      <c r="AW83" s="62"/>
      <c r="AX83" s="62"/>
      <c r="AY83" s="63"/>
      <c r="AZ83" s="62"/>
      <c r="BA83" s="62"/>
      <c r="BB83" s="63"/>
      <c r="BC83" s="62"/>
      <c r="BD83" s="62"/>
      <c r="BE83" s="63"/>
      <c r="BF83" s="62"/>
      <c r="BG83" s="62"/>
      <c r="BH83" s="63"/>
      <c r="BI83" s="62"/>
      <c r="BJ83" s="62"/>
      <c r="BK83" s="63"/>
      <c r="BL83" s="62"/>
      <c r="BM83" s="62"/>
      <c r="BN83" s="63"/>
      <c r="BO83" s="62"/>
      <c r="BP83" s="62"/>
      <c r="BQ83" s="63"/>
      <c r="BR83" s="62"/>
      <c r="BS83" s="62"/>
      <c r="BT83" s="63"/>
      <c r="BU83" s="62"/>
      <c r="BV83" s="62"/>
      <c r="BW83" s="63"/>
      <c r="BX83" s="62"/>
      <c r="BY83" s="62"/>
      <c r="BZ83" s="63"/>
      <c r="CA83" s="62"/>
      <c r="CB83" s="62"/>
      <c r="CC83" s="63"/>
      <c r="CD83" s="62"/>
      <c r="CE83" s="62"/>
      <c r="CF83" s="63"/>
      <c r="CG83" s="62"/>
      <c r="CH83" s="62"/>
      <c r="CI83" s="63"/>
      <c r="CJ83" s="62"/>
      <c r="CK83" s="62"/>
      <c r="CL83" s="63"/>
      <c r="CM83" s="62"/>
      <c r="CN83" s="62"/>
      <c r="CO83" s="63"/>
      <c r="CP83" s="10">
        <f t="shared" si="4"/>
        <v>0</v>
      </c>
      <c r="CQ83" s="10">
        <f t="shared" si="5"/>
        <v>0</v>
      </c>
      <c r="CR83" s="11">
        <f t="shared" si="6"/>
        <v>0</v>
      </c>
    </row>
    <row r="84" spans="2:96" ht="15.75" customHeight="1">
      <c r="B84" s="60">
        <v>29</v>
      </c>
      <c r="C84" s="99">
        <f>'4 жастағы балалар Ф'!C84</f>
        <v>0</v>
      </c>
      <c r="D84" s="62"/>
      <c r="E84" s="62"/>
      <c r="F84" s="63"/>
      <c r="G84" s="62"/>
      <c r="H84" s="62"/>
      <c r="I84" s="63"/>
      <c r="J84" s="62"/>
      <c r="K84" s="62"/>
      <c r="L84" s="63"/>
      <c r="M84" s="62"/>
      <c r="N84" s="62"/>
      <c r="O84" s="63"/>
      <c r="P84" s="62"/>
      <c r="Q84" s="62"/>
      <c r="R84" s="63"/>
      <c r="S84" s="62"/>
      <c r="T84" s="62"/>
      <c r="U84" s="63"/>
      <c r="V84" s="62"/>
      <c r="W84" s="62"/>
      <c r="X84" s="63"/>
      <c r="Y84" s="62"/>
      <c r="Z84" s="62"/>
      <c r="AA84" s="63"/>
      <c r="AB84" s="62"/>
      <c r="AC84" s="62"/>
      <c r="AD84" s="63"/>
      <c r="AE84" s="62"/>
      <c r="AF84" s="62"/>
      <c r="AG84" s="63"/>
      <c r="AH84" s="62"/>
      <c r="AI84" s="62"/>
      <c r="AJ84" s="63"/>
      <c r="AK84" s="62"/>
      <c r="AL84" s="62"/>
      <c r="AM84" s="63"/>
      <c r="AN84" s="62"/>
      <c r="AO84" s="62"/>
      <c r="AP84" s="63"/>
      <c r="AQ84" s="62"/>
      <c r="AR84" s="62"/>
      <c r="AS84" s="63"/>
      <c r="AT84" s="62"/>
      <c r="AU84" s="62"/>
      <c r="AV84" s="63"/>
      <c r="AW84" s="62"/>
      <c r="AX84" s="62"/>
      <c r="AY84" s="63"/>
      <c r="AZ84" s="62"/>
      <c r="BA84" s="62"/>
      <c r="BB84" s="63"/>
      <c r="BC84" s="62"/>
      <c r="BD84" s="62"/>
      <c r="BE84" s="63"/>
      <c r="BF84" s="62"/>
      <c r="BG84" s="62"/>
      <c r="BH84" s="63"/>
      <c r="BI84" s="62"/>
      <c r="BJ84" s="62"/>
      <c r="BK84" s="63"/>
      <c r="BL84" s="62"/>
      <c r="BM84" s="62"/>
      <c r="BN84" s="63"/>
      <c r="BO84" s="62"/>
      <c r="BP84" s="62"/>
      <c r="BQ84" s="63"/>
      <c r="BR84" s="62"/>
      <c r="BS84" s="62"/>
      <c r="BT84" s="63"/>
      <c r="BU84" s="62"/>
      <c r="BV84" s="62"/>
      <c r="BW84" s="63"/>
      <c r="BX84" s="62"/>
      <c r="BY84" s="62"/>
      <c r="BZ84" s="63"/>
      <c r="CA84" s="62"/>
      <c r="CB84" s="62"/>
      <c r="CC84" s="63"/>
      <c r="CD84" s="62"/>
      <c r="CE84" s="62"/>
      <c r="CF84" s="63"/>
      <c r="CG84" s="62"/>
      <c r="CH84" s="62"/>
      <c r="CI84" s="63"/>
      <c r="CJ84" s="62"/>
      <c r="CK84" s="62"/>
      <c r="CL84" s="63"/>
      <c r="CM84" s="62"/>
      <c r="CN84" s="62"/>
      <c r="CO84" s="63"/>
      <c r="CP84" s="10">
        <f t="shared" si="4"/>
        <v>0</v>
      </c>
      <c r="CQ84" s="10">
        <f t="shared" si="5"/>
        <v>0</v>
      </c>
      <c r="CR84" s="11">
        <f t="shared" si="6"/>
        <v>0</v>
      </c>
    </row>
    <row r="85" spans="2:96" ht="15.75" customHeight="1">
      <c r="B85" s="60">
        <v>30</v>
      </c>
      <c r="C85" s="99">
        <f>'4 жастағы балалар Ф'!C85</f>
        <v>0</v>
      </c>
      <c r="D85" s="62"/>
      <c r="E85" s="62"/>
      <c r="F85" s="63"/>
      <c r="G85" s="62"/>
      <c r="H85" s="62"/>
      <c r="I85" s="63"/>
      <c r="J85" s="62"/>
      <c r="K85" s="62"/>
      <c r="L85" s="63"/>
      <c r="M85" s="62"/>
      <c r="N85" s="62"/>
      <c r="O85" s="63"/>
      <c r="P85" s="62"/>
      <c r="Q85" s="62"/>
      <c r="R85" s="63"/>
      <c r="S85" s="62"/>
      <c r="T85" s="62"/>
      <c r="U85" s="63"/>
      <c r="V85" s="62"/>
      <c r="W85" s="62"/>
      <c r="X85" s="63"/>
      <c r="Y85" s="62"/>
      <c r="Z85" s="62"/>
      <c r="AA85" s="63"/>
      <c r="AB85" s="62"/>
      <c r="AC85" s="62"/>
      <c r="AD85" s="63"/>
      <c r="AE85" s="62"/>
      <c r="AF85" s="62"/>
      <c r="AG85" s="63"/>
      <c r="AH85" s="62"/>
      <c r="AI85" s="62"/>
      <c r="AJ85" s="63"/>
      <c r="AK85" s="62"/>
      <c r="AL85" s="62"/>
      <c r="AM85" s="63"/>
      <c r="AN85" s="62"/>
      <c r="AO85" s="62"/>
      <c r="AP85" s="63"/>
      <c r="AQ85" s="62"/>
      <c r="AR85" s="62"/>
      <c r="AS85" s="63"/>
      <c r="AT85" s="62"/>
      <c r="AU85" s="62"/>
      <c r="AV85" s="63"/>
      <c r="AW85" s="62"/>
      <c r="AX85" s="62"/>
      <c r="AY85" s="63"/>
      <c r="AZ85" s="62"/>
      <c r="BA85" s="62"/>
      <c r="BB85" s="63"/>
      <c r="BC85" s="62"/>
      <c r="BD85" s="62"/>
      <c r="BE85" s="63"/>
      <c r="BF85" s="62"/>
      <c r="BG85" s="62"/>
      <c r="BH85" s="63"/>
      <c r="BI85" s="62"/>
      <c r="BJ85" s="62"/>
      <c r="BK85" s="63"/>
      <c r="BL85" s="62"/>
      <c r="BM85" s="62"/>
      <c r="BN85" s="63"/>
      <c r="BO85" s="62"/>
      <c r="BP85" s="62"/>
      <c r="BQ85" s="63"/>
      <c r="BR85" s="62"/>
      <c r="BS85" s="62"/>
      <c r="BT85" s="63"/>
      <c r="BU85" s="62"/>
      <c r="BV85" s="62"/>
      <c r="BW85" s="63"/>
      <c r="BX85" s="62"/>
      <c r="BY85" s="62"/>
      <c r="BZ85" s="63"/>
      <c r="CA85" s="62"/>
      <c r="CB85" s="62"/>
      <c r="CC85" s="63"/>
      <c r="CD85" s="62"/>
      <c r="CE85" s="62"/>
      <c r="CF85" s="63"/>
      <c r="CG85" s="62"/>
      <c r="CH85" s="62"/>
      <c r="CI85" s="63"/>
      <c r="CJ85" s="62"/>
      <c r="CK85" s="62"/>
      <c r="CL85" s="63"/>
      <c r="CM85" s="62"/>
      <c r="CN85" s="62"/>
      <c r="CO85" s="63"/>
      <c r="CP85" s="10">
        <f t="shared" si="4"/>
        <v>0</v>
      </c>
      <c r="CQ85" s="10">
        <f t="shared" si="5"/>
        <v>0</v>
      </c>
      <c r="CR85" s="11">
        <f t="shared" si="6"/>
        <v>0</v>
      </c>
    </row>
    <row r="86" spans="2:96" ht="15.75" customHeight="1">
      <c r="B86" s="60">
        <v>31</v>
      </c>
      <c r="C86" s="99">
        <f>'4 жастағы балалар Ф'!C86</f>
        <v>0</v>
      </c>
      <c r="D86" s="62"/>
      <c r="E86" s="62"/>
      <c r="F86" s="63"/>
      <c r="G86" s="62"/>
      <c r="H86" s="62"/>
      <c r="I86" s="63"/>
      <c r="J86" s="62"/>
      <c r="K86" s="62"/>
      <c r="L86" s="63"/>
      <c r="M86" s="62"/>
      <c r="N86" s="62"/>
      <c r="O86" s="63"/>
      <c r="P86" s="62"/>
      <c r="Q86" s="62"/>
      <c r="R86" s="63"/>
      <c r="S86" s="62"/>
      <c r="T86" s="62"/>
      <c r="U86" s="63"/>
      <c r="V86" s="62"/>
      <c r="W86" s="62"/>
      <c r="X86" s="63"/>
      <c r="Y86" s="62"/>
      <c r="Z86" s="62"/>
      <c r="AA86" s="63"/>
      <c r="AB86" s="62"/>
      <c r="AC86" s="62"/>
      <c r="AD86" s="63"/>
      <c r="AE86" s="62"/>
      <c r="AF86" s="62"/>
      <c r="AG86" s="63"/>
      <c r="AH86" s="62"/>
      <c r="AI86" s="62"/>
      <c r="AJ86" s="63"/>
      <c r="AK86" s="62"/>
      <c r="AL86" s="62"/>
      <c r="AM86" s="63"/>
      <c r="AN86" s="62"/>
      <c r="AO86" s="62"/>
      <c r="AP86" s="63"/>
      <c r="AQ86" s="62"/>
      <c r="AR86" s="62"/>
      <c r="AS86" s="63"/>
      <c r="AT86" s="62"/>
      <c r="AU86" s="62"/>
      <c r="AV86" s="63"/>
      <c r="AW86" s="62"/>
      <c r="AX86" s="62"/>
      <c r="AY86" s="63"/>
      <c r="AZ86" s="62"/>
      <c r="BA86" s="62"/>
      <c r="BB86" s="63"/>
      <c r="BC86" s="62"/>
      <c r="BD86" s="62"/>
      <c r="BE86" s="63"/>
      <c r="BF86" s="62"/>
      <c r="BG86" s="62"/>
      <c r="BH86" s="63"/>
      <c r="BI86" s="62"/>
      <c r="BJ86" s="62"/>
      <c r="BK86" s="63"/>
      <c r="BL86" s="62"/>
      <c r="BM86" s="62"/>
      <c r="BN86" s="63"/>
      <c r="BO86" s="62"/>
      <c r="BP86" s="62"/>
      <c r="BQ86" s="63"/>
      <c r="BR86" s="62"/>
      <c r="BS86" s="62"/>
      <c r="BT86" s="63"/>
      <c r="BU86" s="62"/>
      <c r="BV86" s="62"/>
      <c r="BW86" s="63"/>
      <c r="BX86" s="62"/>
      <c r="BY86" s="62"/>
      <c r="BZ86" s="63"/>
      <c r="CA86" s="62"/>
      <c r="CB86" s="62"/>
      <c r="CC86" s="63"/>
      <c r="CD86" s="62"/>
      <c r="CE86" s="62"/>
      <c r="CF86" s="63"/>
      <c r="CG86" s="62"/>
      <c r="CH86" s="62"/>
      <c r="CI86" s="63"/>
      <c r="CJ86" s="62"/>
      <c r="CK86" s="62"/>
      <c r="CL86" s="63"/>
      <c r="CM86" s="62"/>
      <c r="CN86" s="62"/>
      <c r="CO86" s="63"/>
      <c r="CP86" s="10">
        <f t="shared" si="4"/>
        <v>0</v>
      </c>
      <c r="CQ86" s="10">
        <f t="shared" si="5"/>
        <v>0</v>
      </c>
      <c r="CR86" s="11">
        <f t="shared" si="6"/>
        <v>0</v>
      </c>
    </row>
    <row r="87" spans="2:96" ht="15.75" customHeight="1">
      <c r="B87" s="60">
        <v>32</v>
      </c>
      <c r="C87" s="99">
        <f>'4 жастағы балалар Ф'!C87</f>
        <v>0</v>
      </c>
      <c r="D87" s="62"/>
      <c r="E87" s="62"/>
      <c r="F87" s="63"/>
      <c r="G87" s="62"/>
      <c r="H87" s="62"/>
      <c r="I87" s="63"/>
      <c r="J87" s="62"/>
      <c r="K87" s="62"/>
      <c r="L87" s="63"/>
      <c r="M87" s="62"/>
      <c r="N87" s="62"/>
      <c r="O87" s="63"/>
      <c r="P87" s="62"/>
      <c r="Q87" s="62"/>
      <c r="R87" s="63"/>
      <c r="S87" s="62"/>
      <c r="T87" s="62"/>
      <c r="U87" s="63"/>
      <c r="V87" s="62"/>
      <c r="W87" s="62"/>
      <c r="X87" s="63"/>
      <c r="Y87" s="62"/>
      <c r="Z87" s="62"/>
      <c r="AA87" s="63"/>
      <c r="AB87" s="62"/>
      <c r="AC87" s="62"/>
      <c r="AD87" s="63"/>
      <c r="AE87" s="62"/>
      <c r="AF87" s="62"/>
      <c r="AG87" s="63"/>
      <c r="AH87" s="62"/>
      <c r="AI87" s="62"/>
      <c r="AJ87" s="63"/>
      <c r="AK87" s="62"/>
      <c r="AL87" s="62"/>
      <c r="AM87" s="63"/>
      <c r="AN87" s="62"/>
      <c r="AO87" s="62"/>
      <c r="AP87" s="63"/>
      <c r="AQ87" s="62"/>
      <c r="AR87" s="62"/>
      <c r="AS87" s="63"/>
      <c r="AT87" s="62"/>
      <c r="AU87" s="62"/>
      <c r="AV87" s="63"/>
      <c r="AW87" s="62"/>
      <c r="AX87" s="62"/>
      <c r="AY87" s="63"/>
      <c r="AZ87" s="62"/>
      <c r="BA87" s="62"/>
      <c r="BB87" s="63"/>
      <c r="BC87" s="62"/>
      <c r="BD87" s="62"/>
      <c r="BE87" s="63"/>
      <c r="BF87" s="62"/>
      <c r="BG87" s="62"/>
      <c r="BH87" s="63"/>
      <c r="BI87" s="62"/>
      <c r="BJ87" s="62"/>
      <c r="BK87" s="63"/>
      <c r="BL87" s="62"/>
      <c r="BM87" s="62"/>
      <c r="BN87" s="63"/>
      <c r="BO87" s="62"/>
      <c r="BP87" s="62"/>
      <c r="BQ87" s="63"/>
      <c r="BR87" s="62"/>
      <c r="BS87" s="62"/>
      <c r="BT87" s="63"/>
      <c r="BU87" s="62"/>
      <c r="BV87" s="62"/>
      <c r="BW87" s="63"/>
      <c r="BX87" s="62"/>
      <c r="BY87" s="62"/>
      <c r="BZ87" s="63"/>
      <c r="CA87" s="62"/>
      <c r="CB87" s="62"/>
      <c r="CC87" s="63"/>
      <c r="CD87" s="62"/>
      <c r="CE87" s="62"/>
      <c r="CF87" s="63"/>
      <c r="CG87" s="62"/>
      <c r="CH87" s="62"/>
      <c r="CI87" s="63"/>
      <c r="CJ87" s="62"/>
      <c r="CK87" s="62"/>
      <c r="CL87" s="63"/>
      <c r="CM87" s="62"/>
      <c r="CN87" s="62"/>
      <c r="CO87" s="63"/>
      <c r="CP87" s="10">
        <f t="shared" si="4"/>
        <v>0</v>
      </c>
      <c r="CQ87" s="10">
        <f t="shared" si="5"/>
        <v>0</v>
      </c>
      <c r="CR87" s="11">
        <f t="shared" si="6"/>
        <v>0</v>
      </c>
    </row>
    <row r="88" spans="2:96" ht="15.75" customHeight="1">
      <c r="B88" s="60">
        <v>33</v>
      </c>
      <c r="C88" s="99">
        <f>'4 жастағы балалар Ф'!C88</f>
        <v>0</v>
      </c>
      <c r="D88" s="62"/>
      <c r="E88" s="62"/>
      <c r="F88" s="63"/>
      <c r="G88" s="62"/>
      <c r="H88" s="62"/>
      <c r="I88" s="63"/>
      <c r="J88" s="62"/>
      <c r="K88" s="62"/>
      <c r="L88" s="63"/>
      <c r="M88" s="62"/>
      <c r="N88" s="62"/>
      <c r="O88" s="63"/>
      <c r="P88" s="62"/>
      <c r="Q88" s="62"/>
      <c r="R88" s="63"/>
      <c r="S88" s="62"/>
      <c r="T88" s="62"/>
      <c r="U88" s="63"/>
      <c r="V88" s="62"/>
      <c r="W88" s="62"/>
      <c r="X88" s="63"/>
      <c r="Y88" s="62"/>
      <c r="Z88" s="62"/>
      <c r="AA88" s="63"/>
      <c r="AB88" s="62"/>
      <c r="AC88" s="62"/>
      <c r="AD88" s="63"/>
      <c r="AE88" s="62"/>
      <c r="AF88" s="62"/>
      <c r="AG88" s="63"/>
      <c r="AH88" s="62"/>
      <c r="AI88" s="62"/>
      <c r="AJ88" s="63"/>
      <c r="AK88" s="62"/>
      <c r="AL88" s="62"/>
      <c r="AM88" s="63"/>
      <c r="AN88" s="62"/>
      <c r="AO88" s="62"/>
      <c r="AP88" s="63"/>
      <c r="AQ88" s="62"/>
      <c r="AR88" s="62"/>
      <c r="AS88" s="63"/>
      <c r="AT88" s="62"/>
      <c r="AU88" s="62"/>
      <c r="AV88" s="63"/>
      <c r="AW88" s="62"/>
      <c r="AX88" s="62"/>
      <c r="AY88" s="63"/>
      <c r="AZ88" s="62"/>
      <c r="BA88" s="62"/>
      <c r="BB88" s="63"/>
      <c r="BC88" s="62"/>
      <c r="BD88" s="62"/>
      <c r="BE88" s="63"/>
      <c r="BF88" s="62"/>
      <c r="BG88" s="62"/>
      <c r="BH88" s="63"/>
      <c r="BI88" s="62"/>
      <c r="BJ88" s="62"/>
      <c r="BK88" s="63"/>
      <c r="BL88" s="62"/>
      <c r="BM88" s="62"/>
      <c r="BN88" s="63"/>
      <c r="BO88" s="62"/>
      <c r="BP88" s="62"/>
      <c r="BQ88" s="63"/>
      <c r="BR88" s="62"/>
      <c r="BS88" s="62"/>
      <c r="BT88" s="63"/>
      <c r="BU88" s="62"/>
      <c r="BV88" s="62"/>
      <c r="BW88" s="63"/>
      <c r="BX88" s="62"/>
      <c r="BY88" s="62"/>
      <c r="BZ88" s="63"/>
      <c r="CA88" s="62"/>
      <c r="CB88" s="62"/>
      <c r="CC88" s="63"/>
      <c r="CD88" s="62"/>
      <c r="CE88" s="62"/>
      <c r="CF88" s="63"/>
      <c r="CG88" s="62"/>
      <c r="CH88" s="62"/>
      <c r="CI88" s="63"/>
      <c r="CJ88" s="62"/>
      <c r="CK88" s="62"/>
      <c r="CL88" s="63"/>
      <c r="CM88" s="62"/>
      <c r="CN88" s="62"/>
      <c r="CO88" s="63"/>
      <c r="CP88" s="10">
        <f t="shared" si="4"/>
        <v>0</v>
      </c>
      <c r="CQ88" s="10">
        <f t="shared" si="5"/>
        <v>0</v>
      </c>
      <c r="CR88" s="11">
        <f t="shared" si="6"/>
        <v>0</v>
      </c>
    </row>
    <row r="89" spans="2:96" ht="15.75" customHeight="1">
      <c r="B89" s="60">
        <v>34</v>
      </c>
      <c r="C89" s="99">
        <f>'4 жастағы балалар Ф'!C89</f>
        <v>0</v>
      </c>
      <c r="D89" s="62"/>
      <c r="E89" s="62"/>
      <c r="F89" s="63"/>
      <c r="G89" s="62"/>
      <c r="H89" s="62"/>
      <c r="I89" s="63"/>
      <c r="J89" s="62"/>
      <c r="K89" s="62"/>
      <c r="L89" s="63"/>
      <c r="M89" s="62"/>
      <c r="N89" s="62"/>
      <c r="O89" s="63"/>
      <c r="P89" s="62"/>
      <c r="Q89" s="62"/>
      <c r="R89" s="63"/>
      <c r="S89" s="62"/>
      <c r="T89" s="62"/>
      <c r="U89" s="63"/>
      <c r="V89" s="62"/>
      <c r="W89" s="62"/>
      <c r="X89" s="63"/>
      <c r="Y89" s="62"/>
      <c r="Z89" s="62"/>
      <c r="AA89" s="63"/>
      <c r="AB89" s="62"/>
      <c r="AC89" s="62"/>
      <c r="AD89" s="63"/>
      <c r="AE89" s="62"/>
      <c r="AF89" s="62"/>
      <c r="AG89" s="63"/>
      <c r="AH89" s="62"/>
      <c r="AI89" s="62"/>
      <c r="AJ89" s="63"/>
      <c r="AK89" s="62"/>
      <c r="AL89" s="62"/>
      <c r="AM89" s="63"/>
      <c r="AN89" s="62"/>
      <c r="AO89" s="62"/>
      <c r="AP89" s="63"/>
      <c r="AQ89" s="62"/>
      <c r="AR89" s="62"/>
      <c r="AS89" s="63"/>
      <c r="AT89" s="62"/>
      <c r="AU89" s="62"/>
      <c r="AV89" s="63"/>
      <c r="AW89" s="62"/>
      <c r="AX89" s="62"/>
      <c r="AY89" s="63"/>
      <c r="AZ89" s="62"/>
      <c r="BA89" s="62"/>
      <c r="BB89" s="63"/>
      <c r="BC89" s="62"/>
      <c r="BD89" s="62"/>
      <c r="BE89" s="63"/>
      <c r="BF89" s="62"/>
      <c r="BG89" s="62"/>
      <c r="BH89" s="63"/>
      <c r="BI89" s="62"/>
      <c r="BJ89" s="62"/>
      <c r="BK89" s="63"/>
      <c r="BL89" s="62"/>
      <c r="BM89" s="62"/>
      <c r="BN89" s="63"/>
      <c r="BO89" s="62"/>
      <c r="BP89" s="62"/>
      <c r="BQ89" s="63"/>
      <c r="BR89" s="62"/>
      <c r="BS89" s="62"/>
      <c r="BT89" s="63"/>
      <c r="BU89" s="62"/>
      <c r="BV89" s="62"/>
      <c r="BW89" s="63"/>
      <c r="BX89" s="62"/>
      <c r="BY89" s="62"/>
      <c r="BZ89" s="63"/>
      <c r="CA89" s="62"/>
      <c r="CB89" s="62"/>
      <c r="CC89" s="63"/>
      <c r="CD89" s="62"/>
      <c r="CE89" s="62"/>
      <c r="CF89" s="63"/>
      <c r="CG89" s="62"/>
      <c r="CH89" s="62"/>
      <c r="CI89" s="63"/>
      <c r="CJ89" s="62"/>
      <c r="CK89" s="62"/>
      <c r="CL89" s="63"/>
      <c r="CM89" s="62"/>
      <c r="CN89" s="62"/>
      <c r="CO89" s="63"/>
      <c r="CP89" s="10">
        <f t="shared" si="4"/>
        <v>0</v>
      </c>
      <c r="CQ89" s="10">
        <f t="shared" si="5"/>
        <v>0</v>
      </c>
      <c r="CR89" s="11">
        <f t="shared" si="6"/>
        <v>0</v>
      </c>
    </row>
    <row r="90" spans="2:96" ht="15.75" customHeight="1">
      <c r="B90" s="60">
        <v>35</v>
      </c>
      <c r="C90" s="99">
        <f>'4 жастағы балалар Ф'!C90</f>
        <v>0</v>
      </c>
      <c r="D90" s="62"/>
      <c r="E90" s="62"/>
      <c r="F90" s="63"/>
      <c r="G90" s="62"/>
      <c r="H90" s="62"/>
      <c r="I90" s="63"/>
      <c r="J90" s="62"/>
      <c r="K90" s="62"/>
      <c r="L90" s="63"/>
      <c r="M90" s="62"/>
      <c r="N90" s="62"/>
      <c r="O90" s="63"/>
      <c r="P90" s="62"/>
      <c r="Q90" s="62"/>
      <c r="R90" s="63"/>
      <c r="S90" s="62"/>
      <c r="T90" s="62"/>
      <c r="U90" s="63"/>
      <c r="V90" s="62"/>
      <c r="W90" s="62"/>
      <c r="X90" s="63"/>
      <c r="Y90" s="62"/>
      <c r="Z90" s="62"/>
      <c r="AA90" s="63"/>
      <c r="AB90" s="62"/>
      <c r="AC90" s="62"/>
      <c r="AD90" s="63"/>
      <c r="AE90" s="62"/>
      <c r="AF90" s="62"/>
      <c r="AG90" s="63"/>
      <c r="AH90" s="62"/>
      <c r="AI90" s="62"/>
      <c r="AJ90" s="63"/>
      <c r="AK90" s="62"/>
      <c r="AL90" s="62"/>
      <c r="AM90" s="63"/>
      <c r="AN90" s="62"/>
      <c r="AO90" s="62"/>
      <c r="AP90" s="63"/>
      <c r="AQ90" s="62"/>
      <c r="AR90" s="62"/>
      <c r="AS90" s="63"/>
      <c r="AT90" s="62"/>
      <c r="AU90" s="62"/>
      <c r="AV90" s="63"/>
      <c r="AW90" s="62"/>
      <c r="AX90" s="62"/>
      <c r="AY90" s="63"/>
      <c r="AZ90" s="62"/>
      <c r="BA90" s="62"/>
      <c r="BB90" s="63"/>
      <c r="BC90" s="62"/>
      <c r="BD90" s="62"/>
      <c r="BE90" s="63"/>
      <c r="BF90" s="62"/>
      <c r="BG90" s="62"/>
      <c r="BH90" s="63"/>
      <c r="BI90" s="62"/>
      <c r="BJ90" s="62"/>
      <c r="BK90" s="63"/>
      <c r="BL90" s="62"/>
      <c r="BM90" s="62"/>
      <c r="BN90" s="63"/>
      <c r="BO90" s="62"/>
      <c r="BP90" s="62"/>
      <c r="BQ90" s="63"/>
      <c r="BR90" s="62"/>
      <c r="BS90" s="62"/>
      <c r="BT90" s="63"/>
      <c r="BU90" s="62"/>
      <c r="BV90" s="62"/>
      <c r="BW90" s="63"/>
      <c r="BX90" s="62"/>
      <c r="BY90" s="62"/>
      <c r="BZ90" s="63"/>
      <c r="CA90" s="62"/>
      <c r="CB90" s="62"/>
      <c r="CC90" s="63"/>
      <c r="CD90" s="62"/>
      <c r="CE90" s="62"/>
      <c r="CF90" s="63"/>
      <c r="CG90" s="62"/>
      <c r="CH90" s="62"/>
      <c r="CI90" s="63"/>
      <c r="CJ90" s="62"/>
      <c r="CK90" s="62"/>
      <c r="CL90" s="63"/>
      <c r="CM90" s="62"/>
      <c r="CN90" s="62"/>
      <c r="CO90" s="63"/>
      <c r="CP90" s="10">
        <f t="shared" si="4"/>
        <v>0</v>
      </c>
      <c r="CQ90" s="10">
        <f t="shared" si="5"/>
        <v>0</v>
      </c>
      <c r="CR90" s="11">
        <f t="shared" si="6"/>
        <v>0</v>
      </c>
    </row>
    <row r="91" spans="2:96" ht="15.75" customHeight="1">
      <c r="B91" s="60">
        <v>36</v>
      </c>
      <c r="C91" s="99">
        <f>'4 жастағы балалар Ф'!C91</f>
        <v>0</v>
      </c>
      <c r="D91" s="62"/>
      <c r="E91" s="62"/>
      <c r="F91" s="63"/>
      <c r="G91" s="62"/>
      <c r="H91" s="62"/>
      <c r="I91" s="63"/>
      <c r="J91" s="62"/>
      <c r="K91" s="62"/>
      <c r="L91" s="63"/>
      <c r="M91" s="62"/>
      <c r="N91" s="62"/>
      <c r="O91" s="63"/>
      <c r="P91" s="62"/>
      <c r="Q91" s="62"/>
      <c r="R91" s="63"/>
      <c r="S91" s="62"/>
      <c r="T91" s="62"/>
      <c r="U91" s="63"/>
      <c r="V91" s="62"/>
      <c r="W91" s="62"/>
      <c r="X91" s="63"/>
      <c r="Y91" s="62"/>
      <c r="Z91" s="62"/>
      <c r="AA91" s="63"/>
      <c r="AB91" s="62"/>
      <c r="AC91" s="62"/>
      <c r="AD91" s="63"/>
      <c r="AE91" s="62"/>
      <c r="AF91" s="62"/>
      <c r="AG91" s="63"/>
      <c r="AH91" s="62"/>
      <c r="AI91" s="62"/>
      <c r="AJ91" s="63"/>
      <c r="AK91" s="62"/>
      <c r="AL91" s="62"/>
      <c r="AM91" s="63"/>
      <c r="AN91" s="62"/>
      <c r="AO91" s="62"/>
      <c r="AP91" s="63"/>
      <c r="AQ91" s="62"/>
      <c r="AR91" s="62"/>
      <c r="AS91" s="63"/>
      <c r="AT91" s="62"/>
      <c r="AU91" s="62"/>
      <c r="AV91" s="63"/>
      <c r="AW91" s="62"/>
      <c r="AX91" s="62"/>
      <c r="AY91" s="63"/>
      <c r="AZ91" s="62"/>
      <c r="BA91" s="62"/>
      <c r="BB91" s="63"/>
      <c r="BC91" s="62"/>
      <c r="BD91" s="62"/>
      <c r="BE91" s="63"/>
      <c r="BF91" s="62"/>
      <c r="BG91" s="62"/>
      <c r="BH91" s="63"/>
      <c r="BI91" s="62"/>
      <c r="BJ91" s="62"/>
      <c r="BK91" s="63"/>
      <c r="BL91" s="62"/>
      <c r="BM91" s="62"/>
      <c r="BN91" s="63"/>
      <c r="BO91" s="62"/>
      <c r="BP91" s="62"/>
      <c r="BQ91" s="63"/>
      <c r="BR91" s="62"/>
      <c r="BS91" s="62"/>
      <c r="BT91" s="63"/>
      <c r="BU91" s="62"/>
      <c r="BV91" s="62"/>
      <c r="BW91" s="63"/>
      <c r="BX91" s="62"/>
      <c r="BY91" s="62"/>
      <c r="BZ91" s="63"/>
      <c r="CA91" s="62"/>
      <c r="CB91" s="62"/>
      <c r="CC91" s="63"/>
      <c r="CD91" s="62"/>
      <c r="CE91" s="62"/>
      <c r="CF91" s="63"/>
      <c r="CG91" s="62"/>
      <c r="CH91" s="62"/>
      <c r="CI91" s="63"/>
      <c r="CJ91" s="62"/>
      <c r="CK91" s="62"/>
      <c r="CL91" s="63"/>
      <c r="CM91" s="62"/>
      <c r="CN91" s="62"/>
      <c r="CO91" s="63"/>
      <c r="CP91" s="10">
        <f t="shared" si="4"/>
        <v>0</v>
      </c>
      <c r="CQ91" s="10">
        <f t="shared" si="5"/>
        <v>0</v>
      </c>
      <c r="CR91" s="11">
        <f t="shared" si="6"/>
        <v>0</v>
      </c>
    </row>
    <row r="92" spans="2:96" ht="15.75" customHeight="1">
      <c r="B92" s="60">
        <v>37</v>
      </c>
      <c r="C92" s="99">
        <f>'4 жастағы балалар Ф'!C92</f>
        <v>0</v>
      </c>
      <c r="D92" s="62"/>
      <c r="E92" s="62"/>
      <c r="F92" s="63"/>
      <c r="G92" s="62"/>
      <c r="H92" s="62"/>
      <c r="I92" s="63"/>
      <c r="J92" s="62"/>
      <c r="K92" s="62"/>
      <c r="L92" s="63"/>
      <c r="M92" s="62"/>
      <c r="N92" s="62"/>
      <c r="O92" s="63"/>
      <c r="P92" s="62"/>
      <c r="Q92" s="62"/>
      <c r="R92" s="63"/>
      <c r="S92" s="62"/>
      <c r="T92" s="62"/>
      <c r="U92" s="63"/>
      <c r="V92" s="62"/>
      <c r="W92" s="62"/>
      <c r="X92" s="63"/>
      <c r="Y92" s="62"/>
      <c r="Z92" s="62"/>
      <c r="AA92" s="63"/>
      <c r="AB92" s="62"/>
      <c r="AC92" s="62"/>
      <c r="AD92" s="63"/>
      <c r="AE92" s="62"/>
      <c r="AF92" s="62"/>
      <c r="AG92" s="63"/>
      <c r="AH92" s="62"/>
      <c r="AI92" s="62"/>
      <c r="AJ92" s="63"/>
      <c r="AK92" s="62"/>
      <c r="AL92" s="62"/>
      <c r="AM92" s="63"/>
      <c r="AN92" s="62"/>
      <c r="AO92" s="62"/>
      <c r="AP92" s="63"/>
      <c r="AQ92" s="62"/>
      <c r="AR92" s="62"/>
      <c r="AS92" s="63"/>
      <c r="AT92" s="62"/>
      <c r="AU92" s="62"/>
      <c r="AV92" s="63"/>
      <c r="AW92" s="62"/>
      <c r="AX92" s="62"/>
      <c r="AY92" s="63"/>
      <c r="AZ92" s="62"/>
      <c r="BA92" s="62"/>
      <c r="BB92" s="63"/>
      <c r="BC92" s="62"/>
      <c r="BD92" s="62"/>
      <c r="BE92" s="63"/>
      <c r="BF92" s="62"/>
      <c r="BG92" s="62"/>
      <c r="BH92" s="63"/>
      <c r="BI92" s="62"/>
      <c r="BJ92" s="62"/>
      <c r="BK92" s="63"/>
      <c r="BL92" s="62"/>
      <c r="BM92" s="62"/>
      <c r="BN92" s="63"/>
      <c r="BO92" s="62"/>
      <c r="BP92" s="62"/>
      <c r="BQ92" s="63"/>
      <c r="BR92" s="62"/>
      <c r="BS92" s="62"/>
      <c r="BT92" s="63"/>
      <c r="BU92" s="62"/>
      <c r="BV92" s="62"/>
      <c r="BW92" s="63"/>
      <c r="BX92" s="62"/>
      <c r="BY92" s="62"/>
      <c r="BZ92" s="63"/>
      <c r="CA92" s="62"/>
      <c r="CB92" s="62"/>
      <c r="CC92" s="63"/>
      <c r="CD92" s="62"/>
      <c r="CE92" s="62"/>
      <c r="CF92" s="63"/>
      <c r="CG92" s="62"/>
      <c r="CH92" s="62"/>
      <c r="CI92" s="63"/>
      <c r="CJ92" s="62"/>
      <c r="CK92" s="62"/>
      <c r="CL92" s="63"/>
      <c r="CM92" s="62"/>
      <c r="CN92" s="62"/>
      <c r="CO92" s="63"/>
      <c r="CP92" s="10">
        <f t="shared" si="4"/>
        <v>0</v>
      </c>
      <c r="CQ92" s="10">
        <f t="shared" si="5"/>
        <v>0</v>
      </c>
      <c r="CR92" s="11">
        <f t="shared" si="6"/>
        <v>0</v>
      </c>
    </row>
    <row r="93" spans="2:96" ht="15.75" customHeight="1">
      <c r="B93" s="60">
        <v>38</v>
      </c>
      <c r="C93" s="99">
        <f>'4 жастағы балалар Ф'!C93</f>
        <v>0</v>
      </c>
      <c r="D93" s="62"/>
      <c r="E93" s="62"/>
      <c r="F93" s="63"/>
      <c r="G93" s="62"/>
      <c r="H93" s="62"/>
      <c r="I93" s="63"/>
      <c r="J93" s="62"/>
      <c r="K93" s="62"/>
      <c r="L93" s="63"/>
      <c r="M93" s="62"/>
      <c r="N93" s="62"/>
      <c r="O93" s="63"/>
      <c r="P93" s="62"/>
      <c r="Q93" s="62"/>
      <c r="R93" s="63"/>
      <c r="S93" s="62"/>
      <c r="T93" s="62"/>
      <c r="U93" s="63"/>
      <c r="V93" s="62"/>
      <c r="W93" s="62"/>
      <c r="X93" s="63"/>
      <c r="Y93" s="62"/>
      <c r="Z93" s="62"/>
      <c r="AA93" s="63"/>
      <c r="AB93" s="62"/>
      <c r="AC93" s="62"/>
      <c r="AD93" s="63"/>
      <c r="AE93" s="62"/>
      <c r="AF93" s="62"/>
      <c r="AG93" s="63"/>
      <c r="AH93" s="62"/>
      <c r="AI93" s="62"/>
      <c r="AJ93" s="63"/>
      <c r="AK93" s="62"/>
      <c r="AL93" s="62"/>
      <c r="AM93" s="63"/>
      <c r="AN93" s="62"/>
      <c r="AO93" s="62"/>
      <c r="AP93" s="63"/>
      <c r="AQ93" s="62"/>
      <c r="AR93" s="62"/>
      <c r="AS93" s="63"/>
      <c r="AT93" s="62"/>
      <c r="AU93" s="62"/>
      <c r="AV93" s="63"/>
      <c r="AW93" s="62"/>
      <c r="AX93" s="62"/>
      <c r="AY93" s="63"/>
      <c r="AZ93" s="62"/>
      <c r="BA93" s="62"/>
      <c r="BB93" s="63"/>
      <c r="BC93" s="62"/>
      <c r="BD93" s="62"/>
      <c r="BE93" s="63"/>
      <c r="BF93" s="62"/>
      <c r="BG93" s="62"/>
      <c r="BH93" s="63"/>
      <c r="BI93" s="62"/>
      <c r="BJ93" s="62"/>
      <c r="BK93" s="63"/>
      <c r="BL93" s="62"/>
      <c r="BM93" s="62"/>
      <c r="BN93" s="63"/>
      <c r="BO93" s="62"/>
      <c r="BP93" s="62"/>
      <c r="BQ93" s="63"/>
      <c r="BR93" s="62"/>
      <c r="BS93" s="62"/>
      <c r="BT93" s="63"/>
      <c r="BU93" s="62"/>
      <c r="BV93" s="62"/>
      <c r="BW93" s="63"/>
      <c r="BX93" s="62"/>
      <c r="BY93" s="62"/>
      <c r="BZ93" s="63"/>
      <c r="CA93" s="62"/>
      <c r="CB93" s="62"/>
      <c r="CC93" s="63"/>
      <c r="CD93" s="62"/>
      <c r="CE93" s="62"/>
      <c r="CF93" s="63"/>
      <c r="CG93" s="62"/>
      <c r="CH93" s="62"/>
      <c r="CI93" s="63"/>
      <c r="CJ93" s="62"/>
      <c r="CK93" s="62"/>
      <c r="CL93" s="63"/>
      <c r="CM93" s="62"/>
      <c r="CN93" s="62"/>
      <c r="CO93" s="63"/>
      <c r="CP93" s="10">
        <f t="shared" si="4"/>
        <v>0</v>
      </c>
      <c r="CQ93" s="10">
        <f t="shared" si="5"/>
        <v>0</v>
      </c>
      <c r="CR93" s="11">
        <f t="shared" si="6"/>
        <v>0</v>
      </c>
    </row>
    <row r="94" spans="2:96" ht="15.75" customHeight="1">
      <c r="B94" s="60">
        <v>39</v>
      </c>
      <c r="C94" s="99">
        <f>'4 жастағы балалар Ф'!C94</f>
        <v>0</v>
      </c>
      <c r="D94" s="62"/>
      <c r="E94" s="62"/>
      <c r="F94" s="63"/>
      <c r="G94" s="62"/>
      <c r="H94" s="62"/>
      <c r="I94" s="63"/>
      <c r="J94" s="62"/>
      <c r="K94" s="62"/>
      <c r="L94" s="63"/>
      <c r="M94" s="62"/>
      <c r="N94" s="62"/>
      <c r="O94" s="63"/>
      <c r="P94" s="62"/>
      <c r="Q94" s="62"/>
      <c r="R94" s="63"/>
      <c r="S94" s="62"/>
      <c r="T94" s="62"/>
      <c r="U94" s="63"/>
      <c r="V94" s="62"/>
      <c r="W94" s="62"/>
      <c r="X94" s="63"/>
      <c r="Y94" s="62"/>
      <c r="Z94" s="62"/>
      <c r="AA94" s="63"/>
      <c r="AB94" s="62"/>
      <c r="AC94" s="62"/>
      <c r="AD94" s="63"/>
      <c r="AE94" s="62"/>
      <c r="AF94" s="62"/>
      <c r="AG94" s="63"/>
      <c r="AH94" s="62"/>
      <c r="AI94" s="62"/>
      <c r="AJ94" s="63"/>
      <c r="AK94" s="62"/>
      <c r="AL94" s="62"/>
      <c r="AM94" s="63"/>
      <c r="AN94" s="62"/>
      <c r="AO94" s="62"/>
      <c r="AP94" s="63"/>
      <c r="AQ94" s="62"/>
      <c r="AR94" s="62"/>
      <c r="AS94" s="63"/>
      <c r="AT94" s="62"/>
      <c r="AU94" s="62"/>
      <c r="AV94" s="63"/>
      <c r="AW94" s="62"/>
      <c r="AX94" s="62"/>
      <c r="AY94" s="63"/>
      <c r="AZ94" s="62"/>
      <c r="BA94" s="62"/>
      <c r="BB94" s="63"/>
      <c r="BC94" s="62"/>
      <c r="BD94" s="62"/>
      <c r="BE94" s="63"/>
      <c r="BF94" s="62"/>
      <c r="BG94" s="62"/>
      <c r="BH94" s="63"/>
      <c r="BI94" s="62"/>
      <c r="BJ94" s="62"/>
      <c r="BK94" s="63"/>
      <c r="BL94" s="62"/>
      <c r="BM94" s="62"/>
      <c r="BN94" s="63"/>
      <c r="BO94" s="62"/>
      <c r="BP94" s="62"/>
      <c r="BQ94" s="63"/>
      <c r="BR94" s="62"/>
      <c r="BS94" s="62"/>
      <c r="BT94" s="63"/>
      <c r="BU94" s="62"/>
      <c r="BV94" s="62"/>
      <c r="BW94" s="63"/>
      <c r="BX94" s="62"/>
      <c r="BY94" s="62"/>
      <c r="BZ94" s="63"/>
      <c r="CA94" s="62"/>
      <c r="CB94" s="62"/>
      <c r="CC94" s="63"/>
      <c r="CD94" s="62"/>
      <c r="CE94" s="62"/>
      <c r="CF94" s="63"/>
      <c r="CG94" s="62"/>
      <c r="CH94" s="62"/>
      <c r="CI94" s="63"/>
      <c r="CJ94" s="62"/>
      <c r="CK94" s="62"/>
      <c r="CL94" s="63"/>
      <c r="CM94" s="62"/>
      <c r="CN94" s="62"/>
      <c r="CO94" s="63"/>
      <c r="CP94" s="10">
        <f t="shared" si="4"/>
        <v>0</v>
      </c>
      <c r="CQ94" s="10">
        <f t="shared" si="5"/>
        <v>0</v>
      </c>
      <c r="CR94" s="11">
        <f t="shared" si="6"/>
        <v>0</v>
      </c>
    </row>
    <row r="95" spans="2:96" ht="15.75" customHeight="1">
      <c r="B95" s="60">
        <v>40</v>
      </c>
      <c r="C95" s="99">
        <f>'4 жастағы балалар Ф'!C95</f>
        <v>0</v>
      </c>
      <c r="D95" s="62"/>
      <c r="E95" s="62"/>
      <c r="F95" s="63"/>
      <c r="G95" s="62"/>
      <c r="H95" s="62"/>
      <c r="I95" s="63"/>
      <c r="J95" s="62"/>
      <c r="K95" s="62"/>
      <c r="L95" s="63"/>
      <c r="M95" s="62"/>
      <c r="N95" s="62"/>
      <c r="O95" s="63"/>
      <c r="P95" s="62"/>
      <c r="Q95" s="62"/>
      <c r="R95" s="63"/>
      <c r="S95" s="62"/>
      <c r="T95" s="62"/>
      <c r="U95" s="63"/>
      <c r="V95" s="62"/>
      <c r="W95" s="62"/>
      <c r="X95" s="63"/>
      <c r="Y95" s="62"/>
      <c r="Z95" s="62"/>
      <c r="AA95" s="63"/>
      <c r="AB95" s="62"/>
      <c r="AC95" s="62"/>
      <c r="AD95" s="63"/>
      <c r="AE95" s="62"/>
      <c r="AF95" s="62"/>
      <c r="AG95" s="63"/>
      <c r="AH95" s="62"/>
      <c r="AI95" s="62"/>
      <c r="AJ95" s="63"/>
      <c r="AK95" s="62"/>
      <c r="AL95" s="62"/>
      <c r="AM95" s="63"/>
      <c r="AN95" s="62"/>
      <c r="AO95" s="62"/>
      <c r="AP95" s="63"/>
      <c r="AQ95" s="62"/>
      <c r="AR95" s="62"/>
      <c r="AS95" s="63"/>
      <c r="AT95" s="62"/>
      <c r="AU95" s="62"/>
      <c r="AV95" s="63"/>
      <c r="AW95" s="62"/>
      <c r="AX95" s="62"/>
      <c r="AY95" s="63"/>
      <c r="AZ95" s="62"/>
      <c r="BA95" s="62"/>
      <c r="BB95" s="63"/>
      <c r="BC95" s="62"/>
      <c r="BD95" s="62"/>
      <c r="BE95" s="63"/>
      <c r="BF95" s="62"/>
      <c r="BG95" s="62"/>
      <c r="BH95" s="63"/>
      <c r="BI95" s="62"/>
      <c r="BJ95" s="62"/>
      <c r="BK95" s="63"/>
      <c r="BL95" s="62"/>
      <c r="BM95" s="62"/>
      <c r="BN95" s="63"/>
      <c r="BO95" s="62"/>
      <c r="BP95" s="62"/>
      <c r="BQ95" s="63"/>
      <c r="BR95" s="62"/>
      <c r="BS95" s="62"/>
      <c r="BT95" s="63"/>
      <c r="BU95" s="62"/>
      <c r="BV95" s="62"/>
      <c r="BW95" s="63"/>
      <c r="BX95" s="62"/>
      <c r="BY95" s="62"/>
      <c r="BZ95" s="63"/>
      <c r="CA95" s="62"/>
      <c r="CB95" s="62"/>
      <c r="CC95" s="63"/>
      <c r="CD95" s="62"/>
      <c r="CE95" s="62"/>
      <c r="CF95" s="63"/>
      <c r="CG95" s="62"/>
      <c r="CH95" s="62"/>
      <c r="CI95" s="63"/>
      <c r="CJ95" s="62"/>
      <c r="CK95" s="62"/>
      <c r="CL95" s="63"/>
      <c r="CM95" s="62"/>
      <c r="CN95" s="62"/>
      <c r="CO95" s="63"/>
      <c r="CP95" s="10">
        <f t="shared" si="4"/>
        <v>0</v>
      </c>
      <c r="CQ95" s="10">
        <f t="shared" si="5"/>
        <v>0</v>
      </c>
      <c r="CR95" s="11">
        <f t="shared" si="6"/>
        <v>0</v>
      </c>
    </row>
    <row r="96" spans="2:96" ht="15.75" customHeight="1">
      <c r="B96" s="60">
        <v>41</v>
      </c>
      <c r="C96" s="99">
        <f>'4 жастағы балалар Ф'!C96</f>
        <v>0</v>
      </c>
      <c r="D96" s="62"/>
      <c r="E96" s="62"/>
      <c r="F96" s="63"/>
      <c r="G96" s="62"/>
      <c r="H96" s="62"/>
      <c r="I96" s="63"/>
      <c r="J96" s="62"/>
      <c r="K96" s="62"/>
      <c r="L96" s="63"/>
      <c r="M96" s="62"/>
      <c r="N96" s="62"/>
      <c r="O96" s="63"/>
      <c r="P96" s="62"/>
      <c r="Q96" s="62"/>
      <c r="R96" s="63"/>
      <c r="S96" s="62"/>
      <c r="T96" s="62"/>
      <c r="U96" s="63"/>
      <c r="V96" s="62"/>
      <c r="W96" s="62"/>
      <c r="X96" s="63"/>
      <c r="Y96" s="62"/>
      <c r="Z96" s="62"/>
      <c r="AA96" s="63"/>
      <c r="AB96" s="62"/>
      <c r="AC96" s="62"/>
      <c r="AD96" s="63"/>
      <c r="AE96" s="62"/>
      <c r="AF96" s="62"/>
      <c r="AG96" s="63"/>
      <c r="AH96" s="62"/>
      <c r="AI96" s="62"/>
      <c r="AJ96" s="63"/>
      <c r="AK96" s="62"/>
      <c r="AL96" s="62"/>
      <c r="AM96" s="63"/>
      <c r="AN96" s="62"/>
      <c r="AO96" s="62"/>
      <c r="AP96" s="63"/>
      <c r="AQ96" s="62"/>
      <c r="AR96" s="62"/>
      <c r="AS96" s="63"/>
      <c r="AT96" s="62"/>
      <c r="AU96" s="62"/>
      <c r="AV96" s="63"/>
      <c r="AW96" s="62"/>
      <c r="AX96" s="62"/>
      <c r="AY96" s="63"/>
      <c r="AZ96" s="62"/>
      <c r="BA96" s="62"/>
      <c r="BB96" s="63"/>
      <c r="BC96" s="62"/>
      <c r="BD96" s="62"/>
      <c r="BE96" s="63"/>
      <c r="BF96" s="62"/>
      <c r="BG96" s="62"/>
      <c r="BH96" s="63"/>
      <c r="BI96" s="62"/>
      <c r="BJ96" s="62"/>
      <c r="BK96" s="63"/>
      <c r="BL96" s="62"/>
      <c r="BM96" s="62"/>
      <c r="BN96" s="63"/>
      <c r="BO96" s="62"/>
      <c r="BP96" s="62"/>
      <c r="BQ96" s="63"/>
      <c r="BR96" s="62"/>
      <c r="BS96" s="62"/>
      <c r="BT96" s="63"/>
      <c r="BU96" s="62"/>
      <c r="BV96" s="62"/>
      <c r="BW96" s="63"/>
      <c r="BX96" s="62"/>
      <c r="BY96" s="62"/>
      <c r="BZ96" s="63"/>
      <c r="CA96" s="62"/>
      <c r="CB96" s="62"/>
      <c r="CC96" s="63"/>
      <c r="CD96" s="62"/>
      <c r="CE96" s="62"/>
      <c r="CF96" s="63"/>
      <c r="CG96" s="62"/>
      <c r="CH96" s="62"/>
      <c r="CI96" s="63"/>
      <c r="CJ96" s="62"/>
      <c r="CK96" s="62"/>
      <c r="CL96" s="63"/>
      <c r="CM96" s="62"/>
      <c r="CN96" s="62"/>
      <c r="CO96" s="63"/>
      <c r="CP96" s="10">
        <f t="shared" si="4"/>
        <v>0</v>
      </c>
      <c r="CQ96" s="10">
        <f t="shared" si="5"/>
        <v>0</v>
      </c>
      <c r="CR96" s="11">
        <f t="shared" si="6"/>
        <v>0</v>
      </c>
    </row>
    <row r="97" spans="1:96" ht="15.75" customHeight="1">
      <c r="B97" s="60">
        <v>42</v>
      </c>
      <c r="C97" s="99">
        <f>'4 жастағы балалар Ф'!C97</f>
        <v>0</v>
      </c>
      <c r="D97" s="62"/>
      <c r="E97" s="62"/>
      <c r="F97" s="63"/>
      <c r="G97" s="62"/>
      <c r="H97" s="62"/>
      <c r="I97" s="63"/>
      <c r="J97" s="62"/>
      <c r="K97" s="62"/>
      <c r="L97" s="63"/>
      <c r="M97" s="62"/>
      <c r="N97" s="62"/>
      <c r="O97" s="63"/>
      <c r="P97" s="62"/>
      <c r="Q97" s="62"/>
      <c r="R97" s="63"/>
      <c r="S97" s="62"/>
      <c r="T97" s="62"/>
      <c r="U97" s="63"/>
      <c r="V97" s="62"/>
      <c r="W97" s="62"/>
      <c r="X97" s="63"/>
      <c r="Y97" s="62"/>
      <c r="Z97" s="62"/>
      <c r="AA97" s="63"/>
      <c r="AB97" s="62"/>
      <c r="AC97" s="62"/>
      <c r="AD97" s="63"/>
      <c r="AE97" s="62"/>
      <c r="AF97" s="62"/>
      <c r="AG97" s="63"/>
      <c r="AH97" s="62"/>
      <c r="AI97" s="62"/>
      <c r="AJ97" s="63"/>
      <c r="AK97" s="62"/>
      <c r="AL97" s="62"/>
      <c r="AM97" s="63"/>
      <c r="AN97" s="62"/>
      <c r="AO97" s="62"/>
      <c r="AP97" s="63"/>
      <c r="AQ97" s="62"/>
      <c r="AR97" s="62"/>
      <c r="AS97" s="63"/>
      <c r="AT97" s="62"/>
      <c r="AU97" s="62"/>
      <c r="AV97" s="63"/>
      <c r="AW97" s="62"/>
      <c r="AX97" s="62"/>
      <c r="AY97" s="63"/>
      <c r="AZ97" s="62"/>
      <c r="BA97" s="62"/>
      <c r="BB97" s="63"/>
      <c r="BC97" s="62"/>
      <c r="BD97" s="62"/>
      <c r="BE97" s="63"/>
      <c r="BF97" s="62"/>
      <c r="BG97" s="62"/>
      <c r="BH97" s="63"/>
      <c r="BI97" s="62"/>
      <c r="BJ97" s="62"/>
      <c r="BK97" s="63"/>
      <c r="BL97" s="62"/>
      <c r="BM97" s="62"/>
      <c r="BN97" s="63"/>
      <c r="BO97" s="62"/>
      <c r="BP97" s="62"/>
      <c r="BQ97" s="63"/>
      <c r="BR97" s="62"/>
      <c r="BS97" s="62"/>
      <c r="BT97" s="63"/>
      <c r="BU97" s="62"/>
      <c r="BV97" s="62"/>
      <c r="BW97" s="63"/>
      <c r="BX97" s="62"/>
      <c r="BY97" s="62"/>
      <c r="BZ97" s="63"/>
      <c r="CA97" s="62"/>
      <c r="CB97" s="62"/>
      <c r="CC97" s="63"/>
      <c r="CD97" s="62"/>
      <c r="CE97" s="62"/>
      <c r="CF97" s="63"/>
      <c r="CG97" s="62"/>
      <c r="CH97" s="62"/>
      <c r="CI97" s="63"/>
      <c r="CJ97" s="62"/>
      <c r="CK97" s="62"/>
      <c r="CL97" s="63"/>
      <c r="CM97" s="62"/>
      <c r="CN97" s="62"/>
      <c r="CO97" s="63"/>
      <c r="CP97" s="10">
        <f t="shared" si="4"/>
        <v>0</v>
      </c>
      <c r="CQ97" s="10">
        <f t="shared" si="5"/>
        <v>0</v>
      </c>
      <c r="CR97" s="11">
        <f t="shared" si="6"/>
        <v>0</v>
      </c>
    </row>
    <row r="98" spans="1:96" ht="21" customHeight="1">
      <c r="B98" s="340" t="s">
        <v>34</v>
      </c>
      <c r="C98" s="333"/>
      <c r="D98" s="21">
        <f t="shared" ref="D98:CO98" si="7">SUM(D56:D97)</f>
        <v>18</v>
      </c>
      <c r="E98" s="22">
        <f t="shared" si="7"/>
        <v>2</v>
      </c>
      <c r="F98" s="23">
        <f t="shared" si="7"/>
        <v>0</v>
      </c>
      <c r="G98" s="21">
        <f t="shared" si="7"/>
        <v>18</v>
      </c>
      <c r="H98" s="22">
        <f t="shared" si="7"/>
        <v>2</v>
      </c>
      <c r="I98" s="23">
        <f t="shared" si="7"/>
        <v>0</v>
      </c>
      <c r="J98" s="21">
        <f t="shared" si="7"/>
        <v>20</v>
      </c>
      <c r="K98" s="22">
        <f t="shared" si="7"/>
        <v>0</v>
      </c>
      <c r="L98" s="23">
        <f t="shared" si="7"/>
        <v>0</v>
      </c>
      <c r="M98" s="21">
        <f t="shared" si="7"/>
        <v>20</v>
      </c>
      <c r="N98" s="22">
        <f t="shared" si="7"/>
        <v>0</v>
      </c>
      <c r="O98" s="23">
        <f t="shared" si="7"/>
        <v>0</v>
      </c>
      <c r="P98" s="21">
        <f t="shared" si="7"/>
        <v>20</v>
      </c>
      <c r="Q98" s="22">
        <f t="shared" si="7"/>
        <v>0</v>
      </c>
      <c r="R98" s="23">
        <f t="shared" si="7"/>
        <v>0</v>
      </c>
      <c r="S98" s="21">
        <f t="shared" si="7"/>
        <v>20</v>
      </c>
      <c r="T98" s="22">
        <f t="shared" si="7"/>
        <v>0</v>
      </c>
      <c r="U98" s="23">
        <f t="shared" si="7"/>
        <v>0</v>
      </c>
      <c r="V98" s="21">
        <f t="shared" si="7"/>
        <v>20</v>
      </c>
      <c r="W98" s="22">
        <f t="shared" si="7"/>
        <v>0</v>
      </c>
      <c r="X98" s="23">
        <f t="shared" si="7"/>
        <v>0</v>
      </c>
      <c r="Y98" s="21">
        <f t="shared" si="7"/>
        <v>20</v>
      </c>
      <c r="Z98" s="22">
        <f t="shared" si="7"/>
        <v>0</v>
      </c>
      <c r="AA98" s="23">
        <f t="shared" si="7"/>
        <v>0</v>
      </c>
      <c r="AB98" s="22">
        <f t="shared" si="7"/>
        <v>20</v>
      </c>
      <c r="AC98" s="22">
        <f t="shared" si="7"/>
        <v>0</v>
      </c>
      <c r="AD98" s="23">
        <f t="shared" si="7"/>
        <v>0</v>
      </c>
      <c r="AE98" s="21">
        <f t="shared" si="7"/>
        <v>20</v>
      </c>
      <c r="AF98" s="22">
        <f t="shared" si="7"/>
        <v>0</v>
      </c>
      <c r="AG98" s="23">
        <f t="shared" si="7"/>
        <v>0</v>
      </c>
      <c r="AH98" s="21">
        <f t="shared" si="7"/>
        <v>20</v>
      </c>
      <c r="AI98" s="22">
        <f t="shared" si="7"/>
        <v>0</v>
      </c>
      <c r="AJ98" s="23">
        <f t="shared" si="7"/>
        <v>0</v>
      </c>
      <c r="AK98" s="21">
        <f t="shared" si="7"/>
        <v>20</v>
      </c>
      <c r="AL98" s="22">
        <f t="shared" si="7"/>
        <v>0</v>
      </c>
      <c r="AM98" s="23">
        <f t="shared" si="7"/>
        <v>0</v>
      </c>
      <c r="AN98" s="21">
        <f t="shared" si="7"/>
        <v>20</v>
      </c>
      <c r="AO98" s="22">
        <f t="shared" si="7"/>
        <v>0</v>
      </c>
      <c r="AP98" s="23">
        <f t="shared" si="7"/>
        <v>0</v>
      </c>
      <c r="AQ98" s="21">
        <f t="shared" si="7"/>
        <v>20</v>
      </c>
      <c r="AR98" s="22">
        <f t="shared" si="7"/>
        <v>0</v>
      </c>
      <c r="AS98" s="23">
        <f t="shared" si="7"/>
        <v>0</v>
      </c>
      <c r="AT98" s="21">
        <f t="shared" si="7"/>
        <v>20</v>
      </c>
      <c r="AU98" s="22">
        <f t="shared" si="7"/>
        <v>0</v>
      </c>
      <c r="AV98" s="23">
        <f t="shared" si="7"/>
        <v>0</v>
      </c>
      <c r="AW98" s="21">
        <f t="shared" si="7"/>
        <v>20</v>
      </c>
      <c r="AX98" s="22">
        <f t="shared" si="7"/>
        <v>0</v>
      </c>
      <c r="AY98" s="23">
        <f t="shared" si="7"/>
        <v>0</v>
      </c>
      <c r="AZ98" s="21">
        <f t="shared" si="7"/>
        <v>20</v>
      </c>
      <c r="BA98" s="22">
        <f t="shared" si="7"/>
        <v>0</v>
      </c>
      <c r="BB98" s="23">
        <f t="shared" si="7"/>
        <v>0</v>
      </c>
      <c r="BC98" s="21">
        <f t="shared" si="7"/>
        <v>20</v>
      </c>
      <c r="BD98" s="22">
        <f t="shared" si="7"/>
        <v>0</v>
      </c>
      <c r="BE98" s="23">
        <f t="shared" si="7"/>
        <v>0</v>
      </c>
      <c r="BF98" s="21">
        <f t="shared" si="7"/>
        <v>20</v>
      </c>
      <c r="BG98" s="22">
        <f t="shared" si="7"/>
        <v>0</v>
      </c>
      <c r="BH98" s="23">
        <f t="shared" si="7"/>
        <v>0</v>
      </c>
      <c r="BI98" s="21">
        <f t="shared" si="7"/>
        <v>20</v>
      </c>
      <c r="BJ98" s="22">
        <f t="shared" si="7"/>
        <v>0</v>
      </c>
      <c r="BK98" s="23">
        <f t="shared" si="7"/>
        <v>0</v>
      </c>
      <c r="BL98" s="21">
        <f t="shared" si="7"/>
        <v>20</v>
      </c>
      <c r="BM98" s="22">
        <f t="shared" si="7"/>
        <v>0</v>
      </c>
      <c r="BN98" s="23">
        <f t="shared" si="7"/>
        <v>0</v>
      </c>
      <c r="BO98" s="21">
        <f t="shared" si="7"/>
        <v>20</v>
      </c>
      <c r="BP98" s="22">
        <f t="shared" si="7"/>
        <v>0</v>
      </c>
      <c r="BQ98" s="23">
        <f t="shared" si="7"/>
        <v>0</v>
      </c>
      <c r="BR98" s="21">
        <f t="shared" si="7"/>
        <v>20</v>
      </c>
      <c r="BS98" s="22">
        <f t="shared" si="7"/>
        <v>0</v>
      </c>
      <c r="BT98" s="23">
        <f t="shared" si="7"/>
        <v>0</v>
      </c>
      <c r="BU98" s="21">
        <f t="shared" si="7"/>
        <v>20</v>
      </c>
      <c r="BV98" s="22">
        <f t="shared" si="7"/>
        <v>0</v>
      </c>
      <c r="BW98" s="23">
        <f t="shared" si="7"/>
        <v>0</v>
      </c>
      <c r="BX98" s="21">
        <f t="shared" si="7"/>
        <v>20</v>
      </c>
      <c r="BY98" s="22">
        <f t="shared" si="7"/>
        <v>0</v>
      </c>
      <c r="BZ98" s="23">
        <f t="shared" si="7"/>
        <v>0</v>
      </c>
      <c r="CA98" s="21">
        <f t="shared" si="7"/>
        <v>20</v>
      </c>
      <c r="CB98" s="22">
        <f t="shared" si="7"/>
        <v>0</v>
      </c>
      <c r="CC98" s="23">
        <f t="shared" si="7"/>
        <v>0</v>
      </c>
      <c r="CD98" s="21">
        <f t="shared" si="7"/>
        <v>20</v>
      </c>
      <c r="CE98" s="22">
        <f t="shared" si="7"/>
        <v>0</v>
      </c>
      <c r="CF98" s="23">
        <f t="shared" si="7"/>
        <v>0</v>
      </c>
      <c r="CG98" s="21">
        <f t="shared" si="7"/>
        <v>20</v>
      </c>
      <c r="CH98" s="22">
        <f t="shared" si="7"/>
        <v>0</v>
      </c>
      <c r="CI98" s="23">
        <f t="shared" si="7"/>
        <v>0</v>
      </c>
      <c r="CJ98" s="21">
        <f t="shared" si="7"/>
        <v>20</v>
      </c>
      <c r="CK98" s="22">
        <f t="shared" si="7"/>
        <v>0</v>
      </c>
      <c r="CL98" s="23">
        <f t="shared" si="7"/>
        <v>0</v>
      </c>
      <c r="CM98" s="21">
        <f t="shared" si="7"/>
        <v>20</v>
      </c>
      <c r="CN98" s="22">
        <f t="shared" si="7"/>
        <v>0</v>
      </c>
      <c r="CO98" s="23">
        <f t="shared" si="7"/>
        <v>0</v>
      </c>
      <c r="CP98" s="34"/>
      <c r="CQ98" s="35"/>
      <c r="CR98" s="35"/>
    </row>
    <row r="99" spans="1:96" ht="58.5" customHeight="1">
      <c r="B99" s="341" t="s">
        <v>35</v>
      </c>
      <c r="C99" s="333"/>
      <c r="D99" s="93">
        <f>D98*100/CQ101</f>
        <v>90</v>
      </c>
      <c r="E99" s="91">
        <f>E98*100/CQ101</f>
        <v>10</v>
      </c>
      <c r="F99" s="92">
        <f>F98*100/CQ101</f>
        <v>0</v>
      </c>
      <c r="G99" s="93">
        <f>G98*100/CQ101</f>
        <v>90</v>
      </c>
      <c r="H99" s="91">
        <f>H98*100/CQ101</f>
        <v>10</v>
      </c>
      <c r="I99" s="92">
        <f>I98*100/CQ101</f>
        <v>0</v>
      </c>
      <c r="J99" s="93">
        <f>J98*100/CQ101</f>
        <v>100</v>
      </c>
      <c r="K99" s="91">
        <f>K98*100/CQ101</f>
        <v>0</v>
      </c>
      <c r="L99" s="92">
        <f>L98*100/CQ101</f>
        <v>0</v>
      </c>
      <c r="M99" s="93">
        <f>M98*100/CQ101</f>
        <v>100</v>
      </c>
      <c r="N99" s="91">
        <f>N98*100/CQ101</f>
        <v>0</v>
      </c>
      <c r="O99" s="92">
        <f>O98*100/CQ101</f>
        <v>0</v>
      </c>
      <c r="P99" s="93">
        <f>P98*100/CQ101</f>
        <v>100</v>
      </c>
      <c r="Q99" s="91">
        <f>Q98*100/CQ101</f>
        <v>0</v>
      </c>
      <c r="R99" s="92">
        <f>R98*100/CQ101</f>
        <v>0</v>
      </c>
      <c r="S99" s="93">
        <f>S98*100/CQ101</f>
        <v>100</v>
      </c>
      <c r="T99" s="91">
        <f>T98*100/CQ101</f>
        <v>0</v>
      </c>
      <c r="U99" s="92">
        <f>U98*100/CQ101</f>
        <v>0</v>
      </c>
      <c r="V99" s="93">
        <f>V98*100/CQ101</f>
        <v>100</v>
      </c>
      <c r="W99" s="91">
        <f>W98*100/CQ101</f>
        <v>0</v>
      </c>
      <c r="X99" s="92">
        <f>X98*100/CQ101</f>
        <v>0</v>
      </c>
      <c r="Y99" s="93">
        <f>Y98*100/CQ101</f>
        <v>100</v>
      </c>
      <c r="Z99" s="91">
        <f>Z98*100/CQ101</f>
        <v>0</v>
      </c>
      <c r="AA99" s="92">
        <f>AA98*100/CQ101</f>
        <v>0</v>
      </c>
      <c r="AB99" s="22">
        <f>AB98*100/CQ101</f>
        <v>100</v>
      </c>
      <c r="AC99" s="91">
        <f>AC98*100/CQ101</f>
        <v>0</v>
      </c>
      <c r="AD99" s="92">
        <f>AD98*100/CQ101</f>
        <v>0</v>
      </c>
      <c r="AE99" s="93">
        <f>AE98*100/CQ101</f>
        <v>100</v>
      </c>
      <c r="AF99" s="91">
        <f>AF98*100/CQ101</f>
        <v>0</v>
      </c>
      <c r="AG99" s="92">
        <f>AG98*100/CQ101</f>
        <v>0</v>
      </c>
      <c r="AH99" s="93">
        <f>AH98*100/CQ101</f>
        <v>100</v>
      </c>
      <c r="AI99" s="91">
        <f>AI98*100/CQ101</f>
        <v>0</v>
      </c>
      <c r="AJ99" s="92">
        <f>AJ98*100/CQ101</f>
        <v>0</v>
      </c>
      <c r="AK99" s="93">
        <f>AK98*100/CQ101</f>
        <v>100</v>
      </c>
      <c r="AL99" s="91">
        <f>AL98*100/CQ101</f>
        <v>0</v>
      </c>
      <c r="AM99" s="92">
        <f>AM98*100/CQ101</f>
        <v>0</v>
      </c>
      <c r="AN99" s="93">
        <f>AN98*100/CQ101</f>
        <v>100</v>
      </c>
      <c r="AO99" s="91">
        <f>AO98*100/CQ101</f>
        <v>0</v>
      </c>
      <c r="AP99" s="92">
        <f>AP98*100/CQ101</f>
        <v>0</v>
      </c>
      <c r="AQ99" s="93">
        <f>AQ98*100/CQ101</f>
        <v>100</v>
      </c>
      <c r="AR99" s="91">
        <f>AR98*100/CQ101</f>
        <v>0</v>
      </c>
      <c r="AS99" s="92">
        <f>AS98*100/CQ101</f>
        <v>0</v>
      </c>
      <c r="AT99" s="93">
        <f>AT98*100/CQ101</f>
        <v>100</v>
      </c>
      <c r="AU99" s="91">
        <f>AU98*100/CQ101</f>
        <v>0</v>
      </c>
      <c r="AV99" s="92">
        <f>AV98*100/CQ101</f>
        <v>0</v>
      </c>
      <c r="AW99" s="93">
        <f>AW98*100/CQ101</f>
        <v>100</v>
      </c>
      <c r="AX99" s="91">
        <f>AX98*100/CQ101</f>
        <v>0</v>
      </c>
      <c r="AY99" s="92">
        <f>AY98*100/CQ101</f>
        <v>0</v>
      </c>
      <c r="AZ99" s="93">
        <f>AZ98*100/CQ101</f>
        <v>100</v>
      </c>
      <c r="BA99" s="91">
        <f>BA98*100/CQ101</f>
        <v>0</v>
      </c>
      <c r="BB99" s="92">
        <f>BB98*100/CQ101</f>
        <v>0</v>
      </c>
      <c r="BC99" s="93">
        <f>BC98*100/CQ101</f>
        <v>100</v>
      </c>
      <c r="BD99" s="91">
        <f>BD98*100/CQ101</f>
        <v>0</v>
      </c>
      <c r="BE99" s="92">
        <f>BE98*100/CQ101</f>
        <v>0</v>
      </c>
      <c r="BF99" s="93">
        <f>BF98*100/CQ101</f>
        <v>100</v>
      </c>
      <c r="BG99" s="91">
        <f>BG98*100/CQ101</f>
        <v>0</v>
      </c>
      <c r="BH99" s="92">
        <f>BH98*100/CQ101</f>
        <v>0</v>
      </c>
      <c r="BI99" s="93">
        <f>BI98*100/CQ101</f>
        <v>100</v>
      </c>
      <c r="BJ99" s="91">
        <f>BJ98*100/CQ101</f>
        <v>0</v>
      </c>
      <c r="BK99" s="92">
        <f>BK98*100/CQ101</f>
        <v>0</v>
      </c>
      <c r="BL99" s="93">
        <f>BL98*100/CQ101</f>
        <v>100</v>
      </c>
      <c r="BM99" s="91">
        <f>BM98*100/CQ101</f>
        <v>0</v>
      </c>
      <c r="BN99" s="133">
        <f>BN98*100/CQ101</f>
        <v>0</v>
      </c>
      <c r="BO99" s="134">
        <f>BO98*100/CQ101</f>
        <v>100</v>
      </c>
      <c r="BP99" s="135">
        <f>BP98*100/CQ101</f>
        <v>0</v>
      </c>
      <c r="BQ99" s="133">
        <f>BQ98*100/CQ101</f>
        <v>0</v>
      </c>
      <c r="BR99" s="134">
        <f>BR98*100/CQ101</f>
        <v>100</v>
      </c>
      <c r="BS99" s="135">
        <f>BS98*100/CQ101</f>
        <v>0</v>
      </c>
      <c r="BT99" s="133">
        <f>BT98*100/CQ101</f>
        <v>0</v>
      </c>
      <c r="BU99" s="134">
        <f>BU98*100/CQ101</f>
        <v>100</v>
      </c>
      <c r="BV99" s="135">
        <f>BV98*100/CQ101</f>
        <v>0</v>
      </c>
      <c r="BW99" s="133">
        <f>BW98*100/CQ101</f>
        <v>0</v>
      </c>
      <c r="BX99" s="134">
        <f>BX98*100/CQ101</f>
        <v>100</v>
      </c>
      <c r="BY99" s="135">
        <f>BY98*100/CQ101</f>
        <v>0</v>
      </c>
      <c r="BZ99" s="133">
        <f>BZ98*100/CQ101</f>
        <v>0</v>
      </c>
      <c r="CA99" s="29">
        <f>CA98*100/CQ101</f>
        <v>100</v>
      </c>
      <c r="CB99" s="30">
        <f>CB98*100/CQ101</f>
        <v>0</v>
      </c>
      <c r="CC99" s="31">
        <f>CC98*100/CQ101</f>
        <v>0</v>
      </c>
      <c r="CD99" s="29">
        <f>CD98*100/CQ101</f>
        <v>100</v>
      </c>
      <c r="CE99" s="30">
        <f>CE98*100/CQ101</f>
        <v>0</v>
      </c>
      <c r="CF99" s="31">
        <f>CF98*100/CQ101</f>
        <v>0</v>
      </c>
      <c r="CG99" s="29">
        <f>CG98*100/CQ101</f>
        <v>100</v>
      </c>
      <c r="CH99" s="30">
        <f>CH98*100/CQ101</f>
        <v>0</v>
      </c>
      <c r="CI99" s="31">
        <f>CI98*100/CQ101</f>
        <v>0</v>
      </c>
      <c r="CJ99" s="29">
        <f>CJ98*100/CQ101</f>
        <v>100</v>
      </c>
      <c r="CK99" s="30">
        <f>CK98*100/CQ101</f>
        <v>0</v>
      </c>
      <c r="CL99" s="31">
        <f>CL98*100/CQ101</f>
        <v>0</v>
      </c>
      <c r="CM99" s="29">
        <f>CM98*100/CQ101</f>
        <v>100</v>
      </c>
      <c r="CN99" s="30">
        <f>CN98*100/CQ101</f>
        <v>0</v>
      </c>
      <c r="CO99" s="31">
        <f>CO98*100/CQ101</f>
        <v>0</v>
      </c>
      <c r="CP99" s="34"/>
      <c r="CQ99" s="35"/>
      <c r="CR99" s="35"/>
    </row>
    <row r="100" spans="1:96" ht="15.75" customHeight="1">
      <c r="B100" s="325"/>
      <c r="C100" s="326"/>
      <c r="D100" s="326"/>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326"/>
      <c r="AJ100" s="326"/>
      <c r="AK100" s="326"/>
      <c r="AL100" s="326"/>
      <c r="AM100" s="326"/>
      <c r="AN100" s="326"/>
      <c r="AO100" s="326"/>
      <c r="AP100" s="326"/>
      <c r="AQ100" s="326"/>
      <c r="AR100" s="326"/>
      <c r="AS100" s="326"/>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54"/>
      <c r="CH100" s="332"/>
      <c r="CI100" s="332"/>
      <c r="CJ100" s="332"/>
      <c r="CK100" s="332"/>
      <c r="CL100" s="332"/>
      <c r="CM100" s="332"/>
      <c r="CN100" s="332"/>
      <c r="CO100" s="332"/>
      <c r="CP100" s="333"/>
      <c r="CQ100" s="94" t="s">
        <v>144</v>
      </c>
      <c r="CR100" s="94" t="s">
        <v>37</v>
      </c>
    </row>
    <row r="101" spans="1:96" ht="15.75" customHeight="1">
      <c r="B101" s="327"/>
      <c r="C101" s="328"/>
      <c r="D101" s="328"/>
      <c r="E101" s="328"/>
      <c r="F101" s="328"/>
      <c r="G101" s="328"/>
      <c r="H101" s="328"/>
      <c r="I101" s="328"/>
      <c r="J101" s="328"/>
      <c r="K101" s="328"/>
      <c r="L101" s="328"/>
      <c r="M101" s="328"/>
      <c r="N101" s="328"/>
      <c r="O101" s="328"/>
      <c r="P101" s="328"/>
      <c r="Q101" s="328"/>
      <c r="R101" s="328"/>
      <c r="S101" s="328"/>
      <c r="T101" s="328"/>
      <c r="U101" s="328"/>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c r="BO101" s="328"/>
      <c r="BP101" s="328"/>
      <c r="BQ101" s="328"/>
      <c r="BR101" s="328"/>
      <c r="BS101" s="328"/>
      <c r="BT101" s="328"/>
      <c r="BU101" s="328"/>
      <c r="BV101" s="328"/>
      <c r="BW101" s="328"/>
      <c r="BX101" s="328"/>
      <c r="BY101" s="328"/>
      <c r="BZ101" s="328"/>
      <c r="CA101" s="328"/>
      <c r="CB101" s="328"/>
      <c r="CC101" s="328"/>
      <c r="CD101" s="328"/>
      <c r="CE101" s="328"/>
      <c r="CF101" s="328"/>
      <c r="CG101" s="40" t="s">
        <v>34</v>
      </c>
      <c r="CH101" s="70"/>
      <c r="CI101" s="70"/>
      <c r="CJ101" s="70"/>
      <c r="CK101" s="70"/>
      <c r="CL101" s="70"/>
      <c r="CM101" s="70"/>
      <c r="CN101" s="70"/>
      <c r="CO101" s="70"/>
      <c r="CP101" s="71"/>
      <c r="CQ101" s="94">
        <f>'4 жастағы балалар Ф'!W101</f>
        <v>20</v>
      </c>
      <c r="CR101" s="94">
        <v>100</v>
      </c>
    </row>
    <row r="102" spans="1:96" ht="15.75" customHeight="1">
      <c r="B102" s="327"/>
      <c r="C102" s="328"/>
      <c r="D102" s="328"/>
      <c r="E102" s="328"/>
      <c r="F102" s="328"/>
      <c r="G102" s="328"/>
      <c r="H102" s="328"/>
      <c r="I102" s="328"/>
      <c r="J102" s="328"/>
      <c r="K102" s="328"/>
      <c r="L102" s="328"/>
      <c r="M102" s="328"/>
      <c r="N102" s="328"/>
      <c r="O102" s="328"/>
      <c r="P102" s="328"/>
      <c r="Q102" s="328"/>
      <c r="R102" s="328"/>
      <c r="S102" s="328"/>
      <c r="T102" s="328"/>
      <c r="U102" s="328"/>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c r="BO102" s="328"/>
      <c r="BP102" s="328"/>
      <c r="BQ102" s="328"/>
      <c r="BR102" s="328"/>
      <c r="BS102" s="328"/>
      <c r="BT102" s="328"/>
      <c r="BU102" s="328"/>
      <c r="BV102" s="328"/>
      <c r="BW102" s="328"/>
      <c r="BX102" s="328"/>
      <c r="BY102" s="328"/>
      <c r="BZ102" s="328"/>
      <c r="CA102" s="328"/>
      <c r="CB102" s="328"/>
      <c r="CC102" s="328"/>
      <c r="CD102" s="328"/>
      <c r="CE102" s="328"/>
      <c r="CF102" s="328"/>
      <c r="CG102" s="45" t="s">
        <v>5</v>
      </c>
      <c r="CH102" s="72"/>
      <c r="CI102" s="72"/>
      <c r="CJ102" s="72"/>
      <c r="CK102" s="72"/>
      <c r="CL102" s="72"/>
      <c r="CM102" s="72"/>
      <c r="CN102" s="72"/>
      <c r="CO102" s="72"/>
      <c r="CP102" s="73"/>
      <c r="CQ102" s="95">
        <f>COUNTIF(CP56:CP97,"&gt;0")</f>
        <v>20</v>
      </c>
      <c r="CR102" s="49">
        <f>(AZ99+AW99+AT99+AQ99+AN99+AK99+AH99+AE99+AB99+D99+G99+J99+M99+P99+S99+BU99+BX99+CA99+CD99+CG99+CJ99+CM99+Y99+V99+BC99+BF99+BI99+BL99+BO99+BR99)/30</f>
        <v>99.333333333333329</v>
      </c>
    </row>
    <row r="103" spans="1:96" ht="15.75" customHeight="1">
      <c r="B103" s="327"/>
      <c r="C103" s="328"/>
      <c r="D103" s="328"/>
      <c r="E103" s="328"/>
      <c r="F103" s="328"/>
      <c r="G103" s="328"/>
      <c r="H103" s="328"/>
      <c r="I103" s="328"/>
      <c r="J103" s="328"/>
      <c r="K103" s="328"/>
      <c r="L103" s="328"/>
      <c r="M103" s="328"/>
      <c r="N103" s="328"/>
      <c r="O103" s="328"/>
      <c r="P103" s="328"/>
      <c r="Q103" s="328"/>
      <c r="R103" s="328"/>
      <c r="S103" s="328"/>
      <c r="T103" s="328"/>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c r="BO103" s="328"/>
      <c r="BP103" s="328"/>
      <c r="BQ103" s="328"/>
      <c r="BR103" s="328"/>
      <c r="BS103" s="328"/>
      <c r="BT103" s="328"/>
      <c r="BU103" s="328"/>
      <c r="BV103" s="328"/>
      <c r="BW103" s="328"/>
      <c r="BX103" s="328"/>
      <c r="BY103" s="328"/>
      <c r="BZ103" s="328"/>
      <c r="CA103" s="328"/>
      <c r="CB103" s="328"/>
      <c r="CC103" s="328"/>
      <c r="CD103" s="328"/>
      <c r="CE103" s="328"/>
      <c r="CF103" s="328"/>
      <c r="CG103" s="45" t="s">
        <v>6</v>
      </c>
      <c r="CH103" s="72"/>
      <c r="CI103" s="72"/>
      <c r="CJ103" s="72"/>
      <c r="CK103" s="72"/>
      <c r="CL103" s="72"/>
      <c r="CM103" s="72"/>
      <c r="CN103" s="72"/>
      <c r="CO103" s="72"/>
      <c r="CP103" s="73"/>
      <c r="CQ103" s="95">
        <f>COUNTIF(CQ56:CQ97,"&gt;0")</f>
        <v>4</v>
      </c>
      <c r="CR103" s="49">
        <f>(CN99+CK99+CH99+CE99+CB99+BY99+BV99+BS99+BP99+BM99+BJ99+BG99+BD99+BA99+AX99+AU99+AR99+AO99+AL99+AI99+AF99+AC99+Z99+W99+T99+Q99+N99+K99+H99+E99)/30</f>
        <v>0.66666666666666663</v>
      </c>
    </row>
    <row r="104" spans="1:96" ht="15.75" customHeight="1">
      <c r="B104" s="329"/>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330"/>
      <c r="AD104" s="330"/>
      <c r="AE104" s="330"/>
      <c r="AF104" s="330"/>
      <c r="AG104" s="330"/>
      <c r="AH104" s="330"/>
      <c r="AI104" s="330"/>
      <c r="AJ104" s="330"/>
      <c r="AK104" s="330"/>
      <c r="AL104" s="330"/>
      <c r="AM104" s="330"/>
      <c r="AN104" s="330"/>
      <c r="AO104" s="330"/>
      <c r="AP104" s="330"/>
      <c r="AQ104" s="330"/>
      <c r="AR104" s="330"/>
      <c r="AS104" s="330"/>
      <c r="AT104" s="330"/>
      <c r="AU104" s="330"/>
      <c r="AV104" s="330"/>
      <c r="AW104" s="330"/>
      <c r="AX104" s="330"/>
      <c r="AY104" s="330"/>
      <c r="AZ104" s="330"/>
      <c r="BA104" s="330"/>
      <c r="BB104" s="330"/>
      <c r="BC104" s="330"/>
      <c r="BD104" s="330"/>
      <c r="BE104" s="330"/>
      <c r="BF104" s="330"/>
      <c r="BG104" s="330"/>
      <c r="BH104" s="330"/>
      <c r="BI104" s="330"/>
      <c r="BJ104" s="330"/>
      <c r="BK104" s="330"/>
      <c r="BL104" s="330"/>
      <c r="BM104" s="330"/>
      <c r="BN104" s="330"/>
      <c r="BO104" s="330"/>
      <c r="BP104" s="330"/>
      <c r="BQ104" s="330"/>
      <c r="BR104" s="330"/>
      <c r="BS104" s="330"/>
      <c r="BT104" s="330"/>
      <c r="BU104" s="330"/>
      <c r="BV104" s="330"/>
      <c r="BW104" s="330"/>
      <c r="BX104" s="330"/>
      <c r="BY104" s="330"/>
      <c r="BZ104" s="330"/>
      <c r="CA104" s="330"/>
      <c r="CB104" s="330"/>
      <c r="CC104" s="330"/>
      <c r="CD104" s="330"/>
      <c r="CE104" s="330"/>
      <c r="CF104" s="330"/>
      <c r="CG104" s="50" t="s">
        <v>7</v>
      </c>
      <c r="CH104" s="74"/>
      <c r="CI104" s="74"/>
      <c r="CJ104" s="74"/>
      <c r="CK104" s="74"/>
      <c r="CL104" s="74"/>
      <c r="CM104" s="74"/>
      <c r="CN104" s="74"/>
      <c r="CO104" s="74"/>
      <c r="CP104" s="75"/>
      <c r="CQ104" s="95">
        <f>COUNTIF(CR56:CR97,"&gt;0")</f>
        <v>0</v>
      </c>
      <c r="CR104" s="49">
        <f>(CO99+CL99+CI99+CF99+CC99+BZ99+BW99+BT99+BQ99+BN99+BK99+BH99+BE99+BB99+AY99+AV99+AS99+AP99+AM99+AJ99+AG99+AD99+AA99+X99+U99+R99+O99+L99+I99+F99)/30</f>
        <v>0</v>
      </c>
    </row>
    <row r="105" spans="1:96" ht="15.75" customHeight="1">
      <c r="BU105" s="114"/>
      <c r="BV105" s="114"/>
      <c r="BW105" s="114"/>
      <c r="BX105" s="114"/>
      <c r="BY105" s="114"/>
      <c r="BZ105" s="114"/>
      <c r="CA105" s="114"/>
      <c r="CB105" s="114"/>
    </row>
    <row r="106" spans="1:96" ht="15.75" customHeight="1"/>
    <row r="107" spans="1:96" ht="15.75" customHeight="1">
      <c r="B107" s="2"/>
      <c r="C107" s="344" t="s">
        <v>0</v>
      </c>
      <c r="D107" s="328"/>
      <c r="E107" s="328"/>
      <c r="F107" s="328"/>
      <c r="G107" s="328"/>
      <c r="H107" s="328"/>
      <c r="I107" s="328"/>
      <c r="J107" s="328"/>
      <c r="K107" s="328"/>
      <c r="L107" s="328"/>
      <c r="M107" s="328"/>
      <c r="N107" s="328"/>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row>
    <row r="108" spans="1:96" ht="15.75" customHeight="1">
      <c r="A108" s="2"/>
      <c r="B108" s="2"/>
      <c r="C108" s="344" t="str">
        <f>'4 жастағы балалар Ф'!C108:W108</f>
        <v>Нұрәсем шағын орталығы</v>
      </c>
      <c r="D108" s="328"/>
      <c r="E108" s="328"/>
      <c r="F108" s="328"/>
      <c r="G108" s="328"/>
      <c r="H108" s="328"/>
      <c r="I108" s="328"/>
      <c r="J108" s="328"/>
      <c r="K108" s="328"/>
      <c r="L108" s="328"/>
      <c r="M108" s="328"/>
      <c r="N108" s="328"/>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row>
    <row r="109" spans="1:96" ht="15.75" customHeight="1"/>
    <row r="110" spans="1:96" ht="15.75" customHeight="1">
      <c r="B110" s="126"/>
      <c r="C110" s="127"/>
      <c r="D110" s="364" t="s">
        <v>289</v>
      </c>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332"/>
      <c r="BF110" s="332"/>
      <c r="BG110" s="332"/>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3"/>
      <c r="CP110" s="334" t="s">
        <v>5</v>
      </c>
      <c r="CQ110" s="334" t="s">
        <v>6</v>
      </c>
      <c r="CR110" s="337" t="s">
        <v>7</v>
      </c>
    </row>
    <row r="111" spans="1:96" ht="15.75" customHeight="1">
      <c r="B111" s="339" t="s">
        <v>2</v>
      </c>
      <c r="C111" s="339" t="s">
        <v>3</v>
      </c>
      <c r="D111" s="346" t="s">
        <v>290</v>
      </c>
      <c r="E111" s="332"/>
      <c r="F111" s="332"/>
      <c r="G111" s="332"/>
      <c r="H111" s="332"/>
      <c r="I111" s="332"/>
      <c r="J111" s="332"/>
      <c r="K111" s="332"/>
      <c r="L111" s="332"/>
      <c r="M111" s="332"/>
      <c r="N111" s="332"/>
      <c r="O111" s="332"/>
      <c r="P111" s="332"/>
      <c r="Q111" s="332"/>
      <c r="R111" s="332"/>
      <c r="S111" s="332"/>
      <c r="T111" s="332"/>
      <c r="U111" s="333"/>
      <c r="V111" s="363" t="s">
        <v>415</v>
      </c>
      <c r="W111" s="332"/>
      <c r="X111" s="332"/>
      <c r="Y111" s="332"/>
      <c r="Z111" s="332"/>
      <c r="AA111" s="332"/>
      <c r="AB111" s="332"/>
      <c r="AC111" s="332"/>
      <c r="AD111" s="332"/>
      <c r="AE111" s="332"/>
      <c r="AF111" s="332"/>
      <c r="AG111" s="332"/>
      <c r="AH111" s="332"/>
      <c r="AI111" s="332"/>
      <c r="AJ111" s="332"/>
      <c r="AK111" s="332"/>
      <c r="AL111" s="332"/>
      <c r="AM111" s="333"/>
      <c r="AN111" s="363" t="s">
        <v>292</v>
      </c>
      <c r="AO111" s="332"/>
      <c r="AP111" s="332"/>
      <c r="AQ111" s="332"/>
      <c r="AR111" s="332"/>
      <c r="AS111" s="332"/>
      <c r="AT111" s="332"/>
      <c r="AU111" s="332"/>
      <c r="AV111" s="332"/>
      <c r="AW111" s="332"/>
      <c r="AX111" s="332"/>
      <c r="AY111" s="332"/>
      <c r="AZ111" s="332"/>
      <c r="BA111" s="332"/>
      <c r="BB111" s="332"/>
      <c r="BC111" s="332"/>
      <c r="BD111" s="332"/>
      <c r="BE111" s="333"/>
      <c r="BF111" s="363" t="s">
        <v>293</v>
      </c>
      <c r="BG111" s="332"/>
      <c r="BH111" s="332"/>
      <c r="BI111" s="332"/>
      <c r="BJ111" s="332"/>
      <c r="BK111" s="332"/>
      <c r="BL111" s="332"/>
      <c r="BM111" s="332"/>
      <c r="BN111" s="332"/>
      <c r="BO111" s="332"/>
      <c r="BP111" s="332"/>
      <c r="BQ111" s="332"/>
      <c r="BR111" s="332"/>
      <c r="BS111" s="332"/>
      <c r="BT111" s="332"/>
      <c r="BU111" s="332"/>
      <c r="BV111" s="332"/>
      <c r="BW111" s="333"/>
      <c r="BX111" s="363" t="s">
        <v>294</v>
      </c>
      <c r="BY111" s="332"/>
      <c r="BZ111" s="332"/>
      <c r="CA111" s="332"/>
      <c r="CB111" s="332"/>
      <c r="CC111" s="332"/>
      <c r="CD111" s="332"/>
      <c r="CE111" s="332"/>
      <c r="CF111" s="332"/>
      <c r="CG111" s="332"/>
      <c r="CH111" s="332"/>
      <c r="CI111" s="332"/>
      <c r="CJ111" s="332"/>
      <c r="CK111" s="332"/>
      <c r="CL111" s="332"/>
      <c r="CM111" s="332"/>
      <c r="CN111" s="332"/>
      <c r="CO111" s="333"/>
      <c r="CP111" s="335"/>
      <c r="CQ111" s="335"/>
      <c r="CR111" s="335"/>
    </row>
    <row r="112" spans="1:96" ht="15.75" customHeight="1">
      <c r="B112" s="335"/>
      <c r="C112" s="335"/>
      <c r="D112" s="353" t="s">
        <v>416</v>
      </c>
      <c r="E112" s="332"/>
      <c r="F112" s="333"/>
      <c r="G112" s="353" t="s">
        <v>417</v>
      </c>
      <c r="H112" s="332"/>
      <c r="I112" s="333"/>
      <c r="J112" s="353" t="s">
        <v>418</v>
      </c>
      <c r="K112" s="332"/>
      <c r="L112" s="333"/>
      <c r="M112" s="353" t="s">
        <v>419</v>
      </c>
      <c r="N112" s="332"/>
      <c r="O112" s="333"/>
      <c r="P112" s="353" t="s">
        <v>420</v>
      </c>
      <c r="Q112" s="332"/>
      <c r="R112" s="333"/>
      <c r="S112" s="353" t="s">
        <v>421</v>
      </c>
      <c r="T112" s="332"/>
      <c r="U112" s="333"/>
      <c r="V112" s="353" t="s">
        <v>422</v>
      </c>
      <c r="W112" s="332"/>
      <c r="X112" s="333"/>
      <c r="Y112" s="353" t="s">
        <v>423</v>
      </c>
      <c r="Z112" s="332"/>
      <c r="AA112" s="333"/>
      <c r="AB112" s="353" t="s">
        <v>424</v>
      </c>
      <c r="AC112" s="332"/>
      <c r="AD112" s="333"/>
      <c r="AE112" s="353" t="s">
        <v>425</v>
      </c>
      <c r="AF112" s="332"/>
      <c r="AG112" s="333"/>
      <c r="AH112" s="353" t="s">
        <v>426</v>
      </c>
      <c r="AI112" s="332"/>
      <c r="AJ112" s="333"/>
      <c r="AK112" s="353" t="s">
        <v>427</v>
      </c>
      <c r="AL112" s="332"/>
      <c r="AM112" s="333"/>
      <c r="AN112" s="353" t="s">
        <v>428</v>
      </c>
      <c r="AO112" s="332"/>
      <c r="AP112" s="333"/>
      <c r="AQ112" s="353" t="s">
        <v>429</v>
      </c>
      <c r="AR112" s="332"/>
      <c r="AS112" s="333"/>
      <c r="AT112" s="353" t="s">
        <v>430</v>
      </c>
      <c r="AU112" s="332"/>
      <c r="AV112" s="333"/>
      <c r="AW112" s="353" t="s">
        <v>431</v>
      </c>
      <c r="AX112" s="332"/>
      <c r="AY112" s="333"/>
      <c r="AZ112" s="353" t="s">
        <v>432</v>
      </c>
      <c r="BA112" s="332"/>
      <c r="BB112" s="333"/>
      <c r="BC112" s="353" t="s">
        <v>433</v>
      </c>
      <c r="BD112" s="332"/>
      <c r="BE112" s="333"/>
      <c r="BF112" s="353" t="s">
        <v>434</v>
      </c>
      <c r="BG112" s="332"/>
      <c r="BH112" s="333"/>
      <c r="BI112" s="353" t="s">
        <v>435</v>
      </c>
      <c r="BJ112" s="332"/>
      <c r="BK112" s="333"/>
      <c r="BL112" s="353" t="s">
        <v>436</v>
      </c>
      <c r="BM112" s="332"/>
      <c r="BN112" s="333"/>
      <c r="BO112" s="353" t="s">
        <v>437</v>
      </c>
      <c r="BP112" s="332"/>
      <c r="BQ112" s="333"/>
      <c r="BR112" s="353" t="s">
        <v>438</v>
      </c>
      <c r="BS112" s="332"/>
      <c r="BT112" s="333"/>
      <c r="BU112" s="353" t="s">
        <v>439</v>
      </c>
      <c r="BV112" s="332"/>
      <c r="BW112" s="333"/>
      <c r="BX112" s="353" t="s">
        <v>440</v>
      </c>
      <c r="BY112" s="332"/>
      <c r="BZ112" s="333"/>
      <c r="CA112" s="353" t="s">
        <v>441</v>
      </c>
      <c r="CB112" s="332"/>
      <c r="CC112" s="333"/>
      <c r="CD112" s="353" t="s">
        <v>442</v>
      </c>
      <c r="CE112" s="332"/>
      <c r="CF112" s="333"/>
      <c r="CG112" s="353" t="s">
        <v>443</v>
      </c>
      <c r="CH112" s="332"/>
      <c r="CI112" s="333"/>
      <c r="CJ112" s="353" t="s">
        <v>444</v>
      </c>
      <c r="CK112" s="332"/>
      <c r="CL112" s="333"/>
      <c r="CM112" s="353" t="s">
        <v>445</v>
      </c>
      <c r="CN112" s="332"/>
      <c r="CO112" s="333"/>
      <c r="CP112" s="335"/>
      <c r="CQ112" s="335"/>
      <c r="CR112" s="335"/>
    </row>
    <row r="113" spans="2:96" ht="131.25" customHeight="1">
      <c r="B113" s="335"/>
      <c r="C113" s="335"/>
      <c r="D113" s="342" t="s">
        <v>446</v>
      </c>
      <c r="E113" s="332"/>
      <c r="F113" s="333"/>
      <c r="G113" s="342" t="s">
        <v>447</v>
      </c>
      <c r="H113" s="332"/>
      <c r="I113" s="333"/>
      <c r="J113" s="342" t="s">
        <v>448</v>
      </c>
      <c r="K113" s="332"/>
      <c r="L113" s="333"/>
      <c r="M113" s="342" t="s">
        <v>449</v>
      </c>
      <c r="N113" s="332"/>
      <c r="O113" s="333"/>
      <c r="P113" s="342" t="s">
        <v>450</v>
      </c>
      <c r="Q113" s="332"/>
      <c r="R113" s="333"/>
      <c r="S113" s="342" t="s">
        <v>451</v>
      </c>
      <c r="T113" s="332"/>
      <c r="U113" s="333"/>
      <c r="V113" s="342" t="s">
        <v>452</v>
      </c>
      <c r="W113" s="332"/>
      <c r="X113" s="333"/>
      <c r="Y113" s="342" t="s">
        <v>453</v>
      </c>
      <c r="Z113" s="332"/>
      <c r="AA113" s="333"/>
      <c r="AB113" s="342" t="s">
        <v>454</v>
      </c>
      <c r="AC113" s="332"/>
      <c r="AD113" s="333"/>
      <c r="AE113" s="342" t="s">
        <v>455</v>
      </c>
      <c r="AF113" s="332"/>
      <c r="AG113" s="333"/>
      <c r="AH113" s="342" t="s">
        <v>456</v>
      </c>
      <c r="AI113" s="332"/>
      <c r="AJ113" s="333"/>
      <c r="AK113" s="342" t="s">
        <v>457</v>
      </c>
      <c r="AL113" s="332"/>
      <c r="AM113" s="333"/>
      <c r="AN113" s="342" t="s">
        <v>458</v>
      </c>
      <c r="AO113" s="332"/>
      <c r="AP113" s="333"/>
      <c r="AQ113" s="342" t="s">
        <v>459</v>
      </c>
      <c r="AR113" s="332"/>
      <c r="AS113" s="333"/>
      <c r="AT113" s="342" t="s">
        <v>460</v>
      </c>
      <c r="AU113" s="332"/>
      <c r="AV113" s="333"/>
      <c r="AW113" s="342" t="s">
        <v>461</v>
      </c>
      <c r="AX113" s="332"/>
      <c r="AY113" s="333"/>
      <c r="AZ113" s="365" t="s">
        <v>462</v>
      </c>
      <c r="BA113" s="332"/>
      <c r="BB113" s="333"/>
      <c r="BC113" s="342" t="s">
        <v>463</v>
      </c>
      <c r="BD113" s="332"/>
      <c r="BE113" s="333"/>
      <c r="BF113" s="342" t="s">
        <v>464</v>
      </c>
      <c r="BG113" s="332"/>
      <c r="BH113" s="333"/>
      <c r="BI113" s="342" t="s">
        <v>465</v>
      </c>
      <c r="BJ113" s="332"/>
      <c r="BK113" s="333"/>
      <c r="BL113" s="342" t="s">
        <v>466</v>
      </c>
      <c r="BM113" s="332"/>
      <c r="BN113" s="333"/>
      <c r="BO113" s="342" t="s">
        <v>467</v>
      </c>
      <c r="BP113" s="332"/>
      <c r="BQ113" s="333"/>
      <c r="BR113" s="342" t="s">
        <v>468</v>
      </c>
      <c r="BS113" s="332"/>
      <c r="BT113" s="333"/>
      <c r="BU113" s="342" t="s">
        <v>469</v>
      </c>
      <c r="BV113" s="332"/>
      <c r="BW113" s="333"/>
      <c r="BX113" s="342" t="s">
        <v>470</v>
      </c>
      <c r="BY113" s="332"/>
      <c r="BZ113" s="333"/>
      <c r="CA113" s="342" t="s">
        <v>471</v>
      </c>
      <c r="CB113" s="332"/>
      <c r="CC113" s="333"/>
      <c r="CD113" s="342" t="s">
        <v>472</v>
      </c>
      <c r="CE113" s="332"/>
      <c r="CF113" s="333"/>
      <c r="CG113" s="342" t="s">
        <v>473</v>
      </c>
      <c r="CH113" s="332"/>
      <c r="CI113" s="333"/>
      <c r="CJ113" s="365" t="s">
        <v>474</v>
      </c>
      <c r="CK113" s="332"/>
      <c r="CL113" s="333"/>
      <c r="CM113" s="342" t="s">
        <v>475</v>
      </c>
      <c r="CN113" s="332"/>
      <c r="CO113" s="333"/>
      <c r="CP113" s="335"/>
      <c r="CQ113" s="335"/>
      <c r="CR113" s="335"/>
    </row>
    <row r="114" spans="2:96" ht="148.5" customHeight="1">
      <c r="B114" s="336"/>
      <c r="C114" s="336"/>
      <c r="D114" s="3" t="s">
        <v>476</v>
      </c>
      <c r="E114" s="3" t="s">
        <v>477</v>
      </c>
      <c r="F114" s="3" t="s">
        <v>478</v>
      </c>
      <c r="G114" s="3" t="s">
        <v>479</v>
      </c>
      <c r="H114" s="3" t="s">
        <v>480</v>
      </c>
      <c r="I114" s="3" t="s">
        <v>481</v>
      </c>
      <c r="J114" s="3" t="s">
        <v>482</v>
      </c>
      <c r="K114" s="3" t="s">
        <v>483</v>
      </c>
      <c r="L114" s="3" t="s">
        <v>484</v>
      </c>
      <c r="M114" s="3" t="s">
        <v>485</v>
      </c>
      <c r="N114" s="3" t="s">
        <v>486</v>
      </c>
      <c r="O114" s="3" t="s">
        <v>487</v>
      </c>
      <c r="P114" s="3" t="s">
        <v>488</v>
      </c>
      <c r="Q114" s="3" t="s">
        <v>489</v>
      </c>
      <c r="R114" s="3" t="s">
        <v>490</v>
      </c>
      <c r="S114" s="3" t="s">
        <v>491</v>
      </c>
      <c r="T114" s="3" t="s">
        <v>492</v>
      </c>
      <c r="U114" s="3" t="s">
        <v>493</v>
      </c>
      <c r="V114" s="3" t="s">
        <v>494</v>
      </c>
      <c r="W114" s="3" t="s">
        <v>495</v>
      </c>
      <c r="X114" s="3" t="s">
        <v>496</v>
      </c>
      <c r="Y114" s="3" t="s">
        <v>497</v>
      </c>
      <c r="Z114" s="3" t="s">
        <v>498</v>
      </c>
      <c r="AA114" s="3" t="s">
        <v>499</v>
      </c>
      <c r="AB114" s="3" t="s">
        <v>500</v>
      </c>
      <c r="AC114" s="3" t="s">
        <v>501</v>
      </c>
      <c r="AD114" s="3" t="s">
        <v>502</v>
      </c>
      <c r="AE114" s="3" t="s">
        <v>503</v>
      </c>
      <c r="AF114" s="3" t="s">
        <v>504</v>
      </c>
      <c r="AG114" s="3" t="s">
        <v>505</v>
      </c>
      <c r="AH114" s="3" t="s">
        <v>506</v>
      </c>
      <c r="AI114" s="3" t="s">
        <v>507</v>
      </c>
      <c r="AJ114" s="3" t="s">
        <v>508</v>
      </c>
      <c r="AK114" s="3" t="s">
        <v>509</v>
      </c>
      <c r="AL114" s="3" t="s">
        <v>510</v>
      </c>
      <c r="AM114" s="3" t="s">
        <v>511</v>
      </c>
      <c r="AN114" s="3" t="s">
        <v>512</v>
      </c>
      <c r="AO114" s="3" t="s">
        <v>513</v>
      </c>
      <c r="AP114" s="3" t="s">
        <v>514</v>
      </c>
      <c r="AQ114" s="3" t="s">
        <v>515</v>
      </c>
      <c r="AR114" s="3" t="s">
        <v>516</v>
      </c>
      <c r="AS114" s="3" t="s">
        <v>517</v>
      </c>
      <c r="AT114" s="3" t="s">
        <v>378</v>
      </c>
      <c r="AU114" s="3" t="s">
        <v>518</v>
      </c>
      <c r="AV114" s="3" t="s">
        <v>519</v>
      </c>
      <c r="AW114" s="3" t="s">
        <v>520</v>
      </c>
      <c r="AX114" s="3" t="s">
        <v>521</v>
      </c>
      <c r="AY114" s="3" t="s">
        <v>522</v>
      </c>
      <c r="AZ114" s="3" t="s">
        <v>523</v>
      </c>
      <c r="BA114" s="3" t="s">
        <v>524</v>
      </c>
      <c r="BB114" s="3" t="s">
        <v>525</v>
      </c>
      <c r="BC114" s="3" t="s">
        <v>526</v>
      </c>
      <c r="BD114" s="3" t="s">
        <v>527</v>
      </c>
      <c r="BE114" s="3" t="s">
        <v>528</v>
      </c>
      <c r="BF114" s="3" t="s">
        <v>529</v>
      </c>
      <c r="BG114" s="3" t="s">
        <v>530</v>
      </c>
      <c r="BH114" s="3" t="s">
        <v>531</v>
      </c>
      <c r="BI114" s="3" t="s">
        <v>532</v>
      </c>
      <c r="BJ114" s="3" t="s">
        <v>533</v>
      </c>
      <c r="BK114" s="3" t="s">
        <v>534</v>
      </c>
      <c r="BL114" s="3" t="s">
        <v>535</v>
      </c>
      <c r="BM114" s="3" t="s">
        <v>536</v>
      </c>
      <c r="BN114" s="3" t="s">
        <v>537</v>
      </c>
      <c r="BO114" s="3" t="s">
        <v>201</v>
      </c>
      <c r="BP114" s="3" t="s">
        <v>538</v>
      </c>
      <c r="BQ114" s="3" t="s">
        <v>203</v>
      </c>
      <c r="BR114" s="3" t="s">
        <v>539</v>
      </c>
      <c r="BS114" s="3" t="s">
        <v>540</v>
      </c>
      <c r="BT114" s="3" t="s">
        <v>541</v>
      </c>
      <c r="BU114" s="3" t="s">
        <v>542</v>
      </c>
      <c r="BV114" s="3" t="s">
        <v>543</v>
      </c>
      <c r="BW114" s="3" t="s">
        <v>544</v>
      </c>
      <c r="BX114" s="3" t="s">
        <v>545</v>
      </c>
      <c r="BY114" s="3" t="s">
        <v>546</v>
      </c>
      <c r="BZ114" s="3" t="s">
        <v>547</v>
      </c>
      <c r="CA114" s="3" t="s">
        <v>548</v>
      </c>
      <c r="CB114" s="3" t="s">
        <v>549</v>
      </c>
      <c r="CC114" s="3" t="s">
        <v>550</v>
      </c>
      <c r="CD114" s="3" t="s">
        <v>551</v>
      </c>
      <c r="CE114" s="3" t="s">
        <v>552</v>
      </c>
      <c r="CF114" s="3" t="s">
        <v>553</v>
      </c>
      <c r="CG114" s="3" t="s">
        <v>554</v>
      </c>
      <c r="CH114" s="3" t="s">
        <v>555</v>
      </c>
      <c r="CI114" s="3" t="s">
        <v>556</v>
      </c>
      <c r="CJ114" s="3" t="s">
        <v>557</v>
      </c>
      <c r="CK114" s="3" t="s">
        <v>257</v>
      </c>
      <c r="CL114" s="3" t="s">
        <v>558</v>
      </c>
      <c r="CM114" s="3" t="s">
        <v>559</v>
      </c>
      <c r="CN114" s="3" t="s">
        <v>560</v>
      </c>
      <c r="CO114" s="3" t="s">
        <v>561</v>
      </c>
      <c r="CP114" s="336"/>
      <c r="CQ114" s="336"/>
      <c r="CR114" s="336"/>
    </row>
    <row r="115" spans="2:96" ht="15.75" customHeight="1">
      <c r="B115" s="20">
        <v>1</v>
      </c>
      <c r="C115" s="90">
        <f>'4 жастағы балалар Ф'!C115</f>
        <v>0</v>
      </c>
      <c r="D115" s="8"/>
      <c r="E115" s="8"/>
      <c r="F115" s="7"/>
      <c r="G115" s="8"/>
      <c r="H115" s="8"/>
      <c r="I115" s="7"/>
      <c r="J115" s="7"/>
      <c r="K115" s="8"/>
      <c r="L115" s="7"/>
      <c r="M115" s="8"/>
      <c r="N115" s="8"/>
      <c r="O115" s="7"/>
      <c r="P115" s="8"/>
      <c r="Q115" s="8"/>
      <c r="R115" s="7"/>
      <c r="S115" s="8"/>
      <c r="T115" s="8"/>
      <c r="U115" s="7"/>
      <c r="V115" s="7"/>
      <c r="W115" s="8"/>
      <c r="X115" s="7"/>
      <c r="Y115" s="8"/>
      <c r="Z115" s="8"/>
      <c r="AA115" s="7"/>
      <c r="AB115" s="7"/>
      <c r="AC115" s="8"/>
      <c r="AD115" s="7"/>
      <c r="AE115" s="7"/>
      <c r="AF115" s="8"/>
      <c r="AG115" s="7"/>
      <c r="AH115" s="8"/>
      <c r="AI115" s="8"/>
      <c r="AJ115" s="7"/>
      <c r="AK115" s="8"/>
      <c r="AL115" s="8"/>
      <c r="AM115" s="7"/>
      <c r="AN115" s="8"/>
      <c r="AO115" s="8"/>
      <c r="AP115" s="7"/>
      <c r="AQ115" s="7"/>
      <c r="AR115" s="8"/>
      <c r="AS115" s="7"/>
      <c r="AT115" s="8" t="s">
        <v>667</v>
      </c>
      <c r="AU115" s="8"/>
      <c r="AV115" s="7"/>
      <c r="AW115" s="7"/>
      <c r="AX115" s="8" t="s">
        <v>667</v>
      </c>
      <c r="AY115" s="7"/>
      <c r="AZ115" s="8" t="s">
        <v>667</v>
      </c>
      <c r="BA115" s="8"/>
      <c r="BB115" s="7"/>
      <c r="BC115" s="8" t="s">
        <v>667</v>
      </c>
      <c r="BD115" s="8"/>
      <c r="BE115" s="7"/>
      <c r="BF115" s="7"/>
      <c r="BG115" s="8" t="s">
        <v>667</v>
      </c>
      <c r="BH115" s="7"/>
      <c r="BI115" s="7"/>
      <c r="BJ115" s="8" t="s">
        <v>667</v>
      </c>
      <c r="BK115" s="7"/>
      <c r="BL115" s="7"/>
      <c r="BM115" s="8" t="s">
        <v>667</v>
      </c>
      <c r="BN115" s="7"/>
      <c r="BO115" s="8" t="s">
        <v>667</v>
      </c>
      <c r="BP115" s="7"/>
      <c r="BQ115" s="8"/>
      <c r="BR115" s="7"/>
      <c r="BS115" s="8" t="s">
        <v>667</v>
      </c>
      <c r="BT115" s="7"/>
      <c r="BU115" s="7"/>
      <c r="BV115" s="8" t="s">
        <v>667</v>
      </c>
      <c r="BW115" s="7"/>
      <c r="BX115" s="8" t="s">
        <v>667</v>
      </c>
      <c r="BY115" s="8"/>
      <c r="BZ115" s="7"/>
      <c r="CA115" s="7"/>
      <c r="CB115" s="8" t="s">
        <v>667</v>
      </c>
      <c r="CC115" s="7"/>
      <c r="CD115" s="8" t="s">
        <v>667</v>
      </c>
      <c r="CE115" s="8"/>
      <c r="CF115" s="7"/>
      <c r="CG115" s="8" t="s">
        <v>667</v>
      </c>
      <c r="CH115" s="8"/>
      <c r="CI115" s="7"/>
      <c r="CJ115" s="8" t="s">
        <v>667</v>
      </c>
      <c r="CK115" s="8"/>
      <c r="CL115" s="7"/>
      <c r="CM115" s="7"/>
      <c r="CN115" s="8"/>
      <c r="CO115" s="7"/>
      <c r="CP115" s="10" t="e">
        <f t="shared" ref="CP115:CP163" si="8">D115+G115+J115+M115+Y115+BC115+BF115+BI115+BL115+BO115+BR115+BU115+BX115+CA115+CD115+CG115+CJ115+CM115+P115+S115+V115+AZ115+AW115+AT115+AQ115+AN115+AK115+AH115+AE115+AB115</f>
        <v>#VALUE!</v>
      </c>
      <c r="CQ115" s="10" t="e">
        <f t="shared" ref="CQ115:CQ163" si="9">CN115+CK115+CH115+CE115+CB115+BY115+BV115+BS115+BP115+BM115+BJ115+BG115+BD115+BA115+AX115+AU115+AR115+AO115+AL115+AI115+AF115+AC115+Z115+W115+T115+Q115+N115+K115+H115+E115</f>
        <v>#VALUE!</v>
      </c>
      <c r="CR115" s="11">
        <f t="shared" ref="CR115:CR163" si="10">F115+I115+L115+O115+AA115+BE115+BH115+BK115+BN115+BQ115+BT115+BW115+BZ115+CC115+CF115+CI115+CL115+CO115+R115+U115+X115+BB115+AY115+AV115+AS115+AP115+AM115+AJ115+AG115+AD115</f>
        <v>0</v>
      </c>
    </row>
    <row r="116" spans="2:96" ht="15.75" customHeight="1">
      <c r="B116" s="20">
        <v>2</v>
      </c>
      <c r="C116" s="90">
        <f>'4 жастағы балалар Ф'!C116</f>
        <v>0</v>
      </c>
      <c r="D116" s="8"/>
      <c r="E116" s="8"/>
      <c r="F116" s="7"/>
      <c r="G116" s="7"/>
      <c r="H116" s="8"/>
      <c r="I116" s="8"/>
      <c r="J116" s="7"/>
      <c r="K116" s="8"/>
      <c r="L116" s="7"/>
      <c r="M116" s="7"/>
      <c r="N116" s="8"/>
      <c r="O116" s="8"/>
      <c r="P116" s="7"/>
      <c r="Q116" s="8"/>
      <c r="R116" s="7"/>
      <c r="S116" s="7"/>
      <c r="T116" s="8"/>
      <c r="U116" s="8"/>
      <c r="V116" s="7"/>
      <c r="W116" s="8"/>
      <c r="X116" s="7"/>
      <c r="Y116" s="7"/>
      <c r="Z116" s="8"/>
      <c r="AA116" s="7"/>
      <c r="AB116" s="7"/>
      <c r="AC116" s="8"/>
      <c r="AD116" s="7"/>
      <c r="AE116" s="7"/>
      <c r="AF116" s="8"/>
      <c r="AG116" s="8"/>
      <c r="AH116" s="7"/>
      <c r="AI116" s="8"/>
      <c r="AJ116" s="7"/>
      <c r="AK116" s="8"/>
      <c r="AL116" s="8"/>
      <c r="AM116" s="7"/>
      <c r="AN116" s="8"/>
      <c r="AO116" s="8"/>
      <c r="AP116" s="7"/>
      <c r="AQ116" s="7"/>
      <c r="AR116" s="8"/>
      <c r="AS116" s="7"/>
      <c r="AT116" s="8" t="s">
        <v>667</v>
      </c>
      <c r="AU116" s="8"/>
      <c r="AV116" s="7"/>
      <c r="AW116" s="7"/>
      <c r="AX116" s="8" t="s">
        <v>667</v>
      </c>
      <c r="AY116" s="7"/>
      <c r="AZ116" s="8"/>
      <c r="BA116" s="8" t="s">
        <v>667</v>
      </c>
      <c r="BB116" s="7"/>
      <c r="BC116" s="8" t="s">
        <v>667</v>
      </c>
      <c r="BD116" s="8"/>
      <c r="BE116" s="7"/>
      <c r="BF116" s="7"/>
      <c r="BG116" s="8"/>
      <c r="BH116" s="8" t="s">
        <v>667</v>
      </c>
      <c r="BI116" s="7"/>
      <c r="BJ116" s="8"/>
      <c r="BK116" s="8" t="s">
        <v>667</v>
      </c>
      <c r="BL116" s="7"/>
      <c r="BM116" s="8"/>
      <c r="BN116" s="8" t="s">
        <v>667</v>
      </c>
      <c r="BO116" s="8"/>
      <c r="BP116" s="8" t="s">
        <v>667</v>
      </c>
      <c r="BQ116" s="8"/>
      <c r="BR116" s="7"/>
      <c r="BS116" s="8"/>
      <c r="BT116" s="8" t="s">
        <v>667</v>
      </c>
      <c r="BU116" s="7"/>
      <c r="BV116" s="8"/>
      <c r="BW116" s="8" t="s">
        <v>667</v>
      </c>
      <c r="BX116" s="8"/>
      <c r="BY116" s="8"/>
      <c r="BZ116" s="8" t="s">
        <v>667</v>
      </c>
      <c r="CA116" s="7"/>
      <c r="CB116" s="8"/>
      <c r="CC116" s="8" t="s">
        <v>667</v>
      </c>
      <c r="CD116" s="8" t="s">
        <v>667</v>
      </c>
      <c r="CE116" s="8"/>
      <c r="CF116" s="7"/>
      <c r="CG116" s="8"/>
      <c r="CH116" s="8"/>
      <c r="CI116" s="8" t="s">
        <v>667</v>
      </c>
      <c r="CJ116" s="8"/>
      <c r="CK116" s="8"/>
      <c r="CL116" s="8"/>
      <c r="CM116" s="7"/>
      <c r="CN116" s="8"/>
      <c r="CO116" s="8"/>
      <c r="CP116" s="10" t="e">
        <f t="shared" si="8"/>
        <v>#VALUE!</v>
      </c>
      <c r="CQ116" s="10" t="e">
        <f t="shared" si="9"/>
        <v>#VALUE!</v>
      </c>
      <c r="CR116" s="11" t="e">
        <f t="shared" si="10"/>
        <v>#VALUE!</v>
      </c>
    </row>
    <row r="117" spans="2:96" ht="15.75" customHeight="1">
      <c r="B117" s="20">
        <v>3</v>
      </c>
      <c r="C117" s="90">
        <f>'4 жастағы балалар Ф'!C117</f>
        <v>0</v>
      </c>
      <c r="D117" s="8"/>
      <c r="E117" s="8"/>
      <c r="F117" s="7"/>
      <c r="G117" s="8"/>
      <c r="H117" s="8"/>
      <c r="I117" s="7"/>
      <c r="J117" s="7"/>
      <c r="K117" s="8"/>
      <c r="L117" s="7"/>
      <c r="M117" s="8"/>
      <c r="N117" s="8"/>
      <c r="O117" s="7"/>
      <c r="P117" s="8"/>
      <c r="Q117" s="8"/>
      <c r="R117" s="7"/>
      <c r="S117" s="8"/>
      <c r="T117" s="8"/>
      <c r="U117" s="7"/>
      <c r="V117" s="7"/>
      <c r="W117" s="8"/>
      <c r="X117" s="7"/>
      <c r="Y117" s="8"/>
      <c r="Z117" s="8"/>
      <c r="AA117" s="7"/>
      <c r="AB117" s="7"/>
      <c r="AC117" s="8"/>
      <c r="AD117" s="7"/>
      <c r="AE117" s="7"/>
      <c r="AF117" s="8"/>
      <c r="AG117" s="7"/>
      <c r="AH117" s="8"/>
      <c r="AI117" s="8"/>
      <c r="AJ117" s="7"/>
      <c r="AK117" s="8"/>
      <c r="AL117" s="8"/>
      <c r="AM117" s="7"/>
      <c r="AN117" s="8"/>
      <c r="AO117" s="8"/>
      <c r="AP117" s="7"/>
      <c r="AQ117" s="7"/>
      <c r="AR117" s="8"/>
      <c r="AS117" s="7"/>
      <c r="AT117" s="8" t="s">
        <v>667</v>
      </c>
      <c r="AU117" s="8"/>
      <c r="AV117" s="7"/>
      <c r="AW117" s="7"/>
      <c r="AX117" s="8" t="s">
        <v>667</v>
      </c>
      <c r="AY117" s="7"/>
      <c r="AZ117" s="8" t="s">
        <v>667</v>
      </c>
      <c r="BA117" s="8"/>
      <c r="BB117" s="7"/>
      <c r="BC117" s="8" t="s">
        <v>667</v>
      </c>
      <c r="BD117" s="8"/>
      <c r="BE117" s="7"/>
      <c r="BF117" s="7"/>
      <c r="BG117" s="8" t="s">
        <v>667</v>
      </c>
      <c r="BH117" s="7"/>
      <c r="BI117" s="7"/>
      <c r="BJ117" s="8" t="s">
        <v>667</v>
      </c>
      <c r="BK117" s="7"/>
      <c r="BL117" s="7"/>
      <c r="BM117" s="8" t="s">
        <v>667</v>
      </c>
      <c r="BN117" s="7"/>
      <c r="BO117" s="8" t="s">
        <v>667</v>
      </c>
      <c r="BP117" s="7"/>
      <c r="BQ117" s="8"/>
      <c r="BR117" s="7"/>
      <c r="BS117" s="8" t="s">
        <v>1053</v>
      </c>
      <c r="BT117" s="7"/>
      <c r="BU117" s="7"/>
      <c r="BV117" s="8" t="s">
        <v>1058</v>
      </c>
      <c r="BW117" s="7"/>
      <c r="BX117" s="8" t="s">
        <v>667</v>
      </c>
      <c r="BY117" s="8"/>
      <c r="BZ117" s="7"/>
      <c r="CA117" s="7"/>
      <c r="CB117" s="8" t="s">
        <v>667</v>
      </c>
      <c r="CC117" s="7"/>
      <c r="CD117" s="8" t="s">
        <v>667</v>
      </c>
      <c r="CE117" s="8"/>
      <c r="CF117" s="7"/>
      <c r="CG117" s="8" t="s">
        <v>667</v>
      </c>
      <c r="CH117" s="8"/>
      <c r="CI117" s="7"/>
      <c r="CJ117" s="8" t="s">
        <v>667</v>
      </c>
      <c r="CK117" s="8"/>
      <c r="CL117" s="7"/>
      <c r="CM117" s="7"/>
      <c r="CN117" s="8"/>
      <c r="CO117" s="7"/>
      <c r="CP117" s="10" t="e">
        <f t="shared" si="8"/>
        <v>#VALUE!</v>
      </c>
      <c r="CQ117" s="10" t="e">
        <f t="shared" si="9"/>
        <v>#VALUE!</v>
      </c>
      <c r="CR117" s="11">
        <f t="shared" si="10"/>
        <v>0</v>
      </c>
    </row>
    <row r="118" spans="2:96" ht="15.75" customHeight="1">
      <c r="B118" s="20">
        <v>4</v>
      </c>
      <c r="C118" s="90">
        <f>'4 жастағы балалар Ф'!C118</f>
        <v>0</v>
      </c>
      <c r="D118" s="8"/>
      <c r="E118" s="8"/>
      <c r="F118" s="7"/>
      <c r="G118" s="8"/>
      <c r="H118" s="8"/>
      <c r="I118" s="7"/>
      <c r="J118" s="7"/>
      <c r="K118" s="8"/>
      <c r="L118" s="7"/>
      <c r="M118" s="7"/>
      <c r="N118" s="8"/>
      <c r="O118" s="7"/>
      <c r="P118" s="7"/>
      <c r="Q118" s="8"/>
      <c r="R118" s="7"/>
      <c r="S118" s="8"/>
      <c r="T118" s="8"/>
      <c r="U118" s="7"/>
      <c r="V118" s="7"/>
      <c r="W118" s="8"/>
      <c r="X118" s="7"/>
      <c r="Y118" s="8"/>
      <c r="Z118" s="8"/>
      <c r="AA118" s="7"/>
      <c r="AB118" s="7"/>
      <c r="AC118" s="8"/>
      <c r="AD118" s="7"/>
      <c r="AE118" s="7"/>
      <c r="AF118" s="8"/>
      <c r="AG118" s="7"/>
      <c r="AH118" s="8"/>
      <c r="AI118" s="8"/>
      <c r="AJ118" s="7"/>
      <c r="AK118" s="8"/>
      <c r="AL118" s="8"/>
      <c r="AM118" s="7"/>
      <c r="AN118" s="8"/>
      <c r="AO118" s="8"/>
      <c r="AP118" s="7"/>
      <c r="AQ118" s="7"/>
      <c r="AR118" s="8"/>
      <c r="AS118" s="7"/>
      <c r="AT118" s="8" t="s">
        <v>667</v>
      </c>
      <c r="AU118" s="8"/>
      <c r="AV118" s="7"/>
      <c r="AW118" s="7"/>
      <c r="AX118" s="8" t="s">
        <v>667</v>
      </c>
      <c r="AY118" s="7"/>
      <c r="AZ118" s="8" t="s">
        <v>667</v>
      </c>
      <c r="BA118" s="8"/>
      <c r="BB118" s="7"/>
      <c r="BC118" s="8" t="s">
        <v>667</v>
      </c>
      <c r="BD118" s="8"/>
      <c r="BE118" s="7"/>
      <c r="BF118" s="7"/>
      <c r="BG118" s="8" t="s">
        <v>667</v>
      </c>
      <c r="BH118" s="7"/>
      <c r="BI118" s="7"/>
      <c r="BJ118" s="8" t="s">
        <v>1053</v>
      </c>
      <c r="BK118" s="7"/>
      <c r="BL118" s="7"/>
      <c r="BM118" s="8" t="s">
        <v>667</v>
      </c>
      <c r="BN118" s="7"/>
      <c r="BO118" s="8" t="s">
        <v>667</v>
      </c>
      <c r="BP118" s="7"/>
      <c r="BQ118" s="8"/>
      <c r="BR118" s="7"/>
      <c r="BS118" s="8" t="s">
        <v>667</v>
      </c>
      <c r="BT118" s="7"/>
      <c r="BU118" s="7"/>
      <c r="BV118" s="8" t="s">
        <v>1057</v>
      </c>
      <c r="BW118" s="7"/>
      <c r="BX118" s="8" t="s">
        <v>1053</v>
      </c>
      <c r="BY118" s="8"/>
      <c r="BZ118" s="7"/>
      <c r="CA118" s="7"/>
      <c r="CB118" s="8" t="s">
        <v>1053</v>
      </c>
      <c r="CC118" s="7"/>
      <c r="CD118" s="8" t="s">
        <v>667</v>
      </c>
      <c r="CE118" s="8"/>
      <c r="CF118" s="7"/>
      <c r="CG118" s="8" t="s">
        <v>667</v>
      </c>
      <c r="CH118" s="8"/>
      <c r="CI118" s="7"/>
      <c r="CJ118" s="8" t="s">
        <v>667</v>
      </c>
      <c r="CK118" s="8"/>
      <c r="CL118" s="7"/>
      <c r="CM118" s="7"/>
      <c r="CN118" s="8"/>
      <c r="CO118" s="7"/>
      <c r="CP118" s="10" t="e">
        <f t="shared" si="8"/>
        <v>#VALUE!</v>
      </c>
      <c r="CQ118" s="10" t="e">
        <f t="shared" si="9"/>
        <v>#VALUE!</v>
      </c>
      <c r="CR118" s="11">
        <f t="shared" si="10"/>
        <v>0</v>
      </c>
    </row>
    <row r="119" spans="2:96" ht="15.75" customHeight="1">
      <c r="B119" s="20">
        <v>5</v>
      </c>
      <c r="C119" s="90">
        <f>'4 жастағы балалар Ф'!C119</f>
        <v>0</v>
      </c>
      <c r="D119" s="55"/>
      <c r="E119" s="55"/>
      <c r="F119" s="54"/>
      <c r="G119" s="55"/>
      <c r="H119" s="55"/>
      <c r="I119" s="54"/>
      <c r="J119" s="54"/>
      <c r="K119" s="55"/>
      <c r="L119" s="54"/>
      <c r="M119" s="54"/>
      <c r="N119" s="55"/>
      <c r="O119" s="54"/>
      <c r="P119" s="55"/>
      <c r="Q119" s="55"/>
      <c r="R119" s="54"/>
      <c r="S119" s="55"/>
      <c r="T119" s="55"/>
      <c r="U119" s="54"/>
      <c r="V119" s="54"/>
      <c r="W119" s="55"/>
      <c r="X119" s="54"/>
      <c r="Y119" s="55"/>
      <c r="Z119" s="55"/>
      <c r="AA119" s="54"/>
      <c r="AB119" s="54"/>
      <c r="AC119" s="55"/>
      <c r="AD119" s="54"/>
      <c r="AE119" s="54"/>
      <c r="AF119" s="55"/>
      <c r="AG119" s="54"/>
      <c r="AH119" s="55"/>
      <c r="AI119" s="55"/>
      <c r="AJ119" s="54"/>
      <c r="AK119" s="55"/>
      <c r="AL119" s="55"/>
      <c r="AM119" s="54"/>
      <c r="AN119" s="55"/>
      <c r="AO119" s="55"/>
      <c r="AP119" s="54"/>
      <c r="AQ119" s="54"/>
      <c r="AR119" s="55"/>
      <c r="AS119" s="54"/>
      <c r="AT119" s="55" t="s">
        <v>667</v>
      </c>
      <c r="AU119" s="55"/>
      <c r="AV119" s="54"/>
      <c r="AW119" s="54"/>
      <c r="AX119" s="55" t="s">
        <v>667</v>
      </c>
      <c r="AY119" s="54"/>
      <c r="AZ119" s="55" t="s">
        <v>667</v>
      </c>
      <c r="BA119" s="55"/>
      <c r="BB119" s="54"/>
      <c r="BC119" s="55" t="s">
        <v>667</v>
      </c>
      <c r="BD119" s="55"/>
      <c r="BE119" s="54"/>
      <c r="BF119" s="54"/>
      <c r="BG119" s="55" t="s">
        <v>1053</v>
      </c>
      <c r="BH119" s="54"/>
      <c r="BI119" s="54"/>
      <c r="BJ119" s="55" t="s">
        <v>667</v>
      </c>
      <c r="BK119" s="54"/>
      <c r="BL119" s="54"/>
      <c r="BM119" s="55" t="s">
        <v>667</v>
      </c>
      <c r="BN119" s="54"/>
      <c r="BO119" s="55" t="s">
        <v>667</v>
      </c>
      <c r="BP119" s="55"/>
      <c r="BQ119" s="54"/>
      <c r="BR119" s="54"/>
      <c r="BS119" s="55" t="s">
        <v>667</v>
      </c>
      <c r="BT119" s="54"/>
      <c r="BU119" s="54"/>
      <c r="BV119" s="55" t="s">
        <v>667</v>
      </c>
      <c r="BW119" s="54"/>
      <c r="BX119" s="55" t="s">
        <v>667</v>
      </c>
      <c r="BY119" s="55"/>
      <c r="BZ119" s="54"/>
      <c r="CA119" s="54"/>
      <c r="CB119" s="55" t="s">
        <v>667</v>
      </c>
      <c r="CC119" s="54"/>
      <c r="CD119" s="55" t="s">
        <v>667</v>
      </c>
      <c r="CE119" s="55"/>
      <c r="CF119" s="54"/>
      <c r="CG119" s="55" t="s">
        <v>667</v>
      </c>
      <c r="CH119" s="55"/>
      <c r="CI119" s="54"/>
      <c r="CJ119" s="55" t="s">
        <v>1053</v>
      </c>
      <c r="CK119" s="55"/>
      <c r="CL119" s="54"/>
      <c r="CM119" s="54"/>
      <c r="CN119" s="55"/>
      <c r="CO119" s="54"/>
      <c r="CP119" s="10" t="e">
        <f t="shared" si="8"/>
        <v>#VALUE!</v>
      </c>
      <c r="CQ119" s="10" t="e">
        <f t="shared" si="9"/>
        <v>#VALUE!</v>
      </c>
      <c r="CR119" s="11">
        <f t="shared" si="10"/>
        <v>0</v>
      </c>
    </row>
    <row r="120" spans="2:96" ht="15.75" customHeight="1">
      <c r="B120" s="20">
        <v>6</v>
      </c>
      <c r="C120" s="90">
        <f>'4 жастағы балалар Ф'!C120</f>
        <v>0</v>
      </c>
      <c r="D120" s="57"/>
      <c r="E120" s="57"/>
      <c r="F120" s="56"/>
      <c r="G120" s="57"/>
      <c r="H120" s="57"/>
      <c r="I120" s="56"/>
      <c r="J120" s="56"/>
      <c r="K120" s="57"/>
      <c r="L120" s="56"/>
      <c r="M120" s="56"/>
      <c r="N120" s="57"/>
      <c r="O120" s="56"/>
      <c r="P120" s="56"/>
      <c r="Q120" s="57"/>
      <c r="R120" s="56"/>
      <c r="S120" s="57"/>
      <c r="T120" s="57"/>
      <c r="U120" s="56"/>
      <c r="V120" s="56"/>
      <c r="W120" s="57"/>
      <c r="X120" s="56"/>
      <c r="Y120" s="57"/>
      <c r="Z120" s="57"/>
      <c r="AA120" s="56"/>
      <c r="AB120" s="56"/>
      <c r="AC120" s="57"/>
      <c r="AD120" s="56"/>
      <c r="AE120" s="56"/>
      <c r="AF120" s="57"/>
      <c r="AG120" s="56"/>
      <c r="AH120" s="57"/>
      <c r="AI120" s="57"/>
      <c r="AJ120" s="56"/>
      <c r="AK120" s="57"/>
      <c r="AL120" s="57"/>
      <c r="AM120" s="56"/>
      <c r="AN120" s="57"/>
      <c r="AO120" s="57"/>
      <c r="AP120" s="56"/>
      <c r="AQ120" s="56"/>
      <c r="AR120" s="57"/>
      <c r="AS120" s="56"/>
      <c r="AT120" s="57" t="s">
        <v>667</v>
      </c>
      <c r="AU120" s="57"/>
      <c r="AV120" s="56"/>
      <c r="AW120" s="56"/>
      <c r="AX120" s="57" t="s">
        <v>667</v>
      </c>
      <c r="AY120" s="56"/>
      <c r="AZ120" s="57" t="s">
        <v>667</v>
      </c>
      <c r="BA120" s="57"/>
      <c r="BB120" s="56"/>
      <c r="BC120" s="57" t="s">
        <v>667</v>
      </c>
      <c r="BD120" s="57"/>
      <c r="BE120" s="56"/>
      <c r="BF120" s="56"/>
      <c r="BG120" s="57" t="s">
        <v>667</v>
      </c>
      <c r="BH120" s="56"/>
      <c r="BI120" s="56"/>
      <c r="BJ120" s="57" t="s">
        <v>667</v>
      </c>
      <c r="BK120" s="56"/>
      <c r="BL120" s="56"/>
      <c r="BM120" s="57" t="s">
        <v>667</v>
      </c>
      <c r="BN120" s="56"/>
      <c r="BO120" s="57" t="s">
        <v>667</v>
      </c>
      <c r="BP120" s="57"/>
      <c r="BQ120" s="56"/>
      <c r="BR120" s="56"/>
      <c r="BS120" s="57" t="s">
        <v>667</v>
      </c>
      <c r="BT120" s="56"/>
      <c r="BU120" s="56"/>
      <c r="BV120" s="57" t="s">
        <v>667</v>
      </c>
      <c r="BW120" s="56"/>
      <c r="BX120" s="57" t="s">
        <v>667</v>
      </c>
      <c r="BY120" s="57"/>
      <c r="BZ120" s="56"/>
      <c r="CA120" s="56"/>
      <c r="CB120" s="57" t="s">
        <v>667</v>
      </c>
      <c r="CC120" s="56"/>
      <c r="CD120" s="57" t="s">
        <v>667</v>
      </c>
      <c r="CE120" s="57"/>
      <c r="CF120" s="56"/>
      <c r="CG120" s="57" t="s">
        <v>667</v>
      </c>
      <c r="CH120" s="57"/>
      <c r="CI120" s="56"/>
      <c r="CJ120" s="57" t="s">
        <v>667</v>
      </c>
      <c r="CK120" s="57"/>
      <c r="CL120" s="56"/>
      <c r="CM120" s="56"/>
      <c r="CN120" s="57"/>
      <c r="CO120" s="56"/>
      <c r="CP120" s="10" t="e">
        <f t="shared" si="8"/>
        <v>#VALUE!</v>
      </c>
      <c r="CQ120" s="10" t="e">
        <f t="shared" si="9"/>
        <v>#VALUE!</v>
      </c>
      <c r="CR120" s="11">
        <f t="shared" si="10"/>
        <v>0</v>
      </c>
    </row>
    <row r="121" spans="2:96" ht="15.75" customHeight="1">
      <c r="B121" s="20">
        <v>7</v>
      </c>
      <c r="C121" s="90">
        <f>'4 жастағы балалар Ф'!C121</f>
        <v>0</v>
      </c>
      <c r="D121" s="78"/>
      <c r="E121" s="16"/>
      <c r="F121" s="17"/>
      <c r="G121" s="78"/>
      <c r="H121" s="16"/>
      <c r="I121" s="17"/>
      <c r="J121" s="16"/>
      <c r="K121" s="78"/>
      <c r="L121" s="17"/>
      <c r="M121" s="78"/>
      <c r="N121" s="16"/>
      <c r="O121" s="17"/>
      <c r="P121" s="78"/>
      <c r="Q121" s="16"/>
      <c r="R121" s="17"/>
      <c r="S121" s="78"/>
      <c r="T121" s="16"/>
      <c r="U121" s="17"/>
      <c r="V121" s="16"/>
      <c r="W121" s="78"/>
      <c r="X121" s="17"/>
      <c r="Y121" s="78"/>
      <c r="Z121" s="16"/>
      <c r="AA121" s="17"/>
      <c r="AB121" s="16"/>
      <c r="AC121" s="78"/>
      <c r="AD121" s="17"/>
      <c r="AE121" s="16"/>
      <c r="AF121" s="78"/>
      <c r="AG121" s="17"/>
      <c r="AH121" s="78"/>
      <c r="AI121" s="16"/>
      <c r="AJ121" s="17"/>
      <c r="AK121" s="78"/>
      <c r="AL121" s="78"/>
      <c r="AM121" s="17"/>
      <c r="AN121" s="78"/>
      <c r="AO121" s="16"/>
      <c r="AP121" s="17"/>
      <c r="AQ121" s="16"/>
      <c r="AR121" s="78"/>
      <c r="AS121" s="17"/>
      <c r="AT121" s="78" t="s">
        <v>667</v>
      </c>
      <c r="AU121" s="16"/>
      <c r="AV121" s="17"/>
      <c r="AW121" s="16"/>
      <c r="AX121" s="78" t="s">
        <v>667</v>
      </c>
      <c r="AY121" s="17"/>
      <c r="AZ121" s="78" t="s">
        <v>1053</v>
      </c>
      <c r="BA121" s="16"/>
      <c r="BB121" s="17"/>
      <c r="BC121" s="78" t="s">
        <v>667</v>
      </c>
      <c r="BD121" s="16"/>
      <c r="BE121" s="17"/>
      <c r="BF121" s="16"/>
      <c r="BG121" s="78" t="s">
        <v>667</v>
      </c>
      <c r="BH121" s="17"/>
      <c r="BI121" s="16"/>
      <c r="BJ121" s="78" t="s">
        <v>667</v>
      </c>
      <c r="BK121" s="17"/>
      <c r="BL121" s="16"/>
      <c r="BM121" s="78" t="s">
        <v>667</v>
      </c>
      <c r="BN121" s="17"/>
      <c r="BO121" s="78" t="s">
        <v>667</v>
      </c>
      <c r="BP121" s="16"/>
      <c r="BQ121" s="17"/>
      <c r="BR121" s="16"/>
      <c r="BS121" s="78" t="s">
        <v>667</v>
      </c>
      <c r="BT121" s="17"/>
      <c r="BU121" s="16"/>
      <c r="BV121" s="78" t="s">
        <v>1056</v>
      </c>
      <c r="BW121" s="17"/>
      <c r="BX121" s="78" t="s">
        <v>667</v>
      </c>
      <c r="BY121" s="16"/>
      <c r="BZ121" s="17"/>
      <c r="CA121" s="16"/>
      <c r="CB121" s="78" t="s">
        <v>667</v>
      </c>
      <c r="CC121" s="17"/>
      <c r="CD121" s="78" t="s">
        <v>667</v>
      </c>
      <c r="CE121" s="16"/>
      <c r="CF121" s="17"/>
      <c r="CG121" s="78" t="s">
        <v>667</v>
      </c>
      <c r="CH121" s="16"/>
      <c r="CI121" s="17"/>
      <c r="CJ121" s="78" t="s">
        <v>667</v>
      </c>
      <c r="CK121" s="16"/>
      <c r="CL121" s="17"/>
      <c r="CM121" s="16"/>
      <c r="CN121" s="78"/>
      <c r="CO121" s="17"/>
      <c r="CP121" s="10" t="e">
        <f t="shared" si="8"/>
        <v>#VALUE!</v>
      </c>
      <c r="CQ121" s="10" t="e">
        <f t="shared" si="9"/>
        <v>#VALUE!</v>
      </c>
      <c r="CR121" s="11">
        <f t="shared" si="10"/>
        <v>0</v>
      </c>
    </row>
    <row r="122" spans="2:96" ht="15.75" customHeight="1">
      <c r="B122" s="20">
        <v>8</v>
      </c>
      <c r="C122" s="90">
        <f>'4 жастағы балалар Ф'!C122</f>
        <v>0</v>
      </c>
      <c r="D122" s="78"/>
      <c r="E122" s="16"/>
      <c r="F122" s="17"/>
      <c r="G122" s="78"/>
      <c r="H122" s="16"/>
      <c r="I122" s="17"/>
      <c r="J122" s="16"/>
      <c r="K122" s="78"/>
      <c r="L122" s="17"/>
      <c r="M122" s="78"/>
      <c r="N122" s="16"/>
      <c r="O122" s="17"/>
      <c r="P122" s="78"/>
      <c r="Q122" s="16"/>
      <c r="R122" s="17"/>
      <c r="S122" s="78"/>
      <c r="T122" s="16"/>
      <c r="U122" s="17"/>
      <c r="V122" s="16"/>
      <c r="W122" s="78"/>
      <c r="X122" s="17"/>
      <c r="Y122" s="78"/>
      <c r="Z122" s="16"/>
      <c r="AA122" s="17"/>
      <c r="AB122" s="16"/>
      <c r="AC122" s="78"/>
      <c r="AD122" s="17"/>
      <c r="AE122" s="16"/>
      <c r="AF122" s="78"/>
      <c r="AG122" s="17"/>
      <c r="AH122" s="78"/>
      <c r="AI122" s="16"/>
      <c r="AJ122" s="17"/>
      <c r="AK122" s="78"/>
      <c r="AL122" s="78"/>
      <c r="AM122" s="17"/>
      <c r="AN122" s="78"/>
      <c r="AO122" s="16"/>
      <c r="AP122" s="17"/>
      <c r="AQ122" s="16"/>
      <c r="AR122" s="78"/>
      <c r="AS122" s="17"/>
      <c r="AT122" s="78" t="s">
        <v>667</v>
      </c>
      <c r="AU122" s="16"/>
      <c r="AV122" s="17"/>
      <c r="AW122" s="16"/>
      <c r="AX122" s="78" t="s">
        <v>667</v>
      </c>
      <c r="AY122" s="17"/>
      <c r="AZ122" s="78" t="s">
        <v>667</v>
      </c>
      <c r="BA122" s="16"/>
      <c r="BB122" s="17"/>
      <c r="BC122" s="78" t="s">
        <v>667</v>
      </c>
      <c r="BD122" s="16"/>
      <c r="BE122" s="17"/>
      <c r="BF122" s="16"/>
      <c r="BG122" s="78" t="s">
        <v>667</v>
      </c>
      <c r="BH122" s="17"/>
      <c r="BI122" s="16"/>
      <c r="BJ122" s="78" t="s">
        <v>667</v>
      </c>
      <c r="BK122" s="17"/>
      <c r="BL122" s="16"/>
      <c r="BM122" s="78" t="s">
        <v>667</v>
      </c>
      <c r="BN122" s="17"/>
      <c r="BO122" s="78" t="s">
        <v>667</v>
      </c>
      <c r="BP122" s="16"/>
      <c r="BQ122" s="17"/>
      <c r="BR122" s="16"/>
      <c r="BS122" s="78" t="s">
        <v>667</v>
      </c>
      <c r="BT122" s="17"/>
      <c r="BU122" s="16"/>
      <c r="BV122" s="78" t="s">
        <v>1055</v>
      </c>
      <c r="BW122" s="17"/>
      <c r="BX122" s="78" t="s">
        <v>667</v>
      </c>
      <c r="BY122" s="16"/>
      <c r="BZ122" s="17"/>
      <c r="CA122" s="16"/>
      <c r="CB122" s="78" t="s">
        <v>667</v>
      </c>
      <c r="CC122" s="17"/>
      <c r="CD122" s="78" t="s">
        <v>667</v>
      </c>
      <c r="CE122" s="16"/>
      <c r="CF122" s="17"/>
      <c r="CG122" s="78" t="s">
        <v>667</v>
      </c>
      <c r="CH122" s="16"/>
      <c r="CI122" s="17"/>
      <c r="CJ122" s="78" t="s">
        <v>667</v>
      </c>
      <c r="CK122" s="16"/>
      <c r="CL122" s="17"/>
      <c r="CM122" s="16"/>
      <c r="CN122" s="78"/>
      <c r="CO122" s="17"/>
      <c r="CP122" s="10" t="e">
        <f t="shared" si="8"/>
        <v>#VALUE!</v>
      </c>
      <c r="CQ122" s="10" t="e">
        <f t="shared" si="9"/>
        <v>#VALUE!</v>
      </c>
      <c r="CR122" s="11">
        <f t="shared" si="10"/>
        <v>0</v>
      </c>
    </row>
    <row r="123" spans="2:96" ht="15.75" customHeight="1">
      <c r="B123" s="20">
        <v>9</v>
      </c>
      <c r="C123" s="90">
        <f>'4 жастағы балалар Ф'!C123</f>
        <v>0</v>
      </c>
      <c r="D123" s="78"/>
      <c r="E123" s="16"/>
      <c r="F123" s="17"/>
      <c r="G123" s="78"/>
      <c r="H123" s="16"/>
      <c r="I123" s="17"/>
      <c r="J123" s="16"/>
      <c r="K123" s="78"/>
      <c r="L123" s="17"/>
      <c r="M123" s="16"/>
      <c r="N123" s="78"/>
      <c r="O123" s="17"/>
      <c r="P123" s="78"/>
      <c r="Q123" s="16"/>
      <c r="R123" s="17"/>
      <c r="S123" s="78"/>
      <c r="T123" s="16"/>
      <c r="U123" s="17"/>
      <c r="V123" s="16"/>
      <c r="W123" s="78"/>
      <c r="X123" s="17"/>
      <c r="Y123" s="78"/>
      <c r="Z123" s="16"/>
      <c r="AA123" s="17"/>
      <c r="AB123" s="16"/>
      <c r="AC123" s="78"/>
      <c r="AD123" s="17"/>
      <c r="AE123" s="16"/>
      <c r="AF123" s="78"/>
      <c r="AG123" s="17"/>
      <c r="AH123" s="78"/>
      <c r="AI123" s="16"/>
      <c r="AJ123" s="17"/>
      <c r="AK123" s="78"/>
      <c r="AL123" s="78"/>
      <c r="AM123" s="17"/>
      <c r="AN123" s="78"/>
      <c r="AO123" s="16"/>
      <c r="AP123" s="17"/>
      <c r="AQ123" s="16"/>
      <c r="AR123" s="78"/>
      <c r="AS123" s="17"/>
      <c r="AT123" s="78" t="s">
        <v>667</v>
      </c>
      <c r="AU123" s="16"/>
      <c r="AV123" s="17"/>
      <c r="AW123" s="16"/>
      <c r="AX123" s="78" t="s">
        <v>667</v>
      </c>
      <c r="AY123" s="17"/>
      <c r="AZ123" s="78" t="s">
        <v>667</v>
      </c>
      <c r="BA123" s="16"/>
      <c r="BB123" s="17"/>
      <c r="BC123" s="78" t="s">
        <v>667</v>
      </c>
      <c r="BD123" s="16"/>
      <c r="BE123" s="17"/>
      <c r="BF123" s="16"/>
      <c r="BG123" s="78" t="s">
        <v>667</v>
      </c>
      <c r="BH123" s="17"/>
      <c r="BI123" s="16"/>
      <c r="BJ123" s="78" t="s">
        <v>1053</v>
      </c>
      <c r="BK123" s="17"/>
      <c r="BL123" s="16"/>
      <c r="BM123" s="78" t="s">
        <v>667</v>
      </c>
      <c r="BN123" s="17"/>
      <c r="BO123" s="78" t="s">
        <v>667</v>
      </c>
      <c r="BP123" s="16"/>
      <c r="BQ123" s="17"/>
      <c r="BR123" s="16"/>
      <c r="BS123" s="78" t="s">
        <v>667</v>
      </c>
      <c r="BT123" s="17"/>
      <c r="BU123" s="16"/>
      <c r="BV123" s="78" t="s">
        <v>1054</v>
      </c>
      <c r="BW123" s="17"/>
      <c r="BX123" s="78" t="s">
        <v>667</v>
      </c>
      <c r="BY123" s="16"/>
      <c r="BZ123" s="17"/>
      <c r="CA123" s="16"/>
      <c r="CB123" s="78" t="s">
        <v>667</v>
      </c>
      <c r="CC123" s="17"/>
      <c r="CD123" s="78" t="s">
        <v>667</v>
      </c>
      <c r="CE123" s="16"/>
      <c r="CF123" s="17"/>
      <c r="CG123" s="78" t="s">
        <v>667</v>
      </c>
      <c r="CH123" s="16"/>
      <c r="CI123" s="17"/>
      <c r="CJ123" s="78" t="s">
        <v>667</v>
      </c>
      <c r="CK123" s="16"/>
      <c r="CL123" s="17"/>
      <c r="CM123" s="16"/>
      <c r="CN123" s="78"/>
      <c r="CO123" s="17"/>
      <c r="CP123" s="10" t="e">
        <f t="shared" si="8"/>
        <v>#VALUE!</v>
      </c>
      <c r="CQ123" s="10" t="e">
        <f t="shared" si="9"/>
        <v>#VALUE!</v>
      </c>
      <c r="CR123" s="11">
        <f t="shared" si="10"/>
        <v>0</v>
      </c>
    </row>
    <row r="124" spans="2:96" ht="15.75" customHeight="1">
      <c r="B124" s="20">
        <v>10</v>
      </c>
      <c r="C124" s="90">
        <f>'4 жастағы балалар Ф'!C124</f>
        <v>0</v>
      </c>
      <c r="D124" s="78"/>
      <c r="E124" s="16"/>
      <c r="F124" s="17"/>
      <c r="G124" s="78"/>
      <c r="H124" s="16"/>
      <c r="I124" s="17"/>
      <c r="J124" s="16"/>
      <c r="K124" s="78"/>
      <c r="L124" s="17"/>
      <c r="M124" s="78"/>
      <c r="N124" s="16"/>
      <c r="O124" s="17"/>
      <c r="P124" s="78"/>
      <c r="Q124" s="16"/>
      <c r="R124" s="17"/>
      <c r="S124" s="78"/>
      <c r="T124" s="16"/>
      <c r="U124" s="17"/>
      <c r="V124" s="16"/>
      <c r="W124" s="78"/>
      <c r="X124" s="17"/>
      <c r="Y124" s="78"/>
      <c r="Z124" s="16"/>
      <c r="AA124" s="17"/>
      <c r="AB124" s="16"/>
      <c r="AC124" s="78"/>
      <c r="AD124" s="17"/>
      <c r="AE124" s="16"/>
      <c r="AF124" s="78"/>
      <c r="AG124" s="17"/>
      <c r="AH124" s="78"/>
      <c r="AI124" s="16"/>
      <c r="AJ124" s="17"/>
      <c r="AK124" s="78"/>
      <c r="AL124" s="78"/>
      <c r="AM124" s="17"/>
      <c r="AN124" s="78"/>
      <c r="AO124" s="16"/>
      <c r="AP124" s="17"/>
      <c r="AQ124" s="16"/>
      <c r="AR124" s="78"/>
      <c r="AS124" s="17"/>
      <c r="AT124" s="78" t="s">
        <v>667</v>
      </c>
      <c r="AU124" s="16"/>
      <c r="AV124" s="17"/>
      <c r="AW124" s="16"/>
      <c r="AX124" s="78" t="s">
        <v>667</v>
      </c>
      <c r="AY124" s="17"/>
      <c r="AZ124" s="78" t="s">
        <v>667</v>
      </c>
      <c r="BA124" s="16"/>
      <c r="BB124" s="17"/>
      <c r="BC124" s="78" t="s">
        <v>667</v>
      </c>
      <c r="BD124" s="16"/>
      <c r="BE124" s="17"/>
      <c r="BF124" s="16"/>
      <c r="BG124" s="78" t="s">
        <v>667</v>
      </c>
      <c r="BH124" s="17"/>
      <c r="BI124" s="16"/>
      <c r="BJ124" s="78" t="s">
        <v>667</v>
      </c>
      <c r="BK124" s="17"/>
      <c r="BL124" s="16"/>
      <c r="BM124" s="78" t="s">
        <v>667</v>
      </c>
      <c r="BN124" s="17"/>
      <c r="BO124" s="78" t="s">
        <v>667</v>
      </c>
      <c r="BP124" s="16"/>
      <c r="BQ124" s="17"/>
      <c r="BR124" s="16"/>
      <c r="BS124" s="78" t="s">
        <v>667</v>
      </c>
      <c r="BT124" s="17"/>
      <c r="BU124" s="16"/>
      <c r="BV124" s="78" t="s">
        <v>667</v>
      </c>
      <c r="BW124" s="17"/>
      <c r="BX124" s="78" t="s">
        <v>667</v>
      </c>
      <c r="BY124" s="16"/>
      <c r="BZ124" s="17"/>
      <c r="CA124" s="16"/>
      <c r="CB124" s="78" t="s">
        <v>667</v>
      </c>
      <c r="CC124" s="17"/>
      <c r="CD124" s="78" t="s">
        <v>667</v>
      </c>
      <c r="CE124" s="16"/>
      <c r="CF124" s="17"/>
      <c r="CG124" s="78" t="s">
        <v>667</v>
      </c>
      <c r="CH124" s="16"/>
      <c r="CI124" s="17"/>
      <c r="CJ124" s="78" t="s">
        <v>667</v>
      </c>
      <c r="CK124" s="16"/>
      <c r="CL124" s="17"/>
      <c r="CM124" s="16"/>
      <c r="CN124" s="78"/>
      <c r="CO124" s="17"/>
      <c r="CP124" s="10" t="e">
        <f t="shared" si="8"/>
        <v>#VALUE!</v>
      </c>
      <c r="CQ124" s="10" t="e">
        <f t="shared" si="9"/>
        <v>#VALUE!</v>
      </c>
      <c r="CR124" s="11">
        <f t="shared" si="10"/>
        <v>0</v>
      </c>
    </row>
    <row r="125" spans="2:96" ht="15.75" customHeight="1">
      <c r="B125" s="20">
        <v>11</v>
      </c>
      <c r="C125" s="90">
        <f>'4 жастағы балалар Ф'!C125</f>
        <v>0</v>
      </c>
      <c r="D125" s="78"/>
      <c r="E125" s="16"/>
      <c r="F125" s="17"/>
      <c r="G125" s="78"/>
      <c r="H125" s="16"/>
      <c r="I125" s="17"/>
      <c r="J125" s="16"/>
      <c r="K125" s="78"/>
      <c r="L125" s="17"/>
      <c r="M125" s="78"/>
      <c r="N125" s="16"/>
      <c r="O125" s="17"/>
      <c r="P125" s="78"/>
      <c r="Q125" s="16"/>
      <c r="R125" s="17"/>
      <c r="S125" s="78"/>
      <c r="T125" s="16"/>
      <c r="U125" s="17"/>
      <c r="V125" s="16"/>
      <c r="W125" s="78"/>
      <c r="X125" s="17"/>
      <c r="Y125" s="78"/>
      <c r="Z125" s="16"/>
      <c r="AA125" s="17"/>
      <c r="AB125" s="16"/>
      <c r="AC125" s="78"/>
      <c r="AD125" s="17"/>
      <c r="AE125" s="16"/>
      <c r="AF125" s="78"/>
      <c r="AG125" s="17"/>
      <c r="AH125" s="78"/>
      <c r="AI125" s="16"/>
      <c r="AJ125" s="17"/>
      <c r="AK125" s="78"/>
      <c r="AL125" s="78"/>
      <c r="AM125" s="17"/>
      <c r="AN125" s="78"/>
      <c r="AO125" s="16"/>
      <c r="AP125" s="17"/>
      <c r="AQ125" s="16"/>
      <c r="AR125" s="78"/>
      <c r="AS125" s="17"/>
      <c r="AT125" s="78" t="s">
        <v>667</v>
      </c>
      <c r="AU125" s="16"/>
      <c r="AV125" s="17"/>
      <c r="AW125" s="16"/>
      <c r="AX125" s="78" t="s">
        <v>667</v>
      </c>
      <c r="AY125" s="17"/>
      <c r="AZ125" s="78" t="s">
        <v>667</v>
      </c>
      <c r="BA125" s="16"/>
      <c r="BB125" s="17"/>
      <c r="BC125" s="78" t="s">
        <v>667</v>
      </c>
      <c r="BD125" s="16"/>
      <c r="BE125" s="17"/>
      <c r="BF125" s="16"/>
      <c r="BG125" s="78" t="s">
        <v>667</v>
      </c>
      <c r="BH125" s="17"/>
      <c r="BI125" s="16"/>
      <c r="BJ125" s="78" t="s">
        <v>667</v>
      </c>
      <c r="BK125" s="17"/>
      <c r="BL125" s="16"/>
      <c r="BM125" s="78" t="s">
        <v>667</v>
      </c>
      <c r="BN125" s="17"/>
      <c r="BO125" s="78" t="s">
        <v>667</v>
      </c>
      <c r="BP125" s="16"/>
      <c r="BQ125" s="17"/>
      <c r="BR125" s="16"/>
      <c r="BS125" s="78" t="s">
        <v>667</v>
      </c>
      <c r="BT125" s="17"/>
      <c r="BU125" s="16"/>
      <c r="BV125" s="78" t="s">
        <v>667</v>
      </c>
      <c r="BW125" s="17"/>
      <c r="BX125" s="78" t="s">
        <v>667</v>
      </c>
      <c r="BY125" s="16"/>
      <c r="BZ125" s="17"/>
      <c r="CA125" s="16"/>
      <c r="CB125" s="78" t="s">
        <v>667</v>
      </c>
      <c r="CC125" s="17"/>
      <c r="CD125" s="78" t="s">
        <v>667</v>
      </c>
      <c r="CE125" s="16"/>
      <c r="CF125" s="17"/>
      <c r="CG125" s="78" t="s">
        <v>667</v>
      </c>
      <c r="CH125" s="16"/>
      <c r="CI125" s="17"/>
      <c r="CJ125" s="78" t="s">
        <v>667</v>
      </c>
      <c r="CK125" s="16"/>
      <c r="CL125" s="17"/>
      <c r="CM125" s="16"/>
      <c r="CN125" s="78"/>
      <c r="CO125" s="17"/>
      <c r="CP125" s="10" t="e">
        <f t="shared" si="8"/>
        <v>#VALUE!</v>
      </c>
      <c r="CQ125" s="10" t="e">
        <f t="shared" si="9"/>
        <v>#VALUE!</v>
      </c>
      <c r="CR125" s="11">
        <f t="shared" si="10"/>
        <v>0</v>
      </c>
    </row>
    <row r="126" spans="2:96" ht="15.75" customHeight="1">
      <c r="B126" s="20">
        <v>12</v>
      </c>
      <c r="C126" s="90">
        <f>'4 жастағы балалар Ф'!C126</f>
        <v>0</v>
      </c>
      <c r="D126" s="78"/>
      <c r="E126" s="16"/>
      <c r="F126" s="17"/>
      <c r="G126" s="78"/>
      <c r="H126" s="16"/>
      <c r="I126" s="17"/>
      <c r="J126" s="16"/>
      <c r="K126" s="78"/>
      <c r="L126" s="17"/>
      <c r="M126" s="78"/>
      <c r="N126" s="16"/>
      <c r="O126" s="17"/>
      <c r="P126" s="78"/>
      <c r="Q126" s="16"/>
      <c r="R126" s="17"/>
      <c r="S126" s="78"/>
      <c r="T126" s="16"/>
      <c r="U126" s="17"/>
      <c r="V126" s="16"/>
      <c r="W126" s="78"/>
      <c r="X126" s="17"/>
      <c r="Y126" s="78"/>
      <c r="Z126" s="16"/>
      <c r="AA126" s="17"/>
      <c r="AB126" s="16"/>
      <c r="AC126" s="78"/>
      <c r="AD126" s="17"/>
      <c r="AE126" s="16"/>
      <c r="AF126" s="78"/>
      <c r="AG126" s="17"/>
      <c r="AH126" s="78"/>
      <c r="AI126" s="16"/>
      <c r="AJ126" s="17"/>
      <c r="AK126" s="78"/>
      <c r="AL126" s="78"/>
      <c r="AM126" s="17"/>
      <c r="AN126" s="78"/>
      <c r="AO126" s="16"/>
      <c r="AP126" s="17"/>
      <c r="AQ126" s="16"/>
      <c r="AR126" s="78"/>
      <c r="AS126" s="17"/>
      <c r="AT126" s="78" t="s">
        <v>667</v>
      </c>
      <c r="AU126" s="16"/>
      <c r="AV126" s="17"/>
      <c r="AW126" s="16"/>
      <c r="AX126" s="78" t="s">
        <v>667</v>
      </c>
      <c r="AY126" s="17"/>
      <c r="AZ126" s="78" t="s">
        <v>667</v>
      </c>
      <c r="BA126" s="16"/>
      <c r="BB126" s="17"/>
      <c r="BC126" s="78" t="s">
        <v>667</v>
      </c>
      <c r="BD126" s="16"/>
      <c r="BE126" s="17"/>
      <c r="BF126" s="16"/>
      <c r="BG126" s="78" t="s">
        <v>667</v>
      </c>
      <c r="BH126" s="17"/>
      <c r="BI126" s="16"/>
      <c r="BJ126" s="78" t="s">
        <v>667</v>
      </c>
      <c r="BK126" s="17"/>
      <c r="BL126" s="16"/>
      <c r="BM126" s="78" t="s">
        <v>667</v>
      </c>
      <c r="BN126" s="17"/>
      <c r="BO126" s="78" t="s">
        <v>667</v>
      </c>
      <c r="BP126" s="16"/>
      <c r="BQ126" s="17"/>
      <c r="BR126" s="16"/>
      <c r="BS126" s="78" t="s">
        <v>667</v>
      </c>
      <c r="BT126" s="17"/>
      <c r="BU126" s="16"/>
      <c r="BV126" s="78" t="s">
        <v>667</v>
      </c>
      <c r="BW126" s="17"/>
      <c r="BX126" s="78" t="s">
        <v>667</v>
      </c>
      <c r="BY126" s="16"/>
      <c r="BZ126" s="17"/>
      <c r="CA126" s="16"/>
      <c r="CB126" s="78" t="s">
        <v>667</v>
      </c>
      <c r="CC126" s="17"/>
      <c r="CD126" s="78" t="s">
        <v>667</v>
      </c>
      <c r="CE126" s="16"/>
      <c r="CF126" s="17"/>
      <c r="CG126" s="78" t="s">
        <v>667</v>
      </c>
      <c r="CH126" s="16"/>
      <c r="CI126" s="17"/>
      <c r="CJ126" s="78" t="s">
        <v>667</v>
      </c>
      <c r="CK126" s="16"/>
      <c r="CL126" s="17"/>
      <c r="CM126" s="16"/>
      <c r="CN126" s="78"/>
      <c r="CO126" s="17"/>
      <c r="CP126" s="10" t="e">
        <f t="shared" si="8"/>
        <v>#VALUE!</v>
      </c>
      <c r="CQ126" s="10" t="e">
        <f t="shared" si="9"/>
        <v>#VALUE!</v>
      </c>
      <c r="CR126" s="11">
        <f t="shared" si="10"/>
        <v>0</v>
      </c>
    </row>
    <row r="127" spans="2:96" ht="15.75" customHeight="1">
      <c r="B127" s="20">
        <v>13</v>
      </c>
      <c r="C127" s="90">
        <f>'4 жастағы балалар Ф'!C127</f>
        <v>0</v>
      </c>
      <c r="D127" s="78"/>
      <c r="E127" s="16"/>
      <c r="F127" s="17"/>
      <c r="G127" s="78"/>
      <c r="H127" s="16"/>
      <c r="I127" s="17"/>
      <c r="J127" s="16"/>
      <c r="K127" s="78"/>
      <c r="L127" s="17"/>
      <c r="M127" s="78"/>
      <c r="N127" s="16"/>
      <c r="O127" s="17"/>
      <c r="P127" s="78"/>
      <c r="Q127" s="16"/>
      <c r="R127" s="17"/>
      <c r="S127" s="78"/>
      <c r="T127" s="16"/>
      <c r="U127" s="17"/>
      <c r="V127" s="16"/>
      <c r="W127" s="78"/>
      <c r="X127" s="17"/>
      <c r="Y127" s="78"/>
      <c r="Z127" s="16"/>
      <c r="AA127" s="17"/>
      <c r="AB127" s="16"/>
      <c r="AC127" s="78"/>
      <c r="AD127" s="17"/>
      <c r="AE127" s="16"/>
      <c r="AF127" s="78"/>
      <c r="AG127" s="17"/>
      <c r="AH127" s="78"/>
      <c r="AI127" s="16"/>
      <c r="AJ127" s="17"/>
      <c r="AK127" s="78"/>
      <c r="AL127" s="16"/>
      <c r="AM127" s="17"/>
      <c r="AN127" s="78"/>
      <c r="AO127" s="16"/>
      <c r="AP127" s="17"/>
      <c r="AQ127" s="16"/>
      <c r="AR127" s="78"/>
      <c r="AS127" s="17"/>
      <c r="AT127" s="78" t="s">
        <v>667</v>
      </c>
      <c r="AU127" s="16"/>
      <c r="AV127" s="17"/>
      <c r="AW127" s="16"/>
      <c r="AX127" s="78" t="s">
        <v>667</v>
      </c>
      <c r="AY127" s="17"/>
      <c r="AZ127" s="78" t="s">
        <v>667</v>
      </c>
      <c r="BA127" s="16"/>
      <c r="BB127" s="17"/>
      <c r="BC127" s="78" t="s">
        <v>667</v>
      </c>
      <c r="BD127" s="16"/>
      <c r="BE127" s="17"/>
      <c r="BF127" s="16"/>
      <c r="BG127" s="78" t="s">
        <v>667</v>
      </c>
      <c r="BH127" s="17"/>
      <c r="BI127" s="16"/>
      <c r="BJ127" s="78" t="s">
        <v>667</v>
      </c>
      <c r="BK127" s="17"/>
      <c r="BL127" s="16"/>
      <c r="BM127" s="78" t="s">
        <v>1053</v>
      </c>
      <c r="BN127" s="17"/>
      <c r="BO127" s="78" t="s">
        <v>667</v>
      </c>
      <c r="BP127" s="16"/>
      <c r="BQ127" s="17"/>
      <c r="BR127" s="16"/>
      <c r="BS127" s="78" t="s">
        <v>667</v>
      </c>
      <c r="BT127" s="17"/>
      <c r="BU127" s="16"/>
      <c r="BV127" s="78" t="s">
        <v>667</v>
      </c>
      <c r="BW127" s="17"/>
      <c r="BX127" s="78" t="s">
        <v>667</v>
      </c>
      <c r="BY127" s="16"/>
      <c r="BZ127" s="17"/>
      <c r="CA127" s="16"/>
      <c r="CB127" s="78" t="s">
        <v>667</v>
      </c>
      <c r="CC127" s="17"/>
      <c r="CD127" s="78" t="s">
        <v>667</v>
      </c>
      <c r="CE127" s="16"/>
      <c r="CF127" s="17"/>
      <c r="CG127" s="78" t="s">
        <v>667</v>
      </c>
      <c r="CH127" s="16"/>
      <c r="CI127" s="17"/>
      <c r="CJ127" s="78" t="s">
        <v>667</v>
      </c>
      <c r="CK127" s="16"/>
      <c r="CL127" s="17"/>
      <c r="CM127" s="16"/>
      <c r="CN127" s="78"/>
      <c r="CO127" s="17"/>
      <c r="CP127" s="10" t="e">
        <f t="shared" si="8"/>
        <v>#VALUE!</v>
      </c>
      <c r="CQ127" s="10" t="e">
        <f t="shared" si="9"/>
        <v>#VALUE!</v>
      </c>
      <c r="CR127" s="11">
        <f t="shared" si="10"/>
        <v>0</v>
      </c>
    </row>
    <row r="128" spans="2:96" ht="15.75" customHeight="1">
      <c r="B128" s="20">
        <v>14</v>
      </c>
      <c r="C128" s="90">
        <f>'4 жастағы балалар Ф'!C128</f>
        <v>0</v>
      </c>
      <c r="D128" s="78"/>
      <c r="E128" s="16"/>
      <c r="F128" s="17"/>
      <c r="G128" s="78"/>
      <c r="H128" s="16"/>
      <c r="I128" s="17"/>
      <c r="J128" s="16"/>
      <c r="K128" s="78"/>
      <c r="L128" s="17"/>
      <c r="M128" s="16"/>
      <c r="N128" s="78"/>
      <c r="O128" s="17"/>
      <c r="P128" s="78"/>
      <c r="Q128" s="16"/>
      <c r="R128" s="17"/>
      <c r="S128" s="78"/>
      <c r="T128" s="16"/>
      <c r="U128" s="17"/>
      <c r="V128" s="16"/>
      <c r="W128" s="78"/>
      <c r="X128" s="17"/>
      <c r="Y128" s="78"/>
      <c r="Z128" s="16"/>
      <c r="AA128" s="17"/>
      <c r="AB128" s="16"/>
      <c r="AC128" s="78"/>
      <c r="AD128" s="17"/>
      <c r="AE128" s="16"/>
      <c r="AF128" s="78"/>
      <c r="AG128" s="17"/>
      <c r="AH128" s="78"/>
      <c r="AI128" s="16"/>
      <c r="AJ128" s="17"/>
      <c r="AK128" s="78"/>
      <c r="AL128" s="16"/>
      <c r="AM128" s="17"/>
      <c r="AN128" s="78"/>
      <c r="AO128" s="16"/>
      <c r="AP128" s="17"/>
      <c r="AQ128" s="16"/>
      <c r="AR128" s="78"/>
      <c r="AS128" s="17"/>
      <c r="AT128" s="78" t="s">
        <v>667</v>
      </c>
      <c r="AU128" s="16"/>
      <c r="AV128" s="17"/>
      <c r="AW128" s="16"/>
      <c r="AX128" s="78" t="s">
        <v>667</v>
      </c>
      <c r="AY128" s="17"/>
      <c r="AZ128" s="78" t="s">
        <v>667</v>
      </c>
      <c r="BA128" s="16"/>
      <c r="BB128" s="17"/>
      <c r="BC128" s="78" t="s">
        <v>667</v>
      </c>
      <c r="BD128" s="16"/>
      <c r="BE128" s="17"/>
      <c r="BF128" s="16"/>
      <c r="BG128" s="78" t="s">
        <v>667</v>
      </c>
      <c r="BH128" s="17"/>
      <c r="BI128" s="16"/>
      <c r="BJ128" s="78" t="s">
        <v>667</v>
      </c>
      <c r="BK128" s="17"/>
      <c r="BL128" s="16"/>
      <c r="BM128" s="78" t="s">
        <v>667</v>
      </c>
      <c r="BN128" s="17"/>
      <c r="BO128" s="78" t="s">
        <v>667</v>
      </c>
      <c r="BP128" s="16"/>
      <c r="BQ128" s="17"/>
      <c r="BR128" s="16"/>
      <c r="BS128" s="78" t="s">
        <v>667</v>
      </c>
      <c r="BT128" s="17"/>
      <c r="BU128" s="16"/>
      <c r="BV128" s="78" t="s">
        <v>667</v>
      </c>
      <c r="BW128" s="17"/>
      <c r="BX128" s="78" t="s">
        <v>667</v>
      </c>
      <c r="BY128" s="16"/>
      <c r="BZ128" s="17"/>
      <c r="CA128" s="16"/>
      <c r="CB128" s="78" t="s">
        <v>667</v>
      </c>
      <c r="CC128" s="17"/>
      <c r="CD128" s="78" t="s">
        <v>667</v>
      </c>
      <c r="CE128" s="16"/>
      <c r="CF128" s="17"/>
      <c r="CG128" s="78" t="s">
        <v>667</v>
      </c>
      <c r="CH128" s="16"/>
      <c r="CI128" s="17"/>
      <c r="CJ128" s="78" t="s">
        <v>1053</v>
      </c>
      <c r="CK128" s="16"/>
      <c r="CL128" s="17"/>
      <c r="CM128" s="16"/>
      <c r="CN128" s="78"/>
      <c r="CO128" s="17"/>
      <c r="CP128" s="10" t="e">
        <f t="shared" si="8"/>
        <v>#VALUE!</v>
      </c>
      <c r="CQ128" s="10" t="e">
        <f t="shared" si="9"/>
        <v>#VALUE!</v>
      </c>
      <c r="CR128" s="11">
        <f t="shared" si="10"/>
        <v>0</v>
      </c>
    </row>
    <row r="129" spans="2:96" ht="15.75" customHeight="1">
      <c r="B129" s="20">
        <v>15</v>
      </c>
      <c r="C129" s="90">
        <f>'4 жастағы балалар Ф'!C129</f>
        <v>0</v>
      </c>
      <c r="D129" s="78"/>
      <c r="E129" s="16"/>
      <c r="F129" s="17"/>
      <c r="G129" s="78"/>
      <c r="H129" s="16"/>
      <c r="I129" s="17"/>
      <c r="J129" s="16"/>
      <c r="K129" s="78"/>
      <c r="L129" s="17"/>
      <c r="M129" s="16"/>
      <c r="N129" s="78"/>
      <c r="O129" s="17"/>
      <c r="P129" s="78"/>
      <c r="Q129" s="16"/>
      <c r="R129" s="17"/>
      <c r="S129" s="78"/>
      <c r="T129" s="16"/>
      <c r="U129" s="17"/>
      <c r="V129" s="16"/>
      <c r="W129" s="78"/>
      <c r="X129" s="17"/>
      <c r="Y129" s="78"/>
      <c r="Z129" s="16"/>
      <c r="AA129" s="17"/>
      <c r="AB129" s="16"/>
      <c r="AC129" s="78"/>
      <c r="AD129" s="17"/>
      <c r="AE129" s="16"/>
      <c r="AF129" s="78"/>
      <c r="AG129" s="17"/>
      <c r="AH129" s="78"/>
      <c r="AI129" s="16"/>
      <c r="AJ129" s="17"/>
      <c r="AK129" s="78"/>
      <c r="AL129" s="16"/>
      <c r="AM129" s="17"/>
      <c r="AN129" s="78"/>
      <c r="AO129" s="16"/>
      <c r="AP129" s="17"/>
      <c r="AQ129" s="16"/>
      <c r="AR129" s="78"/>
      <c r="AS129" s="17"/>
      <c r="AT129" s="78" t="s">
        <v>667</v>
      </c>
      <c r="AU129" s="16"/>
      <c r="AV129" s="17"/>
      <c r="AW129" s="16"/>
      <c r="AX129" s="78" t="s">
        <v>667</v>
      </c>
      <c r="AY129" s="17"/>
      <c r="AZ129" s="78" t="s">
        <v>1053</v>
      </c>
      <c r="BA129" s="16"/>
      <c r="BB129" s="17"/>
      <c r="BC129" s="78" t="s">
        <v>667</v>
      </c>
      <c r="BD129" s="16"/>
      <c r="BE129" s="17"/>
      <c r="BF129" s="16"/>
      <c r="BG129" s="78" t="s">
        <v>667</v>
      </c>
      <c r="BH129" s="17"/>
      <c r="BI129" s="16"/>
      <c r="BJ129" s="78" t="s">
        <v>667</v>
      </c>
      <c r="BK129" s="17"/>
      <c r="BL129" s="16"/>
      <c r="BM129" s="78" t="s">
        <v>667</v>
      </c>
      <c r="BN129" s="17"/>
      <c r="BO129" s="78" t="s">
        <v>667</v>
      </c>
      <c r="BP129" s="16"/>
      <c r="BQ129" s="17"/>
      <c r="BR129" s="16"/>
      <c r="BS129" s="78" t="s">
        <v>667</v>
      </c>
      <c r="BT129" s="17"/>
      <c r="BU129" s="16"/>
      <c r="BV129" s="78" t="s">
        <v>667</v>
      </c>
      <c r="BW129" s="17"/>
      <c r="BX129" s="78" t="s">
        <v>667</v>
      </c>
      <c r="BY129" s="16"/>
      <c r="BZ129" s="17"/>
      <c r="CA129" s="16"/>
      <c r="CB129" s="78" t="s">
        <v>667</v>
      </c>
      <c r="CC129" s="17"/>
      <c r="CD129" s="78" t="s">
        <v>667</v>
      </c>
      <c r="CE129" s="16"/>
      <c r="CF129" s="17"/>
      <c r="CG129" s="78" t="s">
        <v>667</v>
      </c>
      <c r="CH129" s="16"/>
      <c r="CI129" s="17"/>
      <c r="CJ129" s="78" t="s">
        <v>667</v>
      </c>
      <c r="CK129" s="16"/>
      <c r="CL129" s="17"/>
      <c r="CM129" s="16"/>
      <c r="CN129" s="78"/>
      <c r="CO129" s="17"/>
      <c r="CP129" s="10" t="e">
        <f t="shared" si="8"/>
        <v>#VALUE!</v>
      </c>
      <c r="CQ129" s="10" t="e">
        <f t="shared" si="9"/>
        <v>#VALUE!</v>
      </c>
      <c r="CR129" s="11">
        <f t="shared" si="10"/>
        <v>0</v>
      </c>
    </row>
    <row r="130" spans="2:96" ht="15.75" customHeight="1">
      <c r="B130" s="20">
        <v>16</v>
      </c>
      <c r="C130" s="90">
        <f>'4 жастағы балалар Ф'!C130</f>
        <v>0</v>
      </c>
      <c r="D130" s="78"/>
      <c r="E130" s="16"/>
      <c r="F130" s="17"/>
      <c r="G130" s="16"/>
      <c r="H130" s="16"/>
      <c r="I130" s="17"/>
      <c r="J130" s="16"/>
      <c r="K130" s="16"/>
      <c r="L130" s="17"/>
      <c r="M130" s="16"/>
      <c r="N130" s="16"/>
      <c r="O130" s="17"/>
      <c r="P130" s="16"/>
      <c r="Q130" s="16"/>
      <c r="R130" s="17"/>
      <c r="S130" s="16"/>
      <c r="T130" s="16"/>
      <c r="U130" s="17"/>
      <c r="V130" s="16"/>
      <c r="W130" s="16"/>
      <c r="X130" s="17"/>
      <c r="Y130" s="16"/>
      <c r="Z130" s="16"/>
      <c r="AA130" s="17"/>
      <c r="AB130" s="16"/>
      <c r="AC130" s="16"/>
      <c r="AD130" s="17"/>
      <c r="AE130" s="16"/>
      <c r="AF130" s="16"/>
      <c r="AG130" s="17"/>
      <c r="AH130" s="16"/>
      <c r="AI130" s="16"/>
      <c r="AJ130" s="17"/>
      <c r="AK130" s="16"/>
      <c r="AL130" s="16"/>
      <c r="AM130" s="17"/>
      <c r="AN130" s="16"/>
      <c r="AO130" s="16"/>
      <c r="AP130" s="17"/>
      <c r="AQ130" s="16"/>
      <c r="AR130" s="16"/>
      <c r="AS130" s="17"/>
      <c r="AT130" s="16"/>
      <c r="AU130" s="16"/>
      <c r="AV130" s="17"/>
      <c r="AW130" s="16"/>
      <c r="AX130" s="16"/>
      <c r="AY130" s="17"/>
      <c r="AZ130" s="16"/>
      <c r="BA130" s="16"/>
      <c r="BB130" s="17"/>
      <c r="BC130" s="16"/>
      <c r="BD130" s="16"/>
      <c r="BE130" s="17"/>
      <c r="BF130" s="16"/>
      <c r="BG130" s="78"/>
      <c r="BH130" s="17"/>
      <c r="BI130" s="16"/>
      <c r="BJ130" s="16"/>
      <c r="BK130" s="17"/>
      <c r="BL130" s="16"/>
      <c r="BM130" s="16"/>
      <c r="BN130" s="17"/>
      <c r="BO130" s="16"/>
      <c r="BP130" s="16"/>
      <c r="BQ130" s="17"/>
      <c r="BR130" s="16"/>
      <c r="BS130" s="16"/>
      <c r="BT130" s="17"/>
      <c r="BU130" s="16"/>
      <c r="BV130" s="16"/>
      <c r="BW130" s="17"/>
      <c r="BX130" s="16"/>
      <c r="BY130" s="16"/>
      <c r="BZ130" s="17"/>
      <c r="CA130" s="16"/>
      <c r="CB130" s="16"/>
      <c r="CC130" s="17"/>
      <c r="CD130" s="78"/>
      <c r="CE130" s="16"/>
      <c r="CF130" s="17"/>
      <c r="CG130" s="16"/>
      <c r="CH130" s="16"/>
      <c r="CI130" s="17"/>
      <c r="CJ130" s="78" t="s">
        <v>667</v>
      </c>
      <c r="CK130" s="16"/>
      <c r="CL130" s="17"/>
      <c r="CM130" s="16"/>
      <c r="CN130" s="16"/>
      <c r="CO130" s="17"/>
      <c r="CP130" s="10" t="e">
        <f t="shared" si="8"/>
        <v>#VALUE!</v>
      </c>
      <c r="CQ130" s="10">
        <f t="shared" si="9"/>
        <v>0</v>
      </c>
      <c r="CR130" s="11">
        <f t="shared" si="10"/>
        <v>0</v>
      </c>
    </row>
    <row r="131" spans="2:96" ht="15.75" customHeight="1">
      <c r="B131" s="20">
        <v>17</v>
      </c>
      <c r="C131" s="90">
        <f>'4 жастағы балалар Ф'!C131</f>
        <v>0</v>
      </c>
      <c r="D131" s="16"/>
      <c r="E131" s="16"/>
      <c r="F131" s="17"/>
      <c r="G131" s="16"/>
      <c r="H131" s="16"/>
      <c r="I131" s="17"/>
      <c r="J131" s="16"/>
      <c r="K131" s="16"/>
      <c r="L131" s="17"/>
      <c r="M131" s="16"/>
      <c r="N131" s="16"/>
      <c r="O131" s="17"/>
      <c r="P131" s="16"/>
      <c r="Q131" s="16"/>
      <c r="R131" s="17"/>
      <c r="S131" s="16"/>
      <c r="T131" s="16"/>
      <c r="U131" s="17"/>
      <c r="V131" s="16"/>
      <c r="W131" s="16"/>
      <c r="X131" s="17"/>
      <c r="Y131" s="16"/>
      <c r="Z131" s="16"/>
      <c r="AA131" s="17"/>
      <c r="AB131" s="16"/>
      <c r="AC131" s="16"/>
      <c r="AD131" s="17"/>
      <c r="AE131" s="16"/>
      <c r="AF131" s="16"/>
      <c r="AG131" s="17"/>
      <c r="AH131" s="16"/>
      <c r="AI131" s="16"/>
      <c r="AJ131" s="17"/>
      <c r="AK131" s="16"/>
      <c r="AL131" s="16"/>
      <c r="AM131" s="17"/>
      <c r="AN131" s="16"/>
      <c r="AO131" s="16"/>
      <c r="AP131" s="17"/>
      <c r="AQ131" s="16"/>
      <c r="AR131" s="16"/>
      <c r="AS131" s="17"/>
      <c r="AT131" s="16"/>
      <c r="AU131" s="16"/>
      <c r="AV131" s="17"/>
      <c r="AW131" s="16"/>
      <c r="AX131" s="16"/>
      <c r="AY131" s="17"/>
      <c r="AZ131" s="16"/>
      <c r="BA131" s="16"/>
      <c r="BB131" s="17"/>
      <c r="BC131" s="16"/>
      <c r="BD131" s="16"/>
      <c r="BE131" s="17"/>
      <c r="BF131" s="16"/>
      <c r="BG131" s="16"/>
      <c r="BH131" s="17"/>
      <c r="BI131" s="16"/>
      <c r="BJ131" s="16"/>
      <c r="BK131" s="17"/>
      <c r="BL131" s="16"/>
      <c r="BM131" s="16"/>
      <c r="BN131" s="17"/>
      <c r="BO131" s="16"/>
      <c r="BP131" s="16"/>
      <c r="BQ131" s="17"/>
      <c r="BR131" s="16"/>
      <c r="BS131" s="16"/>
      <c r="BT131" s="17"/>
      <c r="BU131" s="16"/>
      <c r="BV131" s="16"/>
      <c r="BW131" s="17"/>
      <c r="BX131" s="16"/>
      <c r="BY131" s="16"/>
      <c r="BZ131" s="17"/>
      <c r="CA131" s="16"/>
      <c r="CB131" s="16"/>
      <c r="CC131" s="17"/>
      <c r="CD131" s="16"/>
      <c r="CE131" s="16"/>
      <c r="CF131" s="17"/>
      <c r="CG131" s="16"/>
      <c r="CH131" s="16"/>
      <c r="CI131" s="17"/>
      <c r="CJ131" s="16"/>
      <c r="CK131" s="16"/>
      <c r="CL131" s="17"/>
      <c r="CM131" s="16"/>
      <c r="CN131" s="16"/>
      <c r="CO131" s="17"/>
      <c r="CP131" s="10">
        <f t="shared" si="8"/>
        <v>0</v>
      </c>
      <c r="CQ131" s="10">
        <f t="shared" si="9"/>
        <v>0</v>
      </c>
      <c r="CR131" s="11">
        <f t="shared" si="10"/>
        <v>0</v>
      </c>
    </row>
    <row r="132" spans="2:96" ht="15.75" customHeight="1">
      <c r="B132" s="20">
        <v>18</v>
      </c>
      <c r="C132" s="90">
        <f>'4 жастағы балалар Ф'!C132</f>
        <v>0</v>
      </c>
      <c r="D132" s="16"/>
      <c r="E132" s="16"/>
      <c r="F132" s="17"/>
      <c r="G132" s="16"/>
      <c r="H132" s="16"/>
      <c r="I132" s="17"/>
      <c r="J132" s="16"/>
      <c r="K132" s="16"/>
      <c r="L132" s="17"/>
      <c r="M132" s="16"/>
      <c r="N132" s="16"/>
      <c r="O132" s="17"/>
      <c r="P132" s="16"/>
      <c r="Q132" s="16"/>
      <c r="R132" s="17"/>
      <c r="S132" s="16"/>
      <c r="T132" s="16"/>
      <c r="U132" s="17"/>
      <c r="V132" s="16"/>
      <c r="W132" s="16"/>
      <c r="X132" s="17"/>
      <c r="Y132" s="16"/>
      <c r="Z132" s="16"/>
      <c r="AA132" s="17"/>
      <c r="AB132" s="16"/>
      <c r="AC132" s="16"/>
      <c r="AD132" s="17"/>
      <c r="AE132" s="16"/>
      <c r="AF132" s="16"/>
      <c r="AG132" s="17"/>
      <c r="AH132" s="16"/>
      <c r="AI132" s="16"/>
      <c r="AJ132" s="17"/>
      <c r="AK132" s="16"/>
      <c r="AL132" s="16"/>
      <c r="AM132" s="17"/>
      <c r="AN132" s="16"/>
      <c r="AO132" s="16"/>
      <c r="AP132" s="17"/>
      <c r="AQ132" s="16"/>
      <c r="AR132" s="16"/>
      <c r="AS132" s="17"/>
      <c r="AT132" s="16"/>
      <c r="AU132" s="16"/>
      <c r="AV132" s="17"/>
      <c r="AW132" s="16"/>
      <c r="AX132" s="16"/>
      <c r="AY132" s="17"/>
      <c r="AZ132" s="16"/>
      <c r="BA132" s="16"/>
      <c r="BB132" s="17"/>
      <c r="BC132" s="16"/>
      <c r="BD132" s="16"/>
      <c r="BE132" s="17"/>
      <c r="BF132" s="16"/>
      <c r="BG132" s="16"/>
      <c r="BH132" s="17"/>
      <c r="BI132" s="16"/>
      <c r="BJ132" s="16"/>
      <c r="BK132" s="17"/>
      <c r="BL132" s="16"/>
      <c r="BM132" s="16"/>
      <c r="BN132" s="17"/>
      <c r="BO132" s="16"/>
      <c r="BP132" s="16"/>
      <c r="BQ132" s="17"/>
      <c r="BR132" s="16"/>
      <c r="BS132" s="16"/>
      <c r="BT132" s="17"/>
      <c r="BU132" s="16"/>
      <c r="BV132" s="16"/>
      <c r="BW132" s="17"/>
      <c r="BX132" s="16"/>
      <c r="BY132" s="16"/>
      <c r="BZ132" s="17"/>
      <c r="CA132" s="16"/>
      <c r="CB132" s="16"/>
      <c r="CC132" s="17"/>
      <c r="CD132" s="16"/>
      <c r="CE132" s="16"/>
      <c r="CF132" s="17"/>
      <c r="CG132" s="16"/>
      <c r="CH132" s="16"/>
      <c r="CI132" s="17"/>
      <c r="CJ132" s="16"/>
      <c r="CK132" s="16"/>
      <c r="CL132" s="17"/>
      <c r="CM132" s="16"/>
      <c r="CN132" s="16"/>
      <c r="CO132" s="17"/>
      <c r="CP132" s="10">
        <f t="shared" si="8"/>
        <v>0</v>
      </c>
      <c r="CQ132" s="10">
        <f t="shared" si="9"/>
        <v>0</v>
      </c>
      <c r="CR132" s="11">
        <f t="shared" si="10"/>
        <v>0</v>
      </c>
    </row>
    <row r="133" spans="2:96" ht="15.75" customHeight="1">
      <c r="B133" s="20">
        <v>19</v>
      </c>
      <c r="C133" s="90">
        <f>'4 жастағы балалар Ф'!C133</f>
        <v>0</v>
      </c>
      <c r="D133" s="16"/>
      <c r="E133" s="16"/>
      <c r="F133" s="17"/>
      <c r="G133" s="16"/>
      <c r="H133" s="16"/>
      <c r="I133" s="17"/>
      <c r="J133" s="16"/>
      <c r="K133" s="16"/>
      <c r="L133" s="17"/>
      <c r="M133" s="16"/>
      <c r="N133" s="16"/>
      <c r="O133" s="17"/>
      <c r="P133" s="16"/>
      <c r="Q133" s="16"/>
      <c r="R133" s="17"/>
      <c r="S133" s="16"/>
      <c r="T133" s="16"/>
      <c r="U133" s="17"/>
      <c r="V133" s="16"/>
      <c r="W133" s="16"/>
      <c r="X133" s="17"/>
      <c r="Y133" s="16"/>
      <c r="Z133" s="16"/>
      <c r="AA133" s="17"/>
      <c r="AB133" s="16"/>
      <c r="AC133" s="16"/>
      <c r="AD133" s="17"/>
      <c r="AE133" s="16"/>
      <c r="AF133" s="16"/>
      <c r="AG133" s="17"/>
      <c r="AH133" s="16"/>
      <c r="AI133" s="16"/>
      <c r="AJ133" s="17"/>
      <c r="AK133" s="16"/>
      <c r="AL133" s="16"/>
      <c r="AM133" s="17"/>
      <c r="AN133" s="16"/>
      <c r="AO133" s="16"/>
      <c r="AP133" s="17"/>
      <c r="AQ133" s="16"/>
      <c r="AR133" s="16"/>
      <c r="AS133" s="17"/>
      <c r="AT133" s="16"/>
      <c r="AU133" s="16"/>
      <c r="AV133" s="17"/>
      <c r="AW133" s="16"/>
      <c r="AX133" s="16"/>
      <c r="AY133" s="17"/>
      <c r="AZ133" s="16"/>
      <c r="BA133" s="16"/>
      <c r="BB133" s="17"/>
      <c r="BC133" s="16"/>
      <c r="BD133" s="16"/>
      <c r="BE133" s="17"/>
      <c r="BF133" s="16"/>
      <c r="BG133" s="16"/>
      <c r="BH133" s="17"/>
      <c r="BI133" s="16"/>
      <c r="BJ133" s="16"/>
      <c r="BK133" s="17"/>
      <c r="BL133" s="16"/>
      <c r="BM133" s="16"/>
      <c r="BN133" s="17"/>
      <c r="BO133" s="16"/>
      <c r="BP133" s="16"/>
      <c r="BQ133" s="17"/>
      <c r="BR133" s="16"/>
      <c r="BS133" s="16"/>
      <c r="BT133" s="17"/>
      <c r="BU133" s="16"/>
      <c r="BV133" s="16"/>
      <c r="BW133" s="17"/>
      <c r="BX133" s="16"/>
      <c r="BY133" s="16"/>
      <c r="BZ133" s="17"/>
      <c r="CA133" s="16"/>
      <c r="CB133" s="16"/>
      <c r="CC133" s="17"/>
      <c r="CD133" s="16"/>
      <c r="CE133" s="16"/>
      <c r="CF133" s="17"/>
      <c r="CG133" s="16"/>
      <c r="CH133" s="16"/>
      <c r="CI133" s="17"/>
      <c r="CJ133" s="16"/>
      <c r="CK133" s="16"/>
      <c r="CL133" s="17"/>
      <c r="CM133" s="16"/>
      <c r="CN133" s="16"/>
      <c r="CO133" s="17"/>
      <c r="CP133" s="10">
        <f t="shared" si="8"/>
        <v>0</v>
      </c>
      <c r="CQ133" s="10">
        <f t="shared" si="9"/>
        <v>0</v>
      </c>
      <c r="CR133" s="11">
        <f t="shared" si="10"/>
        <v>0</v>
      </c>
    </row>
    <row r="134" spans="2:96" ht="15.75" customHeight="1">
      <c r="B134" s="20">
        <v>20</v>
      </c>
      <c r="C134" s="90">
        <f>'4 жастағы балалар Ф'!C134</f>
        <v>0</v>
      </c>
      <c r="D134" s="16"/>
      <c r="E134" s="16"/>
      <c r="F134" s="17"/>
      <c r="G134" s="16"/>
      <c r="H134" s="16"/>
      <c r="I134" s="17"/>
      <c r="J134" s="16"/>
      <c r="K134" s="16"/>
      <c r="L134" s="17"/>
      <c r="M134" s="16"/>
      <c r="N134" s="16"/>
      <c r="O134" s="17"/>
      <c r="P134" s="16"/>
      <c r="Q134" s="16"/>
      <c r="R134" s="17"/>
      <c r="S134" s="16"/>
      <c r="T134" s="16"/>
      <c r="U134" s="17"/>
      <c r="V134" s="16"/>
      <c r="W134" s="16"/>
      <c r="X134" s="17"/>
      <c r="Y134" s="16"/>
      <c r="Z134" s="16"/>
      <c r="AA134" s="17"/>
      <c r="AB134" s="16"/>
      <c r="AC134" s="16"/>
      <c r="AD134" s="17"/>
      <c r="AE134" s="16"/>
      <c r="AF134" s="16"/>
      <c r="AG134" s="17"/>
      <c r="AH134" s="16"/>
      <c r="AI134" s="16"/>
      <c r="AJ134" s="17"/>
      <c r="AK134" s="16"/>
      <c r="AL134" s="16"/>
      <c r="AM134" s="17"/>
      <c r="AN134" s="16"/>
      <c r="AO134" s="16"/>
      <c r="AP134" s="17"/>
      <c r="AQ134" s="16"/>
      <c r="AR134" s="16"/>
      <c r="AS134" s="17"/>
      <c r="AT134" s="16"/>
      <c r="AU134" s="16"/>
      <c r="AV134" s="17"/>
      <c r="AW134" s="16"/>
      <c r="AX134" s="16"/>
      <c r="AY134" s="17"/>
      <c r="AZ134" s="16"/>
      <c r="BA134" s="16"/>
      <c r="BB134" s="17"/>
      <c r="BC134" s="16"/>
      <c r="BD134" s="16"/>
      <c r="BE134" s="17"/>
      <c r="BF134" s="16"/>
      <c r="BG134" s="16"/>
      <c r="BH134" s="17"/>
      <c r="BI134" s="16"/>
      <c r="BJ134" s="16"/>
      <c r="BK134" s="17"/>
      <c r="BL134" s="16"/>
      <c r="BM134" s="16"/>
      <c r="BN134" s="17"/>
      <c r="BO134" s="16"/>
      <c r="BP134" s="16"/>
      <c r="BQ134" s="17"/>
      <c r="BR134" s="16"/>
      <c r="BS134" s="16"/>
      <c r="BT134" s="17"/>
      <c r="BU134" s="16"/>
      <c r="BV134" s="16"/>
      <c r="BW134" s="17"/>
      <c r="BX134" s="16"/>
      <c r="BY134" s="16"/>
      <c r="BZ134" s="17"/>
      <c r="CA134" s="16"/>
      <c r="CB134" s="16"/>
      <c r="CC134" s="17"/>
      <c r="CD134" s="16"/>
      <c r="CE134" s="16"/>
      <c r="CF134" s="17"/>
      <c r="CG134" s="16"/>
      <c r="CH134" s="16"/>
      <c r="CI134" s="17"/>
      <c r="CJ134" s="16"/>
      <c r="CK134" s="16"/>
      <c r="CL134" s="17"/>
      <c r="CM134" s="16"/>
      <c r="CN134" s="16"/>
      <c r="CO134" s="17"/>
      <c r="CP134" s="10">
        <f t="shared" si="8"/>
        <v>0</v>
      </c>
      <c r="CQ134" s="10">
        <f t="shared" si="9"/>
        <v>0</v>
      </c>
      <c r="CR134" s="11">
        <f t="shared" si="10"/>
        <v>0</v>
      </c>
    </row>
    <row r="135" spans="2:96" ht="15.75" customHeight="1">
      <c r="B135" s="20">
        <v>21</v>
      </c>
      <c r="C135" s="90">
        <f>'4 жастағы балалар Ф'!C135</f>
        <v>0</v>
      </c>
      <c r="D135" s="16"/>
      <c r="E135" s="16"/>
      <c r="F135" s="17"/>
      <c r="G135" s="16"/>
      <c r="H135" s="16"/>
      <c r="I135" s="17"/>
      <c r="J135" s="16"/>
      <c r="K135" s="16"/>
      <c r="L135" s="17"/>
      <c r="M135" s="16"/>
      <c r="N135" s="16"/>
      <c r="O135" s="17"/>
      <c r="P135" s="16"/>
      <c r="Q135" s="16"/>
      <c r="R135" s="17"/>
      <c r="S135" s="16"/>
      <c r="T135" s="16"/>
      <c r="U135" s="17"/>
      <c r="V135" s="16"/>
      <c r="W135" s="16"/>
      <c r="X135" s="17"/>
      <c r="Y135" s="16"/>
      <c r="Z135" s="16"/>
      <c r="AA135" s="17"/>
      <c r="AB135" s="16"/>
      <c r="AC135" s="16"/>
      <c r="AD135" s="17"/>
      <c r="AE135" s="16"/>
      <c r="AF135" s="16"/>
      <c r="AG135" s="17"/>
      <c r="AH135" s="16"/>
      <c r="AI135" s="16"/>
      <c r="AJ135" s="17"/>
      <c r="AK135" s="16"/>
      <c r="AL135" s="16"/>
      <c r="AM135" s="17"/>
      <c r="AN135" s="16"/>
      <c r="AO135" s="16"/>
      <c r="AP135" s="17"/>
      <c r="AQ135" s="16"/>
      <c r="AR135" s="16"/>
      <c r="AS135" s="17"/>
      <c r="AT135" s="16"/>
      <c r="AU135" s="16"/>
      <c r="AV135" s="17"/>
      <c r="AW135" s="16"/>
      <c r="AX135" s="16"/>
      <c r="AY135" s="17"/>
      <c r="AZ135" s="16"/>
      <c r="BA135" s="16"/>
      <c r="BB135" s="17"/>
      <c r="BC135" s="16"/>
      <c r="BD135" s="16"/>
      <c r="BE135" s="17"/>
      <c r="BF135" s="16"/>
      <c r="BG135" s="16"/>
      <c r="BH135" s="17"/>
      <c r="BI135" s="16"/>
      <c r="BJ135" s="16"/>
      <c r="BK135" s="17"/>
      <c r="BL135" s="16"/>
      <c r="BM135" s="16"/>
      <c r="BN135" s="17"/>
      <c r="BO135" s="16"/>
      <c r="BP135" s="16"/>
      <c r="BQ135" s="17"/>
      <c r="BR135" s="16"/>
      <c r="BS135" s="16"/>
      <c r="BT135" s="17"/>
      <c r="BU135" s="16"/>
      <c r="BV135" s="16"/>
      <c r="BW135" s="17"/>
      <c r="BX135" s="16"/>
      <c r="BY135" s="16"/>
      <c r="BZ135" s="17"/>
      <c r="CA135" s="16"/>
      <c r="CB135" s="16"/>
      <c r="CC135" s="17"/>
      <c r="CD135" s="16"/>
      <c r="CE135" s="16"/>
      <c r="CF135" s="17"/>
      <c r="CG135" s="16"/>
      <c r="CH135" s="16"/>
      <c r="CI135" s="17"/>
      <c r="CJ135" s="16"/>
      <c r="CK135" s="16"/>
      <c r="CL135" s="17"/>
      <c r="CM135" s="16"/>
      <c r="CN135" s="16"/>
      <c r="CO135" s="17"/>
      <c r="CP135" s="10">
        <f t="shared" si="8"/>
        <v>0</v>
      </c>
      <c r="CQ135" s="10">
        <f t="shared" si="9"/>
        <v>0</v>
      </c>
      <c r="CR135" s="11">
        <f t="shared" si="10"/>
        <v>0</v>
      </c>
    </row>
    <row r="136" spans="2:96" ht="15.75" customHeight="1">
      <c r="B136" s="20">
        <v>22</v>
      </c>
      <c r="C136" s="90">
        <f>'4 жастағы балалар Ф'!C136</f>
        <v>0</v>
      </c>
      <c r="D136" s="16"/>
      <c r="E136" s="16"/>
      <c r="F136" s="17"/>
      <c r="G136" s="16"/>
      <c r="H136" s="16"/>
      <c r="I136" s="17"/>
      <c r="J136" s="16"/>
      <c r="K136" s="16"/>
      <c r="L136" s="17"/>
      <c r="M136" s="16"/>
      <c r="N136" s="16"/>
      <c r="O136" s="17"/>
      <c r="P136" s="16"/>
      <c r="Q136" s="16"/>
      <c r="R136" s="17"/>
      <c r="S136" s="16"/>
      <c r="T136" s="16"/>
      <c r="U136" s="17"/>
      <c r="V136" s="16"/>
      <c r="W136" s="16"/>
      <c r="X136" s="17"/>
      <c r="Y136" s="16"/>
      <c r="Z136" s="16"/>
      <c r="AA136" s="17"/>
      <c r="AB136" s="16"/>
      <c r="AC136" s="16"/>
      <c r="AD136" s="17"/>
      <c r="AE136" s="16"/>
      <c r="AF136" s="16"/>
      <c r="AG136" s="17"/>
      <c r="AH136" s="16"/>
      <c r="AI136" s="16"/>
      <c r="AJ136" s="17"/>
      <c r="AK136" s="16"/>
      <c r="AL136" s="16"/>
      <c r="AM136" s="17"/>
      <c r="AN136" s="16"/>
      <c r="AO136" s="16"/>
      <c r="AP136" s="17"/>
      <c r="AQ136" s="16"/>
      <c r="AR136" s="16"/>
      <c r="AS136" s="17"/>
      <c r="AT136" s="16"/>
      <c r="AU136" s="16"/>
      <c r="AV136" s="17"/>
      <c r="AW136" s="16"/>
      <c r="AX136" s="16"/>
      <c r="AY136" s="17"/>
      <c r="AZ136" s="16"/>
      <c r="BA136" s="16"/>
      <c r="BB136" s="17"/>
      <c r="BC136" s="16"/>
      <c r="BD136" s="16"/>
      <c r="BE136" s="17"/>
      <c r="BF136" s="16"/>
      <c r="BG136" s="16"/>
      <c r="BH136" s="17"/>
      <c r="BI136" s="16"/>
      <c r="BJ136" s="16"/>
      <c r="BK136" s="17"/>
      <c r="BL136" s="16"/>
      <c r="BM136" s="16"/>
      <c r="BN136" s="17"/>
      <c r="BO136" s="16"/>
      <c r="BP136" s="16"/>
      <c r="BQ136" s="17"/>
      <c r="BR136" s="16"/>
      <c r="BS136" s="16"/>
      <c r="BT136" s="17"/>
      <c r="BU136" s="16"/>
      <c r="BV136" s="16"/>
      <c r="BW136" s="17"/>
      <c r="BX136" s="16"/>
      <c r="BY136" s="16"/>
      <c r="BZ136" s="17"/>
      <c r="CA136" s="16"/>
      <c r="CB136" s="16"/>
      <c r="CC136" s="17"/>
      <c r="CD136" s="16"/>
      <c r="CE136" s="16"/>
      <c r="CF136" s="17"/>
      <c r="CG136" s="16"/>
      <c r="CH136" s="16"/>
      <c r="CI136" s="17"/>
      <c r="CJ136" s="16"/>
      <c r="CK136" s="16"/>
      <c r="CL136" s="17"/>
      <c r="CM136" s="16"/>
      <c r="CN136" s="16"/>
      <c r="CO136" s="17"/>
      <c r="CP136" s="10">
        <f t="shared" si="8"/>
        <v>0</v>
      </c>
      <c r="CQ136" s="10">
        <f t="shared" si="9"/>
        <v>0</v>
      </c>
      <c r="CR136" s="11">
        <f t="shared" si="10"/>
        <v>0</v>
      </c>
    </row>
    <row r="137" spans="2:96" ht="15.75" customHeight="1">
      <c r="B137" s="20">
        <v>23</v>
      </c>
      <c r="C137" s="90">
        <f>'4 жастағы балалар Ф'!C137</f>
        <v>0</v>
      </c>
      <c r="D137" s="16"/>
      <c r="E137" s="16"/>
      <c r="F137" s="17"/>
      <c r="G137" s="16"/>
      <c r="H137" s="16"/>
      <c r="I137" s="17"/>
      <c r="J137" s="16"/>
      <c r="K137" s="16"/>
      <c r="L137" s="17"/>
      <c r="M137" s="16"/>
      <c r="N137" s="16"/>
      <c r="O137" s="17"/>
      <c r="P137" s="16"/>
      <c r="Q137" s="16"/>
      <c r="R137" s="17"/>
      <c r="S137" s="16"/>
      <c r="T137" s="16"/>
      <c r="U137" s="17"/>
      <c r="V137" s="16"/>
      <c r="W137" s="16"/>
      <c r="X137" s="17"/>
      <c r="Y137" s="16"/>
      <c r="Z137" s="16"/>
      <c r="AA137" s="17"/>
      <c r="AB137" s="16"/>
      <c r="AC137" s="16"/>
      <c r="AD137" s="17"/>
      <c r="AE137" s="16"/>
      <c r="AF137" s="16"/>
      <c r="AG137" s="17"/>
      <c r="AH137" s="16"/>
      <c r="AI137" s="16"/>
      <c r="AJ137" s="17"/>
      <c r="AK137" s="16"/>
      <c r="AL137" s="16"/>
      <c r="AM137" s="17"/>
      <c r="AN137" s="16"/>
      <c r="AO137" s="16"/>
      <c r="AP137" s="17"/>
      <c r="AQ137" s="16"/>
      <c r="AR137" s="16"/>
      <c r="AS137" s="17"/>
      <c r="AT137" s="16"/>
      <c r="AU137" s="16"/>
      <c r="AV137" s="17"/>
      <c r="AW137" s="16"/>
      <c r="AX137" s="16"/>
      <c r="AY137" s="17"/>
      <c r="AZ137" s="16"/>
      <c r="BA137" s="16"/>
      <c r="BB137" s="17"/>
      <c r="BC137" s="16"/>
      <c r="BD137" s="16"/>
      <c r="BE137" s="17"/>
      <c r="BF137" s="16"/>
      <c r="BG137" s="16"/>
      <c r="BH137" s="17"/>
      <c r="BI137" s="16"/>
      <c r="BJ137" s="16"/>
      <c r="BK137" s="17"/>
      <c r="BL137" s="16"/>
      <c r="BM137" s="16"/>
      <c r="BN137" s="17"/>
      <c r="BO137" s="16"/>
      <c r="BP137" s="16"/>
      <c r="BQ137" s="17"/>
      <c r="BR137" s="16"/>
      <c r="BS137" s="16"/>
      <c r="BT137" s="17"/>
      <c r="BU137" s="16"/>
      <c r="BV137" s="16"/>
      <c r="BW137" s="17"/>
      <c r="BX137" s="16"/>
      <c r="BY137" s="16"/>
      <c r="BZ137" s="17"/>
      <c r="CA137" s="16"/>
      <c r="CB137" s="16"/>
      <c r="CC137" s="17"/>
      <c r="CD137" s="16"/>
      <c r="CE137" s="16"/>
      <c r="CF137" s="17"/>
      <c r="CG137" s="16"/>
      <c r="CH137" s="16"/>
      <c r="CI137" s="17"/>
      <c r="CJ137" s="16"/>
      <c r="CK137" s="16"/>
      <c r="CL137" s="17"/>
      <c r="CM137" s="16"/>
      <c r="CN137" s="16"/>
      <c r="CO137" s="17"/>
      <c r="CP137" s="10">
        <f t="shared" si="8"/>
        <v>0</v>
      </c>
      <c r="CQ137" s="10">
        <f t="shared" si="9"/>
        <v>0</v>
      </c>
      <c r="CR137" s="11">
        <f t="shared" si="10"/>
        <v>0</v>
      </c>
    </row>
    <row r="138" spans="2:96" ht="15.75" customHeight="1">
      <c r="B138" s="20">
        <v>24</v>
      </c>
      <c r="C138" s="90">
        <f>'4 жастағы балалар Ф'!C138</f>
        <v>0</v>
      </c>
      <c r="D138" s="16"/>
      <c r="E138" s="16"/>
      <c r="F138" s="17"/>
      <c r="G138" s="16"/>
      <c r="H138" s="16"/>
      <c r="I138" s="17"/>
      <c r="J138" s="16"/>
      <c r="K138" s="16"/>
      <c r="L138" s="17"/>
      <c r="M138" s="16"/>
      <c r="N138" s="16"/>
      <c r="O138" s="17"/>
      <c r="P138" s="16"/>
      <c r="Q138" s="16"/>
      <c r="R138" s="17"/>
      <c r="S138" s="16"/>
      <c r="T138" s="16"/>
      <c r="U138" s="17"/>
      <c r="V138" s="16"/>
      <c r="W138" s="16"/>
      <c r="X138" s="17"/>
      <c r="Y138" s="16"/>
      <c r="Z138" s="16"/>
      <c r="AA138" s="17"/>
      <c r="AB138" s="16"/>
      <c r="AC138" s="16"/>
      <c r="AD138" s="17"/>
      <c r="AE138" s="16"/>
      <c r="AF138" s="16"/>
      <c r="AG138" s="17"/>
      <c r="AH138" s="16"/>
      <c r="AI138" s="16"/>
      <c r="AJ138" s="17"/>
      <c r="AK138" s="16"/>
      <c r="AL138" s="16"/>
      <c r="AM138" s="17"/>
      <c r="AN138" s="16"/>
      <c r="AO138" s="16"/>
      <c r="AP138" s="17"/>
      <c r="AQ138" s="16"/>
      <c r="AR138" s="16"/>
      <c r="AS138" s="17"/>
      <c r="AT138" s="16"/>
      <c r="AU138" s="16"/>
      <c r="AV138" s="17"/>
      <c r="AW138" s="16"/>
      <c r="AX138" s="16"/>
      <c r="AY138" s="17"/>
      <c r="AZ138" s="16"/>
      <c r="BA138" s="16"/>
      <c r="BB138" s="17"/>
      <c r="BC138" s="16"/>
      <c r="BD138" s="16"/>
      <c r="BE138" s="17"/>
      <c r="BF138" s="16"/>
      <c r="BG138" s="16"/>
      <c r="BH138" s="17"/>
      <c r="BI138" s="16"/>
      <c r="BJ138" s="16"/>
      <c r="BK138" s="17"/>
      <c r="BL138" s="16"/>
      <c r="BM138" s="16"/>
      <c r="BN138" s="17"/>
      <c r="BO138" s="16"/>
      <c r="BP138" s="16"/>
      <c r="BQ138" s="17"/>
      <c r="BR138" s="16"/>
      <c r="BS138" s="16"/>
      <c r="BT138" s="17"/>
      <c r="BU138" s="16"/>
      <c r="BV138" s="16"/>
      <c r="BW138" s="17"/>
      <c r="BX138" s="16"/>
      <c r="BY138" s="16"/>
      <c r="BZ138" s="17"/>
      <c r="CA138" s="16"/>
      <c r="CB138" s="16"/>
      <c r="CC138" s="17"/>
      <c r="CD138" s="16"/>
      <c r="CE138" s="16"/>
      <c r="CF138" s="17"/>
      <c r="CG138" s="16"/>
      <c r="CH138" s="16"/>
      <c r="CI138" s="17"/>
      <c r="CJ138" s="16"/>
      <c r="CK138" s="16"/>
      <c r="CL138" s="17"/>
      <c r="CM138" s="16"/>
      <c r="CN138" s="16"/>
      <c r="CO138" s="17"/>
      <c r="CP138" s="10">
        <f t="shared" si="8"/>
        <v>0</v>
      </c>
      <c r="CQ138" s="10">
        <f t="shared" si="9"/>
        <v>0</v>
      </c>
      <c r="CR138" s="11">
        <f t="shared" si="10"/>
        <v>0</v>
      </c>
    </row>
    <row r="139" spans="2:96" ht="15.75" customHeight="1">
      <c r="B139" s="20">
        <v>25</v>
      </c>
      <c r="C139" s="90">
        <f>'4 жастағы балалар Ф'!C139</f>
        <v>0</v>
      </c>
      <c r="D139" s="16"/>
      <c r="E139" s="16"/>
      <c r="F139" s="17"/>
      <c r="G139" s="16"/>
      <c r="H139" s="16"/>
      <c r="I139" s="17"/>
      <c r="J139" s="16"/>
      <c r="K139" s="16"/>
      <c r="L139" s="17"/>
      <c r="M139" s="16"/>
      <c r="N139" s="16"/>
      <c r="O139" s="17"/>
      <c r="P139" s="16"/>
      <c r="Q139" s="16"/>
      <c r="R139" s="17"/>
      <c r="S139" s="16"/>
      <c r="T139" s="16"/>
      <c r="U139" s="17"/>
      <c r="V139" s="16"/>
      <c r="W139" s="16"/>
      <c r="X139" s="17"/>
      <c r="Y139" s="16"/>
      <c r="Z139" s="16"/>
      <c r="AA139" s="17"/>
      <c r="AB139" s="16"/>
      <c r="AC139" s="16"/>
      <c r="AD139" s="17"/>
      <c r="AE139" s="16"/>
      <c r="AF139" s="16"/>
      <c r="AG139" s="17"/>
      <c r="AH139" s="16"/>
      <c r="AI139" s="16"/>
      <c r="AJ139" s="17"/>
      <c r="AK139" s="16"/>
      <c r="AL139" s="16"/>
      <c r="AM139" s="17"/>
      <c r="AN139" s="16"/>
      <c r="AO139" s="16"/>
      <c r="AP139" s="17"/>
      <c r="AQ139" s="16"/>
      <c r="AR139" s="16"/>
      <c r="AS139" s="17"/>
      <c r="AT139" s="16"/>
      <c r="AU139" s="16"/>
      <c r="AV139" s="17"/>
      <c r="AW139" s="16"/>
      <c r="AX139" s="16"/>
      <c r="AY139" s="17"/>
      <c r="AZ139" s="16"/>
      <c r="BA139" s="16"/>
      <c r="BB139" s="17"/>
      <c r="BC139" s="16"/>
      <c r="BD139" s="16"/>
      <c r="BE139" s="17"/>
      <c r="BF139" s="16"/>
      <c r="BG139" s="16"/>
      <c r="BH139" s="17"/>
      <c r="BI139" s="16"/>
      <c r="BJ139" s="16"/>
      <c r="BK139" s="17"/>
      <c r="BL139" s="16"/>
      <c r="BM139" s="16"/>
      <c r="BN139" s="17"/>
      <c r="BO139" s="16"/>
      <c r="BP139" s="16"/>
      <c r="BQ139" s="17"/>
      <c r="BR139" s="16"/>
      <c r="BS139" s="16"/>
      <c r="BT139" s="17"/>
      <c r="BU139" s="16"/>
      <c r="BV139" s="16"/>
      <c r="BW139" s="17"/>
      <c r="BX139" s="16"/>
      <c r="BY139" s="16"/>
      <c r="BZ139" s="17"/>
      <c r="CA139" s="16"/>
      <c r="CB139" s="16"/>
      <c r="CC139" s="17"/>
      <c r="CD139" s="16"/>
      <c r="CE139" s="16"/>
      <c r="CF139" s="17"/>
      <c r="CG139" s="16"/>
      <c r="CH139" s="16"/>
      <c r="CI139" s="17"/>
      <c r="CJ139" s="16"/>
      <c r="CK139" s="16"/>
      <c r="CL139" s="17"/>
      <c r="CM139" s="16"/>
      <c r="CN139" s="16"/>
      <c r="CO139" s="17"/>
      <c r="CP139" s="10">
        <f t="shared" si="8"/>
        <v>0</v>
      </c>
      <c r="CQ139" s="10">
        <f t="shared" si="9"/>
        <v>0</v>
      </c>
      <c r="CR139" s="11">
        <f t="shared" si="10"/>
        <v>0</v>
      </c>
    </row>
    <row r="140" spans="2:96" ht="15.75" customHeight="1">
      <c r="B140" s="58">
        <v>26</v>
      </c>
      <c r="C140" s="90">
        <f>'4 жастағы балалар Ф'!C140</f>
        <v>0</v>
      </c>
      <c r="D140" s="16"/>
      <c r="E140" s="16"/>
      <c r="F140" s="17"/>
      <c r="G140" s="16"/>
      <c r="H140" s="16"/>
      <c r="I140" s="17"/>
      <c r="J140" s="16"/>
      <c r="K140" s="16"/>
      <c r="L140" s="17"/>
      <c r="M140" s="16"/>
      <c r="N140" s="16"/>
      <c r="O140" s="17"/>
      <c r="P140" s="16"/>
      <c r="Q140" s="16"/>
      <c r="R140" s="17"/>
      <c r="S140" s="16"/>
      <c r="T140" s="16"/>
      <c r="U140" s="17"/>
      <c r="V140" s="16"/>
      <c r="W140" s="16"/>
      <c r="X140" s="17"/>
      <c r="Y140" s="16"/>
      <c r="Z140" s="16"/>
      <c r="AA140" s="17"/>
      <c r="AB140" s="16"/>
      <c r="AC140" s="16"/>
      <c r="AD140" s="17"/>
      <c r="AE140" s="16"/>
      <c r="AF140" s="16"/>
      <c r="AG140" s="17"/>
      <c r="AH140" s="16"/>
      <c r="AI140" s="16"/>
      <c r="AJ140" s="17"/>
      <c r="AK140" s="16"/>
      <c r="AL140" s="16"/>
      <c r="AM140" s="17"/>
      <c r="AN140" s="16"/>
      <c r="AO140" s="16"/>
      <c r="AP140" s="17"/>
      <c r="AQ140" s="16"/>
      <c r="AR140" s="16"/>
      <c r="AS140" s="17"/>
      <c r="AT140" s="16"/>
      <c r="AU140" s="16"/>
      <c r="AV140" s="17"/>
      <c r="AW140" s="16"/>
      <c r="AX140" s="16"/>
      <c r="AY140" s="17"/>
      <c r="AZ140" s="16"/>
      <c r="BA140" s="16"/>
      <c r="BB140" s="17"/>
      <c r="BC140" s="16"/>
      <c r="BD140" s="16"/>
      <c r="BE140" s="17"/>
      <c r="BF140" s="16"/>
      <c r="BG140" s="16"/>
      <c r="BH140" s="17"/>
      <c r="BI140" s="16"/>
      <c r="BJ140" s="16"/>
      <c r="BK140" s="17"/>
      <c r="BL140" s="16"/>
      <c r="BM140" s="16"/>
      <c r="BN140" s="17"/>
      <c r="BO140" s="16"/>
      <c r="BP140" s="16"/>
      <c r="BQ140" s="17"/>
      <c r="BR140" s="16"/>
      <c r="BS140" s="16"/>
      <c r="BT140" s="17"/>
      <c r="BU140" s="16"/>
      <c r="BV140" s="16"/>
      <c r="BW140" s="17"/>
      <c r="BX140" s="16"/>
      <c r="BY140" s="16"/>
      <c r="BZ140" s="17"/>
      <c r="CA140" s="16"/>
      <c r="CB140" s="16"/>
      <c r="CC140" s="17"/>
      <c r="CD140" s="16"/>
      <c r="CE140" s="16"/>
      <c r="CF140" s="17"/>
      <c r="CG140" s="16"/>
      <c r="CH140" s="16"/>
      <c r="CI140" s="17"/>
      <c r="CJ140" s="16"/>
      <c r="CK140" s="16"/>
      <c r="CL140" s="17"/>
      <c r="CM140" s="16"/>
      <c r="CN140" s="16"/>
      <c r="CO140" s="17"/>
      <c r="CP140" s="10">
        <f t="shared" si="8"/>
        <v>0</v>
      </c>
      <c r="CQ140" s="10">
        <f t="shared" si="9"/>
        <v>0</v>
      </c>
      <c r="CR140" s="11">
        <f t="shared" si="10"/>
        <v>0</v>
      </c>
    </row>
    <row r="141" spans="2:96" ht="15.75" customHeight="1">
      <c r="B141" s="58">
        <v>27</v>
      </c>
      <c r="C141" s="90">
        <f>'4 жастағы балалар Ф'!C141</f>
        <v>0</v>
      </c>
      <c r="D141" s="16"/>
      <c r="E141" s="16"/>
      <c r="F141" s="17"/>
      <c r="G141" s="16"/>
      <c r="H141" s="16"/>
      <c r="I141" s="17"/>
      <c r="J141" s="16"/>
      <c r="K141" s="16"/>
      <c r="L141" s="17"/>
      <c r="M141" s="16"/>
      <c r="N141" s="16"/>
      <c r="O141" s="17"/>
      <c r="P141" s="16"/>
      <c r="Q141" s="16"/>
      <c r="R141" s="17"/>
      <c r="S141" s="16"/>
      <c r="T141" s="16"/>
      <c r="U141" s="17"/>
      <c r="V141" s="16"/>
      <c r="W141" s="16"/>
      <c r="X141" s="17"/>
      <c r="Y141" s="16"/>
      <c r="Z141" s="16"/>
      <c r="AA141" s="17"/>
      <c r="AB141" s="16"/>
      <c r="AC141" s="16"/>
      <c r="AD141" s="17"/>
      <c r="AE141" s="16"/>
      <c r="AF141" s="16"/>
      <c r="AG141" s="17"/>
      <c r="AH141" s="16"/>
      <c r="AI141" s="16"/>
      <c r="AJ141" s="17"/>
      <c r="AK141" s="16"/>
      <c r="AL141" s="16"/>
      <c r="AM141" s="17"/>
      <c r="AN141" s="16"/>
      <c r="AO141" s="16"/>
      <c r="AP141" s="17"/>
      <c r="AQ141" s="16"/>
      <c r="AR141" s="16"/>
      <c r="AS141" s="17"/>
      <c r="AT141" s="16"/>
      <c r="AU141" s="16"/>
      <c r="AV141" s="17"/>
      <c r="AW141" s="16"/>
      <c r="AX141" s="16"/>
      <c r="AY141" s="17"/>
      <c r="AZ141" s="16"/>
      <c r="BA141" s="16"/>
      <c r="BB141" s="17"/>
      <c r="BC141" s="16"/>
      <c r="BD141" s="16"/>
      <c r="BE141" s="17"/>
      <c r="BF141" s="16"/>
      <c r="BG141" s="16"/>
      <c r="BH141" s="17"/>
      <c r="BI141" s="16"/>
      <c r="BJ141" s="16"/>
      <c r="BK141" s="17"/>
      <c r="BL141" s="16"/>
      <c r="BM141" s="16"/>
      <c r="BN141" s="17"/>
      <c r="BO141" s="16"/>
      <c r="BP141" s="16"/>
      <c r="BQ141" s="17"/>
      <c r="BR141" s="16"/>
      <c r="BS141" s="16"/>
      <c r="BT141" s="17"/>
      <c r="BU141" s="16"/>
      <c r="BV141" s="16"/>
      <c r="BW141" s="17"/>
      <c r="BX141" s="16"/>
      <c r="BY141" s="16"/>
      <c r="BZ141" s="17"/>
      <c r="CA141" s="16"/>
      <c r="CB141" s="16"/>
      <c r="CC141" s="17"/>
      <c r="CD141" s="16"/>
      <c r="CE141" s="16"/>
      <c r="CF141" s="17"/>
      <c r="CG141" s="16"/>
      <c r="CH141" s="16"/>
      <c r="CI141" s="17"/>
      <c r="CJ141" s="16"/>
      <c r="CK141" s="16"/>
      <c r="CL141" s="17"/>
      <c r="CM141" s="16"/>
      <c r="CN141" s="16"/>
      <c r="CO141" s="17"/>
      <c r="CP141" s="10">
        <f t="shared" si="8"/>
        <v>0</v>
      </c>
      <c r="CQ141" s="10">
        <f t="shared" si="9"/>
        <v>0</v>
      </c>
      <c r="CR141" s="11">
        <f t="shared" si="10"/>
        <v>0</v>
      </c>
    </row>
    <row r="142" spans="2:96" ht="15.75" customHeight="1">
      <c r="B142" s="60">
        <v>28</v>
      </c>
      <c r="C142" s="99">
        <f>'4 жастағы балалар Ф'!C142</f>
        <v>0</v>
      </c>
      <c r="D142" s="62"/>
      <c r="E142" s="62"/>
      <c r="F142" s="63"/>
      <c r="G142" s="62"/>
      <c r="H142" s="62"/>
      <c r="I142" s="63"/>
      <c r="J142" s="62"/>
      <c r="K142" s="62"/>
      <c r="L142" s="63"/>
      <c r="M142" s="62"/>
      <c r="N142" s="62"/>
      <c r="O142" s="63"/>
      <c r="P142" s="62"/>
      <c r="Q142" s="62"/>
      <c r="R142" s="63"/>
      <c r="S142" s="62"/>
      <c r="T142" s="62"/>
      <c r="U142" s="63"/>
      <c r="V142" s="62"/>
      <c r="W142" s="62"/>
      <c r="X142" s="63"/>
      <c r="Y142" s="62"/>
      <c r="Z142" s="62"/>
      <c r="AA142" s="63"/>
      <c r="AB142" s="62"/>
      <c r="AC142" s="62"/>
      <c r="AD142" s="63"/>
      <c r="AE142" s="62"/>
      <c r="AF142" s="62"/>
      <c r="AG142" s="63"/>
      <c r="AH142" s="62"/>
      <c r="AI142" s="62"/>
      <c r="AJ142" s="63"/>
      <c r="AK142" s="62"/>
      <c r="AL142" s="62"/>
      <c r="AM142" s="63"/>
      <c r="AN142" s="62"/>
      <c r="AO142" s="62"/>
      <c r="AP142" s="63"/>
      <c r="AQ142" s="62"/>
      <c r="AR142" s="62"/>
      <c r="AS142" s="63"/>
      <c r="AT142" s="62"/>
      <c r="AU142" s="62"/>
      <c r="AV142" s="63"/>
      <c r="AW142" s="62"/>
      <c r="AX142" s="62"/>
      <c r="AY142" s="63"/>
      <c r="AZ142" s="62"/>
      <c r="BA142" s="62"/>
      <c r="BB142" s="63"/>
      <c r="BC142" s="62"/>
      <c r="BD142" s="62"/>
      <c r="BE142" s="63"/>
      <c r="BF142" s="62"/>
      <c r="BG142" s="62"/>
      <c r="BH142" s="63"/>
      <c r="BI142" s="62"/>
      <c r="BJ142" s="62"/>
      <c r="BK142" s="63"/>
      <c r="BL142" s="62"/>
      <c r="BM142" s="62"/>
      <c r="BN142" s="63"/>
      <c r="BO142" s="62"/>
      <c r="BP142" s="62"/>
      <c r="BQ142" s="63"/>
      <c r="BR142" s="62"/>
      <c r="BS142" s="62"/>
      <c r="BT142" s="63"/>
      <c r="BU142" s="62"/>
      <c r="BV142" s="62"/>
      <c r="BW142" s="63"/>
      <c r="BX142" s="62"/>
      <c r="BY142" s="62"/>
      <c r="BZ142" s="63"/>
      <c r="CA142" s="62"/>
      <c r="CB142" s="62"/>
      <c r="CC142" s="63"/>
      <c r="CD142" s="62"/>
      <c r="CE142" s="62"/>
      <c r="CF142" s="63"/>
      <c r="CG142" s="62"/>
      <c r="CH142" s="62"/>
      <c r="CI142" s="63"/>
      <c r="CJ142" s="62"/>
      <c r="CK142" s="62"/>
      <c r="CL142" s="63"/>
      <c r="CM142" s="62"/>
      <c r="CN142" s="62"/>
      <c r="CO142" s="63"/>
      <c r="CP142" s="10">
        <f t="shared" si="8"/>
        <v>0</v>
      </c>
      <c r="CQ142" s="10">
        <f t="shared" si="9"/>
        <v>0</v>
      </c>
      <c r="CR142" s="11">
        <f t="shared" si="10"/>
        <v>0</v>
      </c>
    </row>
    <row r="143" spans="2:96" ht="15.75" customHeight="1">
      <c r="B143" s="60">
        <v>29</v>
      </c>
      <c r="C143" s="99">
        <f>'4 жастағы балалар Ф'!C143</f>
        <v>0</v>
      </c>
      <c r="D143" s="62"/>
      <c r="E143" s="62"/>
      <c r="F143" s="63"/>
      <c r="G143" s="62"/>
      <c r="H143" s="62"/>
      <c r="I143" s="63"/>
      <c r="J143" s="62"/>
      <c r="K143" s="62"/>
      <c r="L143" s="63"/>
      <c r="M143" s="62"/>
      <c r="N143" s="62"/>
      <c r="O143" s="63"/>
      <c r="P143" s="62"/>
      <c r="Q143" s="62"/>
      <c r="R143" s="63"/>
      <c r="S143" s="62"/>
      <c r="T143" s="62"/>
      <c r="U143" s="63"/>
      <c r="V143" s="62"/>
      <c r="W143" s="62"/>
      <c r="X143" s="63"/>
      <c r="Y143" s="62"/>
      <c r="Z143" s="62"/>
      <c r="AA143" s="63"/>
      <c r="AB143" s="62"/>
      <c r="AC143" s="62"/>
      <c r="AD143" s="63"/>
      <c r="AE143" s="62"/>
      <c r="AF143" s="62"/>
      <c r="AG143" s="63"/>
      <c r="AH143" s="62"/>
      <c r="AI143" s="62"/>
      <c r="AJ143" s="63"/>
      <c r="AK143" s="62"/>
      <c r="AL143" s="62"/>
      <c r="AM143" s="63"/>
      <c r="AN143" s="62"/>
      <c r="AO143" s="62"/>
      <c r="AP143" s="63"/>
      <c r="AQ143" s="62"/>
      <c r="AR143" s="62"/>
      <c r="AS143" s="63"/>
      <c r="AT143" s="62"/>
      <c r="AU143" s="62"/>
      <c r="AV143" s="63"/>
      <c r="AW143" s="62"/>
      <c r="AX143" s="62"/>
      <c r="AY143" s="63"/>
      <c r="AZ143" s="62"/>
      <c r="BA143" s="62"/>
      <c r="BB143" s="63"/>
      <c r="BC143" s="62"/>
      <c r="BD143" s="62"/>
      <c r="BE143" s="63"/>
      <c r="BF143" s="62"/>
      <c r="BG143" s="62"/>
      <c r="BH143" s="63"/>
      <c r="BI143" s="62"/>
      <c r="BJ143" s="62"/>
      <c r="BK143" s="63"/>
      <c r="BL143" s="62"/>
      <c r="BM143" s="62"/>
      <c r="BN143" s="63"/>
      <c r="BO143" s="62"/>
      <c r="BP143" s="62"/>
      <c r="BQ143" s="63"/>
      <c r="BR143" s="62"/>
      <c r="BS143" s="62"/>
      <c r="BT143" s="63"/>
      <c r="BU143" s="62"/>
      <c r="BV143" s="62"/>
      <c r="BW143" s="63"/>
      <c r="BX143" s="62"/>
      <c r="BY143" s="62"/>
      <c r="BZ143" s="63"/>
      <c r="CA143" s="62"/>
      <c r="CB143" s="62"/>
      <c r="CC143" s="63"/>
      <c r="CD143" s="62"/>
      <c r="CE143" s="62"/>
      <c r="CF143" s="63"/>
      <c r="CG143" s="62"/>
      <c r="CH143" s="62"/>
      <c r="CI143" s="63"/>
      <c r="CJ143" s="62"/>
      <c r="CK143" s="62"/>
      <c r="CL143" s="63"/>
      <c r="CM143" s="62"/>
      <c r="CN143" s="62"/>
      <c r="CO143" s="63"/>
      <c r="CP143" s="10">
        <f t="shared" si="8"/>
        <v>0</v>
      </c>
      <c r="CQ143" s="10">
        <f t="shared" si="9"/>
        <v>0</v>
      </c>
      <c r="CR143" s="11">
        <f t="shared" si="10"/>
        <v>0</v>
      </c>
    </row>
    <row r="144" spans="2:96" ht="15.75" customHeight="1">
      <c r="B144" s="60">
        <v>30</v>
      </c>
      <c r="C144" s="99">
        <f>'4 жастағы балалар Ф'!C144</f>
        <v>0</v>
      </c>
      <c r="D144" s="62"/>
      <c r="E144" s="62"/>
      <c r="F144" s="63"/>
      <c r="G144" s="62"/>
      <c r="H144" s="62"/>
      <c r="I144" s="63"/>
      <c r="J144" s="62"/>
      <c r="K144" s="62"/>
      <c r="L144" s="63"/>
      <c r="M144" s="62"/>
      <c r="N144" s="62"/>
      <c r="O144" s="63"/>
      <c r="P144" s="62"/>
      <c r="Q144" s="62"/>
      <c r="R144" s="63"/>
      <c r="S144" s="62"/>
      <c r="T144" s="62"/>
      <c r="U144" s="63"/>
      <c r="V144" s="62"/>
      <c r="W144" s="62"/>
      <c r="X144" s="63"/>
      <c r="Y144" s="62"/>
      <c r="Z144" s="62"/>
      <c r="AA144" s="63"/>
      <c r="AB144" s="62"/>
      <c r="AC144" s="62"/>
      <c r="AD144" s="63"/>
      <c r="AE144" s="62"/>
      <c r="AF144" s="62"/>
      <c r="AG144" s="63"/>
      <c r="AH144" s="62"/>
      <c r="AI144" s="62"/>
      <c r="AJ144" s="63"/>
      <c r="AK144" s="62"/>
      <c r="AL144" s="62"/>
      <c r="AM144" s="63"/>
      <c r="AN144" s="62"/>
      <c r="AO144" s="62"/>
      <c r="AP144" s="63"/>
      <c r="AQ144" s="62"/>
      <c r="AR144" s="62"/>
      <c r="AS144" s="63"/>
      <c r="AT144" s="62"/>
      <c r="AU144" s="62"/>
      <c r="AV144" s="63"/>
      <c r="AW144" s="62"/>
      <c r="AX144" s="62"/>
      <c r="AY144" s="63"/>
      <c r="AZ144" s="62"/>
      <c r="BA144" s="62"/>
      <c r="BB144" s="63"/>
      <c r="BC144" s="62"/>
      <c r="BD144" s="62"/>
      <c r="BE144" s="63"/>
      <c r="BF144" s="62"/>
      <c r="BG144" s="62"/>
      <c r="BH144" s="63"/>
      <c r="BI144" s="62"/>
      <c r="BJ144" s="62"/>
      <c r="BK144" s="63"/>
      <c r="BL144" s="62"/>
      <c r="BM144" s="62"/>
      <c r="BN144" s="63"/>
      <c r="BO144" s="62"/>
      <c r="BP144" s="62"/>
      <c r="BQ144" s="63"/>
      <c r="BR144" s="62"/>
      <c r="BS144" s="62"/>
      <c r="BT144" s="63"/>
      <c r="BU144" s="62"/>
      <c r="BV144" s="62"/>
      <c r="BW144" s="63"/>
      <c r="BX144" s="62"/>
      <c r="BY144" s="62"/>
      <c r="BZ144" s="63"/>
      <c r="CA144" s="62"/>
      <c r="CB144" s="62"/>
      <c r="CC144" s="63"/>
      <c r="CD144" s="62"/>
      <c r="CE144" s="62"/>
      <c r="CF144" s="63"/>
      <c r="CG144" s="62"/>
      <c r="CH144" s="62"/>
      <c r="CI144" s="63"/>
      <c r="CJ144" s="62"/>
      <c r="CK144" s="62"/>
      <c r="CL144" s="63"/>
      <c r="CM144" s="62"/>
      <c r="CN144" s="62"/>
      <c r="CO144" s="63"/>
      <c r="CP144" s="10">
        <f t="shared" si="8"/>
        <v>0</v>
      </c>
      <c r="CQ144" s="10">
        <f t="shared" si="9"/>
        <v>0</v>
      </c>
      <c r="CR144" s="11">
        <f t="shared" si="10"/>
        <v>0</v>
      </c>
    </row>
    <row r="145" spans="2:96" ht="15.75" customHeight="1">
      <c r="B145" s="60">
        <v>31</v>
      </c>
      <c r="C145" s="99">
        <f>'4 жастағы балалар Ф'!C145</f>
        <v>0</v>
      </c>
      <c r="D145" s="62"/>
      <c r="E145" s="62"/>
      <c r="F145" s="63"/>
      <c r="G145" s="62"/>
      <c r="H145" s="62"/>
      <c r="I145" s="63"/>
      <c r="J145" s="62"/>
      <c r="K145" s="62"/>
      <c r="L145" s="63"/>
      <c r="M145" s="62"/>
      <c r="N145" s="62"/>
      <c r="O145" s="63"/>
      <c r="P145" s="62"/>
      <c r="Q145" s="62"/>
      <c r="R145" s="63"/>
      <c r="S145" s="62"/>
      <c r="T145" s="62"/>
      <c r="U145" s="63"/>
      <c r="V145" s="62"/>
      <c r="W145" s="62"/>
      <c r="X145" s="63"/>
      <c r="Y145" s="62"/>
      <c r="Z145" s="62"/>
      <c r="AA145" s="63"/>
      <c r="AB145" s="62"/>
      <c r="AC145" s="62"/>
      <c r="AD145" s="63"/>
      <c r="AE145" s="62"/>
      <c r="AF145" s="62"/>
      <c r="AG145" s="63"/>
      <c r="AH145" s="62"/>
      <c r="AI145" s="62"/>
      <c r="AJ145" s="63"/>
      <c r="AK145" s="62"/>
      <c r="AL145" s="62"/>
      <c r="AM145" s="63"/>
      <c r="AN145" s="62"/>
      <c r="AO145" s="62"/>
      <c r="AP145" s="63"/>
      <c r="AQ145" s="62"/>
      <c r="AR145" s="62"/>
      <c r="AS145" s="63"/>
      <c r="AT145" s="62"/>
      <c r="AU145" s="62"/>
      <c r="AV145" s="63"/>
      <c r="AW145" s="62"/>
      <c r="AX145" s="62"/>
      <c r="AY145" s="63"/>
      <c r="AZ145" s="62"/>
      <c r="BA145" s="62"/>
      <c r="BB145" s="63"/>
      <c r="BC145" s="62"/>
      <c r="BD145" s="62"/>
      <c r="BE145" s="63"/>
      <c r="BF145" s="62"/>
      <c r="BG145" s="62"/>
      <c r="BH145" s="63"/>
      <c r="BI145" s="62"/>
      <c r="BJ145" s="62"/>
      <c r="BK145" s="63"/>
      <c r="BL145" s="62"/>
      <c r="BM145" s="62"/>
      <c r="BN145" s="63"/>
      <c r="BO145" s="62"/>
      <c r="BP145" s="62"/>
      <c r="BQ145" s="63"/>
      <c r="BR145" s="62"/>
      <c r="BS145" s="62"/>
      <c r="BT145" s="63"/>
      <c r="BU145" s="62"/>
      <c r="BV145" s="62"/>
      <c r="BW145" s="63"/>
      <c r="BX145" s="62"/>
      <c r="BY145" s="62"/>
      <c r="BZ145" s="63"/>
      <c r="CA145" s="62"/>
      <c r="CB145" s="62"/>
      <c r="CC145" s="63"/>
      <c r="CD145" s="62"/>
      <c r="CE145" s="62"/>
      <c r="CF145" s="63"/>
      <c r="CG145" s="62"/>
      <c r="CH145" s="62"/>
      <c r="CI145" s="63"/>
      <c r="CJ145" s="62"/>
      <c r="CK145" s="62"/>
      <c r="CL145" s="63"/>
      <c r="CM145" s="62"/>
      <c r="CN145" s="62"/>
      <c r="CO145" s="63"/>
      <c r="CP145" s="10">
        <f t="shared" si="8"/>
        <v>0</v>
      </c>
      <c r="CQ145" s="10">
        <f t="shared" si="9"/>
        <v>0</v>
      </c>
      <c r="CR145" s="11">
        <f t="shared" si="10"/>
        <v>0</v>
      </c>
    </row>
    <row r="146" spans="2:96" ht="15.75" customHeight="1">
      <c r="B146" s="60">
        <v>32</v>
      </c>
      <c r="C146" s="99">
        <f>'4 жастағы балалар Ф'!C146</f>
        <v>0</v>
      </c>
      <c r="D146" s="62"/>
      <c r="E146" s="62"/>
      <c r="F146" s="63"/>
      <c r="G146" s="62"/>
      <c r="H146" s="62"/>
      <c r="I146" s="63"/>
      <c r="J146" s="62"/>
      <c r="K146" s="62"/>
      <c r="L146" s="63"/>
      <c r="M146" s="62"/>
      <c r="N146" s="62"/>
      <c r="O146" s="63"/>
      <c r="P146" s="62"/>
      <c r="Q146" s="62"/>
      <c r="R146" s="63"/>
      <c r="S146" s="62"/>
      <c r="T146" s="62"/>
      <c r="U146" s="63"/>
      <c r="V146" s="62"/>
      <c r="W146" s="62"/>
      <c r="X146" s="63"/>
      <c r="Y146" s="62"/>
      <c r="Z146" s="62"/>
      <c r="AA146" s="63"/>
      <c r="AB146" s="62"/>
      <c r="AC146" s="62"/>
      <c r="AD146" s="63"/>
      <c r="AE146" s="62"/>
      <c r="AF146" s="62"/>
      <c r="AG146" s="63"/>
      <c r="AH146" s="62"/>
      <c r="AI146" s="62"/>
      <c r="AJ146" s="63"/>
      <c r="AK146" s="62"/>
      <c r="AL146" s="62"/>
      <c r="AM146" s="63"/>
      <c r="AN146" s="62"/>
      <c r="AO146" s="62"/>
      <c r="AP146" s="63"/>
      <c r="AQ146" s="62"/>
      <c r="AR146" s="62"/>
      <c r="AS146" s="63"/>
      <c r="AT146" s="62"/>
      <c r="AU146" s="62"/>
      <c r="AV146" s="63"/>
      <c r="AW146" s="62"/>
      <c r="AX146" s="62"/>
      <c r="AY146" s="63"/>
      <c r="AZ146" s="62"/>
      <c r="BA146" s="62"/>
      <c r="BB146" s="63"/>
      <c r="BC146" s="62"/>
      <c r="BD146" s="62"/>
      <c r="BE146" s="63"/>
      <c r="BF146" s="62"/>
      <c r="BG146" s="62"/>
      <c r="BH146" s="63"/>
      <c r="BI146" s="62"/>
      <c r="BJ146" s="62"/>
      <c r="BK146" s="63"/>
      <c r="BL146" s="62"/>
      <c r="BM146" s="62"/>
      <c r="BN146" s="63"/>
      <c r="BO146" s="62"/>
      <c r="BP146" s="62"/>
      <c r="BQ146" s="63"/>
      <c r="BR146" s="62"/>
      <c r="BS146" s="62"/>
      <c r="BT146" s="63"/>
      <c r="BU146" s="62"/>
      <c r="BV146" s="62"/>
      <c r="BW146" s="63"/>
      <c r="BX146" s="62"/>
      <c r="BY146" s="62"/>
      <c r="BZ146" s="63"/>
      <c r="CA146" s="62"/>
      <c r="CB146" s="62"/>
      <c r="CC146" s="63"/>
      <c r="CD146" s="62"/>
      <c r="CE146" s="62"/>
      <c r="CF146" s="63"/>
      <c r="CG146" s="62"/>
      <c r="CH146" s="62"/>
      <c r="CI146" s="63"/>
      <c r="CJ146" s="62"/>
      <c r="CK146" s="62"/>
      <c r="CL146" s="63"/>
      <c r="CM146" s="62"/>
      <c r="CN146" s="62"/>
      <c r="CO146" s="63"/>
      <c r="CP146" s="10">
        <f t="shared" si="8"/>
        <v>0</v>
      </c>
      <c r="CQ146" s="10">
        <f t="shared" si="9"/>
        <v>0</v>
      </c>
      <c r="CR146" s="11">
        <f t="shared" si="10"/>
        <v>0</v>
      </c>
    </row>
    <row r="147" spans="2:96" ht="15.75" customHeight="1">
      <c r="B147" s="60">
        <v>33</v>
      </c>
      <c r="C147" s="99">
        <f>'4 жастағы балалар Ф'!C147</f>
        <v>0</v>
      </c>
      <c r="D147" s="62"/>
      <c r="E147" s="62"/>
      <c r="F147" s="63"/>
      <c r="G147" s="62"/>
      <c r="H147" s="62"/>
      <c r="I147" s="63"/>
      <c r="J147" s="62"/>
      <c r="K147" s="62"/>
      <c r="L147" s="63"/>
      <c r="M147" s="62"/>
      <c r="N147" s="62"/>
      <c r="O147" s="63"/>
      <c r="P147" s="62"/>
      <c r="Q147" s="62"/>
      <c r="R147" s="63"/>
      <c r="S147" s="62"/>
      <c r="T147" s="62"/>
      <c r="U147" s="63"/>
      <c r="V147" s="62"/>
      <c r="W147" s="62"/>
      <c r="X147" s="63"/>
      <c r="Y147" s="62"/>
      <c r="Z147" s="62"/>
      <c r="AA147" s="63"/>
      <c r="AB147" s="62"/>
      <c r="AC147" s="62"/>
      <c r="AD147" s="63"/>
      <c r="AE147" s="62"/>
      <c r="AF147" s="62"/>
      <c r="AG147" s="63"/>
      <c r="AH147" s="62"/>
      <c r="AI147" s="62"/>
      <c r="AJ147" s="63"/>
      <c r="AK147" s="62"/>
      <c r="AL147" s="62"/>
      <c r="AM147" s="63"/>
      <c r="AN147" s="62"/>
      <c r="AO147" s="62"/>
      <c r="AP147" s="63"/>
      <c r="AQ147" s="62"/>
      <c r="AR147" s="62"/>
      <c r="AS147" s="63"/>
      <c r="AT147" s="62"/>
      <c r="AU147" s="62"/>
      <c r="AV147" s="63"/>
      <c r="AW147" s="62"/>
      <c r="AX147" s="62"/>
      <c r="AY147" s="63"/>
      <c r="AZ147" s="62"/>
      <c r="BA147" s="62"/>
      <c r="BB147" s="63"/>
      <c r="BC147" s="62"/>
      <c r="BD147" s="62"/>
      <c r="BE147" s="63"/>
      <c r="BF147" s="62"/>
      <c r="BG147" s="62"/>
      <c r="BH147" s="63"/>
      <c r="BI147" s="62"/>
      <c r="BJ147" s="62"/>
      <c r="BK147" s="63"/>
      <c r="BL147" s="62"/>
      <c r="BM147" s="62"/>
      <c r="BN147" s="63"/>
      <c r="BO147" s="62"/>
      <c r="BP147" s="62"/>
      <c r="BQ147" s="63"/>
      <c r="BR147" s="62"/>
      <c r="BS147" s="62"/>
      <c r="BT147" s="63"/>
      <c r="BU147" s="62"/>
      <c r="BV147" s="62"/>
      <c r="BW147" s="63"/>
      <c r="BX147" s="62"/>
      <c r="BY147" s="62"/>
      <c r="BZ147" s="63"/>
      <c r="CA147" s="62"/>
      <c r="CB147" s="62"/>
      <c r="CC147" s="63"/>
      <c r="CD147" s="62"/>
      <c r="CE147" s="62"/>
      <c r="CF147" s="63"/>
      <c r="CG147" s="62"/>
      <c r="CH147" s="62"/>
      <c r="CI147" s="63"/>
      <c r="CJ147" s="62"/>
      <c r="CK147" s="62"/>
      <c r="CL147" s="63"/>
      <c r="CM147" s="62"/>
      <c r="CN147" s="62"/>
      <c r="CO147" s="63"/>
      <c r="CP147" s="10">
        <f t="shared" si="8"/>
        <v>0</v>
      </c>
      <c r="CQ147" s="10">
        <f t="shared" si="9"/>
        <v>0</v>
      </c>
      <c r="CR147" s="11">
        <f t="shared" si="10"/>
        <v>0</v>
      </c>
    </row>
    <row r="148" spans="2:96" ht="15.75" customHeight="1">
      <c r="B148" s="60">
        <v>34</v>
      </c>
      <c r="C148" s="99">
        <f>'4 жастағы балалар Ф'!C148</f>
        <v>0</v>
      </c>
      <c r="D148" s="62"/>
      <c r="E148" s="62"/>
      <c r="F148" s="63"/>
      <c r="G148" s="62"/>
      <c r="H148" s="62"/>
      <c r="I148" s="63"/>
      <c r="J148" s="62"/>
      <c r="K148" s="62"/>
      <c r="L148" s="63"/>
      <c r="M148" s="62"/>
      <c r="N148" s="62"/>
      <c r="O148" s="63"/>
      <c r="P148" s="62"/>
      <c r="Q148" s="62"/>
      <c r="R148" s="63"/>
      <c r="S148" s="62"/>
      <c r="T148" s="62"/>
      <c r="U148" s="63"/>
      <c r="V148" s="62"/>
      <c r="W148" s="62"/>
      <c r="X148" s="63"/>
      <c r="Y148" s="62"/>
      <c r="Z148" s="62"/>
      <c r="AA148" s="63"/>
      <c r="AB148" s="62"/>
      <c r="AC148" s="62"/>
      <c r="AD148" s="63"/>
      <c r="AE148" s="62"/>
      <c r="AF148" s="62"/>
      <c r="AG148" s="63"/>
      <c r="AH148" s="62"/>
      <c r="AI148" s="62"/>
      <c r="AJ148" s="63"/>
      <c r="AK148" s="62"/>
      <c r="AL148" s="62"/>
      <c r="AM148" s="63"/>
      <c r="AN148" s="62"/>
      <c r="AO148" s="62"/>
      <c r="AP148" s="63"/>
      <c r="AQ148" s="62"/>
      <c r="AR148" s="62"/>
      <c r="AS148" s="63"/>
      <c r="AT148" s="62"/>
      <c r="AU148" s="62"/>
      <c r="AV148" s="63"/>
      <c r="AW148" s="62"/>
      <c r="AX148" s="62"/>
      <c r="AY148" s="63"/>
      <c r="AZ148" s="62"/>
      <c r="BA148" s="62"/>
      <c r="BB148" s="63"/>
      <c r="BC148" s="62"/>
      <c r="BD148" s="62"/>
      <c r="BE148" s="63"/>
      <c r="BF148" s="62"/>
      <c r="BG148" s="62"/>
      <c r="BH148" s="63"/>
      <c r="BI148" s="62"/>
      <c r="BJ148" s="62"/>
      <c r="BK148" s="63"/>
      <c r="BL148" s="62"/>
      <c r="BM148" s="62"/>
      <c r="BN148" s="63"/>
      <c r="BO148" s="62"/>
      <c r="BP148" s="62"/>
      <c r="BQ148" s="63"/>
      <c r="BR148" s="62"/>
      <c r="BS148" s="62"/>
      <c r="BT148" s="63"/>
      <c r="BU148" s="62"/>
      <c r="BV148" s="62"/>
      <c r="BW148" s="63"/>
      <c r="BX148" s="62"/>
      <c r="BY148" s="62"/>
      <c r="BZ148" s="63"/>
      <c r="CA148" s="62"/>
      <c r="CB148" s="62"/>
      <c r="CC148" s="63"/>
      <c r="CD148" s="62"/>
      <c r="CE148" s="62"/>
      <c r="CF148" s="63"/>
      <c r="CG148" s="62"/>
      <c r="CH148" s="62"/>
      <c r="CI148" s="63"/>
      <c r="CJ148" s="62"/>
      <c r="CK148" s="62"/>
      <c r="CL148" s="63"/>
      <c r="CM148" s="62"/>
      <c r="CN148" s="62"/>
      <c r="CO148" s="63"/>
      <c r="CP148" s="10">
        <f t="shared" si="8"/>
        <v>0</v>
      </c>
      <c r="CQ148" s="10">
        <f t="shared" si="9"/>
        <v>0</v>
      </c>
      <c r="CR148" s="11">
        <f t="shared" si="10"/>
        <v>0</v>
      </c>
    </row>
    <row r="149" spans="2:96" ht="15.75" customHeight="1">
      <c r="B149" s="60">
        <v>35</v>
      </c>
      <c r="C149" s="99">
        <f>'4 жастағы балалар Ф'!C149</f>
        <v>0</v>
      </c>
      <c r="D149" s="62"/>
      <c r="E149" s="62"/>
      <c r="F149" s="63"/>
      <c r="G149" s="62"/>
      <c r="H149" s="62"/>
      <c r="I149" s="63"/>
      <c r="J149" s="62"/>
      <c r="K149" s="62"/>
      <c r="L149" s="63"/>
      <c r="M149" s="62"/>
      <c r="N149" s="62"/>
      <c r="O149" s="63"/>
      <c r="P149" s="62"/>
      <c r="Q149" s="62"/>
      <c r="R149" s="63"/>
      <c r="S149" s="62"/>
      <c r="T149" s="62"/>
      <c r="U149" s="63"/>
      <c r="V149" s="62"/>
      <c r="W149" s="62"/>
      <c r="X149" s="63"/>
      <c r="Y149" s="62"/>
      <c r="Z149" s="62"/>
      <c r="AA149" s="63"/>
      <c r="AB149" s="62"/>
      <c r="AC149" s="62"/>
      <c r="AD149" s="63"/>
      <c r="AE149" s="62"/>
      <c r="AF149" s="62"/>
      <c r="AG149" s="63"/>
      <c r="AH149" s="62"/>
      <c r="AI149" s="62"/>
      <c r="AJ149" s="63"/>
      <c r="AK149" s="62"/>
      <c r="AL149" s="62"/>
      <c r="AM149" s="63"/>
      <c r="AN149" s="62"/>
      <c r="AO149" s="62"/>
      <c r="AP149" s="63"/>
      <c r="AQ149" s="62"/>
      <c r="AR149" s="62"/>
      <c r="AS149" s="63"/>
      <c r="AT149" s="62"/>
      <c r="AU149" s="62"/>
      <c r="AV149" s="63"/>
      <c r="AW149" s="62"/>
      <c r="AX149" s="62"/>
      <c r="AY149" s="63"/>
      <c r="AZ149" s="62"/>
      <c r="BA149" s="62"/>
      <c r="BB149" s="63"/>
      <c r="BC149" s="62"/>
      <c r="BD149" s="62"/>
      <c r="BE149" s="63"/>
      <c r="BF149" s="62"/>
      <c r="BG149" s="62"/>
      <c r="BH149" s="63"/>
      <c r="BI149" s="62"/>
      <c r="BJ149" s="62"/>
      <c r="BK149" s="63"/>
      <c r="BL149" s="62"/>
      <c r="BM149" s="62"/>
      <c r="BN149" s="63"/>
      <c r="BO149" s="62"/>
      <c r="BP149" s="62"/>
      <c r="BQ149" s="63"/>
      <c r="BR149" s="62"/>
      <c r="BS149" s="62"/>
      <c r="BT149" s="63"/>
      <c r="BU149" s="62"/>
      <c r="BV149" s="62"/>
      <c r="BW149" s="63"/>
      <c r="BX149" s="62"/>
      <c r="BY149" s="62"/>
      <c r="BZ149" s="63"/>
      <c r="CA149" s="62"/>
      <c r="CB149" s="62"/>
      <c r="CC149" s="63"/>
      <c r="CD149" s="62"/>
      <c r="CE149" s="62"/>
      <c r="CF149" s="63"/>
      <c r="CG149" s="62"/>
      <c r="CH149" s="62"/>
      <c r="CI149" s="63"/>
      <c r="CJ149" s="62"/>
      <c r="CK149" s="62"/>
      <c r="CL149" s="63"/>
      <c r="CM149" s="62"/>
      <c r="CN149" s="62"/>
      <c r="CO149" s="63"/>
      <c r="CP149" s="10">
        <f t="shared" si="8"/>
        <v>0</v>
      </c>
      <c r="CQ149" s="10">
        <f t="shared" si="9"/>
        <v>0</v>
      </c>
      <c r="CR149" s="11">
        <f t="shared" si="10"/>
        <v>0</v>
      </c>
    </row>
    <row r="150" spans="2:96" ht="15.75" customHeight="1">
      <c r="B150" s="60">
        <v>36</v>
      </c>
      <c r="C150" s="99">
        <f>'4 жастағы балалар Ф'!C150</f>
        <v>0</v>
      </c>
      <c r="D150" s="62"/>
      <c r="E150" s="62"/>
      <c r="F150" s="63"/>
      <c r="G150" s="62"/>
      <c r="H150" s="62"/>
      <c r="I150" s="63"/>
      <c r="J150" s="62"/>
      <c r="K150" s="62"/>
      <c r="L150" s="63"/>
      <c r="M150" s="62"/>
      <c r="N150" s="62"/>
      <c r="O150" s="63"/>
      <c r="P150" s="62"/>
      <c r="Q150" s="62"/>
      <c r="R150" s="63"/>
      <c r="S150" s="62"/>
      <c r="T150" s="62"/>
      <c r="U150" s="63"/>
      <c r="V150" s="62"/>
      <c r="W150" s="62"/>
      <c r="X150" s="63"/>
      <c r="Y150" s="62"/>
      <c r="Z150" s="62"/>
      <c r="AA150" s="63"/>
      <c r="AB150" s="62"/>
      <c r="AC150" s="62"/>
      <c r="AD150" s="63"/>
      <c r="AE150" s="62"/>
      <c r="AF150" s="62"/>
      <c r="AG150" s="63"/>
      <c r="AH150" s="62"/>
      <c r="AI150" s="62"/>
      <c r="AJ150" s="63"/>
      <c r="AK150" s="62"/>
      <c r="AL150" s="62"/>
      <c r="AM150" s="63"/>
      <c r="AN150" s="62"/>
      <c r="AO150" s="62"/>
      <c r="AP150" s="63"/>
      <c r="AQ150" s="62"/>
      <c r="AR150" s="62"/>
      <c r="AS150" s="63"/>
      <c r="AT150" s="62"/>
      <c r="AU150" s="62"/>
      <c r="AV150" s="63"/>
      <c r="AW150" s="62"/>
      <c r="AX150" s="62"/>
      <c r="AY150" s="63"/>
      <c r="AZ150" s="62"/>
      <c r="BA150" s="62"/>
      <c r="BB150" s="63"/>
      <c r="BC150" s="62"/>
      <c r="BD150" s="62"/>
      <c r="BE150" s="63"/>
      <c r="BF150" s="62"/>
      <c r="BG150" s="62"/>
      <c r="BH150" s="63"/>
      <c r="BI150" s="62"/>
      <c r="BJ150" s="62"/>
      <c r="BK150" s="63"/>
      <c r="BL150" s="62"/>
      <c r="BM150" s="62"/>
      <c r="BN150" s="63"/>
      <c r="BO150" s="62"/>
      <c r="BP150" s="62"/>
      <c r="BQ150" s="63"/>
      <c r="BR150" s="62"/>
      <c r="BS150" s="62"/>
      <c r="BT150" s="63"/>
      <c r="BU150" s="62"/>
      <c r="BV150" s="62"/>
      <c r="BW150" s="63"/>
      <c r="BX150" s="62"/>
      <c r="BY150" s="62"/>
      <c r="BZ150" s="63"/>
      <c r="CA150" s="62"/>
      <c r="CB150" s="62"/>
      <c r="CC150" s="63"/>
      <c r="CD150" s="62"/>
      <c r="CE150" s="62"/>
      <c r="CF150" s="63"/>
      <c r="CG150" s="62"/>
      <c r="CH150" s="62"/>
      <c r="CI150" s="63"/>
      <c r="CJ150" s="62"/>
      <c r="CK150" s="62"/>
      <c r="CL150" s="63"/>
      <c r="CM150" s="62"/>
      <c r="CN150" s="62"/>
      <c r="CO150" s="63"/>
      <c r="CP150" s="10">
        <f t="shared" si="8"/>
        <v>0</v>
      </c>
      <c r="CQ150" s="10">
        <f t="shared" si="9"/>
        <v>0</v>
      </c>
      <c r="CR150" s="11">
        <f t="shared" si="10"/>
        <v>0</v>
      </c>
    </row>
    <row r="151" spans="2:96" ht="15.75" customHeight="1">
      <c r="B151" s="60">
        <v>37</v>
      </c>
      <c r="C151" s="99">
        <f>'4 жастағы балалар Ф'!C151</f>
        <v>0</v>
      </c>
      <c r="D151" s="62"/>
      <c r="E151" s="62"/>
      <c r="F151" s="63"/>
      <c r="G151" s="62"/>
      <c r="H151" s="62"/>
      <c r="I151" s="63"/>
      <c r="J151" s="62"/>
      <c r="K151" s="62"/>
      <c r="L151" s="63"/>
      <c r="M151" s="62"/>
      <c r="N151" s="62"/>
      <c r="O151" s="63"/>
      <c r="P151" s="62"/>
      <c r="Q151" s="62"/>
      <c r="R151" s="63"/>
      <c r="S151" s="62"/>
      <c r="T151" s="62"/>
      <c r="U151" s="63"/>
      <c r="V151" s="62"/>
      <c r="W151" s="62"/>
      <c r="X151" s="63"/>
      <c r="Y151" s="62"/>
      <c r="Z151" s="62"/>
      <c r="AA151" s="63"/>
      <c r="AB151" s="62"/>
      <c r="AC151" s="62"/>
      <c r="AD151" s="63"/>
      <c r="AE151" s="62"/>
      <c r="AF151" s="62"/>
      <c r="AG151" s="63"/>
      <c r="AH151" s="62"/>
      <c r="AI151" s="62"/>
      <c r="AJ151" s="63"/>
      <c r="AK151" s="62"/>
      <c r="AL151" s="62"/>
      <c r="AM151" s="63"/>
      <c r="AN151" s="62"/>
      <c r="AO151" s="62"/>
      <c r="AP151" s="63"/>
      <c r="AQ151" s="62"/>
      <c r="AR151" s="62"/>
      <c r="AS151" s="63"/>
      <c r="AT151" s="62"/>
      <c r="AU151" s="62"/>
      <c r="AV151" s="63"/>
      <c r="AW151" s="62"/>
      <c r="AX151" s="62"/>
      <c r="AY151" s="63"/>
      <c r="AZ151" s="62"/>
      <c r="BA151" s="62"/>
      <c r="BB151" s="63"/>
      <c r="BC151" s="62"/>
      <c r="BD151" s="62"/>
      <c r="BE151" s="63"/>
      <c r="BF151" s="62"/>
      <c r="BG151" s="62"/>
      <c r="BH151" s="63"/>
      <c r="BI151" s="62"/>
      <c r="BJ151" s="62"/>
      <c r="BK151" s="63"/>
      <c r="BL151" s="62"/>
      <c r="BM151" s="62"/>
      <c r="BN151" s="63"/>
      <c r="BO151" s="62"/>
      <c r="BP151" s="62"/>
      <c r="BQ151" s="63"/>
      <c r="BR151" s="62"/>
      <c r="BS151" s="62"/>
      <c r="BT151" s="63"/>
      <c r="BU151" s="62"/>
      <c r="BV151" s="62"/>
      <c r="BW151" s="63"/>
      <c r="BX151" s="62"/>
      <c r="BY151" s="62"/>
      <c r="BZ151" s="63"/>
      <c r="CA151" s="62"/>
      <c r="CB151" s="62"/>
      <c r="CC151" s="63"/>
      <c r="CD151" s="62"/>
      <c r="CE151" s="62"/>
      <c r="CF151" s="63"/>
      <c r="CG151" s="62"/>
      <c r="CH151" s="62"/>
      <c r="CI151" s="63"/>
      <c r="CJ151" s="62"/>
      <c r="CK151" s="62"/>
      <c r="CL151" s="63"/>
      <c r="CM151" s="62"/>
      <c r="CN151" s="62"/>
      <c r="CO151" s="63"/>
      <c r="CP151" s="10">
        <f t="shared" si="8"/>
        <v>0</v>
      </c>
      <c r="CQ151" s="10">
        <f t="shared" si="9"/>
        <v>0</v>
      </c>
      <c r="CR151" s="11">
        <f t="shared" si="10"/>
        <v>0</v>
      </c>
    </row>
    <row r="152" spans="2:96" ht="15.75" customHeight="1">
      <c r="B152" s="60">
        <v>38</v>
      </c>
      <c r="C152" s="99">
        <f>'4 жастағы балалар Ф'!C152</f>
        <v>0</v>
      </c>
      <c r="D152" s="62"/>
      <c r="E152" s="62"/>
      <c r="F152" s="63"/>
      <c r="G152" s="62"/>
      <c r="H152" s="62"/>
      <c r="I152" s="63"/>
      <c r="J152" s="62"/>
      <c r="K152" s="62"/>
      <c r="L152" s="63"/>
      <c r="M152" s="62"/>
      <c r="N152" s="62"/>
      <c r="O152" s="63"/>
      <c r="P152" s="62"/>
      <c r="Q152" s="62"/>
      <c r="R152" s="63"/>
      <c r="S152" s="62"/>
      <c r="T152" s="62"/>
      <c r="U152" s="63"/>
      <c r="V152" s="62"/>
      <c r="W152" s="62"/>
      <c r="X152" s="63"/>
      <c r="Y152" s="62"/>
      <c r="Z152" s="62"/>
      <c r="AA152" s="63"/>
      <c r="AB152" s="62"/>
      <c r="AC152" s="62"/>
      <c r="AD152" s="63"/>
      <c r="AE152" s="62"/>
      <c r="AF152" s="62"/>
      <c r="AG152" s="63"/>
      <c r="AH152" s="62"/>
      <c r="AI152" s="62"/>
      <c r="AJ152" s="63"/>
      <c r="AK152" s="62"/>
      <c r="AL152" s="62"/>
      <c r="AM152" s="63"/>
      <c r="AN152" s="62"/>
      <c r="AO152" s="62"/>
      <c r="AP152" s="63"/>
      <c r="AQ152" s="62"/>
      <c r="AR152" s="62"/>
      <c r="AS152" s="63"/>
      <c r="AT152" s="62"/>
      <c r="AU152" s="62"/>
      <c r="AV152" s="63"/>
      <c r="AW152" s="62"/>
      <c r="AX152" s="62"/>
      <c r="AY152" s="63"/>
      <c r="AZ152" s="62"/>
      <c r="BA152" s="62"/>
      <c r="BB152" s="63"/>
      <c r="BC152" s="62"/>
      <c r="BD152" s="62"/>
      <c r="BE152" s="63"/>
      <c r="BF152" s="62"/>
      <c r="BG152" s="62"/>
      <c r="BH152" s="63"/>
      <c r="BI152" s="62"/>
      <c r="BJ152" s="62"/>
      <c r="BK152" s="63"/>
      <c r="BL152" s="62"/>
      <c r="BM152" s="62"/>
      <c r="BN152" s="63"/>
      <c r="BO152" s="62"/>
      <c r="BP152" s="62"/>
      <c r="BQ152" s="63"/>
      <c r="BR152" s="62"/>
      <c r="BS152" s="62"/>
      <c r="BT152" s="63"/>
      <c r="BU152" s="62"/>
      <c r="BV152" s="62"/>
      <c r="BW152" s="63"/>
      <c r="BX152" s="62"/>
      <c r="BY152" s="62"/>
      <c r="BZ152" s="63"/>
      <c r="CA152" s="62"/>
      <c r="CB152" s="62"/>
      <c r="CC152" s="63"/>
      <c r="CD152" s="62"/>
      <c r="CE152" s="62"/>
      <c r="CF152" s="63"/>
      <c r="CG152" s="62"/>
      <c r="CH152" s="62"/>
      <c r="CI152" s="63"/>
      <c r="CJ152" s="62"/>
      <c r="CK152" s="62"/>
      <c r="CL152" s="63"/>
      <c r="CM152" s="62"/>
      <c r="CN152" s="62"/>
      <c r="CO152" s="63"/>
      <c r="CP152" s="10">
        <f t="shared" si="8"/>
        <v>0</v>
      </c>
      <c r="CQ152" s="10">
        <f t="shared" si="9"/>
        <v>0</v>
      </c>
      <c r="CR152" s="11">
        <f t="shared" si="10"/>
        <v>0</v>
      </c>
    </row>
    <row r="153" spans="2:96" ht="15.75" customHeight="1">
      <c r="B153" s="60">
        <v>39</v>
      </c>
      <c r="C153" s="99">
        <f>'4 жастағы балалар Ф'!C153</f>
        <v>0</v>
      </c>
      <c r="D153" s="62"/>
      <c r="E153" s="62"/>
      <c r="F153" s="63"/>
      <c r="G153" s="62"/>
      <c r="H153" s="62"/>
      <c r="I153" s="63"/>
      <c r="J153" s="62"/>
      <c r="K153" s="62"/>
      <c r="L153" s="63"/>
      <c r="M153" s="62"/>
      <c r="N153" s="62"/>
      <c r="O153" s="63"/>
      <c r="P153" s="62"/>
      <c r="Q153" s="62"/>
      <c r="R153" s="63"/>
      <c r="S153" s="62"/>
      <c r="T153" s="62"/>
      <c r="U153" s="63"/>
      <c r="V153" s="62"/>
      <c r="W153" s="62"/>
      <c r="X153" s="63"/>
      <c r="Y153" s="62"/>
      <c r="Z153" s="62"/>
      <c r="AA153" s="63"/>
      <c r="AB153" s="62"/>
      <c r="AC153" s="62"/>
      <c r="AD153" s="63"/>
      <c r="AE153" s="62"/>
      <c r="AF153" s="62"/>
      <c r="AG153" s="63"/>
      <c r="AH153" s="62"/>
      <c r="AI153" s="62"/>
      <c r="AJ153" s="63"/>
      <c r="AK153" s="62"/>
      <c r="AL153" s="62"/>
      <c r="AM153" s="63"/>
      <c r="AN153" s="62"/>
      <c r="AO153" s="62"/>
      <c r="AP153" s="63"/>
      <c r="AQ153" s="62"/>
      <c r="AR153" s="62"/>
      <c r="AS153" s="63"/>
      <c r="AT153" s="62"/>
      <c r="AU153" s="62"/>
      <c r="AV153" s="63"/>
      <c r="AW153" s="62"/>
      <c r="AX153" s="62"/>
      <c r="AY153" s="63"/>
      <c r="AZ153" s="62"/>
      <c r="BA153" s="62"/>
      <c r="BB153" s="63"/>
      <c r="BC153" s="62"/>
      <c r="BD153" s="62"/>
      <c r="BE153" s="63"/>
      <c r="BF153" s="62"/>
      <c r="BG153" s="62"/>
      <c r="BH153" s="63"/>
      <c r="BI153" s="62"/>
      <c r="BJ153" s="62"/>
      <c r="BK153" s="63"/>
      <c r="BL153" s="62"/>
      <c r="BM153" s="62"/>
      <c r="BN153" s="63"/>
      <c r="BO153" s="62"/>
      <c r="BP153" s="62"/>
      <c r="BQ153" s="63"/>
      <c r="BR153" s="62"/>
      <c r="BS153" s="62"/>
      <c r="BT153" s="63"/>
      <c r="BU153" s="62"/>
      <c r="BV153" s="62"/>
      <c r="BW153" s="63"/>
      <c r="BX153" s="62"/>
      <c r="BY153" s="62"/>
      <c r="BZ153" s="63"/>
      <c r="CA153" s="62"/>
      <c r="CB153" s="62"/>
      <c r="CC153" s="63"/>
      <c r="CD153" s="62"/>
      <c r="CE153" s="62"/>
      <c r="CF153" s="63"/>
      <c r="CG153" s="62"/>
      <c r="CH153" s="62"/>
      <c r="CI153" s="63"/>
      <c r="CJ153" s="62"/>
      <c r="CK153" s="62"/>
      <c r="CL153" s="63"/>
      <c r="CM153" s="62"/>
      <c r="CN153" s="62"/>
      <c r="CO153" s="63"/>
      <c r="CP153" s="10">
        <f t="shared" si="8"/>
        <v>0</v>
      </c>
      <c r="CQ153" s="10">
        <f t="shared" si="9"/>
        <v>0</v>
      </c>
      <c r="CR153" s="11">
        <f t="shared" si="10"/>
        <v>0</v>
      </c>
    </row>
    <row r="154" spans="2:96" ht="15.75" customHeight="1">
      <c r="B154" s="60">
        <v>40</v>
      </c>
      <c r="C154" s="99">
        <f>'4 жастағы балалар Ф'!C154</f>
        <v>0</v>
      </c>
      <c r="D154" s="62"/>
      <c r="E154" s="62"/>
      <c r="F154" s="63"/>
      <c r="G154" s="62"/>
      <c r="H154" s="62"/>
      <c r="I154" s="63"/>
      <c r="J154" s="62"/>
      <c r="K154" s="62"/>
      <c r="L154" s="63"/>
      <c r="M154" s="62"/>
      <c r="N154" s="62"/>
      <c r="O154" s="63"/>
      <c r="P154" s="62"/>
      <c r="Q154" s="62"/>
      <c r="R154" s="63"/>
      <c r="S154" s="62"/>
      <c r="T154" s="62"/>
      <c r="U154" s="63"/>
      <c r="V154" s="62"/>
      <c r="W154" s="62"/>
      <c r="X154" s="63"/>
      <c r="Y154" s="62"/>
      <c r="Z154" s="62"/>
      <c r="AA154" s="63"/>
      <c r="AB154" s="62"/>
      <c r="AC154" s="62"/>
      <c r="AD154" s="63"/>
      <c r="AE154" s="62"/>
      <c r="AF154" s="62"/>
      <c r="AG154" s="63"/>
      <c r="AH154" s="62"/>
      <c r="AI154" s="62"/>
      <c r="AJ154" s="63"/>
      <c r="AK154" s="62"/>
      <c r="AL154" s="62"/>
      <c r="AM154" s="63"/>
      <c r="AN154" s="62"/>
      <c r="AO154" s="62"/>
      <c r="AP154" s="63"/>
      <c r="AQ154" s="62"/>
      <c r="AR154" s="62"/>
      <c r="AS154" s="63"/>
      <c r="AT154" s="62"/>
      <c r="AU154" s="62"/>
      <c r="AV154" s="63"/>
      <c r="AW154" s="62"/>
      <c r="AX154" s="62"/>
      <c r="AY154" s="63"/>
      <c r="AZ154" s="62"/>
      <c r="BA154" s="62"/>
      <c r="BB154" s="63"/>
      <c r="BC154" s="62"/>
      <c r="BD154" s="62"/>
      <c r="BE154" s="63"/>
      <c r="BF154" s="62"/>
      <c r="BG154" s="62"/>
      <c r="BH154" s="63"/>
      <c r="BI154" s="62"/>
      <c r="BJ154" s="62"/>
      <c r="BK154" s="63"/>
      <c r="BL154" s="62"/>
      <c r="BM154" s="62"/>
      <c r="BN154" s="63"/>
      <c r="BO154" s="62"/>
      <c r="BP154" s="62"/>
      <c r="BQ154" s="63"/>
      <c r="BR154" s="62"/>
      <c r="BS154" s="62"/>
      <c r="BT154" s="63"/>
      <c r="BU154" s="62"/>
      <c r="BV154" s="62"/>
      <c r="BW154" s="63"/>
      <c r="BX154" s="62"/>
      <c r="BY154" s="62"/>
      <c r="BZ154" s="63"/>
      <c r="CA154" s="62"/>
      <c r="CB154" s="62"/>
      <c r="CC154" s="63"/>
      <c r="CD154" s="62"/>
      <c r="CE154" s="62"/>
      <c r="CF154" s="63"/>
      <c r="CG154" s="62"/>
      <c r="CH154" s="62"/>
      <c r="CI154" s="63"/>
      <c r="CJ154" s="62"/>
      <c r="CK154" s="62"/>
      <c r="CL154" s="63"/>
      <c r="CM154" s="62"/>
      <c r="CN154" s="62"/>
      <c r="CO154" s="63"/>
      <c r="CP154" s="10">
        <f t="shared" si="8"/>
        <v>0</v>
      </c>
      <c r="CQ154" s="10">
        <f t="shared" si="9"/>
        <v>0</v>
      </c>
      <c r="CR154" s="11">
        <f t="shared" si="10"/>
        <v>0</v>
      </c>
    </row>
    <row r="155" spans="2:96" ht="15.75" customHeight="1">
      <c r="B155" s="60">
        <v>41</v>
      </c>
      <c r="C155" s="99">
        <f>'4 жастағы балалар Ф'!C155</f>
        <v>0</v>
      </c>
      <c r="D155" s="62"/>
      <c r="E155" s="62"/>
      <c r="F155" s="63"/>
      <c r="G155" s="62"/>
      <c r="H155" s="62"/>
      <c r="I155" s="63"/>
      <c r="J155" s="62"/>
      <c r="K155" s="62"/>
      <c r="L155" s="63"/>
      <c r="M155" s="62"/>
      <c r="N155" s="62"/>
      <c r="O155" s="63"/>
      <c r="P155" s="62"/>
      <c r="Q155" s="62"/>
      <c r="R155" s="63"/>
      <c r="S155" s="62"/>
      <c r="T155" s="62"/>
      <c r="U155" s="63"/>
      <c r="V155" s="62"/>
      <c r="W155" s="62"/>
      <c r="X155" s="63"/>
      <c r="Y155" s="62"/>
      <c r="Z155" s="62"/>
      <c r="AA155" s="63"/>
      <c r="AB155" s="62"/>
      <c r="AC155" s="62"/>
      <c r="AD155" s="63"/>
      <c r="AE155" s="62"/>
      <c r="AF155" s="62"/>
      <c r="AG155" s="63"/>
      <c r="AH155" s="62"/>
      <c r="AI155" s="62"/>
      <c r="AJ155" s="63"/>
      <c r="AK155" s="62"/>
      <c r="AL155" s="62"/>
      <c r="AM155" s="63"/>
      <c r="AN155" s="62"/>
      <c r="AO155" s="62"/>
      <c r="AP155" s="63"/>
      <c r="AQ155" s="62"/>
      <c r="AR155" s="62"/>
      <c r="AS155" s="63"/>
      <c r="AT155" s="62"/>
      <c r="AU155" s="62"/>
      <c r="AV155" s="63"/>
      <c r="AW155" s="62"/>
      <c r="AX155" s="62"/>
      <c r="AY155" s="63"/>
      <c r="AZ155" s="62"/>
      <c r="BA155" s="62"/>
      <c r="BB155" s="63"/>
      <c r="BC155" s="62"/>
      <c r="BD155" s="62"/>
      <c r="BE155" s="63"/>
      <c r="BF155" s="62"/>
      <c r="BG155" s="62"/>
      <c r="BH155" s="63"/>
      <c r="BI155" s="62"/>
      <c r="BJ155" s="62"/>
      <c r="BK155" s="63"/>
      <c r="BL155" s="62"/>
      <c r="BM155" s="62"/>
      <c r="BN155" s="63"/>
      <c r="BO155" s="62"/>
      <c r="BP155" s="62"/>
      <c r="BQ155" s="63"/>
      <c r="BR155" s="62"/>
      <c r="BS155" s="62"/>
      <c r="BT155" s="63"/>
      <c r="BU155" s="62"/>
      <c r="BV155" s="62"/>
      <c r="BW155" s="63"/>
      <c r="BX155" s="62"/>
      <c r="BY155" s="62"/>
      <c r="BZ155" s="63"/>
      <c r="CA155" s="62"/>
      <c r="CB155" s="62"/>
      <c r="CC155" s="63"/>
      <c r="CD155" s="62"/>
      <c r="CE155" s="62"/>
      <c r="CF155" s="63"/>
      <c r="CG155" s="62"/>
      <c r="CH155" s="62"/>
      <c r="CI155" s="63"/>
      <c r="CJ155" s="62"/>
      <c r="CK155" s="62"/>
      <c r="CL155" s="63"/>
      <c r="CM155" s="62"/>
      <c r="CN155" s="62"/>
      <c r="CO155" s="63"/>
      <c r="CP155" s="10">
        <f t="shared" si="8"/>
        <v>0</v>
      </c>
      <c r="CQ155" s="10">
        <f t="shared" si="9"/>
        <v>0</v>
      </c>
      <c r="CR155" s="11">
        <f t="shared" si="10"/>
        <v>0</v>
      </c>
    </row>
    <row r="156" spans="2:96" ht="15.75" customHeight="1">
      <c r="B156" s="60">
        <v>42</v>
      </c>
      <c r="C156" s="99">
        <f>'4 жастағы балалар Ф'!C156</f>
        <v>0</v>
      </c>
      <c r="D156" s="62"/>
      <c r="E156" s="62"/>
      <c r="F156" s="63"/>
      <c r="G156" s="62"/>
      <c r="H156" s="62"/>
      <c r="I156" s="63"/>
      <c r="J156" s="62"/>
      <c r="K156" s="62"/>
      <c r="L156" s="63"/>
      <c r="M156" s="62"/>
      <c r="N156" s="62"/>
      <c r="O156" s="63"/>
      <c r="P156" s="62"/>
      <c r="Q156" s="62"/>
      <c r="R156" s="63"/>
      <c r="S156" s="62"/>
      <c r="T156" s="62"/>
      <c r="U156" s="63"/>
      <c r="V156" s="62"/>
      <c r="W156" s="62"/>
      <c r="X156" s="63"/>
      <c r="Y156" s="62"/>
      <c r="Z156" s="62"/>
      <c r="AA156" s="63"/>
      <c r="AB156" s="62"/>
      <c r="AC156" s="62"/>
      <c r="AD156" s="63"/>
      <c r="AE156" s="62"/>
      <c r="AF156" s="62"/>
      <c r="AG156" s="63"/>
      <c r="AH156" s="62"/>
      <c r="AI156" s="62"/>
      <c r="AJ156" s="63"/>
      <c r="AK156" s="62"/>
      <c r="AL156" s="62"/>
      <c r="AM156" s="63"/>
      <c r="AN156" s="62"/>
      <c r="AO156" s="62"/>
      <c r="AP156" s="63"/>
      <c r="AQ156" s="62"/>
      <c r="AR156" s="62"/>
      <c r="AS156" s="63"/>
      <c r="AT156" s="62"/>
      <c r="AU156" s="62"/>
      <c r="AV156" s="63"/>
      <c r="AW156" s="62"/>
      <c r="AX156" s="62"/>
      <c r="AY156" s="63"/>
      <c r="AZ156" s="62"/>
      <c r="BA156" s="62"/>
      <c r="BB156" s="63"/>
      <c r="BC156" s="62"/>
      <c r="BD156" s="62"/>
      <c r="BE156" s="63"/>
      <c r="BF156" s="62"/>
      <c r="BG156" s="62"/>
      <c r="BH156" s="63"/>
      <c r="BI156" s="62"/>
      <c r="BJ156" s="62"/>
      <c r="BK156" s="63"/>
      <c r="BL156" s="62"/>
      <c r="BM156" s="62"/>
      <c r="BN156" s="63"/>
      <c r="BO156" s="62"/>
      <c r="BP156" s="62"/>
      <c r="BQ156" s="63"/>
      <c r="BR156" s="62"/>
      <c r="BS156" s="62"/>
      <c r="BT156" s="63"/>
      <c r="BU156" s="62"/>
      <c r="BV156" s="62"/>
      <c r="BW156" s="63"/>
      <c r="BX156" s="62"/>
      <c r="BY156" s="62"/>
      <c r="BZ156" s="63"/>
      <c r="CA156" s="62"/>
      <c r="CB156" s="62"/>
      <c r="CC156" s="63"/>
      <c r="CD156" s="62"/>
      <c r="CE156" s="62"/>
      <c r="CF156" s="63"/>
      <c r="CG156" s="62"/>
      <c r="CH156" s="62"/>
      <c r="CI156" s="63"/>
      <c r="CJ156" s="62"/>
      <c r="CK156" s="62"/>
      <c r="CL156" s="63"/>
      <c r="CM156" s="62"/>
      <c r="CN156" s="62"/>
      <c r="CO156" s="63"/>
      <c r="CP156" s="10">
        <f t="shared" si="8"/>
        <v>0</v>
      </c>
      <c r="CQ156" s="10">
        <f t="shared" si="9"/>
        <v>0</v>
      </c>
      <c r="CR156" s="11">
        <f t="shared" si="10"/>
        <v>0</v>
      </c>
    </row>
    <row r="157" spans="2:96" ht="15.75" customHeight="1">
      <c r="B157" s="80">
        <v>43</v>
      </c>
      <c r="C157" s="107">
        <f>'4 жастағы балалар Ф'!C157</f>
        <v>0</v>
      </c>
      <c r="D157" s="82"/>
      <c r="E157" s="83"/>
      <c r="F157" s="84"/>
      <c r="G157" s="82"/>
      <c r="H157" s="83"/>
      <c r="I157" s="84"/>
      <c r="J157" s="82"/>
      <c r="K157" s="83"/>
      <c r="L157" s="84"/>
      <c r="M157" s="82"/>
      <c r="N157" s="83"/>
      <c r="O157" s="84"/>
      <c r="P157" s="82"/>
      <c r="Q157" s="83"/>
      <c r="R157" s="84"/>
      <c r="S157" s="82"/>
      <c r="T157" s="83"/>
      <c r="U157" s="84"/>
      <c r="V157" s="82"/>
      <c r="W157" s="83"/>
      <c r="X157" s="84"/>
      <c r="Y157" s="82"/>
      <c r="Z157" s="83"/>
      <c r="AA157" s="84"/>
      <c r="AB157" s="82"/>
      <c r="AC157" s="83"/>
      <c r="AD157" s="84"/>
      <c r="AE157" s="82"/>
      <c r="AF157" s="83"/>
      <c r="AG157" s="84"/>
      <c r="AH157" s="82"/>
      <c r="AI157" s="83"/>
      <c r="AJ157" s="84"/>
      <c r="AK157" s="82"/>
      <c r="AL157" s="83"/>
      <c r="AM157" s="84"/>
      <c r="AN157" s="82"/>
      <c r="AO157" s="83"/>
      <c r="AP157" s="84"/>
      <c r="AQ157" s="82"/>
      <c r="AR157" s="83"/>
      <c r="AS157" s="84"/>
      <c r="AT157" s="82"/>
      <c r="AU157" s="83"/>
      <c r="AV157" s="84"/>
      <c r="AW157" s="82"/>
      <c r="AX157" s="83"/>
      <c r="AY157" s="84"/>
      <c r="AZ157" s="82"/>
      <c r="BA157" s="83"/>
      <c r="BB157" s="84"/>
      <c r="BC157" s="82"/>
      <c r="BD157" s="83"/>
      <c r="BE157" s="84"/>
      <c r="BF157" s="82"/>
      <c r="BG157" s="83"/>
      <c r="BH157" s="84"/>
      <c r="BI157" s="82"/>
      <c r="BJ157" s="83"/>
      <c r="BK157" s="84"/>
      <c r="BL157" s="82"/>
      <c r="BM157" s="83"/>
      <c r="BN157" s="84"/>
      <c r="BO157" s="82"/>
      <c r="BP157" s="83"/>
      <c r="BQ157" s="84"/>
      <c r="BR157" s="82"/>
      <c r="BS157" s="83"/>
      <c r="BT157" s="84"/>
      <c r="BU157" s="82"/>
      <c r="BV157" s="83"/>
      <c r="BW157" s="84"/>
      <c r="BX157" s="82"/>
      <c r="BY157" s="83"/>
      <c r="BZ157" s="84"/>
      <c r="CA157" s="82"/>
      <c r="CB157" s="83"/>
      <c r="CC157" s="84"/>
      <c r="CD157" s="82"/>
      <c r="CE157" s="83"/>
      <c r="CF157" s="84"/>
      <c r="CG157" s="82"/>
      <c r="CH157" s="83"/>
      <c r="CI157" s="84"/>
      <c r="CJ157" s="82"/>
      <c r="CK157" s="83"/>
      <c r="CL157" s="84"/>
      <c r="CM157" s="82"/>
      <c r="CN157" s="83"/>
      <c r="CO157" s="84"/>
      <c r="CP157" s="10">
        <f t="shared" si="8"/>
        <v>0</v>
      </c>
      <c r="CQ157" s="10">
        <f t="shared" si="9"/>
        <v>0</v>
      </c>
      <c r="CR157" s="11">
        <f t="shared" si="10"/>
        <v>0</v>
      </c>
    </row>
    <row r="158" spans="2:96" ht="15.75" customHeight="1">
      <c r="B158" s="80">
        <v>44</v>
      </c>
      <c r="C158" s="107">
        <f>'4 жастағы балалар Ф'!C158</f>
        <v>0</v>
      </c>
      <c r="D158" s="82"/>
      <c r="E158" s="83"/>
      <c r="F158" s="84"/>
      <c r="G158" s="82"/>
      <c r="H158" s="83"/>
      <c r="I158" s="84"/>
      <c r="J158" s="82"/>
      <c r="K158" s="83"/>
      <c r="L158" s="84"/>
      <c r="M158" s="82"/>
      <c r="N158" s="83"/>
      <c r="O158" s="84"/>
      <c r="P158" s="82"/>
      <c r="Q158" s="83"/>
      <c r="R158" s="84"/>
      <c r="S158" s="82"/>
      <c r="T158" s="83"/>
      <c r="U158" s="84"/>
      <c r="V158" s="82"/>
      <c r="W158" s="83"/>
      <c r="X158" s="84"/>
      <c r="Y158" s="82"/>
      <c r="Z158" s="83"/>
      <c r="AA158" s="84"/>
      <c r="AB158" s="82"/>
      <c r="AC158" s="83"/>
      <c r="AD158" s="84"/>
      <c r="AE158" s="82"/>
      <c r="AF158" s="83"/>
      <c r="AG158" s="84"/>
      <c r="AH158" s="82"/>
      <c r="AI158" s="83"/>
      <c r="AJ158" s="84"/>
      <c r="AK158" s="82"/>
      <c r="AL158" s="83"/>
      <c r="AM158" s="84"/>
      <c r="AN158" s="82"/>
      <c r="AO158" s="83"/>
      <c r="AP158" s="84"/>
      <c r="AQ158" s="82"/>
      <c r="AR158" s="83"/>
      <c r="AS158" s="84"/>
      <c r="AT158" s="82"/>
      <c r="AU158" s="83"/>
      <c r="AV158" s="84"/>
      <c r="AW158" s="82"/>
      <c r="AX158" s="83"/>
      <c r="AY158" s="84"/>
      <c r="AZ158" s="82"/>
      <c r="BA158" s="83"/>
      <c r="BB158" s="84"/>
      <c r="BC158" s="82"/>
      <c r="BD158" s="83"/>
      <c r="BE158" s="84"/>
      <c r="BF158" s="82"/>
      <c r="BG158" s="83"/>
      <c r="BH158" s="84"/>
      <c r="BI158" s="82"/>
      <c r="BJ158" s="83"/>
      <c r="BK158" s="84"/>
      <c r="BL158" s="82"/>
      <c r="BM158" s="83"/>
      <c r="BN158" s="84"/>
      <c r="BO158" s="82"/>
      <c r="BP158" s="83"/>
      <c r="BQ158" s="84"/>
      <c r="BR158" s="82"/>
      <c r="BS158" s="83"/>
      <c r="BT158" s="84"/>
      <c r="BU158" s="82"/>
      <c r="BV158" s="83"/>
      <c r="BW158" s="84"/>
      <c r="BX158" s="82"/>
      <c r="BY158" s="83"/>
      <c r="BZ158" s="84"/>
      <c r="CA158" s="82"/>
      <c r="CB158" s="83"/>
      <c r="CC158" s="84"/>
      <c r="CD158" s="82"/>
      <c r="CE158" s="83"/>
      <c r="CF158" s="84"/>
      <c r="CG158" s="82"/>
      <c r="CH158" s="83"/>
      <c r="CI158" s="84"/>
      <c r="CJ158" s="82"/>
      <c r="CK158" s="83"/>
      <c r="CL158" s="84"/>
      <c r="CM158" s="82"/>
      <c r="CN158" s="83"/>
      <c r="CO158" s="84"/>
      <c r="CP158" s="10">
        <f t="shared" si="8"/>
        <v>0</v>
      </c>
      <c r="CQ158" s="10">
        <f t="shared" si="9"/>
        <v>0</v>
      </c>
      <c r="CR158" s="11">
        <f t="shared" si="10"/>
        <v>0</v>
      </c>
    </row>
    <row r="159" spans="2:96" ht="15.75" customHeight="1">
      <c r="B159" s="80">
        <v>45</v>
      </c>
      <c r="C159" s="107">
        <f>'4 жастағы балалар Ф'!C159</f>
        <v>0</v>
      </c>
      <c r="D159" s="82"/>
      <c r="E159" s="83"/>
      <c r="F159" s="84"/>
      <c r="G159" s="82"/>
      <c r="H159" s="83"/>
      <c r="I159" s="84"/>
      <c r="J159" s="82"/>
      <c r="K159" s="83"/>
      <c r="L159" s="84"/>
      <c r="M159" s="82"/>
      <c r="N159" s="83"/>
      <c r="O159" s="84"/>
      <c r="P159" s="82"/>
      <c r="Q159" s="83"/>
      <c r="R159" s="84"/>
      <c r="S159" s="82"/>
      <c r="T159" s="83"/>
      <c r="U159" s="84"/>
      <c r="V159" s="82"/>
      <c r="W159" s="83"/>
      <c r="X159" s="84"/>
      <c r="Y159" s="82"/>
      <c r="Z159" s="83"/>
      <c r="AA159" s="84"/>
      <c r="AB159" s="82"/>
      <c r="AC159" s="83"/>
      <c r="AD159" s="84"/>
      <c r="AE159" s="82"/>
      <c r="AF159" s="83"/>
      <c r="AG159" s="84"/>
      <c r="AH159" s="82"/>
      <c r="AI159" s="83"/>
      <c r="AJ159" s="84"/>
      <c r="AK159" s="82"/>
      <c r="AL159" s="83"/>
      <c r="AM159" s="84"/>
      <c r="AN159" s="82"/>
      <c r="AO159" s="83"/>
      <c r="AP159" s="84"/>
      <c r="AQ159" s="82"/>
      <c r="AR159" s="83"/>
      <c r="AS159" s="84"/>
      <c r="AT159" s="82"/>
      <c r="AU159" s="83"/>
      <c r="AV159" s="84"/>
      <c r="AW159" s="82"/>
      <c r="AX159" s="83"/>
      <c r="AY159" s="84"/>
      <c r="AZ159" s="82"/>
      <c r="BA159" s="83"/>
      <c r="BB159" s="84"/>
      <c r="BC159" s="82"/>
      <c r="BD159" s="83"/>
      <c r="BE159" s="84"/>
      <c r="BF159" s="82"/>
      <c r="BG159" s="83"/>
      <c r="BH159" s="84"/>
      <c r="BI159" s="82"/>
      <c r="BJ159" s="83"/>
      <c r="BK159" s="84"/>
      <c r="BL159" s="82"/>
      <c r="BM159" s="83"/>
      <c r="BN159" s="84"/>
      <c r="BO159" s="82"/>
      <c r="BP159" s="83"/>
      <c r="BQ159" s="84"/>
      <c r="BR159" s="82"/>
      <c r="BS159" s="83"/>
      <c r="BT159" s="84"/>
      <c r="BU159" s="82"/>
      <c r="BV159" s="83"/>
      <c r="BW159" s="84"/>
      <c r="BX159" s="82"/>
      <c r="BY159" s="83"/>
      <c r="BZ159" s="84"/>
      <c r="CA159" s="82"/>
      <c r="CB159" s="83"/>
      <c r="CC159" s="84"/>
      <c r="CD159" s="82"/>
      <c r="CE159" s="83"/>
      <c r="CF159" s="84"/>
      <c r="CG159" s="82"/>
      <c r="CH159" s="83"/>
      <c r="CI159" s="84"/>
      <c r="CJ159" s="82"/>
      <c r="CK159" s="83"/>
      <c r="CL159" s="84"/>
      <c r="CM159" s="82"/>
      <c r="CN159" s="83"/>
      <c r="CO159" s="84"/>
      <c r="CP159" s="10">
        <f t="shared" si="8"/>
        <v>0</v>
      </c>
      <c r="CQ159" s="10">
        <f t="shared" si="9"/>
        <v>0</v>
      </c>
      <c r="CR159" s="11">
        <f t="shared" si="10"/>
        <v>0</v>
      </c>
    </row>
    <row r="160" spans="2:96" ht="15.75" customHeight="1">
      <c r="B160" s="80">
        <v>46</v>
      </c>
      <c r="C160" s="107">
        <f>'4 жастағы балалар Ф'!C160</f>
        <v>0</v>
      </c>
      <c r="D160" s="82"/>
      <c r="E160" s="83"/>
      <c r="F160" s="84"/>
      <c r="G160" s="82"/>
      <c r="H160" s="83"/>
      <c r="I160" s="84"/>
      <c r="J160" s="82"/>
      <c r="K160" s="83"/>
      <c r="L160" s="84"/>
      <c r="M160" s="82"/>
      <c r="N160" s="83"/>
      <c r="O160" s="84"/>
      <c r="P160" s="82"/>
      <c r="Q160" s="83"/>
      <c r="R160" s="84"/>
      <c r="S160" s="82"/>
      <c r="T160" s="83"/>
      <c r="U160" s="84"/>
      <c r="V160" s="82"/>
      <c r="W160" s="83"/>
      <c r="X160" s="84"/>
      <c r="Y160" s="82"/>
      <c r="Z160" s="83"/>
      <c r="AA160" s="84"/>
      <c r="AB160" s="82"/>
      <c r="AC160" s="83"/>
      <c r="AD160" s="84"/>
      <c r="AE160" s="82"/>
      <c r="AF160" s="83"/>
      <c r="AG160" s="84"/>
      <c r="AH160" s="82"/>
      <c r="AI160" s="83"/>
      <c r="AJ160" s="84"/>
      <c r="AK160" s="82"/>
      <c r="AL160" s="83"/>
      <c r="AM160" s="84"/>
      <c r="AN160" s="82"/>
      <c r="AO160" s="83"/>
      <c r="AP160" s="84"/>
      <c r="AQ160" s="82"/>
      <c r="AR160" s="83"/>
      <c r="AS160" s="84"/>
      <c r="AT160" s="82"/>
      <c r="AU160" s="83"/>
      <c r="AV160" s="84"/>
      <c r="AW160" s="82"/>
      <c r="AX160" s="83"/>
      <c r="AY160" s="84"/>
      <c r="AZ160" s="82"/>
      <c r="BA160" s="83"/>
      <c r="BB160" s="84"/>
      <c r="BC160" s="82"/>
      <c r="BD160" s="83"/>
      <c r="BE160" s="84"/>
      <c r="BF160" s="82"/>
      <c r="BG160" s="83"/>
      <c r="BH160" s="84"/>
      <c r="BI160" s="82"/>
      <c r="BJ160" s="83"/>
      <c r="BK160" s="84"/>
      <c r="BL160" s="82"/>
      <c r="BM160" s="83"/>
      <c r="BN160" s="84"/>
      <c r="BO160" s="82"/>
      <c r="BP160" s="83"/>
      <c r="BQ160" s="84"/>
      <c r="BR160" s="82"/>
      <c r="BS160" s="83"/>
      <c r="BT160" s="84"/>
      <c r="BU160" s="82"/>
      <c r="BV160" s="83"/>
      <c r="BW160" s="84"/>
      <c r="BX160" s="82"/>
      <c r="BY160" s="83"/>
      <c r="BZ160" s="84"/>
      <c r="CA160" s="82"/>
      <c r="CB160" s="83"/>
      <c r="CC160" s="84"/>
      <c r="CD160" s="82"/>
      <c r="CE160" s="83"/>
      <c r="CF160" s="84"/>
      <c r="CG160" s="82"/>
      <c r="CH160" s="83"/>
      <c r="CI160" s="84"/>
      <c r="CJ160" s="82"/>
      <c r="CK160" s="83"/>
      <c r="CL160" s="84"/>
      <c r="CM160" s="82"/>
      <c r="CN160" s="83"/>
      <c r="CO160" s="84"/>
      <c r="CP160" s="10">
        <f t="shared" si="8"/>
        <v>0</v>
      </c>
      <c r="CQ160" s="10">
        <f t="shared" si="9"/>
        <v>0</v>
      </c>
      <c r="CR160" s="11">
        <f t="shared" si="10"/>
        <v>0</v>
      </c>
    </row>
    <row r="161" spans="2:96" ht="15.75" customHeight="1">
      <c r="B161" s="80">
        <v>47</v>
      </c>
      <c r="C161" s="107">
        <f>'4 жастағы балалар Ф'!C161</f>
        <v>0</v>
      </c>
      <c r="D161" s="82"/>
      <c r="E161" s="83"/>
      <c r="F161" s="84"/>
      <c r="G161" s="82"/>
      <c r="H161" s="83"/>
      <c r="I161" s="84"/>
      <c r="J161" s="82"/>
      <c r="K161" s="83"/>
      <c r="L161" s="84"/>
      <c r="M161" s="82"/>
      <c r="N161" s="83"/>
      <c r="O161" s="84"/>
      <c r="P161" s="82"/>
      <c r="Q161" s="83"/>
      <c r="R161" s="84"/>
      <c r="S161" s="82"/>
      <c r="T161" s="83"/>
      <c r="U161" s="84"/>
      <c r="V161" s="82"/>
      <c r="W161" s="83"/>
      <c r="X161" s="84"/>
      <c r="Y161" s="82"/>
      <c r="Z161" s="83"/>
      <c r="AA161" s="84"/>
      <c r="AB161" s="82"/>
      <c r="AC161" s="83"/>
      <c r="AD161" s="84"/>
      <c r="AE161" s="82"/>
      <c r="AF161" s="83"/>
      <c r="AG161" s="84"/>
      <c r="AH161" s="82"/>
      <c r="AI161" s="83"/>
      <c r="AJ161" s="84"/>
      <c r="AK161" s="82"/>
      <c r="AL161" s="83"/>
      <c r="AM161" s="84"/>
      <c r="AN161" s="82"/>
      <c r="AO161" s="83"/>
      <c r="AP161" s="84"/>
      <c r="AQ161" s="82"/>
      <c r="AR161" s="83"/>
      <c r="AS161" s="84"/>
      <c r="AT161" s="82"/>
      <c r="AU161" s="83"/>
      <c r="AV161" s="84"/>
      <c r="AW161" s="82"/>
      <c r="AX161" s="83"/>
      <c r="AY161" s="84"/>
      <c r="AZ161" s="82"/>
      <c r="BA161" s="83"/>
      <c r="BB161" s="84"/>
      <c r="BC161" s="82"/>
      <c r="BD161" s="83"/>
      <c r="BE161" s="84"/>
      <c r="BF161" s="82"/>
      <c r="BG161" s="83"/>
      <c r="BH161" s="84"/>
      <c r="BI161" s="82"/>
      <c r="BJ161" s="83"/>
      <c r="BK161" s="84"/>
      <c r="BL161" s="82"/>
      <c r="BM161" s="83"/>
      <c r="BN161" s="84"/>
      <c r="BO161" s="82"/>
      <c r="BP161" s="83"/>
      <c r="BQ161" s="84"/>
      <c r="BR161" s="82"/>
      <c r="BS161" s="83"/>
      <c r="BT161" s="84"/>
      <c r="BU161" s="82"/>
      <c r="BV161" s="83"/>
      <c r="BW161" s="84"/>
      <c r="BX161" s="82"/>
      <c r="BY161" s="83"/>
      <c r="BZ161" s="84"/>
      <c r="CA161" s="82"/>
      <c r="CB161" s="83"/>
      <c r="CC161" s="84"/>
      <c r="CD161" s="82"/>
      <c r="CE161" s="83"/>
      <c r="CF161" s="84"/>
      <c r="CG161" s="82"/>
      <c r="CH161" s="83"/>
      <c r="CI161" s="84"/>
      <c r="CJ161" s="82"/>
      <c r="CK161" s="83"/>
      <c r="CL161" s="84"/>
      <c r="CM161" s="82"/>
      <c r="CN161" s="83"/>
      <c r="CO161" s="84"/>
      <c r="CP161" s="10">
        <f t="shared" si="8"/>
        <v>0</v>
      </c>
      <c r="CQ161" s="10">
        <f t="shared" si="9"/>
        <v>0</v>
      </c>
      <c r="CR161" s="11">
        <f t="shared" si="10"/>
        <v>0</v>
      </c>
    </row>
    <row r="162" spans="2:96" ht="15.75" customHeight="1">
      <c r="B162" s="80">
        <v>48</v>
      </c>
      <c r="C162" s="107">
        <f>'4 жастағы балалар Ф'!C162</f>
        <v>0</v>
      </c>
      <c r="D162" s="82"/>
      <c r="E162" s="83"/>
      <c r="F162" s="84"/>
      <c r="G162" s="82"/>
      <c r="H162" s="83"/>
      <c r="I162" s="84"/>
      <c r="J162" s="82"/>
      <c r="K162" s="83"/>
      <c r="L162" s="84"/>
      <c r="M162" s="82"/>
      <c r="N162" s="83"/>
      <c r="O162" s="84"/>
      <c r="P162" s="82"/>
      <c r="Q162" s="83"/>
      <c r="R162" s="84"/>
      <c r="S162" s="82"/>
      <c r="T162" s="83"/>
      <c r="U162" s="84"/>
      <c r="V162" s="82"/>
      <c r="W162" s="83"/>
      <c r="X162" s="84"/>
      <c r="Y162" s="82"/>
      <c r="Z162" s="83"/>
      <c r="AA162" s="84"/>
      <c r="AB162" s="82"/>
      <c r="AC162" s="83"/>
      <c r="AD162" s="84"/>
      <c r="AE162" s="82"/>
      <c r="AF162" s="83"/>
      <c r="AG162" s="84"/>
      <c r="AH162" s="82"/>
      <c r="AI162" s="83"/>
      <c r="AJ162" s="84"/>
      <c r="AK162" s="82"/>
      <c r="AL162" s="83"/>
      <c r="AM162" s="84"/>
      <c r="AN162" s="82"/>
      <c r="AO162" s="83"/>
      <c r="AP162" s="84"/>
      <c r="AQ162" s="82"/>
      <c r="AR162" s="83"/>
      <c r="AS162" s="84"/>
      <c r="AT162" s="82"/>
      <c r="AU162" s="83"/>
      <c r="AV162" s="84"/>
      <c r="AW162" s="82"/>
      <c r="AX162" s="83"/>
      <c r="AY162" s="84"/>
      <c r="AZ162" s="82"/>
      <c r="BA162" s="83"/>
      <c r="BB162" s="84"/>
      <c r="BC162" s="82"/>
      <c r="BD162" s="83"/>
      <c r="BE162" s="84"/>
      <c r="BF162" s="82"/>
      <c r="BG162" s="83"/>
      <c r="BH162" s="84"/>
      <c r="BI162" s="82"/>
      <c r="BJ162" s="83"/>
      <c r="BK162" s="84"/>
      <c r="BL162" s="82"/>
      <c r="BM162" s="83"/>
      <c r="BN162" s="84"/>
      <c r="BO162" s="82"/>
      <c r="BP162" s="83"/>
      <c r="BQ162" s="84"/>
      <c r="BR162" s="82"/>
      <c r="BS162" s="83"/>
      <c r="BT162" s="84"/>
      <c r="BU162" s="82"/>
      <c r="BV162" s="83"/>
      <c r="BW162" s="84"/>
      <c r="BX162" s="82"/>
      <c r="BY162" s="83"/>
      <c r="BZ162" s="84"/>
      <c r="CA162" s="82"/>
      <c r="CB162" s="83"/>
      <c r="CC162" s="84"/>
      <c r="CD162" s="82"/>
      <c r="CE162" s="83"/>
      <c r="CF162" s="84"/>
      <c r="CG162" s="82"/>
      <c r="CH162" s="83"/>
      <c r="CI162" s="84"/>
      <c r="CJ162" s="82"/>
      <c r="CK162" s="83"/>
      <c r="CL162" s="84"/>
      <c r="CM162" s="82"/>
      <c r="CN162" s="83"/>
      <c r="CO162" s="84"/>
      <c r="CP162" s="10">
        <f t="shared" si="8"/>
        <v>0</v>
      </c>
      <c r="CQ162" s="10">
        <f t="shared" si="9"/>
        <v>0</v>
      </c>
      <c r="CR162" s="11">
        <f t="shared" si="10"/>
        <v>0</v>
      </c>
    </row>
    <row r="163" spans="2:96" ht="15.75" customHeight="1">
      <c r="B163" s="80">
        <v>49</v>
      </c>
      <c r="C163" s="107">
        <f>'4 жастағы балалар Ф'!C163</f>
        <v>0</v>
      </c>
      <c r="D163" s="82"/>
      <c r="E163" s="83"/>
      <c r="F163" s="84"/>
      <c r="G163" s="82"/>
      <c r="H163" s="83"/>
      <c r="I163" s="84"/>
      <c r="J163" s="82"/>
      <c r="K163" s="83"/>
      <c r="L163" s="84"/>
      <c r="M163" s="82"/>
      <c r="N163" s="83"/>
      <c r="O163" s="84"/>
      <c r="P163" s="82"/>
      <c r="Q163" s="83"/>
      <c r="R163" s="84"/>
      <c r="S163" s="82"/>
      <c r="T163" s="83"/>
      <c r="U163" s="84"/>
      <c r="V163" s="82"/>
      <c r="W163" s="83"/>
      <c r="X163" s="84"/>
      <c r="Y163" s="82"/>
      <c r="Z163" s="83"/>
      <c r="AA163" s="84"/>
      <c r="AB163" s="82"/>
      <c r="AC163" s="83"/>
      <c r="AD163" s="84"/>
      <c r="AE163" s="82"/>
      <c r="AF163" s="83"/>
      <c r="AG163" s="84"/>
      <c r="AH163" s="82"/>
      <c r="AI163" s="83"/>
      <c r="AJ163" s="84"/>
      <c r="AK163" s="82"/>
      <c r="AL163" s="83"/>
      <c r="AM163" s="84"/>
      <c r="AN163" s="82"/>
      <c r="AO163" s="83"/>
      <c r="AP163" s="84"/>
      <c r="AQ163" s="82"/>
      <c r="AR163" s="83"/>
      <c r="AS163" s="84"/>
      <c r="AT163" s="82"/>
      <c r="AU163" s="83"/>
      <c r="AV163" s="84"/>
      <c r="AW163" s="82"/>
      <c r="AX163" s="83"/>
      <c r="AY163" s="84"/>
      <c r="AZ163" s="82"/>
      <c r="BA163" s="83"/>
      <c r="BB163" s="84"/>
      <c r="BC163" s="82"/>
      <c r="BD163" s="83"/>
      <c r="BE163" s="84"/>
      <c r="BF163" s="82"/>
      <c r="BG163" s="83"/>
      <c r="BH163" s="84"/>
      <c r="BI163" s="82"/>
      <c r="BJ163" s="83"/>
      <c r="BK163" s="84"/>
      <c r="BL163" s="82"/>
      <c r="BM163" s="83"/>
      <c r="BN163" s="84"/>
      <c r="BO163" s="82"/>
      <c r="BP163" s="83"/>
      <c r="BQ163" s="84"/>
      <c r="BR163" s="82"/>
      <c r="BS163" s="83"/>
      <c r="BT163" s="84"/>
      <c r="BU163" s="82"/>
      <c r="BV163" s="83"/>
      <c r="BW163" s="84"/>
      <c r="BX163" s="82"/>
      <c r="BY163" s="83"/>
      <c r="BZ163" s="84"/>
      <c r="CA163" s="82"/>
      <c r="CB163" s="83"/>
      <c r="CC163" s="84"/>
      <c r="CD163" s="82"/>
      <c r="CE163" s="83"/>
      <c r="CF163" s="84"/>
      <c r="CG163" s="82"/>
      <c r="CH163" s="83"/>
      <c r="CI163" s="84"/>
      <c r="CJ163" s="82"/>
      <c r="CK163" s="83"/>
      <c r="CL163" s="84"/>
      <c r="CM163" s="82"/>
      <c r="CN163" s="83"/>
      <c r="CO163" s="84"/>
      <c r="CP163" s="10">
        <f t="shared" si="8"/>
        <v>0</v>
      </c>
      <c r="CQ163" s="10">
        <f t="shared" si="9"/>
        <v>0</v>
      </c>
      <c r="CR163" s="11">
        <f t="shared" si="10"/>
        <v>0</v>
      </c>
    </row>
    <row r="164" spans="2:96" ht="15.75" customHeight="1">
      <c r="B164" s="340" t="s">
        <v>34</v>
      </c>
      <c r="C164" s="333"/>
      <c r="D164" s="136">
        <f t="shared" ref="D164:CO164" si="11">SUM(D115:D163)</f>
        <v>0</v>
      </c>
      <c r="E164" s="22">
        <f t="shared" si="11"/>
        <v>0</v>
      </c>
      <c r="F164" s="24">
        <f t="shared" si="11"/>
        <v>0</v>
      </c>
      <c r="G164" s="136">
        <f t="shared" si="11"/>
        <v>0</v>
      </c>
      <c r="H164" s="22">
        <f t="shared" si="11"/>
        <v>0</v>
      </c>
      <c r="I164" s="24">
        <f t="shared" si="11"/>
        <v>0</v>
      </c>
      <c r="J164" s="136">
        <f t="shared" si="11"/>
        <v>0</v>
      </c>
      <c r="K164" s="22">
        <f t="shared" si="11"/>
        <v>0</v>
      </c>
      <c r="L164" s="23">
        <f t="shared" si="11"/>
        <v>0</v>
      </c>
      <c r="M164" s="21">
        <f t="shared" si="11"/>
        <v>0</v>
      </c>
      <c r="N164" s="22">
        <f t="shared" si="11"/>
        <v>0</v>
      </c>
      <c r="O164" s="24">
        <f t="shared" si="11"/>
        <v>0</v>
      </c>
      <c r="P164" s="136">
        <f t="shared" si="11"/>
        <v>0</v>
      </c>
      <c r="Q164" s="22">
        <f t="shared" si="11"/>
        <v>0</v>
      </c>
      <c r="R164" s="24">
        <f t="shared" si="11"/>
        <v>0</v>
      </c>
      <c r="S164" s="136">
        <f t="shared" si="11"/>
        <v>0</v>
      </c>
      <c r="T164" s="22">
        <f t="shared" si="11"/>
        <v>0</v>
      </c>
      <c r="U164" s="24">
        <f t="shared" si="11"/>
        <v>0</v>
      </c>
      <c r="V164" s="136">
        <f t="shared" si="11"/>
        <v>0</v>
      </c>
      <c r="W164" s="22">
        <f t="shared" si="11"/>
        <v>0</v>
      </c>
      <c r="X164" s="24">
        <f t="shared" si="11"/>
        <v>0</v>
      </c>
      <c r="Y164" s="136">
        <f t="shared" si="11"/>
        <v>0</v>
      </c>
      <c r="Z164" s="22">
        <f t="shared" si="11"/>
        <v>0</v>
      </c>
      <c r="AA164" s="24">
        <f t="shared" si="11"/>
        <v>0</v>
      </c>
      <c r="AB164" s="22">
        <f t="shared" si="11"/>
        <v>0</v>
      </c>
      <c r="AC164" s="22">
        <f t="shared" si="11"/>
        <v>0</v>
      </c>
      <c r="AD164" s="24">
        <f t="shared" si="11"/>
        <v>0</v>
      </c>
      <c r="AE164" s="136">
        <f t="shared" si="11"/>
        <v>0</v>
      </c>
      <c r="AF164" s="22">
        <f t="shared" si="11"/>
        <v>0</v>
      </c>
      <c r="AG164" s="24">
        <f t="shared" si="11"/>
        <v>0</v>
      </c>
      <c r="AH164" s="136">
        <f t="shared" si="11"/>
        <v>0</v>
      </c>
      <c r="AI164" s="22">
        <f t="shared" si="11"/>
        <v>0</v>
      </c>
      <c r="AJ164" s="24">
        <f t="shared" si="11"/>
        <v>0</v>
      </c>
      <c r="AK164" s="136">
        <f t="shared" si="11"/>
        <v>0</v>
      </c>
      <c r="AL164" s="22">
        <f t="shared" si="11"/>
        <v>0</v>
      </c>
      <c r="AM164" s="23">
        <f t="shared" si="11"/>
        <v>0</v>
      </c>
      <c r="AN164" s="136">
        <f t="shared" si="11"/>
        <v>0</v>
      </c>
      <c r="AO164" s="22">
        <f t="shared" si="11"/>
        <v>0</v>
      </c>
      <c r="AP164" s="24">
        <f t="shared" si="11"/>
        <v>0</v>
      </c>
      <c r="AQ164" s="136">
        <f t="shared" si="11"/>
        <v>0</v>
      </c>
      <c r="AR164" s="22">
        <f t="shared" si="11"/>
        <v>0</v>
      </c>
      <c r="AS164" s="24">
        <f t="shared" si="11"/>
        <v>0</v>
      </c>
      <c r="AT164" s="136">
        <f t="shared" si="11"/>
        <v>0</v>
      </c>
      <c r="AU164" s="22">
        <f t="shared" si="11"/>
        <v>0</v>
      </c>
      <c r="AV164" s="24">
        <f t="shared" si="11"/>
        <v>0</v>
      </c>
      <c r="AW164" s="136">
        <f t="shared" si="11"/>
        <v>0</v>
      </c>
      <c r="AX164" s="22">
        <f t="shared" si="11"/>
        <v>0</v>
      </c>
      <c r="AY164" s="24">
        <f t="shared" si="11"/>
        <v>0</v>
      </c>
      <c r="AZ164" s="136">
        <f t="shared" si="11"/>
        <v>0</v>
      </c>
      <c r="BA164" s="22">
        <f t="shared" si="11"/>
        <v>0</v>
      </c>
      <c r="BB164" s="24">
        <f t="shared" si="11"/>
        <v>0</v>
      </c>
      <c r="BC164" s="136">
        <f t="shared" si="11"/>
        <v>0</v>
      </c>
      <c r="BD164" s="22">
        <f t="shared" si="11"/>
        <v>0</v>
      </c>
      <c r="BE164" s="24">
        <f t="shared" si="11"/>
        <v>0</v>
      </c>
      <c r="BF164" s="136">
        <f t="shared" si="11"/>
        <v>0</v>
      </c>
      <c r="BG164" s="22">
        <f t="shared" si="11"/>
        <v>0</v>
      </c>
      <c r="BH164" s="24">
        <f t="shared" si="11"/>
        <v>0</v>
      </c>
      <c r="BI164" s="136">
        <f t="shared" si="11"/>
        <v>0</v>
      </c>
      <c r="BJ164" s="22">
        <f t="shared" si="11"/>
        <v>0</v>
      </c>
      <c r="BK164" s="24">
        <f t="shared" si="11"/>
        <v>0</v>
      </c>
      <c r="BL164" s="136">
        <f t="shared" si="11"/>
        <v>0</v>
      </c>
      <c r="BM164" s="22">
        <f t="shared" si="11"/>
        <v>0</v>
      </c>
      <c r="BN164" s="24">
        <f t="shared" si="11"/>
        <v>0</v>
      </c>
      <c r="BO164" s="136">
        <f t="shared" si="11"/>
        <v>0</v>
      </c>
      <c r="BP164" s="22">
        <f t="shared" si="11"/>
        <v>0</v>
      </c>
      <c r="BQ164" s="23">
        <f t="shared" si="11"/>
        <v>0</v>
      </c>
      <c r="BR164" s="21">
        <f t="shared" si="11"/>
        <v>0</v>
      </c>
      <c r="BS164" s="22">
        <f t="shared" si="11"/>
        <v>0</v>
      </c>
      <c r="BT164" s="24">
        <f t="shared" si="11"/>
        <v>0</v>
      </c>
      <c r="BU164" s="136">
        <f t="shared" si="11"/>
        <v>0</v>
      </c>
      <c r="BV164" s="22">
        <f t="shared" si="11"/>
        <v>0</v>
      </c>
      <c r="BW164" s="24">
        <f t="shared" si="11"/>
        <v>0</v>
      </c>
      <c r="BX164" s="136">
        <f t="shared" si="11"/>
        <v>0</v>
      </c>
      <c r="BY164" s="22">
        <f t="shared" si="11"/>
        <v>0</v>
      </c>
      <c r="BZ164" s="24">
        <f t="shared" si="11"/>
        <v>0</v>
      </c>
      <c r="CA164" s="136">
        <f t="shared" si="11"/>
        <v>0</v>
      </c>
      <c r="CB164" s="22">
        <f t="shared" si="11"/>
        <v>0</v>
      </c>
      <c r="CC164" s="24">
        <f t="shared" si="11"/>
        <v>0</v>
      </c>
      <c r="CD164" s="136">
        <f t="shared" si="11"/>
        <v>0</v>
      </c>
      <c r="CE164" s="22">
        <f t="shared" si="11"/>
        <v>0</v>
      </c>
      <c r="CF164" s="23">
        <f t="shared" si="11"/>
        <v>0</v>
      </c>
      <c r="CG164" s="21">
        <f t="shared" si="11"/>
        <v>0</v>
      </c>
      <c r="CH164" s="22">
        <f t="shared" si="11"/>
        <v>0</v>
      </c>
      <c r="CI164" s="23">
        <f t="shared" si="11"/>
        <v>0</v>
      </c>
      <c r="CJ164" s="21">
        <f t="shared" si="11"/>
        <v>0</v>
      </c>
      <c r="CK164" s="22">
        <f t="shared" si="11"/>
        <v>0</v>
      </c>
      <c r="CL164" s="23">
        <f t="shared" si="11"/>
        <v>0</v>
      </c>
      <c r="CM164" s="21">
        <f t="shared" si="11"/>
        <v>0</v>
      </c>
      <c r="CN164" s="22">
        <f t="shared" si="11"/>
        <v>0</v>
      </c>
      <c r="CO164" s="23">
        <f t="shared" si="11"/>
        <v>0</v>
      </c>
      <c r="CP164" s="34"/>
      <c r="CQ164" s="35"/>
      <c r="CR164" s="35"/>
    </row>
    <row r="165" spans="2:96" ht="46.5" customHeight="1">
      <c r="B165" s="341" t="s">
        <v>35</v>
      </c>
      <c r="C165" s="333"/>
      <c r="D165" s="93" t="e">
        <f>D164*100/CQ167</f>
        <v>#DIV/0!</v>
      </c>
      <c r="E165" s="91" t="e">
        <f>E164*100/CQ167</f>
        <v>#DIV/0!</v>
      </c>
      <c r="F165" s="92" t="e">
        <f>F164*100/CQ167</f>
        <v>#DIV/0!</v>
      </c>
      <c r="G165" s="93" t="e">
        <f>G164*100/CQ167</f>
        <v>#DIV/0!</v>
      </c>
      <c r="H165" s="91" t="e">
        <f>H164*100/CQ167</f>
        <v>#DIV/0!</v>
      </c>
      <c r="I165" s="92" t="e">
        <f>I164*100/CQ167</f>
        <v>#DIV/0!</v>
      </c>
      <c r="J165" s="93" t="e">
        <f>J164*100/CQ167</f>
        <v>#DIV/0!</v>
      </c>
      <c r="K165" s="91" t="e">
        <f>K164*100/CQ167</f>
        <v>#DIV/0!</v>
      </c>
      <c r="L165" s="92" t="e">
        <f>L164*100/CQ167</f>
        <v>#DIV/0!</v>
      </c>
      <c r="M165" s="93" t="e">
        <f>M164*100/CQ167</f>
        <v>#DIV/0!</v>
      </c>
      <c r="N165" s="91" t="e">
        <f>N164*100/CQ167</f>
        <v>#DIV/0!</v>
      </c>
      <c r="O165" s="92" t="e">
        <f>O164*100/CQ167</f>
        <v>#DIV/0!</v>
      </c>
      <c r="P165" s="93" t="e">
        <f>P164*100/CQ167</f>
        <v>#DIV/0!</v>
      </c>
      <c r="Q165" s="91" t="e">
        <f>Q164*100/CQ167</f>
        <v>#DIV/0!</v>
      </c>
      <c r="R165" s="92" t="e">
        <f>R164*100/CQ167</f>
        <v>#DIV/0!</v>
      </c>
      <c r="S165" s="93" t="e">
        <f>S164*100/CQ167</f>
        <v>#DIV/0!</v>
      </c>
      <c r="T165" s="91" t="e">
        <f>T164*100/CQ167</f>
        <v>#DIV/0!</v>
      </c>
      <c r="U165" s="92" t="e">
        <f>U164*100/CQ167</f>
        <v>#DIV/0!</v>
      </c>
      <c r="V165" s="93" t="e">
        <f>V164*100/CQ167</f>
        <v>#DIV/0!</v>
      </c>
      <c r="W165" s="91" t="e">
        <f>W164*100/CQ167</f>
        <v>#DIV/0!</v>
      </c>
      <c r="X165" s="92" t="e">
        <f>X164*100/CQ167</f>
        <v>#DIV/0!</v>
      </c>
      <c r="Y165" s="93" t="e">
        <f>Y164*100/CQ167</f>
        <v>#DIV/0!</v>
      </c>
      <c r="Z165" s="91" t="e">
        <f>Z164*100/CQ167</f>
        <v>#DIV/0!</v>
      </c>
      <c r="AA165" s="92" t="e">
        <f>AA164*100/CQ167</f>
        <v>#DIV/0!</v>
      </c>
      <c r="AB165" s="91" t="e">
        <f>AB164*100/CQ167</f>
        <v>#DIV/0!</v>
      </c>
      <c r="AC165" s="91" t="e">
        <f>AC164*100/CQ167</f>
        <v>#DIV/0!</v>
      </c>
      <c r="AD165" s="92" t="e">
        <f>AD164*100/CQ167</f>
        <v>#DIV/0!</v>
      </c>
      <c r="AE165" s="93" t="e">
        <f>AE164*100/CQ167</f>
        <v>#DIV/0!</v>
      </c>
      <c r="AF165" s="91" t="e">
        <f>AF164*100/CQ167</f>
        <v>#DIV/0!</v>
      </c>
      <c r="AG165" s="92" t="e">
        <f>AG164*100/CQ167</f>
        <v>#DIV/0!</v>
      </c>
      <c r="AH165" s="93" t="e">
        <f>AH164*100/CQ167</f>
        <v>#DIV/0!</v>
      </c>
      <c r="AI165" s="91" t="e">
        <f>AI164*100/CQ167</f>
        <v>#DIV/0!</v>
      </c>
      <c r="AJ165" s="92" t="e">
        <f>AJ164*100/CQ167</f>
        <v>#DIV/0!</v>
      </c>
      <c r="AK165" s="93" t="e">
        <f>AK164*100/CQ167</f>
        <v>#DIV/0!</v>
      </c>
      <c r="AL165" s="91" t="e">
        <f>AL164*100/CQ167</f>
        <v>#DIV/0!</v>
      </c>
      <c r="AM165" s="92" t="e">
        <f>AM164*100/CQ167</f>
        <v>#DIV/0!</v>
      </c>
      <c r="AN165" s="93" t="e">
        <f>AN164*100/CQ167</f>
        <v>#DIV/0!</v>
      </c>
      <c r="AO165" s="91" t="e">
        <f>AO164*100/CQ167</f>
        <v>#DIV/0!</v>
      </c>
      <c r="AP165" s="92" t="e">
        <f>AP164*100/CQ167</f>
        <v>#DIV/0!</v>
      </c>
      <c r="AQ165" s="93" t="e">
        <f>AQ164*100/CQ167</f>
        <v>#DIV/0!</v>
      </c>
      <c r="AR165" s="91" t="e">
        <f>AR164*100/CQ167</f>
        <v>#DIV/0!</v>
      </c>
      <c r="AS165" s="92" t="e">
        <f>AS164*100/CQ167</f>
        <v>#DIV/0!</v>
      </c>
      <c r="AT165" s="93" t="e">
        <f>AT164*100/CQ167</f>
        <v>#DIV/0!</v>
      </c>
      <c r="AU165" s="91" t="e">
        <f>AU164*100/CQ167</f>
        <v>#DIV/0!</v>
      </c>
      <c r="AV165" s="92" t="e">
        <f>AV164*100/CQ167</f>
        <v>#DIV/0!</v>
      </c>
      <c r="AW165" s="93" t="e">
        <f>AW164*100/CQ167</f>
        <v>#DIV/0!</v>
      </c>
      <c r="AX165" s="91" t="e">
        <f>AX164*100/CQ167</f>
        <v>#DIV/0!</v>
      </c>
      <c r="AY165" s="92" t="e">
        <f>AY164*100/CQ167</f>
        <v>#DIV/0!</v>
      </c>
      <c r="AZ165" s="93" t="e">
        <f>AZ164*100/CQ167</f>
        <v>#DIV/0!</v>
      </c>
      <c r="BA165" s="91" t="e">
        <f>BA164*100/CQ167</f>
        <v>#DIV/0!</v>
      </c>
      <c r="BB165" s="92" t="e">
        <f>BB164*100/CQ167</f>
        <v>#DIV/0!</v>
      </c>
      <c r="BC165" s="93" t="e">
        <f>BC164*100/CQ167</f>
        <v>#DIV/0!</v>
      </c>
      <c r="BD165" s="91" t="e">
        <f>BD164*100/CQ167</f>
        <v>#DIV/0!</v>
      </c>
      <c r="BE165" s="92" t="e">
        <f>BE164*100/CQ167</f>
        <v>#DIV/0!</v>
      </c>
      <c r="BF165" s="93" t="e">
        <f>BF164*100/CQ167</f>
        <v>#DIV/0!</v>
      </c>
      <c r="BG165" s="91" t="e">
        <f>BG164*100/CQ167</f>
        <v>#DIV/0!</v>
      </c>
      <c r="BH165" s="92" t="e">
        <f>BH164*100/CQ167</f>
        <v>#DIV/0!</v>
      </c>
      <c r="BI165" s="93" t="e">
        <f>BI164*100/CQ167</f>
        <v>#DIV/0!</v>
      </c>
      <c r="BJ165" s="91" t="e">
        <f>BJ164*100/CQ167</f>
        <v>#DIV/0!</v>
      </c>
      <c r="BK165" s="92" t="e">
        <f>BK164*100/CQ167</f>
        <v>#DIV/0!</v>
      </c>
      <c r="BL165" s="93" t="e">
        <f>BL164*100/CQ167</f>
        <v>#DIV/0!</v>
      </c>
      <c r="BM165" s="91" t="e">
        <f>BM164*100/CQ167</f>
        <v>#DIV/0!</v>
      </c>
      <c r="BN165" s="133" t="e">
        <f>BN164*100/CQ167</f>
        <v>#DIV/0!</v>
      </c>
      <c r="BO165" s="134" t="e">
        <f>BO164*100/CQ167</f>
        <v>#DIV/0!</v>
      </c>
      <c r="BP165" s="135" t="e">
        <f>BP164*100/CQ167</f>
        <v>#DIV/0!</v>
      </c>
      <c r="BQ165" s="133" t="e">
        <f>BQ164*100/CQ167</f>
        <v>#DIV/0!</v>
      </c>
      <c r="BR165" s="134" t="e">
        <f>BR164*100/CQ167</f>
        <v>#DIV/0!</v>
      </c>
      <c r="BS165" s="135" t="e">
        <f>BS164*100/CQ167</f>
        <v>#DIV/0!</v>
      </c>
      <c r="BT165" s="133" t="e">
        <f>BT164*100/CQ167</f>
        <v>#DIV/0!</v>
      </c>
      <c r="BU165" s="134" t="e">
        <f>BU164*100/CQ167</f>
        <v>#DIV/0!</v>
      </c>
      <c r="BV165" s="135" t="e">
        <f>BV164*100/CQ167</f>
        <v>#DIV/0!</v>
      </c>
      <c r="BW165" s="133" t="e">
        <f>BW164*100/CQ167</f>
        <v>#DIV/0!</v>
      </c>
      <c r="BX165" s="134" t="e">
        <f>BX164*100/CQ167</f>
        <v>#DIV/0!</v>
      </c>
      <c r="BY165" s="135" t="e">
        <f>BY164*100/CQ167</f>
        <v>#DIV/0!</v>
      </c>
      <c r="BZ165" s="133" t="e">
        <f>BZ164*100/CQ167</f>
        <v>#DIV/0!</v>
      </c>
      <c r="CA165" s="29" t="e">
        <f>CA164*100/CQ167</f>
        <v>#DIV/0!</v>
      </c>
      <c r="CB165" s="30" t="e">
        <f>CB164*100/CQ167</f>
        <v>#DIV/0!</v>
      </c>
      <c r="CC165" s="31" t="e">
        <f>CC164*100/CQ167</f>
        <v>#DIV/0!</v>
      </c>
      <c r="CD165" s="29" t="e">
        <f>CD164*100/CQ167</f>
        <v>#DIV/0!</v>
      </c>
      <c r="CE165" s="30" t="e">
        <f>CE164*100/CQ167</f>
        <v>#DIV/0!</v>
      </c>
      <c r="CF165" s="31" t="e">
        <f>CF164*100/CQ167</f>
        <v>#DIV/0!</v>
      </c>
      <c r="CG165" s="29" t="e">
        <f>CG164*100/CQ167</f>
        <v>#DIV/0!</v>
      </c>
      <c r="CH165" s="30" t="e">
        <f>CH164*100/CQ167</f>
        <v>#DIV/0!</v>
      </c>
      <c r="CI165" s="31" t="e">
        <f>CI164*100/CQ167</f>
        <v>#DIV/0!</v>
      </c>
      <c r="CJ165" s="29" t="e">
        <f>CJ164*100/CQ167</f>
        <v>#DIV/0!</v>
      </c>
      <c r="CK165" s="30" t="e">
        <f>CK164*100/CQ167</f>
        <v>#DIV/0!</v>
      </c>
      <c r="CL165" s="31" t="e">
        <f>CL164*100/CQ167</f>
        <v>#DIV/0!</v>
      </c>
      <c r="CM165" s="29" t="e">
        <f>CM164*100/CQ167</f>
        <v>#DIV/0!</v>
      </c>
      <c r="CN165" s="30" t="e">
        <f>CN164*100/CQ167</f>
        <v>#DIV/0!</v>
      </c>
      <c r="CO165" s="31" t="e">
        <f>CO164*100/CQ167</f>
        <v>#DIV/0!</v>
      </c>
      <c r="CP165" s="34"/>
      <c r="CQ165" s="35"/>
      <c r="CR165" s="35"/>
    </row>
    <row r="166" spans="2:96" ht="15.75" customHeight="1">
      <c r="B166" s="325"/>
      <c r="C166" s="326"/>
      <c r="D166" s="326"/>
      <c r="E166" s="326"/>
      <c r="F166" s="326"/>
      <c r="G166" s="326"/>
      <c r="H166" s="326"/>
      <c r="I166" s="326"/>
      <c r="J166" s="326"/>
      <c r="K166" s="326"/>
      <c r="L166" s="326"/>
      <c r="M166" s="326"/>
      <c r="N166" s="326"/>
      <c r="O166" s="326"/>
      <c r="P166" s="326"/>
      <c r="Q166" s="326"/>
      <c r="R166" s="326"/>
      <c r="S166" s="326"/>
      <c r="T166" s="326"/>
      <c r="U166" s="326"/>
      <c r="V166" s="326"/>
      <c r="W166" s="326"/>
      <c r="X166" s="326"/>
      <c r="Y166" s="326"/>
      <c r="Z166" s="326"/>
      <c r="AA166" s="326"/>
      <c r="AB166" s="326"/>
      <c r="AC166" s="326"/>
      <c r="AD166" s="326"/>
      <c r="AE166" s="326"/>
      <c r="AF166" s="326"/>
      <c r="AG166" s="326"/>
      <c r="AH166" s="326"/>
      <c r="AI166" s="326"/>
      <c r="AJ166" s="326"/>
      <c r="AK166" s="326"/>
      <c r="AL166" s="326"/>
      <c r="AM166" s="326"/>
      <c r="AN166" s="326"/>
      <c r="AO166" s="326"/>
      <c r="AP166" s="326"/>
      <c r="AQ166" s="326"/>
      <c r="AR166" s="326"/>
      <c r="AS166" s="326"/>
      <c r="AT166" s="326"/>
      <c r="AU166" s="326"/>
      <c r="AV166" s="326"/>
      <c r="AW166" s="326"/>
      <c r="AX166" s="326"/>
      <c r="AY166" s="326"/>
      <c r="AZ166" s="326"/>
      <c r="BA166" s="326"/>
      <c r="BB166" s="326"/>
      <c r="BC166" s="326"/>
      <c r="BD166" s="326"/>
      <c r="BE166" s="326"/>
      <c r="BF166" s="326"/>
      <c r="BG166" s="326"/>
      <c r="BH166" s="326"/>
      <c r="BI166" s="326"/>
      <c r="BJ166" s="326"/>
      <c r="BK166" s="326"/>
      <c r="BL166" s="326"/>
      <c r="BM166" s="326"/>
      <c r="BN166" s="326"/>
      <c r="BO166" s="326"/>
      <c r="BP166" s="326"/>
      <c r="BQ166" s="326"/>
      <c r="BR166" s="326"/>
      <c r="BS166" s="326"/>
      <c r="BT166" s="326"/>
      <c r="BU166" s="326"/>
      <c r="BV166" s="326"/>
      <c r="BW166" s="326"/>
      <c r="BX166" s="326"/>
      <c r="BY166" s="326"/>
      <c r="BZ166" s="326"/>
      <c r="CA166" s="326"/>
      <c r="CB166" s="326"/>
      <c r="CC166" s="326"/>
      <c r="CD166" s="326"/>
      <c r="CE166" s="326"/>
      <c r="CF166" s="326"/>
      <c r="CG166" s="354"/>
      <c r="CH166" s="332"/>
      <c r="CI166" s="332"/>
      <c r="CJ166" s="332"/>
      <c r="CK166" s="332"/>
      <c r="CL166" s="332"/>
      <c r="CM166" s="332"/>
      <c r="CN166" s="332"/>
      <c r="CO166" s="332"/>
      <c r="CP166" s="333"/>
      <c r="CQ166" s="94" t="s">
        <v>144</v>
      </c>
      <c r="CR166" s="94" t="s">
        <v>37</v>
      </c>
    </row>
    <row r="167" spans="2:96" ht="15.75" customHeight="1">
      <c r="B167" s="327"/>
      <c r="C167" s="328"/>
      <c r="D167" s="328"/>
      <c r="E167" s="328"/>
      <c r="F167" s="328"/>
      <c r="G167" s="328"/>
      <c r="H167" s="328"/>
      <c r="I167" s="328"/>
      <c r="J167" s="328"/>
      <c r="K167" s="328"/>
      <c r="L167" s="328"/>
      <c r="M167" s="328"/>
      <c r="N167" s="328"/>
      <c r="O167" s="328"/>
      <c r="P167" s="328"/>
      <c r="Q167" s="328"/>
      <c r="R167" s="328"/>
      <c r="S167" s="328"/>
      <c r="T167" s="328"/>
      <c r="U167" s="328"/>
      <c r="V167" s="328"/>
      <c r="W167" s="328"/>
      <c r="X167" s="328"/>
      <c r="Y167" s="328"/>
      <c r="Z167" s="328"/>
      <c r="AA167" s="328"/>
      <c r="AB167" s="328"/>
      <c r="AC167" s="328"/>
      <c r="AD167" s="328"/>
      <c r="AE167" s="328"/>
      <c r="AF167" s="328"/>
      <c r="AG167" s="328"/>
      <c r="AH167" s="328"/>
      <c r="AI167" s="328"/>
      <c r="AJ167" s="328"/>
      <c r="AK167" s="328"/>
      <c r="AL167" s="328"/>
      <c r="AM167" s="328"/>
      <c r="AN167" s="328"/>
      <c r="AO167" s="328"/>
      <c r="AP167" s="328"/>
      <c r="AQ167" s="328"/>
      <c r="AR167" s="328"/>
      <c r="AS167" s="328"/>
      <c r="AT167" s="328"/>
      <c r="AU167" s="328"/>
      <c r="AV167" s="328"/>
      <c r="AW167" s="328"/>
      <c r="AX167" s="328"/>
      <c r="AY167" s="328"/>
      <c r="AZ167" s="328"/>
      <c r="BA167" s="328"/>
      <c r="BB167" s="328"/>
      <c r="BC167" s="328"/>
      <c r="BD167" s="328"/>
      <c r="BE167" s="328"/>
      <c r="BF167" s="328"/>
      <c r="BG167" s="328"/>
      <c r="BH167" s="328"/>
      <c r="BI167" s="328"/>
      <c r="BJ167" s="328"/>
      <c r="BK167" s="328"/>
      <c r="BL167" s="328"/>
      <c r="BM167" s="328"/>
      <c r="BN167" s="328"/>
      <c r="BO167" s="328"/>
      <c r="BP167" s="328"/>
      <c r="BQ167" s="328"/>
      <c r="BR167" s="328"/>
      <c r="BS167" s="328"/>
      <c r="BT167" s="328"/>
      <c r="BU167" s="328"/>
      <c r="BV167" s="328"/>
      <c r="BW167" s="328"/>
      <c r="BX167" s="328"/>
      <c r="BY167" s="328"/>
      <c r="BZ167" s="328"/>
      <c r="CA167" s="328"/>
      <c r="CB167" s="328"/>
      <c r="CC167" s="328"/>
      <c r="CD167" s="328"/>
      <c r="CE167" s="328"/>
      <c r="CF167" s="328"/>
      <c r="CG167" s="40" t="s">
        <v>34</v>
      </c>
      <c r="CH167" s="70"/>
      <c r="CI167" s="70"/>
      <c r="CJ167" s="70"/>
      <c r="CK167" s="70"/>
      <c r="CL167" s="70"/>
      <c r="CM167" s="70"/>
      <c r="CN167" s="70"/>
      <c r="CO167" s="70"/>
      <c r="CP167" s="71"/>
      <c r="CQ167" s="94">
        <f>'4 жастағы балалар Ф'!W167</f>
        <v>0</v>
      </c>
      <c r="CR167" s="94">
        <v>100</v>
      </c>
    </row>
    <row r="168" spans="2:96" ht="15.75" customHeight="1">
      <c r="B168" s="327"/>
      <c r="C168" s="328"/>
      <c r="D168" s="328"/>
      <c r="E168" s="328"/>
      <c r="F168" s="328"/>
      <c r="G168" s="328"/>
      <c r="H168" s="328"/>
      <c r="I168" s="328"/>
      <c r="J168" s="328"/>
      <c r="K168" s="328"/>
      <c r="L168" s="328"/>
      <c r="M168" s="328"/>
      <c r="N168" s="328"/>
      <c r="O168" s="328"/>
      <c r="P168" s="328"/>
      <c r="Q168" s="328"/>
      <c r="R168" s="328"/>
      <c r="S168" s="328"/>
      <c r="T168" s="328"/>
      <c r="U168" s="328"/>
      <c r="V168" s="328"/>
      <c r="W168" s="328"/>
      <c r="X168" s="328"/>
      <c r="Y168" s="328"/>
      <c r="Z168" s="328"/>
      <c r="AA168" s="328"/>
      <c r="AB168" s="328"/>
      <c r="AC168" s="328"/>
      <c r="AD168" s="328"/>
      <c r="AE168" s="328"/>
      <c r="AF168" s="328"/>
      <c r="AG168" s="328"/>
      <c r="AH168" s="328"/>
      <c r="AI168" s="328"/>
      <c r="AJ168" s="328"/>
      <c r="AK168" s="328"/>
      <c r="AL168" s="328"/>
      <c r="AM168" s="328"/>
      <c r="AN168" s="328"/>
      <c r="AO168" s="328"/>
      <c r="AP168" s="328"/>
      <c r="AQ168" s="328"/>
      <c r="AR168" s="328"/>
      <c r="AS168" s="328"/>
      <c r="AT168" s="328"/>
      <c r="AU168" s="328"/>
      <c r="AV168" s="328"/>
      <c r="AW168" s="328"/>
      <c r="AX168" s="328"/>
      <c r="AY168" s="328"/>
      <c r="AZ168" s="328"/>
      <c r="BA168" s="328"/>
      <c r="BB168" s="328"/>
      <c r="BC168" s="328"/>
      <c r="BD168" s="328"/>
      <c r="BE168" s="328"/>
      <c r="BF168" s="328"/>
      <c r="BG168" s="328"/>
      <c r="BH168" s="328"/>
      <c r="BI168" s="328"/>
      <c r="BJ168" s="328"/>
      <c r="BK168" s="328"/>
      <c r="BL168" s="328"/>
      <c r="BM168" s="328"/>
      <c r="BN168" s="328"/>
      <c r="BO168" s="328"/>
      <c r="BP168" s="328"/>
      <c r="BQ168" s="328"/>
      <c r="BR168" s="328"/>
      <c r="BS168" s="328"/>
      <c r="BT168" s="328"/>
      <c r="BU168" s="328"/>
      <c r="BV168" s="328"/>
      <c r="BW168" s="328"/>
      <c r="BX168" s="328"/>
      <c r="BY168" s="328"/>
      <c r="BZ168" s="328"/>
      <c r="CA168" s="328"/>
      <c r="CB168" s="328"/>
      <c r="CC168" s="328"/>
      <c r="CD168" s="328"/>
      <c r="CE168" s="328"/>
      <c r="CF168" s="328"/>
      <c r="CG168" s="45" t="s">
        <v>5</v>
      </c>
      <c r="CH168" s="72"/>
      <c r="CI168" s="72"/>
      <c r="CJ168" s="72"/>
      <c r="CK168" s="72"/>
      <c r="CL168" s="72"/>
      <c r="CM168" s="72"/>
      <c r="CN168" s="72"/>
      <c r="CO168" s="72"/>
      <c r="CP168" s="73"/>
      <c r="CQ168" s="95">
        <f>COUNTIF(CP115:CP163,"&gt;0")</f>
        <v>0</v>
      </c>
      <c r="CR168" s="49" t="e">
        <f>(AZ165+AW165+AT165+AQ165+AN165+AK165+AH165+AE165+AB165+D165+G165+J165+M165+P165+S165+BU165+BX165+CA165+CD165+CG165+CJ165+CM165+Y165+V165+BC165+BF165+BI165+BL165+BO165+BR165)/30</f>
        <v>#DIV/0!</v>
      </c>
    </row>
    <row r="169" spans="2:96" ht="15.75" customHeight="1">
      <c r="B169" s="327"/>
      <c r="C169" s="328"/>
      <c r="D169" s="328"/>
      <c r="E169" s="328"/>
      <c r="F169" s="328"/>
      <c r="G169" s="328"/>
      <c r="H169" s="328"/>
      <c r="I169" s="328"/>
      <c r="J169" s="328"/>
      <c r="K169" s="328"/>
      <c r="L169" s="328"/>
      <c r="M169" s="328"/>
      <c r="N169" s="328"/>
      <c r="O169" s="328"/>
      <c r="P169" s="328"/>
      <c r="Q169" s="328"/>
      <c r="R169" s="328"/>
      <c r="S169" s="328"/>
      <c r="T169" s="328"/>
      <c r="U169" s="328"/>
      <c r="V169" s="328"/>
      <c r="W169" s="328"/>
      <c r="X169" s="328"/>
      <c r="Y169" s="328"/>
      <c r="Z169" s="328"/>
      <c r="AA169" s="328"/>
      <c r="AB169" s="328"/>
      <c r="AC169" s="328"/>
      <c r="AD169" s="328"/>
      <c r="AE169" s="328"/>
      <c r="AF169" s="328"/>
      <c r="AG169" s="328"/>
      <c r="AH169" s="328"/>
      <c r="AI169" s="328"/>
      <c r="AJ169" s="328"/>
      <c r="AK169" s="328"/>
      <c r="AL169" s="328"/>
      <c r="AM169" s="328"/>
      <c r="AN169" s="328"/>
      <c r="AO169" s="328"/>
      <c r="AP169" s="328"/>
      <c r="AQ169" s="328"/>
      <c r="AR169" s="328"/>
      <c r="AS169" s="328"/>
      <c r="AT169" s="328"/>
      <c r="AU169" s="328"/>
      <c r="AV169" s="328"/>
      <c r="AW169" s="328"/>
      <c r="AX169" s="328"/>
      <c r="AY169" s="328"/>
      <c r="AZ169" s="328"/>
      <c r="BA169" s="328"/>
      <c r="BB169" s="328"/>
      <c r="BC169" s="328"/>
      <c r="BD169" s="328"/>
      <c r="BE169" s="328"/>
      <c r="BF169" s="328"/>
      <c r="BG169" s="328"/>
      <c r="BH169" s="328"/>
      <c r="BI169" s="328"/>
      <c r="BJ169" s="328"/>
      <c r="BK169" s="328"/>
      <c r="BL169" s="328"/>
      <c r="BM169" s="328"/>
      <c r="BN169" s="328"/>
      <c r="BO169" s="328"/>
      <c r="BP169" s="328"/>
      <c r="BQ169" s="328"/>
      <c r="BR169" s="328"/>
      <c r="BS169" s="328"/>
      <c r="BT169" s="328"/>
      <c r="BU169" s="328"/>
      <c r="BV169" s="328"/>
      <c r="BW169" s="328"/>
      <c r="BX169" s="328"/>
      <c r="BY169" s="328"/>
      <c r="BZ169" s="328"/>
      <c r="CA169" s="328"/>
      <c r="CB169" s="328"/>
      <c r="CC169" s="328"/>
      <c r="CD169" s="328"/>
      <c r="CE169" s="328"/>
      <c r="CF169" s="328"/>
      <c r="CG169" s="45" t="s">
        <v>6</v>
      </c>
      <c r="CH169" s="72"/>
      <c r="CI169" s="72"/>
      <c r="CJ169" s="72"/>
      <c r="CK169" s="72"/>
      <c r="CL169" s="72"/>
      <c r="CM169" s="72"/>
      <c r="CN169" s="72"/>
      <c r="CO169" s="72"/>
      <c r="CP169" s="73"/>
      <c r="CQ169" s="95">
        <f>COUNTIF(CQ115:CQ163,"&gt;0")</f>
        <v>0</v>
      </c>
      <c r="CR169" s="49" t="e">
        <f>(BA165+AX165+AU165+AR165+AO165+AL165+AI165+AF165+AC165+E165+H165+K165+N165+Q165+T165+CE165+BV165+BY165+CB165+CH165+CK165+CN165+Z165+W165+BD165+BG165+BJ165+BM165+BP165+BS165)/30</f>
        <v>#DIV/0!</v>
      </c>
    </row>
    <row r="170" spans="2:96" ht="15.75" customHeight="1">
      <c r="B170" s="329"/>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30"/>
      <c r="AE170" s="330"/>
      <c r="AF170" s="330"/>
      <c r="AG170" s="330"/>
      <c r="AH170" s="330"/>
      <c r="AI170" s="330"/>
      <c r="AJ170" s="330"/>
      <c r="AK170" s="330"/>
      <c r="AL170" s="330"/>
      <c r="AM170" s="330"/>
      <c r="AN170" s="330"/>
      <c r="AO170" s="330"/>
      <c r="AP170" s="330"/>
      <c r="AQ170" s="330"/>
      <c r="AR170" s="330"/>
      <c r="AS170" s="330"/>
      <c r="AT170" s="330"/>
      <c r="AU170" s="330"/>
      <c r="AV170" s="330"/>
      <c r="AW170" s="330"/>
      <c r="AX170" s="330"/>
      <c r="AY170" s="330"/>
      <c r="AZ170" s="330"/>
      <c r="BA170" s="330"/>
      <c r="BB170" s="330"/>
      <c r="BC170" s="330"/>
      <c r="BD170" s="330"/>
      <c r="BE170" s="330"/>
      <c r="BF170" s="330"/>
      <c r="BG170" s="330"/>
      <c r="BH170" s="330"/>
      <c r="BI170" s="330"/>
      <c r="BJ170" s="330"/>
      <c r="BK170" s="330"/>
      <c r="BL170" s="330"/>
      <c r="BM170" s="330"/>
      <c r="BN170" s="330"/>
      <c r="BO170" s="330"/>
      <c r="BP170" s="330"/>
      <c r="BQ170" s="330"/>
      <c r="BR170" s="330"/>
      <c r="BS170" s="330"/>
      <c r="BT170" s="330"/>
      <c r="BU170" s="330"/>
      <c r="BV170" s="330"/>
      <c r="BW170" s="330"/>
      <c r="BX170" s="330"/>
      <c r="BY170" s="330"/>
      <c r="BZ170" s="330"/>
      <c r="CA170" s="330"/>
      <c r="CB170" s="330"/>
      <c r="CC170" s="330"/>
      <c r="CD170" s="330"/>
      <c r="CE170" s="330"/>
      <c r="CF170" s="330"/>
      <c r="CG170" s="50" t="s">
        <v>7</v>
      </c>
      <c r="CH170" s="74"/>
      <c r="CI170" s="74"/>
      <c r="CJ170" s="74"/>
      <c r="CK170" s="74"/>
      <c r="CL170" s="74"/>
      <c r="CM170" s="74"/>
      <c r="CN170" s="74"/>
      <c r="CO170" s="74"/>
      <c r="CP170" s="75"/>
      <c r="CQ170" s="95">
        <f>COUNTIF(CR115:CR163,"&gt;0")</f>
        <v>0</v>
      </c>
      <c r="CR170" s="49" t="e">
        <f>(BB165+AY165+AV165+AS165+AP165+AM165+AJ165+AG165+AD165+F165+I165+L165+O165+R165+U165+BW165+BZ165+CC165+CF165+CI165+CL165+CO165+AA165+X165+BE165+BH165+BK165+BN165+BQ165+BT165)/30</f>
        <v>#DIV/0!</v>
      </c>
    </row>
    <row r="171" spans="2:96" ht="15.75" customHeight="1"/>
    <row r="172" spans="2:96" ht="15.75" customHeight="1"/>
    <row r="173" spans="2:96" ht="15.75" customHeight="1"/>
    <row r="174" spans="2:96" ht="15.75" customHeight="1"/>
    <row r="175" spans="2:96" ht="15.75" customHeight="1"/>
    <row r="176" spans="2:96" ht="15.75" customHeight="1"/>
    <row r="177" spans="5:17" ht="15.75" customHeight="1"/>
    <row r="178" spans="5:17" ht="15.75" customHeight="1"/>
    <row r="179" spans="5:17" ht="15.75" customHeight="1"/>
    <row r="180" spans="5:17" ht="15.75" customHeight="1"/>
    <row r="181" spans="5:17" ht="15.75" customHeight="1">
      <c r="E181" s="124"/>
      <c r="Q181" s="137"/>
    </row>
    <row r="182" spans="5:17" ht="15.75" customHeight="1"/>
    <row r="183" spans="5:17" ht="15.75" customHeight="1"/>
    <row r="184" spans="5:17" ht="15.75" customHeight="1"/>
    <row r="185" spans="5:17" ht="15.75" customHeight="1"/>
    <row r="186" spans="5:17" ht="15.75" customHeight="1"/>
    <row r="187" spans="5:17" ht="15.75" customHeight="1"/>
    <row r="188" spans="5:17" ht="15.75" customHeight="1"/>
    <row r="189" spans="5:17" ht="15.75" customHeight="1"/>
    <row r="190" spans="5:17" ht="15.75" customHeight="1"/>
    <row r="191" spans="5:17" ht="15.75" customHeight="1"/>
    <row r="192" spans="5:17"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0">
    <mergeCell ref="B98:C98"/>
    <mergeCell ref="B99:C99"/>
    <mergeCell ref="B100:CF104"/>
    <mergeCell ref="AE54:AG54"/>
    <mergeCell ref="AN54:AP54"/>
    <mergeCell ref="AQ54:AS54"/>
    <mergeCell ref="AT54:AV54"/>
    <mergeCell ref="AW54:AY54"/>
    <mergeCell ref="AZ54:BB54"/>
    <mergeCell ref="BC54:BE54"/>
    <mergeCell ref="BF54:BH54"/>
    <mergeCell ref="BI54:BK54"/>
    <mergeCell ref="D54:F54"/>
    <mergeCell ref="G54:I54"/>
    <mergeCell ref="J54:L54"/>
    <mergeCell ref="M54:O54"/>
    <mergeCell ref="P54:R54"/>
    <mergeCell ref="S54:U54"/>
    <mergeCell ref="V54:X54"/>
    <mergeCell ref="Y54:AA54"/>
    <mergeCell ref="AB54:AD54"/>
    <mergeCell ref="BX54:BZ54"/>
    <mergeCell ref="CA54:CC54"/>
    <mergeCell ref="CD54:CF54"/>
    <mergeCell ref="BX112:BZ112"/>
    <mergeCell ref="CD113:CF113"/>
    <mergeCell ref="CG113:CI113"/>
    <mergeCell ref="BL54:BN54"/>
    <mergeCell ref="BO54:BQ54"/>
    <mergeCell ref="BR54:BT54"/>
    <mergeCell ref="BU54:BW54"/>
    <mergeCell ref="AH54:AJ54"/>
    <mergeCell ref="AK54:AM54"/>
    <mergeCell ref="CG54:CI54"/>
    <mergeCell ref="B164:C164"/>
    <mergeCell ref="B165:C165"/>
    <mergeCell ref="AN112:AP112"/>
    <mergeCell ref="AQ112:AS112"/>
    <mergeCell ref="AT112:AV112"/>
    <mergeCell ref="AW112:AY112"/>
    <mergeCell ref="AZ112:BB112"/>
    <mergeCell ref="BC112:BE112"/>
    <mergeCell ref="BF112:BH112"/>
    <mergeCell ref="B166:CF170"/>
    <mergeCell ref="CG166:CP166"/>
    <mergeCell ref="G112:I112"/>
    <mergeCell ref="J112:L112"/>
    <mergeCell ref="G113:I113"/>
    <mergeCell ref="J113:L113"/>
    <mergeCell ref="M112:O112"/>
    <mergeCell ref="P112:R112"/>
    <mergeCell ref="M113:O113"/>
    <mergeCell ref="P113:R113"/>
    <mergeCell ref="S112:U112"/>
    <mergeCell ref="V112:X112"/>
    <mergeCell ref="S113:U113"/>
    <mergeCell ref="V113:X113"/>
    <mergeCell ref="Y112:AA112"/>
    <mergeCell ref="AB112:AD112"/>
    <mergeCell ref="Y113:AA113"/>
    <mergeCell ref="AB113:AD113"/>
    <mergeCell ref="AE112:AG112"/>
    <mergeCell ref="AH112:AJ112"/>
    <mergeCell ref="AE113:AG113"/>
    <mergeCell ref="AH113:AJ113"/>
    <mergeCell ref="AK113:AM113"/>
    <mergeCell ref="AK112:AM112"/>
    <mergeCell ref="CQ110:CQ114"/>
    <mergeCell ref="CR110:CR114"/>
    <mergeCell ref="B111:B114"/>
    <mergeCell ref="BX111:CO111"/>
    <mergeCell ref="AN111:BE111"/>
    <mergeCell ref="BF111:BW111"/>
    <mergeCell ref="CA112:CC112"/>
    <mergeCell ref="CD112:CF112"/>
    <mergeCell ref="CG112:CI112"/>
    <mergeCell ref="CJ112:CL112"/>
    <mergeCell ref="BF113:BH113"/>
    <mergeCell ref="BI113:BK113"/>
    <mergeCell ref="BL113:BN113"/>
    <mergeCell ref="BO113:BQ113"/>
    <mergeCell ref="BR113:BT113"/>
    <mergeCell ref="BU113:BW113"/>
    <mergeCell ref="BX113:BZ113"/>
    <mergeCell ref="CA113:CC113"/>
    <mergeCell ref="CM112:CO112"/>
    <mergeCell ref="AN113:AP113"/>
    <mergeCell ref="AQ113:AS113"/>
    <mergeCell ref="AT113:AV113"/>
    <mergeCell ref="AW113:AY113"/>
    <mergeCell ref="AZ113:BB113"/>
    <mergeCell ref="AQ7:AS7"/>
    <mergeCell ref="AT7:AV7"/>
    <mergeCell ref="AW7:AY7"/>
    <mergeCell ref="AZ7:BB7"/>
    <mergeCell ref="BC7:BE7"/>
    <mergeCell ref="BF7:BH7"/>
    <mergeCell ref="C108:N108"/>
    <mergeCell ref="D110:CO110"/>
    <mergeCell ref="CP110:CP114"/>
    <mergeCell ref="BC113:BE113"/>
    <mergeCell ref="CJ113:CL113"/>
    <mergeCell ref="CM113:CO113"/>
    <mergeCell ref="CG100:CP100"/>
    <mergeCell ref="C107:N107"/>
    <mergeCell ref="D111:U111"/>
    <mergeCell ref="V111:AM111"/>
    <mergeCell ref="C111:C114"/>
    <mergeCell ref="D112:F112"/>
    <mergeCell ref="D113:F113"/>
    <mergeCell ref="BI112:BK112"/>
    <mergeCell ref="BL112:BN112"/>
    <mergeCell ref="BO112:BQ112"/>
    <mergeCell ref="BR112:BT112"/>
    <mergeCell ref="BU112:BW112"/>
    <mergeCell ref="P7:R7"/>
    <mergeCell ref="S7:U7"/>
    <mergeCell ref="V7:X7"/>
    <mergeCell ref="Y7:AA7"/>
    <mergeCell ref="AB7:AD7"/>
    <mergeCell ref="AE7:AG7"/>
    <mergeCell ref="AH7:AJ7"/>
    <mergeCell ref="AK7:AM7"/>
    <mergeCell ref="AN7:AP7"/>
    <mergeCell ref="BO7:BQ7"/>
    <mergeCell ref="BR7:BT7"/>
    <mergeCell ref="BU7:BW7"/>
    <mergeCell ref="C3:N3"/>
    <mergeCell ref="D6:R6"/>
    <mergeCell ref="AT8:AV8"/>
    <mergeCell ref="AW8:AY8"/>
    <mergeCell ref="AZ8:BB8"/>
    <mergeCell ref="BC8:BE8"/>
    <mergeCell ref="BF8:BH8"/>
    <mergeCell ref="BI8:BK8"/>
    <mergeCell ref="BL8:BN8"/>
    <mergeCell ref="BO8:BQ8"/>
    <mergeCell ref="BR8:BT8"/>
    <mergeCell ref="BU8:BW8"/>
    <mergeCell ref="S6:AG6"/>
    <mergeCell ref="AH6:AV6"/>
    <mergeCell ref="AW6:BK6"/>
    <mergeCell ref="BL6:BZ6"/>
    <mergeCell ref="BX7:BZ7"/>
    <mergeCell ref="D7:F7"/>
    <mergeCell ref="G7:I7"/>
    <mergeCell ref="J7:L7"/>
    <mergeCell ref="M7:O7"/>
    <mergeCell ref="C2:N2"/>
    <mergeCell ref="D5:BZ5"/>
    <mergeCell ref="CA5:CA9"/>
    <mergeCell ref="CB5:CB9"/>
    <mergeCell ref="CC5:CC9"/>
    <mergeCell ref="B6:B9"/>
    <mergeCell ref="C6:C9"/>
    <mergeCell ref="BX8:BZ8"/>
    <mergeCell ref="J8:L8"/>
    <mergeCell ref="M8:O8"/>
    <mergeCell ref="P8:R8"/>
    <mergeCell ref="S8:U8"/>
    <mergeCell ref="V8:X8"/>
    <mergeCell ref="Y8:AA8"/>
    <mergeCell ref="AB8:AD8"/>
    <mergeCell ref="AE8:AG8"/>
    <mergeCell ref="AH8:AJ8"/>
    <mergeCell ref="AK8:AM8"/>
    <mergeCell ref="AN8:AP8"/>
    <mergeCell ref="AQ8:AS8"/>
    <mergeCell ref="D8:F8"/>
    <mergeCell ref="G8:I8"/>
    <mergeCell ref="BI7:BK7"/>
    <mergeCell ref="BL7:BN7"/>
    <mergeCell ref="B37:C37"/>
    <mergeCell ref="B38:C38"/>
    <mergeCell ref="B39:BW43"/>
    <mergeCell ref="C48:N48"/>
    <mergeCell ref="C49:N49"/>
    <mergeCell ref="V52:AM52"/>
    <mergeCell ref="AN52:BE52"/>
    <mergeCell ref="D53:F53"/>
    <mergeCell ref="G53:I53"/>
    <mergeCell ref="J53:L53"/>
    <mergeCell ref="M53:O53"/>
    <mergeCell ref="P53:R53"/>
    <mergeCell ref="S53:U53"/>
    <mergeCell ref="V53:X53"/>
    <mergeCell ref="Y53:AA53"/>
    <mergeCell ref="AB53:AD53"/>
    <mergeCell ref="AE53:AG53"/>
    <mergeCell ref="AH53:AJ53"/>
    <mergeCell ref="AK53:AM53"/>
    <mergeCell ref="AN53:AP53"/>
    <mergeCell ref="AQ53:AS53"/>
    <mergeCell ref="AT53:AV53"/>
    <mergeCell ref="AW53:AY53"/>
    <mergeCell ref="AZ53:BB53"/>
    <mergeCell ref="BF52:BW52"/>
    <mergeCell ref="BX52:CO52"/>
    <mergeCell ref="D51:CO51"/>
    <mergeCell ref="CP51:CP55"/>
    <mergeCell ref="CQ51:CQ55"/>
    <mergeCell ref="CR51:CR55"/>
    <mergeCell ref="B52:B55"/>
    <mergeCell ref="C52:C55"/>
    <mergeCell ref="D52:U52"/>
    <mergeCell ref="BC53:BE53"/>
    <mergeCell ref="BF53:BH53"/>
    <mergeCell ref="BI53:BK53"/>
    <mergeCell ref="BL53:BN53"/>
    <mergeCell ref="BO53:BQ53"/>
    <mergeCell ref="BR53:BT53"/>
    <mergeCell ref="BU53:BW53"/>
    <mergeCell ref="BX53:BZ53"/>
    <mergeCell ref="CA53:CC53"/>
    <mergeCell ref="CD53:CF53"/>
    <mergeCell ref="CG53:CI53"/>
    <mergeCell ref="CJ53:CL53"/>
    <mergeCell ref="CM53:CO53"/>
    <mergeCell ref="CJ54:CL54"/>
    <mergeCell ref="CM54:CO54"/>
  </mergeCells>
  <pageMargins left="0.7" right="0.7" top="0.75" bottom="0.75" header="0" footer="0"/>
  <pageSetup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5703125" customWidth="1"/>
    <col min="13" max="26"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 customHeight="1">
      <c r="B4" s="400" t="s">
        <v>651</v>
      </c>
      <c r="C4" s="328"/>
      <c r="D4" s="235">
        <f>'4 жастағы балалар Ф'!C96</f>
        <v>0</v>
      </c>
      <c r="E4" s="236"/>
      <c r="F4" s="236"/>
      <c r="G4" s="232"/>
      <c r="H4" s="232"/>
    </row>
    <row r="5" spans="2:12" ht="18.75" customHeight="1">
      <c r="B5" s="401" t="s">
        <v>1</v>
      </c>
      <c r="C5" s="328"/>
      <c r="D5" s="237">
        <f>'4 жастағы балалар Ф'!A96</f>
        <v>0</v>
      </c>
      <c r="E5" s="237"/>
      <c r="F5" s="237"/>
      <c r="G5" s="232"/>
      <c r="H5" s="232"/>
    </row>
    <row r="6" spans="2:12" ht="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165"/>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28.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Ф'!D96</f>
        <v>0</v>
      </c>
      <c r="D194" s="252">
        <f>'4 жастағы балалар К'!D96</f>
        <v>0</v>
      </c>
      <c r="E194" s="252">
        <f>'4 жастағы балалар П'!D96</f>
        <v>0</v>
      </c>
      <c r="F194" s="252">
        <f>'4 жастағы балалар Т'!D96</f>
        <v>0</v>
      </c>
      <c r="G194" s="252">
        <f>'4 жастағы балалар С'!D96</f>
        <v>0</v>
      </c>
    </row>
    <row r="195" spans="2:7" ht="15.75" customHeight="1">
      <c r="B195" s="335"/>
      <c r="C195" s="252">
        <f>'4 жастағы балалар Ф'!E96</f>
        <v>0</v>
      </c>
      <c r="D195" s="252">
        <f>'4 жастағы балалар К'!E96</f>
        <v>0</v>
      </c>
      <c r="E195" s="252">
        <f>'4 жастағы балалар П'!E96</f>
        <v>0</v>
      </c>
      <c r="F195" s="252">
        <f>'4 жастағы балалар Т'!E96</f>
        <v>0</v>
      </c>
      <c r="G195" s="252">
        <f>'4 жастағы балалар С'!E96</f>
        <v>0</v>
      </c>
    </row>
    <row r="196" spans="2:7" ht="15.75" customHeight="1">
      <c r="B196" s="336"/>
      <c r="C196" s="252">
        <f>'4 жастағы балалар Ф'!F96</f>
        <v>0</v>
      </c>
      <c r="D196" s="252">
        <f>'4 жастағы балалар К'!F96</f>
        <v>0</v>
      </c>
      <c r="E196" s="252">
        <f>'4 жастағы балалар П'!F96</f>
        <v>0</v>
      </c>
      <c r="F196" s="252">
        <f>'4 жастағы балалар Т'!F96</f>
        <v>0</v>
      </c>
      <c r="G196" s="252">
        <f>'4 жастағы балалар С'!F96</f>
        <v>0</v>
      </c>
    </row>
    <row r="197" spans="2:7" ht="15.75" customHeight="1">
      <c r="B197" s="339">
        <v>3</v>
      </c>
      <c r="C197" s="252">
        <f>'4 жастағы балалар Ф'!G96</f>
        <v>0</v>
      </c>
      <c r="D197" s="252">
        <f>'4 жастағы балалар К'!G96</f>
        <v>0</v>
      </c>
      <c r="E197" s="252">
        <f>'4 жастағы балалар П'!G96</f>
        <v>0</v>
      </c>
      <c r="F197" s="252">
        <f>'4 жастағы балалар Т'!G96</f>
        <v>0</v>
      </c>
      <c r="G197" s="252">
        <f>'4 жастағы балалар С'!G96</f>
        <v>0</v>
      </c>
    </row>
    <row r="198" spans="2:7" ht="15.75" customHeight="1">
      <c r="B198" s="335"/>
      <c r="C198" s="252">
        <f>'4 жастағы балалар Ф'!H96</f>
        <v>0</v>
      </c>
      <c r="D198" s="252">
        <f>'4 жастағы балалар К'!H96</f>
        <v>0</v>
      </c>
      <c r="E198" s="252">
        <f>'4 жастағы балалар П'!H96</f>
        <v>0</v>
      </c>
      <c r="F198" s="252">
        <f>'4 жастағы балалар Т'!H96</f>
        <v>0</v>
      </c>
      <c r="G198" s="252">
        <f>'4 жастағы балалар С'!H96</f>
        <v>0</v>
      </c>
    </row>
    <row r="199" spans="2:7" ht="15.75" customHeight="1">
      <c r="B199" s="336"/>
      <c r="C199" s="252">
        <f>'4 жастағы балалар Ф'!I96</f>
        <v>0</v>
      </c>
      <c r="D199" s="252">
        <f>'4 жастағы балалар К'!I96</f>
        <v>0</v>
      </c>
      <c r="E199" s="252">
        <f>'4 жастағы балалар П'!I96</f>
        <v>0</v>
      </c>
      <c r="F199" s="252">
        <f>'4 жастағы балалар Т'!I96</f>
        <v>0</v>
      </c>
      <c r="G199" s="252">
        <f>'4 жастағы балалар С'!I96</f>
        <v>0</v>
      </c>
    </row>
    <row r="200" spans="2:7" ht="15.75" customHeight="1">
      <c r="B200" s="339">
        <v>4</v>
      </c>
      <c r="C200" s="252">
        <f>'4 жастағы балалар Ф'!J96</f>
        <v>0</v>
      </c>
      <c r="D200" s="252">
        <f>'4 жастағы балалар К'!J96</f>
        <v>0</v>
      </c>
      <c r="E200" s="252">
        <f>'4 жастағы балалар П'!J96</f>
        <v>0</v>
      </c>
      <c r="F200" s="252">
        <f>'4 жастағы балалар Т'!J96</f>
        <v>0</v>
      </c>
      <c r="G200" s="252">
        <f>'4 жастағы балалар С'!J96</f>
        <v>0</v>
      </c>
    </row>
    <row r="201" spans="2:7" ht="15.75" customHeight="1">
      <c r="B201" s="335"/>
      <c r="C201" s="252">
        <f>'4 жастағы балалар Ф'!K96</f>
        <v>0</v>
      </c>
      <c r="D201" s="252">
        <f>'4 жастағы балалар К'!K96</f>
        <v>0</v>
      </c>
      <c r="E201" s="252">
        <f>'4 жастағы балалар П'!K96</f>
        <v>0</v>
      </c>
      <c r="F201" s="252">
        <f>'4 жастағы балалар Т'!K96</f>
        <v>0</v>
      </c>
      <c r="G201" s="252">
        <f>'4 жастағы балалар С'!K96</f>
        <v>0</v>
      </c>
    </row>
    <row r="202" spans="2:7" ht="15.75" customHeight="1">
      <c r="B202" s="336"/>
      <c r="C202" s="252">
        <f>'4 жастағы балалар Ф'!L96</f>
        <v>0</v>
      </c>
      <c r="D202" s="252">
        <f>'4 жастағы балалар К'!L96</f>
        <v>0</v>
      </c>
      <c r="E202" s="252">
        <f>'4 жастағы балалар П'!L96</f>
        <v>0</v>
      </c>
      <c r="F202" s="252">
        <f>'4 жастағы балалар Т'!L96</f>
        <v>0</v>
      </c>
      <c r="G202" s="252">
        <f>'4 жастағы балалар С'!L96</f>
        <v>0</v>
      </c>
    </row>
    <row r="203" spans="2:7" ht="15.75" customHeight="1">
      <c r="B203" s="339">
        <v>5</v>
      </c>
      <c r="C203" s="252">
        <f>'4 жастағы балалар Ф'!M96</f>
        <v>0</v>
      </c>
      <c r="D203" s="252">
        <f>'4 жастағы балалар К'!M96</f>
        <v>0</v>
      </c>
      <c r="E203" s="252">
        <f>'4 жастағы балалар П'!M96</f>
        <v>0</v>
      </c>
      <c r="F203" s="252">
        <f>'4 жастағы балалар Т'!M96</f>
        <v>0</v>
      </c>
      <c r="G203" s="252">
        <f>'4 жастағы балалар С'!M96</f>
        <v>0</v>
      </c>
    </row>
    <row r="204" spans="2:7" ht="15.75" customHeight="1">
      <c r="B204" s="335"/>
      <c r="C204" s="252">
        <f>'4 жастағы балалар Ф'!N96</f>
        <v>0</v>
      </c>
      <c r="D204" s="252">
        <f>'4 жастағы балалар К'!N96</f>
        <v>0</v>
      </c>
      <c r="E204" s="252">
        <f>'4 жастағы балалар П'!N96</f>
        <v>0</v>
      </c>
      <c r="F204" s="252">
        <f>'4 жастағы балалар Т'!N96</f>
        <v>0</v>
      </c>
      <c r="G204" s="252">
        <f>'4 жастағы балалар С'!N96</f>
        <v>0</v>
      </c>
    </row>
    <row r="205" spans="2:7" ht="15.75" customHeight="1">
      <c r="B205" s="336"/>
      <c r="C205" s="252">
        <f>'4 жастағы балалар Ф'!O96</f>
        <v>0</v>
      </c>
      <c r="D205" s="252">
        <f>'4 жастағы балалар К'!O96</f>
        <v>0</v>
      </c>
      <c r="E205" s="252">
        <f>'4 жастағы балалар П'!O96</f>
        <v>0</v>
      </c>
      <c r="F205" s="252">
        <f>'4 жастағы балалар Т'!O96</f>
        <v>0</v>
      </c>
      <c r="G205" s="252">
        <f>'4 жастағы балалар С'!O96</f>
        <v>0</v>
      </c>
    </row>
    <row r="206" spans="2:7" ht="15.75" customHeight="1">
      <c r="B206" s="339">
        <v>6</v>
      </c>
      <c r="C206" s="252">
        <f>'4 жастағы балалар Ф'!P96</f>
        <v>0</v>
      </c>
      <c r="D206" s="252">
        <f>'4 жастағы балалар К'!P96</f>
        <v>0</v>
      </c>
      <c r="E206" s="252">
        <f>'4 жастағы балалар П'!P96</f>
        <v>0</v>
      </c>
      <c r="F206" s="252">
        <f>'4 жастағы балалар Т'!P96</f>
        <v>0</v>
      </c>
      <c r="G206" s="252">
        <f>'4 жастағы балалар С'!P96</f>
        <v>0</v>
      </c>
    </row>
    <row r="207" spans="2:7" ht="15.75" customHeight="1">
      <c r="B207" s="335"/>
      <c r="C207" s="252">
        <f>'4 жастағы балалар Ф'!Q96</f>
        <v>0</v>
      </c>
      <c r="D207" s="252">
        <f>'4 жастағы балалар К'!Q96</f>
        <v>0</v>
      </c>
      <c r="E207" s="252">
        <f>'4 жастағы балалар П'!Q96</f>
        <v>0</v>
      </c>
      <c r="F207" s="252">
        <f>'4 жастағы балалар Т'!Q96</f>
        <v>0</v>
      </c>
      <c r="G207" s="252">
        <f>'4 жастағы балалар С'!Q96</f>
        <v>0</v>
      </c>
    </row>
    <row r="208" spans="2:7" ht="15.75" customHeight="1">
      <c r="B208" s="336"/>
      <c r="C208" s="252">
        <f>'4 жастағы балалар Ф'!R96</f>
        <v>0</v>
      </c>
      <c r="D208" s="252">
        <f>'4 жастағы балалар К'!R96</f>
        <v>0</v>
      </c>
      <c r="E208" s="252">
        <f>'4 жастағы балалар П'!R96</f>
        <v>0</v>
      </c>
      <c r="F208" s="252">
        <f>'4 жастағы балалар Т'!R96</f>
        <v>0</v>
      </c>
      <c r="G208" s="252">
        <f>'4 жастағы балалар С'!R96</f>
        <v>0</v>
      </c>
    </row>
    <row r="209" spans="2:7" ht="15.75" customHeight="1">
      <c r="B209" s="339">
        <v>7</v>
      </c>
      <c r="C209" s="252">
        <f>'4 жастағы балалар Ф'!S96</f>
        <v>0</v>
      </c>
      <c r="D209" s="252">
        <f>'4 жастағы балалар К'!S96</f>
        <v>0</v>
      </c>
      <c r="E209" s="252">
        <f>'4 жастағы балалар П'!S96</f>
        <v>0</v>
      </c>
      <c r="F209" s="252">
        <f>'4 жастағы балалар Т'!S96</f>
        <v>0</v>
      </c>
      <c r="G209" s="252">
        <f>'4 жастағы балалар С'!S96</f>
        <v>0</v>
      </c>
    </row>
    <row r="210" spans="2:7" ht="15.75" customHeight="1">
      <c r="B210" s="335"/>
      <c r="C210" s="252">
        <f>'4 жастағы балалар Ф'!T96</f>
        <v>0</v>
      </c>
      <c r="D210" s="252">
        <f>'4 жастағы балалар Т'!T96</f>
        <v>0</v>
      </c>
      <c r="E210" s="252">
        <f>'4 жастағы балалар П'!T96</f>
        <v>0</v>
      </c>
      <c r="F210" s="252">
        <f>'4 жастағы балалар Т'!T96</f>
        <v>0</v>
      </c>
      <c r="G210" s="252">
        <f>'4 жастағы балалар С'!T96</f>
        <v>0</v>
      </c>
    </row>
    <row r="211" spans="2:7" ht="15.75" customHeight="1">
      <c r="B211" s="336"/>
      <c r="C211" s="252">
        <f>'4 жастағы балалар Ф'!U96</f>
        <v>0</v>
      </c>
      <c r="D211" s="252">
        <f>'4 жастағы балалар К'!U96</f>
        <v>0</v>
      </c>
      <c r="E211" s="252">
        <f>'4 жастағы балалар П'!U96</f>
        <v>0</v>
      </c>
      <c r="F211" s="252">
        <f>'4 жастағы балалар Т'!U96</f>
        <v>0</v>
      </c>
      <c r="G211" s="252">
        <f>'4 жастағы балалар С'!U96</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К'!V96</f>
        <v>0</v>
      </c>
      <c r="E215" s="335"/>
      <c r="F215" s="252">
        <f>'4 жастағы балалар Т'!V96</f>
        <v>0</v>
      </c>
      <c r="G215" s="335"/>
    </row>
    <row r="216" spans="2:7" ht="15.75" customHeight="1">
      <c r="B216" s="335"/>
      <c r="C216" s="248"/>
      <c r="D216" s="252">
        <f>'4 жастағы балалар К'!W96</f>
        <v>0</v>
      </c>
      <c r="E216" s="335"/>
      <c r="F216" s="252">
        <f>'4 жастағы балалар Т'!W96</f>
        <v>0</v>
      </c>
      <c r="G216" s="335"/>
    </row>
    <row r="217" spans="2:7" ht="15.75" customHeight="1">
      <c r="B217" s="336"/>
      <c r="C217" s="248"/>
      <c r="D217" s="252">
        <f>'4 жастағы балалар К'!X96</f>
        <v>0</v>
      </c>
      <c r="E217" s="335"/>
      <c r="F217" s="252">
        <f>'4 жастағы балалар Т'!X96</f>
        <v>0</v>
      </c>
      <c r="G217" s="335"/>
    </row>
    <row r="218" spans="2:7" ht="15.75" customHeight="1">
      <c r="B218" s="339">
        <v>10</v>
      </c>
      <c r="C218" s="248"/>
      <c r="D218" s="252">
        <f>'4 жастағы балалар К'!Y96</f>
        <v>0</v>
      </c>
      <c r="E218" s="335"/>
      <c r="F218" s="252">
        <f>'4 жастағы балалар Т'!Y96</f>
        <v>0</v>
      </c>
      <c r="G218" s="335"/>
    </row>
    <row r="219" spans="2:7" ht="15.75" customHeight="1">
      <c r="B219" s="335"/>
      <c r="C219" s="248"/>
      <c r="D219" s="252">
        <f>'4 жастағы балалар К'!Z96</f>
        <v>0</v>
      </c>
      <c r="E219" s="335"/>
      <c r="F219" s="252">
        <f>'4 жастағы балалар Т'!Z96</f>
        <v>0</v>
      </c>
      <c r="G219" s="335"/>
    </row>
    <row r="220" spans="2:7" ht="15.75" customHeight="1">
      <c r="B220" s="336"/>
      <c r="C220" s="248"/>
      <c r="D220" s="252">
        <f>'4 жастағы балалар К'!AA96</f>
        <v>0</v>
      </c>
      <c r="E220" s="335"/>
      <c r="F220" s="252">
        <f>'4 жастағы балалар Т'!AA96</f>
        <v>0</v>
      </c>
      <c r="G220" s="335"/>
    </row>
    <row r="221" spans="2:7" ht="15.75" customHeight="1">
      <c r="B221" s="339">
        <v>11</v>
      </c>
      <c r="C221" s="248"/>
      <c r="D221" s="252">
        <f>'4 жастағы балалар К'!AB96</f>
        <v>0</v>
      </c>
      <c r="E221" s="335"/>
      <c r="F221" s="252">
        <f>'4 жастағы балалар Т'!AB96</f>
        <v>0</v>
      </c>
      <c r="G221" s="335"/>
    </row>
    <row r="222" spans="2:7" ht="15.75" customHeight="1">
      <c r="B222" s="335"/>
      <c r="C222" s="248"/>
      <c r="D222" s="252">
        <f>'4 жастағы балалар К'!AC96</f>
        <v>0</v>
      </c>
      <c r="E222" s="335"/>
      <c r="F222" s="252">
        <f>'4 жастағы балалар Т'!AC96</f>
        <v>0</v>
      </c>
      <c r="G222" s="335"/>
    </row>
    <row r="223" spans="2:7" ht="15.75" customHeight="1">
      <c r="B223" s="336"/>
      <c r="C223" s="248"/>
      <c r="D223" s="252">
        <f>'4 жастағы балалар К'!AD96</f>
        <v>0</v>
      </c>
      <c r="E223" s="335"/>
      <c r="F223" s="252">
        <f>'4 жастағы балалар Т'!AD96</f>
        <v>0</v>
      </c>
      <c r="G223" s="335"/>
    </row>
    <row r="224" spans="2:7" ht="15.75" customHeight="1">
      <c r="B224" s="339">
        <v>12</v>
      </c>
      <c r="C224" s="248"/>
      <c r="D224" s="252">
        <f>'4 жастағы балалар К'!AE96</f>
        <v>0</v>
      </c>
      <c r="E224" s="335"/>
      <c r="F224" s="252">
        <f>'4 жастағы балалар Т'!AE96</f>
        <v>0</v>
      </c>
      <c r="G224" s="335"/>
    </row>
    <row r="225" spans="2:7" ht="15.75" customHeight="1">
      <c r="B225" s="335"/>
      <c r="C225" s="248"/>
      <c r="D225" s="252">
        <f>'4 жастағы балалар К'!AF96</f>
        <v>0</v>
      </c>
      <c r="E225" s="335"/>
      <c r="F225" s="252">
        <f>'4 жастағы балалар Т'!AF96</f>
        <v>0</v>
      </c>
      <c r="G225" s="335"/>
    </row>
    <row r="226" spans="2:7" ht="15.75" customHeight="1">
      <c r="B226" s="336"/>
      <c r="C226" s="248"/>
      <c r="D226" s="252">
        <f>'4 жастағы балалар К'!AG96</f>
        <v>0</v>
      </c>
      <c r="E226" s="335"/>
      <c r="F226" s="252">
        <f>'4 жастағы балалар Т'!AG96</f>
        <v>0</v>
      </c>
      <c r="G226" s="335"/>
    </row>
    <row r="227" spans="2:7" ht="15.75" customHeight="1">
      <c r="B227" s="339">
        <v>13</v>
      </c>
      <c r="C227" s="248"/>
      <c r="D227" s="252">
        <f>'4 жастағы балалар К'!AH96</f>
        <v>0</v>
      </c>
      <c r="E227" s="335"/>
      <c r="F227" s="252">
        <f>'4 жастағы балалар Т'!AH96</f>
        <v>0</v>
      </c>
      <c r="G227" s="335"/>
    </row>
    <row r="228" spans="2:7" ht="15.75" customHeight="1">
      <c r="B228" s="335"/>
      <c r="C228" s="248"/>
      <c r="D228" s="252">
        <f>'4 жастағы балалар К'!AI96</f>
        <v>0</v>
      </c>
      <c r="E228" s="335"/>
      <c r="F228" s="252">
        <f>'4 жастағы балалар Т'!AI96</f>
        <v>0</v>
      </c>
      <c r="G228" s="335"/>
    </row>
    <row r="229" spans="2:7" ht="15.75" customHeight="1">
      <c r="B229" s="336"/>
      <c r="C229" s="248"/>
      <c r="D229" s="252">
        <f>'4 жастағы балалар К'!AJ96</f>
        <v>0</v>
      </c>
      <c r="E229" s="335"/>
      <c r="F229" s="252">
        <f>'4 жастағы балалар Т'!AJ96</f>
        <v>0</v>
      </c>
      <c r="G229" s="335"/>
    </row>
    <row r="230" spans="2:7" ht="15.75" customHeight="1">
      <c r="B230" s="339">
        <v>14</v>
      </c>
      <c r="C230" s="248"/>
      <c r="D230" s="252">
        <f>'4 жастағы балалар К'!AK96</f>
        <v>0</v>
      </c>
      <c r="E230" s="335"/>
      <c r="F230" s="252">
        <f>'4 жастағы балалар Т'!AK96</f>
        <v>0</v>
      </c>
      <c r="G230" s="335"/>
    </row>
    <row r="231" spans="2:7" ht="15.75" customHeight="1">
      <c r="B231" s="335"/>
      <c r="C231" s="248"/>
      <c r="D231" s="252">
        <f>'4 жастағы балалар К'!AL96</f>
        <v>0</v>
      </c>
      <c r="E231" s="335"/>
      <c r="F231" s="252">
        <f>'4 жастағы балалар Т'!AL96</f>
        <v>0</v>
      </c>
      <c r="G231" s="335"/>
    </row>
    <row r="232" spans="2:7" ht="15.75" customHeight="1">
      <c r="B232" s="336"/>
      <c r="C232" s="248"/>
      <c r="D232" s="252">
        <f>'4 жастағы балалар К'!AM96</f>
        <v>0</v>
      </c>
      <c r="E232" s="335"/>
      <c r="F232" s="252">
        <f>'4 жастағы балалар Т'!AM96</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К'!AN96</f>
        <v>0</v>
      </c>
      <c r="E236" s="335"/>
      <c r="F236" s="252">
        <f>'4 жастағы балалар Т'!AN96</f>
        <v>0</v>
      </c>
      <c r="G236" s="335"/>
    </row>
    <row r="237" spans="2:7" ht="15.75" customHeight="1">
      <c r="B237" s="335"/>
      <c r="C237" s="248"/>
      <c r="D237" s="252">
        <f>'4 жастағы балалар К'!AO96</f>
        <v>0</v>
      </c>
      <c r="E237" s="335"/>
      <c r="F237" s="252">
        <f>'4 жастағы балалар Т'!AO96</f>
        <v>0</v>
      </c>
      <c r="G237" s="335"/>
    </row>
    <row r="238" spans="2:7" ht="15.75" customHeight="1">
      <c r="B238" s="336"/>
      <c r="C238" s="248"/>
      <c r="D238" s="252">
        <f>'4 жастағы балалар К'!AP96</f>
        <v>0</v>
      </c>
      <c r="E238" s="335"/>
      <c r="F238" s="252">
        <f>'4 жастағы балалар Т'!AP96</f>
        <v>0</v>
      </c>
      <c r="G238" s="335"/>
    </row>
    <row r="239" spans="2:7" ht="15.75" customHeight="1">
      <c r="B239" s="339">
        <v>17</v>
      </c>
      <c r="C239" s="248"/>
      <c r="D239" s="252">
        <f>'4 жастағы балалар К'!AQ96</f>
        <v>0</v>
      </c>
      <c r="E239" s="335"/>
      <c r="F239" s="252">
        <f>'4 жастағы балалар Т'!AQ96</f>
        <v>0</v>
      </c>
      <c r="G239" s="335"/>
    </row>
    <row r="240" spans="2:7" ht="15.75" customHeight="1">
      <c r="B240" s="335"/>
      <c r="C240" s="248"/>
      <c r="D240" s="252">
        <f>'4 жастағы балалар К'!AR96</f>
        <v>0</v>
      </c>
      <c r="E240" s="335"/>
      <c r="F240" s="252">
        <f>'4 жастағы балалар Т'!AR96</f>
        <v>0</v>
      </c>
      <c r="G240" s="335"/>
    </row>
    <row r="241" spans="2:7" ht="15.75" customHeight="1">
      <c r="B241" s="336"/>
      <c r="C241" s="248"/>
      <c r="D241" s="252">
        <f>'4 жастағы балалар К'!AS96</f>
        <v>0</v>
      </c>
      <c r="E241" s="335"/>
      <c r="F241" s="252">
        <f>'4 жастағы балалар Т'!AS96</f>
        <v>0</v>
      </c>
      <c r="G241" s="335"/>
    </row>
    <row r="242" spans="2:7" ht="15.75" customHeight="1">
      <c r="B242" s="339">
        <v>18</v>
      </c>
      <c r="C242" s="248"/>
      <c r="D242" s="252">
        <f>'4 жастағы балалар К'!AT96</f>
        <v>0</v>
      </c>
      <c r="E242" s="335"/>
      <c r="F242" s="252">
        <f>'4 жастағы балалар Т'!AT96</f>
        <v>0</v>
      </c>
      <c r="G242" s="335"/>
    </row>
    <row r="243" spans="2:7" ht="15.75" customHeight="1">
      <c r="B243" s="335"/>
      <c r="C243" s="248"/>
      <c r="D243" s="252">
        <f>'4 жастағы балалар К'!AU96</f>
        <v>0</v>
      </c>
      <c r="E243" s="335"/>
      <c r="F243" s="252">
        <f>'4 жастағы балалар Т'!AU96</f>
        <v>0</v>
      </c>
      <c r="G243" s="335"/>
    </row>
    <row r="244" spans="2:7" ht="15.75" customHeight="1">
      <c r="B244" s="336"/>
      <c r="C244" s="248"/>
      <c r="D244" s="252">
        <f>'4 жастағы балалар К'!AV96</f>
        <v>0</v>
      </c>
      <c r="E244" s="335"/>
      <c r="F244" s="252">
        <f>'4 жастағы балалар Т'!AV96</f>
        <v>0</v>
      </c>
      <c r="G244" s="335"/>
    </row>
    <row r="245" spans="2:7" ht="15.75" customHeight="1">
      <c r="B245" s="339">
        <v>19</v>
      </c>
      <c r="C245" s="248"/>
      <c r="D245" s="252">
        <f>'4 жастағы балалар К'!AW96</f>
        <v>0</v>
      </c>
      <c r="E245" s="335"/>
      <c r="F245" s="252">
        <f>'4 жастағы балалар Т'!AW96</f>
        <v>0</v>
      </c>
      <c r="G245" s="335"/>
    </row>
    <row r="246" spans="2:7" ht="15.75" customHeight="1">
      <c r="B246" s="335"/>
      <c r="C246" s="248"/>
      <c r="D246" s="252">
        <f>'4 жастағы балалар К'!AX96</f>
        <v>0</v>
      </c>
      <c r="E246" s="335"/>
      <c r="F246" s="252">
        <f>'4 жастағы балалар Т'!AX96</f>
        <v>0</v>
      </c>
      <c r="G246" s="335"/>
    </row>
    <row r="247" spans="2:7" ht="15.75" customHeight="1">
      <c r="B247" s="336"/>
      <c r="C247" s="248"/>
      <c r="D247" s="252">
        <f>'4 жастағы балалар К'!AY96</f>
        <v>0</v>
      </c>
      <c r="E247" s="335"/>
      <c r="F247" s="252">
        <f>'4 жастағы балалар Т'!AY96</f>
        <v>0</v>
      </c>
      <c r="G247" s="335"/>
    </row>
    <row r="248" spans="2:7" ht="15.75" customHeight="1">
      <c r="B248" s="339">
        <v>20</v>
      </c>
      <c r="C248" s="248"/>
      <c r="D248" s="252">
        <f>'4 жастағы балалар К'!AZ96</f>
        <v>0</v>
      </c>
      <c r="E248" s="335"/>
      <c r="F248" s="252">
        <f>'4 жастағы балалар Т'!AZ96</f>
        <v>0</v>
      </c>
      <c r="G248" s="335"/>
    </row>
    <row r="249" spans="2:7" ht="15.75" customHeight="1">
      <c r="B249" s="335"/>
      <c r="C249" s="248"/>
      <c r="D249" s="252">
        <f>'4 жастағы балалар К'!BA96</f>
        <v>0</v>
      </c>
      <c r="E249" s="335"/>
      <c r="F249" s="252">
        <f>'4 жастағы балалар Т'!BA96</f>
        <v>0</v>
      </c>
      <c r="G249" s="335"/>
    </row>
    <row r="250" spans="2:7" ht="15.75" customHeight="1">
      <c r="B250" s="336"/>
      <c r="C250" s="248"/>
      <c r="D250" s="252">
        <f>'4 жастағы балалар К'!BB96</f>
        <v>0</v>
      </c>
      <c r="E250" s="335"/>
      <c r="F250" s="252">
        <f>'4 жастағы балалар Т'!BB96</f>
        <v>0</v>
      </c>
      <c r="G250" s="335"/>
    </row>
    <row r="251" spans="2:7" ht="15.75" customHeight="1">
      <c r="B251" s="339">
        <v>21</v>
      </c>
      <c r="C251" s="248"/>
      <c r="D251" s="252">
        <f>'4 жастағы балалар К'!BC96</f>
        <v>0</v>
      </c>
      <c r="E251" s="335"/>
      <c r="F251" s="252">
        <f>'4 жастағы балалар Т'!BC96</f>
        <v>0</v>
      </c>
      <c r="G251" s="335"/>
    </row>
    <row r="252" spans="2:7" ht="15.75" customHeight="1">
      <c r="B252" s="335"/>
      <c r="C252" s="248"/>
      <c r="D252" s="252">
        <f>'4 жастағы балалар К'!BD96</f>
        <v>0</v>
      </c>
      <c r="E252" s="335"/>
      <c r="F252" s="252">
        <f>'4 жастағы балалар Т'!BD96</f>
        <v>0</v>
      </c>
      <c r="G252" s="335"/>
    </row>
    <row r="253" spans="2:7" ht="15.75" customHeight="1">
      <c r="B253" s="336"/>
      <c r="C253" s="248"/>
      <c r="D253" s="252">
        <f>'4 жастағы балалар К'!BE96</f>
        <v>0</v>
      </c>
      <c r="E253" s="335"/>
      <c r="F253" s="252">
        <f>'4 жастағы балалар Т'!BE96</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Т'!BF96</f>
        <v>0</v>
      </c>
      <c r="G257" s="335"/>
    </row>
    <row r="258" spans="2:7" ht="15.75" customHeight="1">
      <c r="B258" s="335"/>
      <c r="C258" s="248"/>
      <c r="D258" s="252" t="e">
        <f>'4 жастағы балалар К'!#REF!</f>
        <v>#REF!</v>
      </c>
      <c r="E258" s="335"/>
      <c r="F258" s="252">
        <f>'4 жастағы балалар Т'!BG96</f>
        <v>0</v>
      </c>
      <c r="G258" s="335"/>
    </row>
    <row r="259" spans="2:7" ht="15.75" customHeight="1">
      <c r="B259" s="336"/>
      <c r="C259" s="248"/>
      <c r="D259" s="252" t="e">
        <f>'4 жастағы балалар К'!#REF!</f>
        <v>#REF!</v>
      </c>
      <c r="E259" s="335"/>
      <c r="F259" s="252">
        <f>'4 жастағы балалар Т'!BH96</f>
        <v>0</v>
      </c>
      <c r="G259" s="335"/>
    </row>
    <row r="260" spans="2:7" ht="15.75" customHeight="1">
      <c r="B260" s="339">
        <v>24</v>
      </c>
      <c r="C260" s="248"/>
      <c r="D260" s="252" t="e">
        <f>'4 жастағы балалар К'!#REF!</f>
        <v>#REF!</v>
      </c>
      <c r="E260" s="335"/>
      <c r="F260" s="252">
        <f>'4 жастағы балалар Т'!BI96</f>
        <v>0</v>
      </c>
      <c r="G260" s="335"/>
    </row>
    <row r="261" spans="2:7" ht="15.75" customHeight="1">
      <c r="B261" s="335"/>
      <c r="C261" s="248"/>
      <c r="D261" s="252" t="e">
        <f>'4 жастағы балалар К'!#REF!</f>
        <v>#REF!</v>
      </c>
      <c r="E261" s="335"/>
      <c r="F261" s="252">
        <f>'4 жастағы балалар Т'!BJ96</f>
        <v>0</v>
      </c>
      <c r="G261" s="335"/>
    </row>
    <row r="262" spans="2:7" ht="15.75" customHeight="1">
      <c r="B262" s="336"/>
      <c r="C262" s="248"/>
      <c r="D262" s="252" t="e">
        <f>'4 жастағы балалар К'!#REF!</f>
        <v>#REF!</v>
      </c>
      <c r="E262" s="335"/>
      <c r="F262" s="252">
        <f>'4 жастағы балалар Т'!BK96</f>
        <v>0</v>
      </c>
      <c r="G262" s="335"/>
    </row>
    <row r="263" spans="2:7" ht="15.75" customHeight="1">
      <c r="B263" s="339">
        <v>25</v>
      </c>
      <c r="C263" s="248"/>
      <c r="D263" s="252" t="e">
        <f>'4 жастағы балалар К'!#REF!</f>
        <v>#REF!</v>
      </c>
      <c r="E263" s="335"/>
      <c r="F263" s="252">
        <f>'4 жастағы балалар Т'!BL96</f>
        <v>0</v>
      </c>
      <c r="G263" s="335"/>
    </row>
    <row r="264" spans="2:7" ht="15.75" customHeight="1">
      <c r="B264" s="335"/>
      <c r="C264" s="248"/>
      <c r="D264" s="252" t="e">
        <f>'4 жастағы балалар К'!#REF!</f>
        <v>#REF!</v>
      </c>
      <c r="E264" s="335"/>
      <c r="F264" s="252">
        <f>'4 жастағы балалар Т'!BM96</f>
        <v>0</v>
      </c>
      <c r="G264" s="335"/>
    </row>
    <row r="265" spans="2:7" ht="15.75" customHeight="1">
      <c r="B265" s="336"/>
      <c r="C265" s="248"/>
      <c r="D265" s="252" t="e">
        <f>'4 жастағы балалар К'!#REF!</f>
        <v>#REF!</v>
      </c>
      <c r="E265" s="335"/>
      <c r="F265" s="252">
        <f>'4 жастағы балалар Т'!BN96</f>
        <v>0</v>
      </c>
      <c r="G265" s="335"/>
    </row>
    <row r="266" spans="2:7" ht="15.75" customHeight="1">
      <c r="B266" s="339">
        <v>26</v>
      </c>
      <c r="C266" s="248"/>
      <c r="D266" s="252" t="e">
        <f>'4 жастағы балалар К'!#REF!</f>
        <v>#REF!</v>
      </c>
      <c r="E266" s="335"/>
      <c r="F266" s="252">
        <f>'4 жастағы балалар Т'!BO96</f>
        <v>0</v>
      </c>
      <c r="G266" s="335"/>
    </row>
    <row r="267" spans="2:7" ht="15.75" customHeight="1">
      <c r="B267" s="335"/>
      <c r="C267" s="248"/>
      <c r="D267" s="252" t="e">
        <f>'4 жастағы балалар К'!#REF!</f>
        <v>#REF!</v>
      </c>
      <c r="E267" s="335"/>
      <c r="F267" s="252">
        <f>'4 жастағы балалар Т'!BP96</f>
        <v>0</v>
      </c>
      <c r="G267" s="335"/>
    </row>
    <row r="268" spans="2:7" ht="15.75" customHeight="1">
      <c r="B268" s="336"/>
      <c r="C268" s="248"/>
      <c r="D268" s="252" t="e">
        <f>'4 жастағы балалар К'!#REF!</f>
        <v>#REF!</v>
      </c>
      <c r="E268" s="335"/>
      <c r="F268" s="252">
        <f>'4 жастағы балалар Т'!BQ96</f>
        <v>0</v>
      </c>
      <c r="G268" s="335"/>
    </row>
    <row r="269" spans="2:7" ht="15.75" customHeight="1">
      <c r="B269" s="339">
        <v>27</v>
      </c>
      <c r="C269" s="248"/>
      <c r="D269" s="252" t="e">
        <f>'4 жастағы балалар К'!#REF!</f>
        <v>#REF!</v>
      </c>
      <c r="E269" s="335"/>
      <c r="F269" s="252">
        <f>'4 жастағы балалар Т'!BR96</f>
        <v>0</v>
      </c>
      <c r="G269" s="335"/>
    </row>
    <row r="270" spans="2:7" ht="15.75" customHeight="1">
      <c r="B270" s="335"/>
      <c r="C270" s="248"/>
      <c r="D270" s="252" t="e">
        <f>'4 жастағы балалар К'!#REF!</f>
        <v>#REF!</v>
      </c>
      <c r="E270" s="335"/>
      <c r="F270" s="252">
        <f>'4 жастағы балалар Т'!BS96</f>
        <v>0</v>
      </c>
      <c r="G270" s="335"/>
    </row>
    <row r="271" spans="2:7" ht="15.75" customHeight="1">
      <c r="B271" s="336"/>
      <c r="C271" s="248"/>
      <c r="D271" s="252" t="e">
        <f>'4 жастағы балалар К'!#REF!</f>
        <v>#REF!</v>
      </c>
      <c r="E271" s="335"/>
      <c r="F271" s="252">
        <f>'4 жастағы балалар Т'!BT96</f>
        <v>0</v>
      </c>
      <c r="G271" s="335"/>
    </row>
    <row r="272" spans="2:7" ht="15.75" customHeight="1">
      <c r="B272" s="339">
        <v>28</v>
      </c>
      <c r="C272" s="248"/>
      <c r="D272" s="252" t="e">
        <f>'4 жастағы балалар К'!#REF!</f>
        <v>#REF!</v>
      </c>
      <c r="E272" s="335"/>
      <c r="F272" s="252">
        <f>'4 жастағы балалар Т'!BU96</f>
        <v>0</v>
      </c>
      <c r="G272" s="335"/>
    </row>
    <row r="273" spans="2:7" ht="15.75" customHeight="1">
      <c r="B273" s="335"/>
      <c r="C273" s="248"/>
      <c r="D273" s="252" t="e">
        <f>'4 жастағы балалар К'!#REF!</f>
        <v>#REF!</v>
      </c>
      <c r="E273" s="335"/>
      <c r="F273" s="252">
        <f>'4 жастағы балалар Т'!BV96</f>
        <v>0</v>
      </c>
      <c r="G273" s="335"/>
    </row>
    <row r="274" spans="2:7" ht="15.75" customHeight="1">
      <c r="B274" s="336"/>
      <c r="C274" s="248"/>
      <c r="D274" s="252" t="e">
        <f>'4 жастағы балалар К'!#REF!</f>
        <v>#REF!</v>
      </c>
      <c r="E274" s="335"/>
      <c r="F274" s="252">
        <f>'4 жастағы балалар Т'!BW96</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Т'!BX96</f>
        <v>0</v>
      </c>
      <c r="G278" s="335"/>
    </row>
    <row r="279" spans="2:7" ht="15.75" customHeight="1">
      <c r="B279" s="335"/>
      <c r="C279" s="248"/>
      <c r="D279" s="335"/>
      <c r="E279" s="335"/>
      <c r="F279" s="252">
        <f>'4 жастағы балалар Т'!BY96</f>
        <v>0</v>
      </c>
      <c r="G279" s="335"/>
    </row>
    <row r="280" spans="2:7" ht="15.75" customHeight="1">
      <c r="B280" s="336"/>
      <c r="C280" s="248"/>
      <c r="D280" s="335"/>
      <c r="E280" s="335"/>
      <c r="F280" s="252">
        <f>'4 жастағы балалар Т'!BZ96</f>
        <v>0</v>
      </c>
      <c r="G280" s="335"/>
    </row>
    <row r="281" spans="2:7" ht="15.75" customHeight="1">
      <c r="B281" s="339">
        <v>31</v>
      </c>
      <c r="C281" s="248"/>
      <c r="D281" s="335"/>
      <c r="E281" s="335"/>
      <c r="F281" s="252">
        <f>'4 жастағы балалар Т'!CA96</f>
        <v>0</v>
      </c>
      <c r="G281" s="335"/>
    </row>
    <row r="282" spans="2:7" ht="15.75" customHeight="1">
      <c r="B282" s="335"/>
      <c r="C282" s="248"/>
      <c r="D282" s="335"/>
      <c r="E282" s="335"/>
      <c r="F282" s="252">
        <f>'4 жастағы балалар Т'!CB96</f>
        <v>0</v>
      </c>
      <c r="G282" s="335"/>
    </row>
    <row r="283" spans="2:7" ht="15.75" customHeight="1">
      <c r="B283" s="336"/>
      <c r="C283" s="248"/>
      <c r="D283" s="335"/>
      <c r="E283" s="335"/>
      <c r="F283" s="252">
        <f>'4 жастағы балалар Т'!CC96</f>
        <v>0</v>
      </c>
      <c r="G283" s="335"/>
    </row>
    <row r="284" spans="2:7" ht="15.75" customHeight="1">
      <c r="B284" s="339">
        <v>32</v>
      </c>
      <c r="C284" s="248"/>
      <c r="D284" s="335"/>
      <c r="E284" s="335"/>
      <c r="F284" s="252">
        <f>'4 жастағы балалар Т'!CD96</f>
        <v>0</v>
      </c>
      <c r="G284" s="335"/>
    </row>
    <row r="285" spans="2:7" ht="15.75" customHeight="1">
      <c r="B285" s="335"/>
      <c r="C285" s="248"/>
      <c r="D285" s="335"/>
      <c r="E285" s="335"/>
      <c r="F285" s="252">
        <f>'4 жастағы балалар Т'!CE96</f>
        <v>0</v>
      </c>
      <c r="G285" s="335"/>
    </row>
    <row r="286" spans="2:7" ht="15.75" customHeight="1">
      <c r="B286" s="336"/>
      <c r="C286" s="248"/>
      <c r="D286" s="335"/>
      <c r="E286" s="335"/>
      <c r="F286" s="252">
        <f>'4 жастағы балалар Т'!CF96</f>
        <v>0</v>
      </c>
      <c r="G286" s="335"/>
    </row>
    <row r="287" spans="2:7" ht="15.75" customHeight="1">
      <c r="B287" s="339">
        <v>33</v>
      </c>
      <c r="C287" s="248"/>
      <c r="D287" s="335"/>
      <c r="E287" s="335"/>
      <c r="F287" s="252">
        <f>'4 жастағы балалар Т'!CG96</f>
        <v>0</v>
      </c>
      <c r="G287" s="335"/>
    </row>
    <row r="288" spans="2:7" ht="15.75" customHeight="1">
      <c r="B288" s="335"/>
      <c r="C288" s="248"/>
      <c r="D288" s="335"/>
      <c r="E288" s="335"/>
      <c r="F288" s="252">
        <f>'4 жастағы балалар Т'!CH96</f>
        <v>0</v>
      </c>
      <c r="G288" s="335"/>
    </row>
    <row r="289" spans="2:7" ht="15.75" customHeight="1">
      <c r="B289" s="336"/>
      <c r="C289" s="248"/>
      <c r="D289" s="335"/>
      <c r="E289" s="335"/>
      <c r="F289" s="252">
        <f>'4 жастағы балалар Т'!CI96</f>
        <v>0</v>
      </c>
      <c r="G289" s="335"/>
    </row>
    <row r="290" spans="2:7" ht="15.75" customHeight="1">
      <c r="B290" s="339">
        <v>34</v>
      </c>
      <c r="C290" s="248"/>
      <c r="D290" s="335"/>
      <c r="E290" s="335"/>
      <c r="F290" s="252">
        <f>'4 жастағы балалар Т'!CJ96</f>
        <v>0</v>
      </c>
      <c r="G290" s="335"/>
    </row>
    <row r="291" spans="2:7" ht="15.75" customHeight="1">
      <c r="B291" s="335"/>
      <c r="C291" s="248"/>
      <c r="D291" s="335"/>
      <c r="E291" s="335"/>
      <c r="F291" s="252">
        <f>'4 жастағы балалар Т'!CK96</f>
        <v>0</v>
      </c>
      <c r="G291" s="335"/>
    </row>
    <row r="292" spans="2:7" ht="15.75" customHeight="1">
      <c r="B292" s="336"/>
      <c r="C292" s="248"/>
      <c r="D292" s="335"/>
      <c r="E292" s="335"/>
      <c r="F292" s="252">
        <f>'4 жастағы балалар Т'!CL96</f>
        <v>0</v>
      </c>
      <c r="G292" s="335"/>
    </row>
    <row r="293" spans="2:7" ht="15.75" customHeight="1">
      <c r="B293" s="339">
        <v>35</v>
      </c>
      <c r="C293" s="248"/>
      <c r="D293" s="335"/>
      <c r="E293" s="335"/>
      <c r="F293" s="252">
        <f>'4 жастағы балалар Т'!CM96</f>
        <v>0</v>
      </c>
      <c r="G293" s="335"/>
    </row>
    <row r="294" spans="2:7" ht="15.75" customHeight="1">
      <c r="B294" s="335"/>
      <c r="C294" s="248"/>
      <c r="D294" s="335"/>
      <c r="E294" s="335"/>
      <c r="F294" s="252">
        <f>'4 жастағы балалар Т'!CN96</f>
        <v>0</v>
      </c>
      <c r="G294" s="335"/>
    </row>
    <row r="295" spans="2:7" ht="15.75" customHeight="1">
      <c r="B295" s="336"/>
      <c r="C295" s="249"/>
      <c r="D295" s="336"/>
      <c r="E295" s="336"/>
      <c r="F295" s="252">
        <f>'4 жастағы балалар Т'!CO96</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Ф'!D155</f>
        <v>0</v>
      </c>
      <c r="D303" s="164">
        <f>'4 жастағы балалар К'!D155</f>
        <v>0</v>
      </c>
      <c r="E303" s="164">
        <f>'4 жастағы балалар П'!D155</f>
        <v>0</v>
      </c>
      <c r="F303" s="164">
        <f>'4 жастағы балалар Т'!D155</f>
        <v>0</v>
      </c>
      <c r="G303" s="164">
        <f>'4 жастағы балалар С'!D155</f>
        <v>0</v>
      </c>
    </row>
    <row r="304" spans="2:7" ht="15.75" customHeight="1">
      <c r="B304" s="335"/>
      <c r="C304" s="164">
        <f>'4 жастағы балалар Ф'!E155</f>
        <v>0</v>
      </c>
      <c r="D304" s="164">
        <f>'4 жастағы балалар К'!E155</f>
        <v>0</v>
      </c>
      <c r="E304" s="164">
        <f>'4 жастағы балалар П'!E155</f>
        <v>0</v>
      </c>
      <c r="F304" s="164">
        <f>'4 жастағы балалар Т'!E155</f>
        <v>0</v>
      </c>
      <c r="G304" s="164">
        <f>'4 жастағы балалар С'!E155</f>
        <v>0</v>
      </c>
    </row>
    <row r="305" spans="2:7" ht="15.75" customHeight="1">
      <c r="B305" s="336"/>
      <c r="C305" s="164">
        <f>'4 жастағы балалар Ф'!F155</f>
        <v>0</v>
      </c>
      <c r="D305" s="164">
        <f>'4 жастағы балалар К'!F155</f>
        <v>0</v>
      </c>
      <c r="E305" s="164">
        <f>'4 жастағы балалар П'!F155</f>
        <v>0</v>
      </c>
      <c r="F305" s="164">
        <f>'4 жастағы балалар Т'!F155</f>
        <v>0</v>
      </c>
      <c r="G305" s="164">
        <f>'4 жастағы балалар С'!F155</f>
        <v>0</v>
      </c>
    </row>
    <row r="306" spans="2:7" ht="15.75" customHeight="1">
      <c r="B306" s="339">
        <v>3</v>
      </c>
      <c r="C306" s="164">
        <f>'4 жастағы балалар Ф'!G155</f>
        <v>0</v>
      </c>
      <c r="D306" s="164">
        <f>'4 жастағы балалар К'!G155</f>
        <v>0</v>
      </c>
      <c r="E306" s="164">
        <f>'4 жастағы балалар П'!G155</f>
        <v>0</v>
      </c>
      <c r="F306" s="164">
        <f>'4 жастағы балалар Т'!G155</f>
        <v>0</v>
      </c>
      <c r="G306" s="164">
        <f>'4 жастағы балалар С'!G155</f>
        <v>0</v>
      </c>
    </row>
    <row r="307" spans="2:7" ht="15.75" customHeight="1">
      <c r="B307" s="335"/>
      <c r="C307" s="164">
        <f>'4 жастағы балалар Ф'!H155</f>
        <v>0</v>
      </c>
      <c r="D307" s="164">
        <f>'4 жастағы балалар К'!H155</f>
        <v>0</v>
      </c>
      <c r="E307" s="164">
        <f>'4 жастағы балалар П'!H155</f>
        <v>0</v>
      </c>
      <c r="F307" s="164">
        <f>'4 жастағы балалар Т'!H155</f>
        <v>0</v>
      </c>
      <c r="G307" s="164">
        <f>'4 жастағы балалар С'!H155</f>
        <v>0</v>
      </c>
    </row>
    <row r="308" spans="2:7" ht="15.75" customHeight="1">
      <c r="B308" s="336"/>
      <c r="C308" s="164">
        <f>'4 жастағы балалар Ф'!I155</f>
        <v>0</v>
      </c>
      <c r="D308" s="164">
        <f>'4 жастағы балалар К'!I155</f>
        <v>0</v>
      </c>
      <c r="E308" s="164">
        <f>'4 жастағы балалар П'!I155</f>
        <v>0</v>
      </c>
      <c r="F308" s="164">
        <f>'4 жастағы балалар Т'!I155</f>
        <v>0</v>
      </c>
      <c r="G308" s="164">
        <f>'4 жастағы балалар С'!I155</f>
        <v>0</v>
      </c>
    </row>
    <row r="309" spans="2:7" ht="15.75" customHeight="1">
      <c r="B309" s="339">
        <v>4</v>
      </c>
      <c r="C309" s="164">
        <f>'4 жастағы балалар Ф'!J155</f>
        <v>0</v>
      </c>
      <c r="D309" s="164">
        <f>'4 жастағы балалар К'!J155</f>
        <v>0</v>
      </c>
      <c r="E309" s="164">
        <f>'4 жастағы балалар П'!J155</f>
        <v>0</v>
      </c>
      <c r="F309" s="164">
        <f>'4 жастағы балалар Т'!J155</f>
        <v>0</v>
      </c>
      <c r="G309" s="164">
        <f>'4 жастағы балалар С'!J155</f>
        <v>0</v>
      </c>
    </row>
    <row r="310" spans="2:7" ht="15.75" customHeight="1">
      <c r="B310" s="335"/>
      <c r="C310" s="164">
        <f>'4 жастағы балалар Ф'!K155</f>
        <v>0</v>
      </c>
      <c r="D310" s="164">
        <f>'4 жастағы балалар К'!K155</f>
        <v>0</v>
      </c>
      <c r="E310" s="164">
        <f>'4 жастағы балалар П'!K155</f>
        <v>0</v>
      </c>
      <c r="F310" s="164">
        <f>'4 жастағы балалар Т'!K155</f>
        <v>0</v>
      </c>
      <c r="G310" s="164">
        <f>'4 жастағы балалар С'!K155</f>
        <v>0</v>
      </c>
    </row>
    <row r="311" spans="2:7" ht="15.75" customHeight="1">
      <c r="B311" s="336"/>
      <c r="C311" s="164">
        <f>'4 жастағы балалар Ф'!L155</f>
        <v>0</v>
      </c>
      <c r="D311" s="164">
        <f>'4 жастағы балалар К'!L155</f>
        <v>0</v>
      </c>
      <c r="E311" s="164">
        <f>'4 жастағы балалар П'!L155</f>
        <v>0</v>
      </c>
      <c r="F311" s="164">
        <f>'4 жастағы балалар Т'!L155</f>
        <v>0</v>
      </c>
      <c r="G311" s="164">
        <f>'4 жастағы балалар С'!L155</f>
        <v>0</v>
      </c>
    </row>
    <row r="312" spans="2:7" ht="15.75" customHeight="1">
      <c r="B312" s="339">
        <v>5</v>
      </c>
      <c r="C312" s="164">
        <f>'4 жастағы балалар Ф'!M155</f>
        <v>0</v>
      </c>
      <c r="D312" s="164">
        <f>'4 жастағы балалар К'!M155</f>
        <v>0</v>
      </c>
      <c r="E312" s="164">
        <f>'4 жастағы балалар П'!M155</f>
        <v>0</v>
      </c>
      <c r="F312" s="164">
        <f>'4 жастағы балалар Т'!M155</f>
        <v>0</v>
      </c>
      <c r="G312" s="164">
        <f>'4 жастағы балалар С'!M155</f>
        <v>0</v>
      </c>
    </row>
    <row r="313" spans="2:7" ht="15.75" customHeight="1">
      <c r="B313" s="335"/>
      <c r="C313" s="164">
        <f>'4 жастағы балалар Ф'!N155</f>
        <v>0</v>
      </c>
      <c r="D313" s="164">
        <f>'4 жастағы балалар К'!N155</f>
        <v>0</v>
      </c>
      <c r="E313" s="164">
        <f>'4 жастағы балалар П'!N155</f>
        <v>0</v>
      </c>
      <c r="F313" s="164">
        <f>'4 жастағы балалар Т'!N155</f>
        <v>0</v>
      </c>
      <c r="G313" s="164">
        <f>'4 жастағы балалар С'!N155</f>
        <v>0</v>
      </c>
    </row>
    <row r="314" spans="2:7" ht="15.75" customHeight="1">
      <c r="B314" s="336"/>
      <c r="C314" s="164">
        <f>'4 жастағы балалар Ф'!O155</f>
        <v>0</v>
      </c>
      <c r="D314" s="164">
        <f>'4 жастағы балалар К'!O155</f>
        <v>0</v>
      </c>
      <c r="E314" s="164">
        <f>'4 жастағы балалар П'!O155</f>
        <v>0</v>
      </c>
      <c r="F314" s="164">
        <f>'4 жастағы балалар Т'!O155</f>
        <v>0</v>
      </c>
      <c r="G314" s="164">
        <f>'4 жастағы балалар С'!O155</f>
        <v>0</v>
      </c>
    </row>
    <row r="315" spans="2:7" ht="15.75" customHeight="1">
      <c r="B315" s="339">
        <v>6</v>
      </c>
      <c r="C315" s="164">
        <f>'4 жастағы балалар Ф'!P155</f>
        <v>0</v>
      </c>
      <c r="D315" s="164">
        <f>'4 жастағы балалар К'!P155</f>
        <v>0</v>
      </c>
      <c r="E315" s="164">
        <f>'4 жастағы балалар П'!P155</f>
        <v>0</v>
      </c>
      <c r="F315" s="164">
        <f>'4 жастағы балалар Т'!P155</f>
        <v>0</v>
      </c>
      <c r="G315" s="164">
        <f>'4 жастағы балалар С'!P155</f>
        <v>0</v>
      </c>
    </row>
    <row r="316" spans="2:7" ht="15.75" customHeight="1">
      <c r="B316" s="335"/>
      <c r="C316" s="164">
        <f>'4 жастағы балалар Ф'!Q155</f>
        <v>0</v>
      </c>
      <c r="D316" s="164">
        <f>'4 жастағы балалар К'!Q155</f>
        <v>0</v>
      </c>
      <c r="E316" s="164">
        <f>'4 жастағы балалар П'!Q155</f>
        <v>0</v>
      </c>
      <c r="F316" s="164">
        <f>'4 жастағы балалар Т'!Q155</f>
        <v>0</v>
      </c>
      <c r="G316" s="164">
        <f>'4 жастағы балалар С'!Q155</f>
        <v>0</v>
      </c>
    </row>
    <row r="317" spans="2:7" ht="15.75" customHeight="1">
      <c r="B317" s="336"/>
      <c r="C317" s="164">
        <f>'4 жастағы балалар Ф'!R155</f>
        <v>0</v>
      </c>
      <c r="D317" s="164">
        <f>'4 жастағы балалар К'!R155</f>
        <v>0</v>
      </c>
      <c r="E317" s="164">
        <f>'4 жастағы балалар П'!R155</f>
        <v>0</v>
      </c>
      <c r="F317" s="164">
        <f>'4 жастағы балалар Т'!R155</f>
        <v>0</v>
      </c>
      <c r="G317" s="164">
        <f>'4 жастағы балалар С'!R155</f>
        <v>0</v>
      </c>
    </row>
    <row r="318" spans="2:7" ht="15.75" customHeight="1">
      <c r="B318" s="339">
        <v>7</v>
      </c>
      <c r="C318" s="164">
        <f>'4 жастағы балалар Ф'!S155</f>
        <v>0</v>
      </c>
      <c r="D318" s="164">
        <f>'4 жастағы балалар К'!S155</f>
        <v>0</v>
      </c>
      <c r="E318" s="164">
        <f>'4 жастағы балалар П'!S155</f>
        <v>0</v>
      </c>
      <c r="F318" s="164">
        <f>'4 жастағы балалар Т'!S155</f>
        <v>0</v>
      </c>
      <c r="G318" s="164">
        <f>'4 жастағы балалар С'!S155</f>
        <v>0</v>
      </c>
    </row>
    <row r="319" spans="2:7" ht="15.75" customHeight="1">
      <c r="B319" s="335"/>
      <c r="C319" s="164">
        <f>'4 жастағы балалар Ф'!T155</f>
        <v>0</v>
      </c>
      <c r="D319" s="164">
        <f>'4 жастағы балалар Т'!T155</f>
        <v>0</v>
      </c>
      <c r="E319" s="164">
        <f>'4 жастағы балалар П'!T155</f>
        <v>0</v>
      </c>
      <c r="F319" s="164">
        <f>'4 жастағы балалар Т'!T155</f>
        <v>0</v>
      </c>
      <c r="G319" s="164">
        <f>'4 жастағы балалар С'!T155</f>
        <v>0</v>
      </c>
    </row>
    <row r="320" spans="2:7" ht="15.75" customHeight="1">
      <c r="B320" s="336"/>
      <c r="C320" s="164">
        <f>'4 жастағы балалар Ф'!U155</f>
        <v>0</v>
      </c>
      <c r="D320" s="164">
        <f>'4 жастағы балалар К'!U155</f>
        <v>0</v>
      </c>
      <c r="E320" s="164">
        <f>'4 жастағы балалар П'!U155</f>
        <v>0</v>
      </c>
      <c r="F320" s="164">
        <f>'4 жастағы балалар Т'!U155</f>
        <v>0</v>
      </c>
      <c r="G320" s="164">
        <f>'4 жастағы балалар С'!U155</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К'!V155</f>
        <v>0</v>
      </c>
      <c r="E324" s="335"/>
      <c r="F324" s="164">
        <f>'4 жастағы балалар Т'!V155</f>
        <v>0</v>
      </c>
      <c r="G324" s="335"/>
    </row>
    <row r="325" spans="2:7" ht="15.75" customHeight="1">
      <c r="B325" s="335"/>
      <c r="C325" s="248"/>
      <c r="D325" s="164">
        <f>'4 жастағы балалар К'!W155</f>
        <v>0</v>
      </c>
      <c r="E325" s="335"/>
      <c r="F325" s="164">
        <f>'4 жастағы балалар Т'!W155</f>
        <v>0</v>
      </c>
      <c r="G325" s="335"/>
    </row>
    <row r="326" spans="2:7" ht="15.75" customHeight="1">
      <c r="B326" s="336"/>
      <c r="C326" s="248"/>
      <c r="D326" s="164">
        <f>'4 жастағы балалар К'!X155</f>
        <v>0</v>
      </c>
      <c r="E326" s="335"/>
      <c r="F326" s="164">
        <f>'4 жастағы балалар Т'!X155</f>
        <v>0</v>
      </c>
      <c r="G326" s="335"/>
    </row>
    <row r="327" spans="2:7" ht="15.75" customHeight="1">
      <c r="B327" s="339">
        <v>10</v>
      </c>
      <c r="C327" s="248"/>
      <c r="D327" s="164">
        <f>'4 жастағы балалар К'!Y155</f>
        <v>0</v>
      </c>
      <c r="E327" s="335"/>
      <c r="F327" s="164">
        <f>'4 жастағы балалар Т'!Y155</f>
        <v>0</v>
      </c>
      <c r="G327" s="335"/>
    </row>
    <row r="328" spans="2:7" ht="15.75" customHeight="1">
      <c r="B328" s="335"/>
      <c r="C328" s="248"/>
      <c r="D328" s="164">
        <f>'4 жастағы балалар К'!Z155</f>
        <v>0</v>
      </c>
      <c r="E328" s="335"/>
      <c r="F328" s="164">
        <f>'4 жастағы балалар Т'!Z155</f>
        <v>0</v>
      </c>
      <c r="G328" s="335"/>
    </row>
    <row r="329" spans="2:7" ht="15.75" customHeight="1">
      <c r="B329" s="336"/>
      <c r="C329" s="248"/>
      <c r="D329" s="164">
        <f>'4 жастағы балалар К'!AA155</f>
        <v>0</v>
      </c>
      <c r="E329" s="335"/>
      <c r="F329" s="164">
        <f>'4 жастағы балалар Т'!AA155</f>
        <v>0</v>
      </c>
      <c r="G329" s="335"/>
    </row>
    <row r="330" spans="2:7" ht="15.75" customHeight="1">
      <c r="B330" s="339">
        <v>11</v>
      </c>
      <c r="C330" s="248"/>
      <c r="D330" s="164">
        <f>'4 жастағы балалар К'!AB155</f>
        <v>0</v>
      </c>
      <c r="E330" s="335"/>
      <c r="F330" s="164">
        <f>'4 жастағы балалар Т'!AB155</f>
        <v>0</v>
      </c>
      <c r="G330" s="335"/>
    </row>
    <row r="331" spans="2:7" ht="15.75" customHeight="1">
      <c r="B331" s="335"/>
      <c r="C331" s="248"/>
      <c r="D331" s="164">
        <f>'4 жастағы балалар К'!AC155</f>
        <v>0</v>
      </c>
      <c r="E331" s="335"/>
      <c r="F331" s="164">
        <f>'4 жастағы балалар Т'!AC155</f>
        <v>0</v>
      </c>
      <c r="G331" s="335"/>
    </row>
    <row r="332" spans="2:7" ht="15.75" customHeight="1">
      <c r="B332" s="336"/>
      <c r="C332" s="248"/>
      <c r="D332" s="164">
        <f>'4 жастағы балалар К'!AD155</f>
        <v>0</v>
      </c>
      <c r="E332" s="335"/>
      <c r="F332" s="164">
        <f>'4 жастағы балалар Т'!AD155</f>
        <v>0</v>
      </c>
      <c r="G332" s="335"/>
    </row>
    <row r="333" spans="2:7" ht="15.75" customHeight="1">
      <c r="B333" s="339">
        <v>12</v>
      </c>
      <c r="C333" s="248"/>
      <c r="D333" s="164">
        <f>'4 жастағы балалар К'!AE155</f>
        <v>0</v>
      </c>
      <c r="E333" s="335"/>
      <c r="F333" s="164">
        <f>'4 жастағы балалар Т'!AE155</f>
        <v>0</v>
      </c>
      <c r="G333" s="335"/>
    </row>
    <row r="334" spans="2:7" ht="15.75" customHeight="1">
      <c r="B334" s="335"/>
      <c r="C334" s="248"/>
      <c r="D334" s="164">
        <f>'4 жастағы балалар К'!AF155</f>
        <v>0</v>
      </c>
      <c r="E334" s="335"/>
      <c r="F334" s="164">
        <f>'4 жастағы балалар Т'!AF155</f>
        <v>0</v>
      </c>
      <c r="G334" s="335"/>
    </row>
    <row r="335" spans="2:7" ht="15.75" customHeight="1">
      <c r="B335" s="336"/>
      <c r="C335" s="248"/>
      <c r="D335" s="164">
        <f>'4 жастағы балалар К'!AG155</f>
        <v>0</v>
      </c>
      <c r="E335" s="335"/>
      <c r="F335" s="164">
        <f>'4 жастағы балалар Т'!AG155</f>
        <v>0</v>
      </c>
      <c r="G335" s="335"/>
    </row>
    <row r="336" spans="2:7" ht="15.75" customHeight="1">
      <c r="B336" s="339">
        <v>13</v>
      </c>
      <c r="C336" s="248"/>
      <c r="D336" s="164">
        <f>'4 жастағы балалар К'!AH155</f>
        <v>0</v>
      </c>
      <c r="E336" s="335"/>
      <c r="F336" s="164">
        <f>'4 жастағы балалар Т'!AH155</f>
        <v>0</v>
      </c>
      <c r="G336" s="335"/>
    </row>
    <row r="337" spans="2:7" ht="15.75" customHeight="1">
      <c r="B337" s="335"/>
      <c r="C337" s="248"/>
      <c r="D337" s="164">
        <f>'4 жастағы балалар К'!AI155</f>
        <v>0</v>
      </c>
      <c r="E337" s="335"/>
      <c r="F337" s="164">
        <f>'4 жастағы балалар Т'!AI155</f>
        <v>0</v>
      </c>
      <c r="G337" s="335"/>
    </row>
    <row r="338" spans="2:7" ht="15.75" customHeight="1">
      <c r="B338" s="336"/>
      <c r="C338" s="248"/>
      <c r="D338" s="164">
        <f>'4 жастағы балалар К'!AJ155</f>
        <v>0</v>
      </c>
      <c r="E338" s="335"/>
      <c r="F338" s="164">
        <f>'4 жастағы балалар Т'!AJ155</f>
        <v>0</v>
      </c>
      <c r="G338" s="335"/>
    </row>
    <row r="339" spans="2:7" ht="15.75" customHeight="1">
      <c r="B339" s="339">
        <v>14</v>
      </c>
      <c r="C339" s="248"/>
      <c r="D339" s="164">
        <f>'4 жастағы балалар К'!AK155</f>
        <v>0</v>
      </c>
      <c r="E339" s="335"/>
      <c r="F339" s="164">
        <f>'4 жастағы балалар Т'!AK155</f>
        <v>0</v>
      </c>
      <c r="G339" s="335"/>
    </row>
    <row r="340" spans="2:7" ht="15.75" customHeight="1">
      <c r="B340" s="335"/>
      <c r="C340" s="248"/>
      <c r="D340" s="164">
        <f>'4 жастағы балалар К'!AL155</f>
        <v>0</v>
      </c>
      <c r="E340" s="335"/>
      <c r="F340" s="164">
        <f>'4 жастағы балалар Т'!AL155</f>
        <v>0</v>
      </c>
      <c r="G340" s="335"/>
    </row>
    <row r="341" spans="2:7" ht="15.75" customHeight="1">
      <c r="B341" s="336"/>
      <c r="C341" s="248"/>
      <c r="D341" s="164">
        <f>'4 жастағы балалар К'!AM155</f>
        <v>0</v>
      </c>
      <c r="E341" s="335"/>
      <c r="F341" s="164">
        <f>'4 жастағы балалар Т'!AM155</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К'!AN155</f>
        <v>0</v>
      </c>
      <c r="E345" s="335"/>
      <c r="F345" s="164">
        <f>'4 жастағы балалар Т'!AN155</f>
        <v>0</v>
      </c>
      <c r="G345" s="335"/>
    </row>
    <row r="346" spans="2:7" ht="15.75" customHeight="1">
      <c r="B346" s="335"/>
      <c r="C346" s="248"/>
      <c r="D346" s="164">
        <f>'4 жастағы балалар К'!AO155</f>
        <v>0</v>
      </c>
      <c r="E346" s="335"/>
      <c r="F346" s="164">
        <f>'4 жастағы балалар Т'!AO155</f>
        <v>0</v>
      </c>
      <c r="G346" s="335"/>
    </row>
    <row r="347" spans="2:7" ht="15.75" customHeight="1">
      <c r="B347" s="336"/>
      <c r="C347" s="248"/>
      <c r="D347" s="164">
        <f>'4 жастағы балалар К'!AP155</f>
        <v>0</v>
      </c>
      <c r="E347" s="335"/>
      <c r="F347" s="164">
        <f>'4 жастағы балалар Т'!AP155</f>
        <v>0</v>
      </c>
      <c r="G347" s="335"/>
    </row>
    <row r="348" spans="2:7" ht="15.75" customHeight="1">
      <c r="B348" s="339">
        <v>17</v>
      </c>
      <c r="C348" s="248"/>
      <c r="D348" s="164">
        <f>'4 жастағы балалар К'!AQ155</f>
        <v>0</v>
      </c>
      <c r="E348" s="335"/>
      <c r="F348" s="164">
        <f>'4 жастағы балалар Т'!AQ155</f>
        <v>0</v>
      </c>
      <c r="G348" s="335"/>
    </row>
    <row r="349" spans="2:7" ht="15.75" customHeight="1">
      <c r="B349" s="335"/>
      <c r="C349" s="248"/>
      <c r="D349" s="164">
        <f>'4 жастағы балалар К'!AR155</f>
        <v>0</v>
      </c>
      <c r="E349" s="335"/>
      <c r="F349" s="164">
        <f>'4 жастағы балалар Т'!AR155</f>
        <v>0</v>
      </c>
      <c r="G349" s="335"/>
    </row>
    <row r="350" spans="2:7" ht="15.75" customHeight="1">
      <c r="B350" s="336"/>
      <c r="C350" s="248"/>
      <c r="D350" s="164">
        <f>'4 жастағы балалар К'!AS155</f>
        <v>0</v>
      </c>
      <c r="E350" s="335"/>
      <c r="F350" s="164">
        <f>'4 жастағы балалар Т'!AS155</f>
        <v>0</v>
      </c>
      <c r="G350" s="335"/>
    </row>
    <row r="351" spans="2:7" ht="15.75" customHeight="1">
      <c r="B351" s="339">
        <v>18</v>
      </c>
      <c r="C351" s="248"/>
      <c r="D351" s="164">
        <f>'4 жастағы балалар К'!AT155</f>
        <v>0</v>
      </c>
      <c r="E351" s="335"/>
      <c r="F351" s="164">
        <f>'4 жастағы балалар Т'!AT155</f>
        <v>0</v>
      </c>
      <c r="G351" s="335"/>
    </row>
    <row r="352" spans="2:7" ht="15.75" customHeight="1">
      <c r="B352" s="335"/>
      <c r="C352" s="248"/>
      <c r="D352" s="164">
        <f>'4 жастағы балалар К'!AU155</f>
        <v>0</v>
      </c>
      <c r="E352" s="335"/>
      <c r="F352" s="164">
        <f>'4 жастағы балалар Т'!AU155</f>
        <v>0</v>
      </c>
      <c r="G352" s="335"/>
    </row>
    <row r="353" spans="2:7" ht="15.75" customHeight="1">
      <c r="B353" s="336"/>
      <c r="C353" s="248"/>
      <c r="D353" s="164">
        <f>'4 жастағы балалар К'!AV155</f>
        <v>0</v>
      </c>
      <c r="E353" s="335"/>
      <c r="F353" s="164">
        <f>'4 жастағы балалар Т'!AV155</f>
        <v>0</v>
      </c>
      <c r="G353" s="335"/>
    </row>
    <row r="354" spans="2:7" ht="15.75" customHeight="1">
      <c r="B354" s="339">
        <v>19</v>
      </c>
      <c r="C354" s="248"/>
      <c r="D354" s="164">
        <f>'4 жастағы балалар К'!AW155</f>
        <v>0</v>
      </c>
      <c r="E354" s="335"/>
      <c r="F354" s="164">
        <f>'4 жастағы балалар Т'!AW155</f>
        <v>0</v>
      </c>
      <c r="G354" s="335"/>
    </row>
    <row r="355" spans="2:7" ht="15.75" customHeight="1">
      <c r="B355" s="335"/>
      <c r="C355" s="248"/>
      <c r="D355" s="164">
        <f>'4 жастағы балалар К'!AX155</f>
        <v>0</v>
      </c>
      <c r="E355" s="335"/>
      <c r="F355" s="164">
        <f>'4 жастағы балалар Т'!AX155</f>
        <v>0</v>
      </c>
      <c r="G355" s="335"/>
    </row>
    <row r="356" spans="2:7" ht="15.75" customHeight="1">
      <c r="B356" s="336"/>
      <c r="C356" s="248"/>
      <c r="D356" s="164">
        <f>'4 жастағы балалар К'!AY155</f>
        <v>0</v>
      </c>
      <c r="E356" s="335"/>
      <c r="F356" s="164">
        <f>'4 жастағы балалар Т'!AY155</f>
        <v>0</v>
      </c>
      <c r="G356" s="335"/>
    </row>
    <row r="357" spans="2:7" ht="15.75" customHeight="1">
      <c r="B357" s="339">
        <v>20</v>
      </c>
      <c r="C357" s="248"/>
      <c r="D357" s="164">
        <f>'4 жастағы балалар К'!AZ155</f>
        <v>0</v>
      </c>
      <c r="E357" s="335"/>
      <c r="F357" s="164">
        <f>'4 жастағы балалар Т'!AZ155</f>
        <v>0</v>
      </c>
      <c r="G357" s="335"/>
    </row>
    <row r="358" spans="2:7" ht="15.75" customHeight="1">
      <c r="B358" s="335"/>
      <c r="C358" s="248"/>
      <c r="D358" s="164">
        <f>'4 жастағы балалар К'!BA155</f>
        <v>0</v>
      </c>
      <c r="E358" s="335"/>
      <c r="F358" s="164">
        <f>'4 жастағы балалар Т'!BA155</f>
        <v>0</v>
      </c>
      <c r="G358" s="335"/>
    </row>
    <row r="359" spans="2:7" ht="15.75" customHeight="1">
      <c r="B359" s="336"/>
      <c r="C359" s="248"/>
      <c r="D359" s="164">
        <f>'4 жастағы балалар К'!BB155</f>
        <v>0</v>
      </c>
      <c r="E359" s="335"/>
      <c r="F359" s="164">
        <f>'4 жастағы балалар Т'!BB155</f>
        <v>0</v>
      </c>
      <c r="G359" s="335"/>
    </row>
    <row r="360" spans="2:7" ht="15.75" customHeight="1">
      <c r="B360" s="339">
        <v>21</v>
      </c>
      <c r="C360" s="248"/>
      <c r="D360" s="164">
        <f>'4 жастағы балалар К'!BC155</f>
        <v>0</v>
      </c>
      <c r="E360" s="335"/>
      <c r="F360" s="164">
        <f>'4 жастағы балалар Т'!BC155</f>
        <v>0</v>
      </c>
      <c r="G360" s="335"/>
    </row>
    <row r="361" spans="2:7" ht="15.75" customHeight="1">
      <c r="B361" s="335"/>
      <c r="C361" s="248"/>
      <c r="D361" s="164">
        <f>'4 жастағы балалар К'!BD155</f>
        <v>0</v>
      </c>
      <c r="E361" s="335"/>
      <c r="F361" s="164">
        <f>'4 жастағы балалар Т'!BD155</f>
        <v>0</v>
      </c>
      <c r="G361" s="335"/>
    </row>
    <row r="362" spans="2:7" ht="15.75" customHeight="1">
      <c r="B362" s="336"/>
      <c r="C362" s="248"/>
      <c r="D362" s="164">
        <f>'4 жастағы балалар К'!BE155</f>
        <v>0</v>
      </c>
      <c r="E362" s="335"/>
      <c r="F362" s="164">
        <f>'4 жастағы балалар Т'!BE155</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Т'!BF155</f>
        <v>0</v>
      </c>
      <c r="G366" s="335"/>
    </row>
    <row r="367" spans="2:7" ht="15.75" customHeight="1">
      <c r="B367" s="335"/>
      <c r="C367" s="248"/>
      <c r="D367" s="164" t="e">
        <f>'4 жастағы балалар К'!#REF!</f>
        <v>#REF!</v>
      </c>
      <c r="E367" s="335"/>
      <c r="F367" s="164">
        <f>'4 жастағы балалар Т'!BG155</f>
        <v>0</v>
      </c>
      <c r="G367" s="335"/>
    </row>
    <row r="368" spans="2:7" ht="15.75" customHeight="1">
      <c r="B368" s="336"/>
      <c r="C368" s="248"/>
      <c r="D368" s="164" t="e">
        <f>'4 жастағы балалар К'!#REF!</f>
        <v>#REF!</v>
      </c>
      <c r="E368" s="335"/>
      <c r="F368" s="164">
        <f>'4 жастағы балалар Т'!BH155</f>
        <v>0</v>
      </c>
      <c r="G368" s="335"/>
    </row>
    <row r="369" spans="2:7" ht="15.75" customHeight="1">
      <c r="B369" s="339">
        <v>24</v>
      </c>
      <c r="C369" s="248"/>
      <c r="D369" s="164" t="e">
        <f>'4 жастағы балалар К'!#REF!</f>
        <v>#REF!</v>
      </c>
      <c r="E369" s="335"/>
      <c r="F369" s="164">
        <f>'4 жастағы балалар Т'!BI155</f>
        <v>0</v>
      </c>
      <c r="G369" s="335"/>
    </row>
    <row r="370" spans="2:7" ht="15.75" customHeight="1">
      <c r="B370" s="335"/>
      <c r="C370" s="248"/>
      <c r="D370" s="164" t="e">
        <f>'4 жастағы балалар К'!#REF!</f>
        <v>#REF!</v>
      </c>
      <c r="E370" s="335"/>
      <c r="F370" s="164">
        <f>'4 жастағы балалар Т'!BJ155</f>
        <v>0</v>
      </c>
      <c r="G370" s="335"/>
    </row>
    <row r="371" spans="2:7" ht="15.75" customHeight="1">
      <c r="B371" s="336"/>
      <c r="C371" s="248"/>
      <c r="D371" s="164" t="e">
        <f>'4 жастағы балалар К'!#REF!</f>
        <v>#REF!</v>
      </c>
      <c r="E371" s="335"/>
      <c r="F371" s="164">
        <f>'4 жастағы балалар Т'!BK155</f>
        <v>0</v>
      </c>
      <c r="G371" s="335"/>
    </row>
    <row r="372" spans="2:7" ht="15.75" customHeight="1">
      <c r="B372" s="339">
        <v>25</v>
      </c>
      <c r="C372" s="248"/>
      <c r="D372" s="164" t="e">
        <f>'4 жастағы балалар К'!#REF!</f>
        <v>#REF!</v>
      </c>
      <c r="E372" s="335"/>
      <c r="F372" s="164">
        <f>'4 жастағы балалар Т'!BL155</f>
        <v>0</v>
      </c>
      <c r="G372" s="335"/>
    </row>
    <row r="373" spans="2:7" ht="15.75" customHeight="1">
      <c r="B373" s="335"/>
      <c r="C373" s="248"/>
      <c r="D373" s="164" t="e">
        <f>'4 жастағы балалар К'!#REF!</f>
        <v>#REF!</v>
      </c>
      <c r="E373" s="335"/>
      <c r="F373" s="164">
        <f>'4 жастағы балалар Т'!BM155</f>
        <v>0</v>
      </c>
      <c r="G373" s="335"/>
    </row>
    <row r="374" spans="2:7" ht="15.75" customHeight="1">
      <c r="B374" s="336"/>
      <c r="C374" s="248"/>
      <c r="D374" s="164" t="e">
        <f>'4 жастағы балалар К'!#REF!</f>
        <v>#REF!</v>
      </c>
      <c r="E374" s="335"/>
      <c r="F374" s="164">
        <f>'4 жастағы балалар Т'!BN155</f>
        <v>0</v>
      </c>
      <c r="G374" s="335"/>
    </row>
    <row r="375" spans="2:7" ht="15.75" customHeight="1">
      <c r="B375" s="339">
        <v>26</v>
      </c>
      <c r="C375" s="248"/>
      <c r="D375" s="164" t="e">
        <f>'4 жастағы балалар К'!#REF!</f>
        <v>#REF!</v>
      </c>
      <c r="E375" s="335"/>
      <c r="F375" s="164">
        <f>'4 жастағы балалар Т'!BO155</f>
        <v>0</v>
      </c>
      <c r="G375" s="335"/>
    </row>
    <row r="376" spans="2:7" ht="15.75" customHeight="1">
      <c r="B376" s="335"/>
      <c r="C376" s="248"/>
      <c r="D376" s="164" t="e">
        <f>'4 жастағы балалар К'!#REF!</f>
        <v>#REF!</v>
      </c>
      <c r="E376" s="335"/>
      <c r="F376" s="164">
        <f>'4 жастағы балалар Т'!BP155</f>
        <v>0</v>
      </c>
      <c r="G376" s="335"/>
    </row>
    <row r="377" spans="2:7" ht="15.75" customHeight="1">
      <c r="B377" s="336"/>
      <c r="C377" s="248"/>
      <c r="D377" s="164" t="e">
        <f>'4 жастағы балалар К'!#REF!</f>
        <v>#REF!</v>
      </c>
      <c r="E377" s="335"/>
      <c r="F377" s="164">
        <f>'4 жастағы балалар Т'!BQ155</f>
        <v>0</v>
      </c>
      <c r="G377" s="335"/>
    </row>
    <row r="378" spans="2:7" ht="15.75" customHeight="1">
      <c r="B378" s="339">
        <v>27</v>
      </c>
      <c r="C378" s="248"/>
      <c r="D378" s="164" t="e">
        <f>'4 жастағы балалар К'!#REF!</f>
        <v>#REF!</v>
      </c>
      <c r="E378" s="335"/>
      <c r="F378" s="164">
        <f>'4 жастағы балалар Т'!BR155</f>
        <v>0</v>
      </c>
      <c r="G378" s="335"/>
    </row>
    <row r="379" spans="2:7" ht="15.75" customHeight="1">
      <c r="B379" s="335"/>
      <c r="C379" s="248"/>
      <c r="D379" s="164" t="e">
        <f>'4 жастағы балалар К'!#REF!</f>
        <v>#REF!</v>
      </c>
      <c r="E379" s="335"/>
      <c r="F379" s="164">
        <f>'4 жастағы балалар Т'!BS155</f>
        <v>0</v>
      </c>
      <c r="G379" s="335"/>
    </row>
    <row r="380" spans="2:7" ht="15.75" customHeight="1">
      <c r="B380" s="336"/>
      <c r="C380" s="248"/>
      <c r="D380" s="164" t="e">
        <f>'4 жастағы балалар К'!#REF!</f>
        <v>#REF!</v>
      </c>
      <c r="E380" s="335"/>
      <c r="F380" s="164">
        <f>'4 жастағы балалар Т'!BT155</f>
        <v>0</v>
      </c>
      <c r="G380" s="335"/>
    </row>
    <row r="381" spans="2:7" ht="15.75" customHeight="1">
      <c r="B381" s="339">
        <v>28</v>
      </c>
      <c r="C381" s="248"/>
      <c r="D381" s="164" t="e">
        <f>'4 жастағы балалар К'!#REF!</f>
        <v>#REF!</v>
      </c>
      <c r="E381" s="335"/>
      <c r="F381" s="164">
        <f>'4 жастағы балалар Т'!BU155</f>
        <v>0</v>
      </c>
      <c r="G381" s="335"/>
    </row>
    <row r="382" spans="2:7" ht="15.75" customHeight="1">
      <c r="B382" s="335"/>
      <c r="C382" s="248"/>
      <c r="D382" s="164" t="e">
        <f>'4 жастағы балалар К'!#REF!</f>
        <v>#REF!</v>
      </c>
      <c r="E382" s="335"/>
      <c r="F382" s="164">
        <f>'4 жастағы балалар Т'!BV155</f>
        <v>0</v>
      </c>
      <c r="G382" s="335"/>
    </row>
    <row r="383" spans="2:7" ht="15.75" customHeight="1">
      <c r="B383" s="336"/>
      <c r="C383" s="248"/>
      <c r="D383" s="164" t="e">
        <f>'4 жастағы балалар К'!#REF!</f>
        <v>#REF!</v>
      </c>
      <c r="E383" s="335"/>
      <c r="F383" s="164">
        <f>'4 жастағы балалар Т'!BW155</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Т'!BX155</f>
        <v>0</v>
      </c>
      <c r="G387" s="335"/>
    </row>
    <row r="388" spans="2:7" ht="15.75" customHeight="1">
      <c r="B388" s="335"/>
      <c r="C388" s="248"/>
      <c r="D388" s="335"/>
      <c r="E388" s="335"/>
      <c r="F388" s="164">
        <f>'4 жастағы балалар Т'!BY155</f>
        <v>0</v>
      </c>
      <c r="G388" s="335"/>
    </row>
    <row r="389" spans="2:7" ht="15.75" customHeight="1">
      <c r="B389" s="336"/>
      <c r="C389" s="248"/>
      <c r="D389" s="335"/>
      <c r="E389" s="335"/>
      <c r="F389" s="164">
        <f>'4 жастағы балалар Т'!BZ155</f>
        <v>0</v>
      </c>
      <c r="G389" s="335"/>
    </row>
    <row r="390" spans="2:7" ht="15.75" customHeight="1">
      <c r="B390" s="339">
        <v>31</v>
      </c>
      <c r="C390" s="248"/>
      <c r="D390" s="335"/>
      <c r="E390" s="335"/>
      <c r="F390" s="164">
        <f>'4 жастағы балалар Т'!CA155</f>
        <v>0</v>
      </c>
      <c r="G390" s="335"/>
    </row>
    <row r="391" spans="2:7" ht="15.75" customHeight="1">
      <c r="B391" s="335"/>
      <c r="C391" s="248"/>
      <c r="D391" s="335"/>
      <c r="E391" s="335"/>
      <c r="F391" s="164">
        <f>'4 жастағы балалар Т'!CB155</f>
        <v>0</v>
      </c>
      <c r="G391" s="335"/>
    </row>
    <row r="392" spans="2:7" ht="15.75" customHeight="1">
      <c r="B392" s="336"/>
      <c r="C392" s="248"/>
      <c r="D392" s="335"/>
      <c r="E392" s="335"/>
      <c r="F392" s="164">
        <f>'4 жастағы балалар Т'!CC155</f>
        <v>0</v>
      </c>
      <c r="G392" s="335"/>
    </row>
    <row r="393" spans="2:7" ht="15.75" customHeight="1">
      <c r="B393" s="339">
        <v>32</v>
      </c>
      <c r="C393" s="248"/>
      <c r="D393" s="335"/>
      <c r="E393" s="335"/>
      <c r="F393" s="164">
        <f>'4 жастағы балалар Т'!CD155</f>
        <v>0</v>
      </c>
      <c r="G393" s="335"/>
    </row>
    <row r="394" spans="2:7" ht="15.75" customHeight="1">
      <c r="B394" s="335"/>
      <c r="C394" s="248"/>
      <c r="D394" s="335"/>
      <c r="E394" s="335"/>
      <c r="F394" s="164">
        <f>'4 жастағы балалар Т'!CE155</f>
        <v>0</v>
      </c>
      <c r="G394" s="335"/>
    </row>
    <row r="395" spans="2:7" ht="15.75" customHeight="1">
      <c r="B395" s="336"/>
      <c r="C395" s="248"/>
      <c r="D395" s="335"/>
      <c r="E395" s="335"/>
      <c r="F395" s="164">
        <f>'4 жастағы балалар Т'!CF155</f>
        <v>0</v>
      </c>
      <c r="G395" s="335"/>
    </row>
    <row r="396" spans="2:7" ht="15.75" customHeight="1">
      <c r="B396" s="339">
        <v>33</v>
      </c>
      <c r="C396" s="248"/>
      <c r="D396" s="335"/>
      <c r="E396" s="335"/>
      <c r="F396" s="164">
        <f>'4 жастағы балалар Т'!CG155</f>
        <v>0</v>
      </c>
      <c r="G396" s="335"/>
    </row>
    <row r="397" spans="2:7" ht="15.75" customHeight="1">
      <c r="B397" s="335"/>
      <c r="C397" s="248"/>
      <c r="D397" s="335"/>
      <c r="E397" s="335"/>
      <c r="F397" s="164">
        <f>'4 жастағы балалар Т'!CH155</f>
        <v>0</v>
      </c>
      <c r="G397" s="335"/>
    </row>
    <row r="398" spans="2:7" ht="15.75" customHeight="1">
      <c r="B398" s="336"/>
      <c r="C398" s="248"/>
      <c r="D398" s="335"/>
      <c r="E398" s="335"/>
      <c r="F398" s="164">
        <f>'4 жастағы балалар Т'!CI155</f>
        <v>0</v>
      </c>
      <c r="G398" s="335"/>
    </row>
    <row r="399" spans="2:7" ht="15.75" customHeight="1">
      <c r="B399" s="339">
        <v>34</v>
      </c>
      <c r="C399" s="248"/>
      <c r="D399" s="335"/>
      <c r="E399" s="335"/>
      <c r="F399" s="164">
        <f>'4 жастағы балалар Т'!CJ155</f>
        <v>0</v>
      </c>
      <c r="G399" s="335"/>
    </row>
    <row r="400" spans="2:7" ht="15.75" customHeight="1">
      <c r="B400" s="335"/>
      <c r="C400" s="248"/>
      <c r="D400" s="335"/>
      <c r="E400" s="335"/>
      <c r="F400" s="164">
        <f>'4 жастағы балалар Т'!CK155</f>
        <v>0</v>
      </c>
      <c r="G400" s="335"/>
    </row>
    <row r="401" spans="2:7" ht="15.75" customHeight="1">
      <c r="B401" s="336"/>
      <c r="C401" s="248"/>
      <c r="D401" s="335"/>
      <c r="E401" s="335"/>
      <c r="F401" s="164">
        <f>'4 жастағы балалар Т'!CL155</f>
        <v>0</v>
      </c>
      <c r="G401" s="335"/>
    </row>
    <row r="402" spans="2:7" ht="15.75" customHeight="1">
      <c r="B402" s="339">
        <v>35</v>
      </c>
      <c r="C402" s="248"/>
      <c r="D402" s="335"/>
      <c r="E402" s="335"/>
      <c r="F402" s="164">
        <f>'4 жастағы балалар Т'!CM155</f>
        <v>0</v>
      </c>
      <c r="G402" s="335"/>
    </row>
    <row r="403" spans="2:7" ht="15.75" customHeight="1">
      <c r="B403" s="335"/>
      <c r="C403" s="248"/>
      <c r="D403" s="335"/>
      <c r="E403" s="335"/>
      <c r="F403" s="164">
        <f>'4 жастағы балалар Т'!CN155</f>
        <v>0</v>
      </c>
      <c r="G403" s="335"/>
    </row>
    <row r="404" spans="2:7" ht="15.75" customHeight="1">
      <c r="B404" s="336"/>
      <c r="C404" s="249"/>
      <c r="D404" s="336"/>
      <c r="E404" s="336"/>
      <c r="F404" s="164">
        <f>'4 жастағы балалар Т'!CO155</f>
        <v>0</v>
      </c>
      <c r="G404" s="336"/>
    </row>
    <row r="405" spans="2:7" ht="15.75" customHeight="1">
      <c r="B405" s="250">
        <f>СВОД3!V50</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26"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39.75" customHeight="1">
      <c r="B4" s="400" t="s">
        <v>651</v>
      </c>
      <c r="C4" s="328"/>
      <c r="D4" s="235">
        <f>'4 жастағы балалар Ф'!C97</f>
        <v>0</v>
      </c>
      <c r="E4" s="236"/>
      <c r="F4" s="236"/>
      <c r="G4" s="232"/>
      <c r="H4" s="232"/>
    </row>
    <row r="5" spans="2:12" ht="18.75" customHeight="1">
      <c r="B5" s="401" t="s">
        <v>1</v>
      </c>
      <c r="C5" s="328"/>
      <c r="D5" s="237">
        <f>'4 жастағы балалар Ф'!A97</f>
        <v>0</v>
      </c>
      <c r="E5" s="237"/>
      <c r="F5" s="237"/>
      <c r="G5" s="232"/>
      <c r="H5" s="232"/>
    </row>
    <row r="6" spans="2:12" ht="80.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324"/>
      <c r="G10" s="165"/>
      <c r="H10" s="165"/>
      <c r="I10" s="165"/>
      <c r="J10" s="165"/>
      <c r="K10" s="165"/>
      <c r="L10" s="399" t="e">
        <f>IF(B405="","",VLOOKUP(B405,$M$612:$N$614,2,TRUE))</f>
        <v>#N/A</v>
      </c>
    </row>
    <row r="11" spans="2:12" ht="90" customHeight="1">
      <c r="B11" s="335"/>
      <c r="C11" s="327"/>
      <c r="D11" s="328"/>
      <c r="E11" s="349"/>
      <c r="F11" s="165" t="e">
        <f>IF(C194="","",VLOOKUP(C194,$S$563:$T$565,2,TRUE))</f>
        <v>#N/A</v>
      </c>
      <c r="G11" s="165" t="e">
        <f>IF(C195="","",VLOOKUP(C195,$U$563:$V$565,2,TRUE))</f>
        <v>#N/A</v>
      </c>
      <c r="H11" s="165" t="e">
        <f>IF(C196="","",VLOOKUP(C196,$W$563:$X$565,2,TRUE))</f>
        <v>#N/A</v>
      </c>
      <c r="I11" s="165" t="e">
        <f>IF(C303="","",VLOOKUP(C303,$S$563:$T$565,2,TRUE))</f>
        <v>#N/A</v>
      </c>
      <c r="J11" s="165" t="e">
        <f>IF(C304="","",VLOOKUP(C304,$U$563:$V$565,2,TRUE))</f>
        <v>#N/A</v>
      </c>
      <c r="K11" s="165" t="e">
        <f>IF(C305="","",VLOOKUP(C305,$W$563:$X$565,2,TRUE))</f>
        <v>#N/A</v>
      </c>
      <c r="L11" s="335"/>
    </row>
    <row r="12" spans="2:12" ht="90" customHeight="1">
      <c r="B12" s="335"/>
      <c r="C12" s="327"/>
      <c r="D12" s="328"/>
      <c r="E12" s="349"/>
      <c r="F12" s="165" t="e">
        <f>IF(C197="","",VLOOKUP(C197,$Y$563:$Z$565,2,TRUE))</f>
        <v>#N/A</v>
      </c>
      <c r="G12" s="165" t="e">
        <f>IF(C198="","",VLOOKUP(C198,$AA$563:$AB$565,2,TRUE))</f>
        <v>#N/A</v>
      </c>
      <c r="H12" s="165" t="e">
        <f>IF(C199="","",VLOOKUP(C199,$AC$563:$AD$565,2,TRUE))</f>
        <v>#N/A</v>
      </c>
      <c r="I12" s="165" t="e">
        <f>IF(C306="","",VLOOKUP(C306,$Y$563:$Z$565,2,TRUE))</f>
        <v>#N/A</v>
      </c>
      <c r="J12" s="165" t="e">
        <f>IF(C307="","",VLOOKUP(C307,$AA$563:$AB$565,2,TRUE))</f>
        <v>#N/A</v>
      </c>
      <c r="K12" s="165" t="e">
        <f>IF(C308="","",VLOOKUP(C308,$AC$563:$AD$565,2,TRUE))</f>
        <v>#N/A</v>
      </c>
      <c r="L12" s="335"/>
    </row>
    <row r="13" spans="2:12" ht="90" customHeight="1">
      <c r="B13" s="335"/>
      <c r="C13" s="327"/>
      <c r="D13" s="328"/>
      <c r="E13" s="349"/>
      <c r="F13" s="165" t="e">
        <f>IF(C200="","",VLOOKUP(C200,$AE$563:$AF$565,2,TRUE))</f>
        <v>#N/A</v>
      </c>
      <c r="G13" s="165" t="e">
        <f>IF(C201="","",VLOOKUP(C201,$AG$563:$AH$565,2,TRUE))</f>
        <v>#N/A</v>
      </c>
      <c r="H13" s="165" t="e">
        <f>IF(C202="","",VLOOKUP(C202,$AI$563:$AJ$565,2,TRUE))</f>
        <v>#N/A</v>
      </c>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165" t="e">
        <f>IF(C203="","",VLOOKUP(C203,$AK$563:$AL$565,2,TRUE))</f>
        <v>#N/A</v>
      </c>
      <c r="G14" s="165" t="e">
        <f>IF(C204="","",VLOOKUP(C204,$AM$563:$AN$565,2,TRUE))</f>
        <v>#N/A</v>
      </c>
      <c r="H14" s="165" t="e">
        <f>IF(C205="","",VLOOKUP(C205,$AO$563:$AP$565,2,TRUE))</f>
        <v>#N/A</v>
      </c>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165" t="e">
        <f>IF(C206="","",VLOOKUP(C206,$AQ$563:$AR$565,2,TRUE))</f>
        <v>#N/A</v>
      </c>
      <c r="G15" s="165" t="e">
        <f>IF(C207="","",VLOOKUP(C207,$AS$563:$AT$565,2,TRUE))</f>
        <v>#N/A</v>
      </c>
      <c r="H15" s="165" t="e">
        <f>IF(C208="","",VLOOKUP(C208,$AU$563:$AV$565,2,TRUE))</f>
        <v>#N/A</v>
      </c>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165" t="e">
        <f>IF(C209="","",VLOOKUP(C209,$AW$563:$AX$565,2,TRUE))</f>
        <v>#N/A</v>
      </c>
      <c r="G16" s="165" t="e">
        <f>IF(C210="","",VLOOKUP(C210,$AY$563:$AZ$565,2,TRUE))</f>
        <v>#N/A</v>
      </c>
      <c r="H16" s="165" t="e">
        <f>IF(C211="","",VLOOKUP(C211,$BA$563:$BB$565,2,TRUE))</f>
        <v>#N/A</v>
      </c>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165"/>
      <c r="G17" s="165"/>
      <c r="H17" s="165"/>
      <c r="I17" s="165"/>
      <c r="J17" s="165"/>
      <c r="K17" s="165"/>
      <c r="L17" s="335"/>
    </row>
    <row r="18" spans="2:12" ht="90" customHeight="1">
      <c r="B18" s="335"/>
      <c r="C18" s="327"/>
      <c r="D18" s="328"/>
      <c r="E18" s="349"/>
      <c r="F18" s="165" t="e">
        <f>IF(D194="","",VLOOKUP(D194,$S$567:$T$569,2,TRUE))</f>
        <v>#N/A</v>
      </c>
      <c r="G18" s="165" t="e">
        <f>IF(D195="","",VLOOKUP(D195,$U$567:$V$569,2,TRUE))</f>
        <v>#N/A</v>
      </c>
      <c r="H18" s="165" t="e">
        <f>IF(D196="","",VLOOKUP(D196,$W$567:$X$569,2,TRUE))</f>
        <v>#N/A</v>
      </c>
      <c r="I18" s="165" t="e">
        <f>IF(D303="","",VLOOKUP(D303,$S$567:$T$569,2,TRUE))</f>
        <v>#N/A</v>
      </c>
      <c r="J18" s="165" t="e">
        <f>IF(D304="","",VLOOKUP(D304,$U$567:$V$569,2,TRUE))</f>
        <v>#N/A</v>
      </c>
      <c r="K18" s="165" t="e">
        <f>IF(D305="","",VLOOKUP(D305,$W$567:$X$569,2,TRUE))</f>
        <v>#N/A</v>
      </c>
      <c r="L18" s="335"/>
    </row>
    <row r="19" spans="2:12" ht="90" customHeight="1">
      <c r="B19" s="335"/>
      <c r="C19" s="327"/>
      <c r="D19" s="328"/>
      <c r="E19" s="349"/>
      <c r="F19" s="165" t="e">
        <f>IF(D197="","",VLOOKUP(D197,$Y$567:$Z$569,2,TRUE))</f>
        <v>#N/A</v>
      </c>
      <c r="G19" s="165" t="e">
        <f>IF(D198="","",VLOOKUP(D198,$AA$567:$AB$569,2,TRUE))</f>
        <v>#N/A</v>
      </c>
      <c r="H19" s="165" t="e">
        <f>IF(D199="","",VLOOKUP(D199,$AC$567:$AD$569,2,TRUE))</f>
        <v>#N/A</v>
      </c>
      <c r="I19" s="165" t="e">
        <f>IF(D306="","",VLOOKUP(D306,$Y$567:$Z$569,2,TRUE))</f>
        <v>#N/A</v>
      </c>
      <c r="J19" s="165" t="e">
        <f>IF(D307="","",VLOOKUP(D307,$AA$567:$AB$569,2,TRUE))</f>
        <v>#N/A</v>
      </c>
      <c r="K19" s="165" t="e">
        <f>IF(D308="","",VLOOKUP(D308,$AC$567:$AD$569,2,TRUE))</f>
        <v>#N/A</v>
      </c>
      <c r="L19" s="335"/>
    </row>
    <row r="20" spans="2:12" ht="90" customHeight="1">
      <c r="B20" s="335"/>
      <c r="C20" s="327"/>
      <c r="D20" s="328"/>
      <c r="E20" s="349"/>
      <c r="F20" s="165" t="e">
        <f>IF(D200="","",VLOOKUP(D200,$AE$567:$AF$569,2,TRUE))</f>
        <v>#N/A</v>
      </c>
      <c r="G20" s="165" t="e">
        <f>IF(D201="","",VLOOKUP(D201,$AG$567:$AH$569,2,TRUE))</f>
        <v>#N/A</v>
      </c>
      <c r="H20" s="165" t="e">
        <f>IF(D202="","",VLOOKUP(D202,$AI$567:$AJ$569,2,TRUE))</f>
        <v>#N/A</v>
      </c>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165" t="e">
        <f>IF(D203="","",VLOOKUP(D203,$AK$567:$AL$569,2,TRUE))</f>
        <v>#N/A</v>
      </c>
      <c r="G21" s="165" t="e">
        <f>IF(D204="","",VLOOKUP(D204,$AM$567:$AN$569,2,TRUE))</f>
        <v>#N/A</v>
      </c>
      <c r="H21" s="165" t="e">
        <f>IF(D205="","",VLOOKUP(D205,$AO$567:$AP$569,2,TRUE))</f>
        <v>#N/A</v>
      </c>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165" t="e">
        <f>IF(D206="","",VLOOKUP(D206,$AQ$567:$AR$569,2,TRUE))</f>
        <v>#N/A</v>
      </c>
      <c r="G22" s="165" t="e">
        <f>IF(D207="","",VLOOKUP(D207,$AS$567:$AT$569,2,TRUE))</f>
        <v>#N/A</v>
      </c>
      <c r="H22" s="165" t="e">
        <f>IF(D208="","",VLOOKUP(D208,$AU$567:$AV$569,2,TRUE))</f>
        <v>#N/A</v>
      </c>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165" t="e">
        <f>IF(D209="","",VLOOKUP(D209,$AW$567:$AX$569,2,TRUE))</f>
        <v>#N/A</v>
      </c>
      <c r="G23" s="165" t="e">
        <f>IF(D210="","",VLOOKUP(D210,$AY$567:$AZ$569,2,TRUE))</f>
        <v>#N/A</v>
      </c>
      <c r="H23" s="165" t="e">
        <f>IF(D211="","",VLOOKUP(D211,$BA$567:$BB$569,2,TRUE))</f>
        <v>#N/A</v>
      </c>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165"/>
      <c r="G24" s="165"/>
      <c r="H24" s="165"/>
      <c r="I24" s="165"/>
      <c r="J24" s="165"/>
      <c r="K24" s="165"/>
      <c r="L24" s="335"/>
    </row>
    <row r="25" spans="2:12" ht="90" customHeight="1">
      <c r="B25" s="335"/>
      <c r="C25" s="327"/>
      <c r="D25" s="328"/>
      <c r="E25" s="349"/>
      <c r="F25" s="165" t="e">
        <f>IF(D215="","",VLOOKUP(D215,$S$571:$T$573,2,TRUE))</f>
        <v>#N/A</v>
      </c>
      <c r="G25" s="165" t="e">
        <f>IF(D216="","",VLOOKUP(D216,$U$571:$V$573,2,TRUE))</f>
        <v>#N/A</v>
      </c>
      <c r="H25" s="165" t="e">
        <f>IF(D217="","",VLOOKUP(D217,$W$571:$X$573,2,TRUE))</f>
        <v>#N/A</v>
      </c>
      <c r="I25" s="165" t="e">
        <f>IF(D324="","",VLOOKUP(D324,$S$571:$T$573,2,TRUE))</f>
        <v>#N/A</v>
      </c>
      <c r="J25" s="165" t="e">
        <f>IF(D325="","",VLOOKUP(D325,$U$571:$V$573,2,TRUE))</f>
        <v>#N/A</v>
      </c>
      <c r="K25" s="165" t="e">
        <f>IF(D326="","",VLOOKUP(D326,$W$571:$X$573,2,TRUE))</f>
        <v>#N/A</v>
      </c>
      <c r="L25" s="335"/>
    </row>
    <row r="26" spans="2:12" ht="90" customHeight="1">
      <c r="B26" s="335"/>
      <c r="C26" s="327"/>
      <c r="D26" s="328"/>
      <c r="E26" s="349"/>
      <c r="F26" s="165" t="e">
        <f>IF(D218="","",VLOOKUP(D218,$Y$571:$Z$573,2,TRUE))</f>
        <v>#N/A</v>
      </c>
      <c r="G26" s="165" t="e">
        <f>IF(D219="","",VLOOKUP(D219,$AA$571:$AB$573,2,TRUE))</f>
        <v>#N/A</v>
      </c>
      <c r="H26" s="165" t="e">
        <f>IF(D220="","",VLOOKUP(D220,$AC$571:$AD$573,2,TRUE))</f>
        <v>#N/A</v>
      </c>
      <c r="I26" s="165" t="e">
        <f>IF(D327="","",VLOOKUP(D327,$Y$571:$Z$573,2,TRUE))</f>
        <v>#N/A</v>
      </c>
      <c r="J26" s="165" t="e">
        <f>IF(D328="","",VLOOKUP(D328,$AA$571:$AB$573,2,TRUE))</f>
        <v>#N/A</v>
      </c>
      <c r="K26" s="165" t="e">
        <f>IF(D329="","",VLOOKUP(D329,$AC$571:$AD$573,2,TRUE))</f>
        <v>#N/A</v>
      </c>
      <c r="L26" s="335"/>
    </row>
    <row r="27" spans="2:12" ht="90" customHeight="1">
      <c r="B27" s="335"/>
      <c r="C27" s="327"/>
      <c r="D27" s="328"/>
      <c r="E27" s="349"/>
      <c r="F27" s="165" t="e">
        <f>IF(D221="","",VLOOKUP(D221,$AE$571:$AF$573,2,TRUE))</f>
        <v>#N/A</v>
      </c>
      <c r="G27" s="165" t="e">
        <f>IF(D222="","",VLOOKUP(D222,$AG$571:$AH$573,2,TRUE))</f>
        <v>#N/A</v>
      </c>
      <c r="H27" s="165" t="e">
        <f>IF(D223="","",VLOOKUP(D223,$AI$571:$AJ$573,2,TRUE))</f>
        <v>#N/A</v>
      </c>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165" t="e">
        <f>IF(D224="","",VLOOKUP(D224,$AK$571:$AL$573,2,TRUE))</f>
        <v>#N/A</v>
      </c>
      <c r="G28" s="165" t="e">
        <f>IF(D225="","",VLOOKUP(D225,$AM$571:$AN$573,2,TRUE))</f>
        <v>#N/A</v>
      </c>
      <c r="H28" s="165" t="e">
        <f>IF(D226="","",VLOOKUP(D226,$AO$571:$AP$573,2,TRUE))</f>
        <v>#N/A</v>
      </c>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165" t="e">
        <f>IF(D227="","",VLOOKUP(D227,$AQ$571:$AR$573,2,TRUE))</f>
        <v>#N/A</v>
      </c>
      <c r="G29" s="165" t="e">
        <f>IF(D228="","",VLOOKUP(D228,$AS$571:$AT$573,2,TRUE))</f>
        <v>#N/A</v>
      </c>
      <c r="H29" s="165" t="e">
        <f>IF(D229="","",VLOOKUP(D229,$AU$571:$AV$573,2,TRUE))</f>
        <v>#N/A</v>
      </c>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165" t="e">
        <f>IF(D230="","",VLOOKUP(D230,$AW$571:$AX$573,2,TRUE))</f>
        <v>#N/A</v>
      </c>
      <c r="G30" s="165" t="e">
        <f>IF(D231="","",VLOOKUP(D231,$AY$571:$AZ$573,2,TRUE))</f>
        <v>#N/A</v>
      </c>
      <c r="H30" s="165" t="e">
        <f>IF(D232="","",VLOOKUP(D232,$BA$571:$BB$573,2,TRUE))</f>
        <v>#N/A</v>
      </c>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165"/>
      <c r="G31" s="165"/>
      <c r="H31" s="165"/>
      <c r="I31" s="165"/>
      <c r="J31" s="165"/>
      <c r="K31" s="165"/>
      <c r="L31" s="335"/>
    </row>
    <row r="32" spans="2:12" ht="90" customHeight="1">
      <c r="B32" s="335"/>
      <c r="C32" s="327"/>
      <c r="D32" s="328"/>
      <c r="E32" s="349"/>
      <c r="F32" s="165" t="e">
        <f>IF(D236="","",VLOOKUP(D236,$S$575:$T$577,2,TRUE))</f>
        <v>#N/A</v>
      </c>
      <c r="G32" s="165" t="e">
        <f>IF(D237="","",VLOOKUP(D237,$U$575:$V$577,2,TRUE))</f>
        <v>#N/A</v>
      </c>
      <c r="H32" s="165" t="e">
        <f>IF(D238="","",VLOOKUP(D238,$W$575:$X$577,2,TRUE))</f>
        <v>#N/A</v>
      </c>
      <c r="I32" s="165" t="e">
        <f>IF(D345="","",VLOOKUP(D345,$S$575:$T$577,2,TRUE))</f>
        <v>#N/A</v>
      </c>
      <c r="J32" s="165" t="e">
        <f>IF(D346="","",VLOOKUP(D346,$U$575:$V$577,2,TRUE))</f>
        <v>#N/A</v>
      </c>
      <c r="K32" s="165" t="e">
        <f>IF(D347="","",VLOOKUP(D347,$W$575:$X$577,2,TRUE))</f>
        <v>#N/A</v>
      </c>
      <c r="L32" s="335"/>
    </row>
    <row r="33" spans="2:12" ht="90" customHeight="1">
      <c r="B33" s="335"/>
      <c r="C33" s="327"/>
      <c r="D33" s="328"/>
      <c r="E33" s="349"/>
      <c r="F33" s="165" t="e">
        <f>IF(D239="","",VLOOKUP(D239,$Y$575:$Z$577,2,TRUE))</f>
        <v>#N/A</v>
      </c>
      <c r="G33" s="165" t="e">
        <f>IF(D240="","",VLOOKUP(D240,$AA$575:$AB$577,2,TRUE))</f>
        <v>#N/A</v>
      </c>
      <c r="H33" s="165" t="e">
        <f>IF(D241="","",VLOOKUP(D241,$AC$575:$AD$577,2,TRUE))</f>
        <v>#N/A</v>
      </c>
      <c r="I33" s="165" t="e">
        <f>IF(D348="","",VLOOKUP(D348,$Y$575:$Z$577,2,TRUE))</f>
        <v>#N/A</v>
      </c>
      <c r="J33" s="165" t="e">
        <f>IF(D349="","",VLOOKUP(D349,$AA$575:$AB$577,2,TRUE))</f>
        <v>#N/A</v>
      </c>
      <c r="K33" s="165" t="e">
        <f>IF(D350="","",VLOOKUP(D350,$AC$575:$AD$577,2,TRUE))</f>
        <v>#N/A</v>
      </c>
      <c r="L33" s="335"/>
    </row>
    <row r="34" spans="2:12" ht="90" customHeight="1">
      <c r="B34" s="335"/>
      <c r="C34" s="327"/>
      <c r="D34" s="328"/>
      <c r="E34" s="349"/>
      <c r="F34" s="165" t="e">
        <f>IF(D242="","",VLOOKUP(D242,$AE$575:$AF$577,2,TRUE))</f>
        <v>#N/A</v>
      </c>
      <c r="G34" s="165" t="e">
        <f>IF(D243="","",VLOOKUP(D243,$AG$575:$AH$577,2,TRUE))</f>
        <v>#N/A</v>
      </c>
      <c r="H34" s="165" t="e">
        <f>IF(D244="","",VLOOKUP(D244,$AI$575:$AJ$577,2,TRUE))</f>
        <v>#N/A</v>
      </c>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165" t="e">
        <f>IF(D245="","",VLOOKUP(D245,$AK$575:$AL$577,2,TRUE))</f>
        <v>#N/A</v>
      </c>
      <c r="G35" s="165" t="e">
        <f>IF(D246="","",VLOOKUP(D246,$AM$575:$AN$577,2,TRUE))</f>
        <v>#N/A</v>
      </c>
      <c r="H35" s="165" t="e">
        <f>IF(D247="","",VLOOKUP(D247,$AO$575:$AP$577,2,TRUE))</f>
        <v>#N/A</v>
      </c>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165" t="e">
        <f>IF(D248="","",VLOOKUP(D248,$AQ$575:$AR$577,2,TRUE))</f>
        <v>#N/A</v>
      </c>
      <c r="G36" s="165" t="e">
        <f>IF(D249="","",VLOOKUP(D249,$AS$575:$AT$577,2,TRUE))</f>
        <v>#N/A</v>
      </c>
      <c r="H36" s="165" t="e">
        <f>IF(D250="","",VLOOKUP(D250,$AU$575:$AV$577,2,TRUE))</f>
        <v>#N/A</v>
      </c>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165" t="e">
        <f>IF(D251="","",VLOOKUP(D251,$AW$575:$AX$577,2,TRUE))</f>
        <v>#N/A</v>
      </c>
      <c r="G37" s="165" t="e">
        <f>IF(D252="","",VLOOKUP(D252,$AY$575:$AZ$577,2,TRUE))</f>
        <v>#N/A</v>
      </c>
      <c r="H37" s="165" t="e">
        <f>IF(D253="","",VLOOKUP(D253,$BA$575:$BB$577,2,TRUE))</f>
        <v>#N/A</v>
      </c>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165"/>
      <c r="G38" s="165"/>
      <c r="H38" s="165"/>
      <c r="I38" s="165"/>
      <c r="J38" s="165"/>
      <c r="K38" s="165"/>
      <c r="L38" s="335"/>
    </row>
    <row r="39" spans="2:12" ht="0.75" customHeight="1">
      <c r="B39" s="335"/>
      <c r="C39" s="327"/>
      <c r="D39" s="328"/>
      <c r="E39" s="349"/>
      <c r="F39" s="165"/>
      <c r="G39" s="165"/>
      <c r="H39" s="165"/>
      <c r="I39" s="165"/>
      <c r="J39" s="165"/>
      <c r="K39" s="165"/>
      <c r="L39" s="335"/>
    </row>
    <row r="40" spans="2:12" ht="0.75" customHeight="1">
      <c r="B40" s="335"/>
      <c r="C40" s="327"/>
      <c r="D40" s="328"/>
      <c r="E40" s="349"/>
      <c r="F40" s="165"/>
      <c r="G40" s="165"/>
      <c r="H40" s="165"/>
      <c r="I40" s="165"/>
      <c r="J40" s="165"/>
      <c r="K40" s="165"/>
      <c r="L40" s="335"/>
    </row>
    <row r="41" spans="2:12" ht="0.75" customHeight="1">
      <c r="B41" s="335"/>
      <c r="C41" s="327"/>
      <c r="D41" s="328"/>
      <c r="E41" s="349"/>
      <c r="F41" s="165"/>
      <c r="G41" s="165"/>
      <c r="H41" s="165"/>
      <c r="I41" s="165"/>
      <c r="J41" s="165"/>
      <c r="K41" s="165"/>
      <c r="L41" s="335"/>
    </row>
    <row r="42" spans="2:12" ht="0.75" customHeight="1">
      <c r="B42" s="335"/>
      <c r="C42" s="327"/>
      <c r="D42" s="328"/>
      <c r="E42" s="349"/>
      <c r="F42" s="165"/>
      <c r="G42" s="165"/>
      <c r="H42" s="165"/>
      <c r="I42" s="165"/>
      <c r="J42" s="165"/>
      <c r="K42" s="165"/>
      <c r="L42" s="335"/>
    </row>
    <row r="43" spans="2:12" ht="0.75" customHeight="1">
      <c r="B43" s="335"/>
      <c r="C43" s="327"/>
      <c r="D43" s="328"/>
      <c r="E43" s="349"/>
      <c r="F43" s="165"/>
      <c r="G43" s="165"/>
      <c r="H43" s="165"/>
      <c r="I43" s="165"/>
      <c r="J43" s="165"/>
      <c r="K43" s="165"/>
      <c r="L43" s="335"/>
    </row>
    <row r="44" spans="2:12" ht="0.75" customHeight="1">
      <c r="B44" s="336"/>
      <c r="C44" s="327"/>
      <c r="D44" s="328"/>
      <c r="E44" s="349"/>
      <c r="F44" s="165"/>
      <c r="G44" s="165"/>
      <c r="H44" s="165"/>
      <c r="I44" s="165"/>
      <c r="J44" s="165"/>
      <c r="K44" s="165"/>
      <c r="L44" s="335"/>
    </row>
    <row r="45" spans="2:12" ht="0.75" customHeight="1">
      <c r="B45" s="404" t="s">
        <v>662</v>
      </c>
      <c r="C45" s="327"/>
      <c r="D45" s="328"/>
      <c r="E45" s="349"/>
      <c r="F45" s="165"/>
      <c r="G45" s="165"/>
      <c r="H45" s="165"/>
      <c r="I45" s="165"/>
      <c r="J45" s="165"/>
      <c r="K45" s="165"/>
      <c r="L45" s="335"/>
    </row>
    <row r="46" spans="2:12" ht="90" customHeight="1">
      <c r="B46" s="335"/>
      <c r="C46" s="327"/>
      <c r="D46" s="328"/>
      <c r="E46" s="349"/>
      <c r="F46" s="165" t="e">
        <f>IF(E194="","",VLOOKUP(E194,$S$583:$T$585,2,TRUE))</f>
        <v>#N/A</v>
      </c>
      <c r="G46" s="165" t="e">
        <f>IF(E195="","",VLOOKUP(E195,$U$583:$V$585,2,TRUE))</f>
        <v>#N/A</v>
      </c>
      <c r="H46" s="165" t="e">
        <f>IF(E196="","",VLOOKUP(E196,$W$583:$X$585,2,TRUE))</f>
        <v>#N/A</v>
      </c>
      <c r="I46" s="165" t="e">
        <f>IF(E303="","",VLOOKUP(E303,$S$583:$T$585,2,TRUE))</f>
        <v>#N/A</v>
      </c>
      <c r="J46" s="165" t="e">
        <f>IF(E304="","",VLOOKUP(E304,$U$583:$V$585,2,TRUE))</f>
        <v>#N/A</v>
      </c>
      <c r="K46" s="165" t="e">
        <f>IF(E305="","",VLOOKUP(E305,$W$583:$X$585,2,TRUE))</f>
        <v>#N/A</v>
      </c>
      <c r="L46" s="335"/>
    </row>
    <row r="47" spans="2:12" ht="90" customHeight="1">
      <c r="B47" s="335"/>
      <c r="C47" s="327"/>
      <c r="D47" s="328"/>
      <c r="E47" s="349"/>
      <c r="F47" s="165" t="e">
        <f>IF(E197="","",VLOOKUP(E197,$Y$583:$Z$585,2,TRUE))</f>
        <v>#N/A</v>
      </c>
      <c r="G47" s="165" t="e">
        <f>IF(E198="","",VLOOKUP(E198,$AA$583:$AB$585,2,TRUE))</f>
        <v>#N/A</v>
      </c>
      <c r="H47" s="165" t="e">
        <f>IF(E199="","",VLOOKUP(E199,$AC$583:$AD$585,2,TRUE))</f>
        <v>#N/A</v>
      </c>
      <c r="I47" s="165" t="e">
        <f>IF(E306="","",VLOOKUP(E306,$Y$583:$Z$585,2,TRUE))</f>
        <v>#N/A</v>
      </c>
      <c r="J47" s="165" t="e">
        <f>IF(E307="","",VLOOKUP(E307,$AA$583:$AB$585,2,TRUE))</f>
        <v>#N/A</v>
      </c>
      <c r="K47" s="165" t="e">
        <f>IF(E308="","",VLOOKUP(E308,$AC$583:$AD$585,2,TRUE))</f>
        <v>#N/A</v>
      </c>
      <c r="L47" s="335"/>
    </row>
    <row r="48" spans="2:12" ht="90" customHeight="1">
      <c r="B48" s="335"/>
      <c r="C48" s="327"/>
      <c r="D48" s="328"/>
      <c r="E48" s="349"/>
      <c r="F48" s="165" t="e">
        <f>IF(E200="","",VLOOKUP(E200,$AE$583:$AF$585,2,TRUE))</f>
        <v>#N/A</v>
      </c>
      <c r="G48" s="165" t="e">
        <f>IF(E201="","",VLOOKUP(E201,$AG$583:$AH$585,2,TRUE))</f>
        <v>#N/A</v>
      </c>
      <c r="H48" s="165" t="e">
        <f>IF(E202="","",VLOOKUP(E202,$AI$583:$AJ$585,2,TRUE))</f>
        <v>#N/A</v>
      </c>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165" t="e">
        <f>IF(E203="","",VLOOKUP(E203,$AK$583:$AL$585,2,TRUE))</f>
        <v>#N/A</v>
      </c>
      <c r="G49" s="165" t="e">
        <f>IF(E204="","",VLOOKUP(E204,$AM$583:$AN$585,2,TRUE))</f>
        <v>#N/A</v>
      </c>
      <c r="H49" s="165" t="e">
        <f>IF(E205="","",VLOOKUP(E205,$AO$583:$AP$585,2,TRUE))</f>
        <v>#N/A</v>
      </c>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165" t="e">
        <f>IF(E206="","",VLOOKUP(E206,$AQ$583:$AR$585,2,TRUE))</f>
        <v>#N/A</v>
      </c>
      <c r="G50" s="165" t="e">
        <f>IF(E207="","",VLOOKUP(E207,$AS$583:$AT$585,2,TRUE))</f>
        <v>#N/A</v>
      </c>
      <c r="H50" s="165" t="e">
        <f>IF(E208="","",VLOOKUP(E208,$AU$583:$AV$585,2,TRUE))</f>
        <v>#N/A</v>
      </c>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165" t="e">
        <f>IF(E209="","",VLOOKUP(E209,$AW$583:$AX$585,2,TRUE))</f>
        <v>#N/A</v>
      </c>
      <c r="G51" s="165" t="e">
        <f>IF(E210="","",VLOOKUP(E210,$AY$583:$AZ$585,2,TRUE))</f>
        <v>#N/A</v>
      </c>
      <c r="H51" s="165" t="e">
        <f>IF(E211="","",VLOOKUP(E211,$BA$583:$BB$585,2,TRUE))</f>
        <v>#N/A</v>
      </c>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244"/>
      <c r="G52" s="165"/>
      <c r="H52" s="165"/>
      <c r="I52" s="244"/>
      <c r="J52" s="165"/>
      <c r="K52" s="165"/>
      <c r="L52" s="335"/>
    </row>
    <row r="53" spans="2:12" ht="90" customHeight="1">
      <c r="B53" s="335"/>
      <c r="C53" s="327"/>
      <c r="D53" s="328"/>
      <c r="E53" s="349"/>
      <c r="F53" s="165" t="e">
        <f>IF(F194="","",VLOOKUP(F194,$S$587:$T$589,2,TRUE))</f>
        <v>#N/A</v>
      </c>
      <c r="G53" s="165" t="e">
        <f>IF(F195="","",VLOOKUP(F195,$U$587:$V$589,2,TRUE))</f>
        <v>#N/A</v>
      </c>
      <c r="H53" s="165" t="e">
        <f>IF(F196="","",VLOOKUP(F196,$W$587:$X$589,2,TRUE))</f>
        <v>#N/A</v>
      </c>
      <c r="I53" s="165" t="e">
        <f>IF(F303="","",VLOOKUP(F303,$S$587:$T$589,2,TRUE))</f>
        <v>#N/A</v>
      </c>
      <c r="J53" s="165" t="e">
        <f>IF(F304="","",VLOOKUP(F304,$U$587:$V$589,2,TRUE))</f>
        <v>#N/A</v>
      </c>
      <c r="K53" s="165" t="e">
        <f>IF(F305="","",VLOOKUP(F305,$W$587:$X$589,2,TRUE))</f>
        <v>#N/A</v>
      </c>
      <c r="L53" s="335"/>
    </row>
    <row r="54" spans="2:12" ht="90" customHeight="1">
      <c r="B54" s="335"/>
      <c r="C54" s="327"/>
      <c r="D54" s="328"/>
      <c r="E54" s="349"/>
      <c r="F54" s="165" t="e">
        <f>IF(F197="","",VLOOKUP(F197,$Y$587:$Z$589,2,TRUE))</f>
        <v>#N/A</v>
      </c>
      <c r="G54" s="165" t="e">
        <f>IF(F198="","",VLOOKUP(F198,$AA$587:$AB$589,2,TRUE))</f>
        <v>#N/A</v>
      </c>
      <c r="H54" s="165" t="e">
        <f>IF(F199="","",VLOOKUP(F199,$AC$587:$AD$589,2,TRUE))</f>
        <v>#N/A</v>
      </c>
      <c r="I54" s="165" t="e">
        <f>IF(F306="","",VLOOKUP(F306,$Y$587:$Z$589,2,TRUE))</f>
        <v>#N/A</v>
      </c>
      <c r="J54" s="165" t="e">
        <f>IF(F307="","",VLOOKUP(F307,$AA$587:$AB$589,2,TRUE))</f>
        <v>#N/A</v>
      </c>
      <c r="K54" s="165" t="e">
        <f>IF(F308="","",VLOOKUP(F308,$AC$587:$AD$589,2,TRUE))</f>
        <v>#N/A</v>
      </c>
      <c r="L54" s="335"/>
    </row>
    <row r="55" spans="2:12" ht="90" customHeight="1">
      <c r="B55" s="335"/>
      <c r="C55" s="327"/>
      <c r="D55" s="328"/>
      <c r="E55" s="349"/>
      <c r="F55" s="165" t="e">
        <f>IF(F200="","",VLOOKUP(F200,$AE$587:$AF$589,2,TRUE))</f>
        <v>#N/A</v>
      </c>
      <c r="G55" s="165" t="e">
        <f>IF(F201="","",VLOOKUP(F201,$AG$587:$AH$589,2,TRUE))</f>
        <v>#N/A</v>
      </c>
      <c r="H55" s="165" t="e">
        <f>IF(F202="","",VLOOKUP(F202,$AI$587:$AJ$589,2,TRUE))</f>
        <v>#N/A</v>
      </c>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165" t="e">
        <f>IF(F203="","",VLOOKUP(F203,$AK$587:$AL$589,2,TRUE))</f>
        <v>#N/A</v>
      </c>
      <c r="G56" s="165" t="e">
        <f>IF(F204="","",VLOOKUP(F204,$AM$587:$AN$589,2,TRUE))</f>
        <v>#N/A</v>
      </c>
      <c r="H56" s="165" t="e">
        <f>IF(F205="","",VLOOKUP(F205,$AO$587:$AP$589,2,TRUE))</f>
        <v>#N/A</v>
      </c>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244" t="e">
        <f>IF(F206="","",VLOOKUP(F206,$AQ$587:$AR$589,2,TRUE))</f>
        <v>#N/A</v>
      </c>
      <c r="G57" s="165" t="e">
        <f>IF(F207="","",VLOOKUP(F207,$AS$587:$AT$589,2,TRUE))</f>
        <v>#N/A</v>
      </c>
      <c r="H57" s="165" t="e">
        <f>IF(F208="","",VLOOKUP(F208,$AU$587:$AV$589,2,TRUE))</f>
        <v>#N/A</v>
      </c>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165" t="e">
        <f>IF(F209="","",VLOOKUP(F209,$AW$587:$AX$589,2,TRUE))</f>
        <v>#N/A</v>
      </c>
      <c r="G58" s="165" t="e">
        <f>IF(F210="","",VLOOKUP(F210,$AY$587:$AZ$589,2,TRUE))</f>
        <v>#N/A</v>
      </c>
      <c r="H58" s="165" t="e">
        <f>IF(F211="","",VLOOKUP(F211,$BA$587:$BB$589,2,TRUE))</f>
        <v>#N/A</v>
      </c>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244"/>
      <c r="G59" s="165"/>
      <c r="H59" s="165"/>
      <c r="I59" s="244"/>
      <c r="J59" s="165"/>
      <c r="K59" s="165"/>
      <c r="L59" s="335"/>
    </row>
    <row r="60" spans="2:12" ht="90" customHeight="1">
      <c r="B60" s="335"/>
      <c r="C60" s="327"/>
      <c r="D60" s="328"/>
      <c r="E60" s="349"/>
      <c r="F60" s="165" t="e">
        <f>IF(F215="","",VLOOKUP(F215,$S$591:$T$593,2,TRUE))</f>
        <v>#N/A</v>
      </c>
      <c r="G60" s="165" t="e">
        <f>IF(F216="","",VLOOKUP(F216,$U$591:$V$593,2,TRUE))</f>
        <v>#N/A</v>
      </c>
      <c r="H60" s="165" t="e">
        <f>IF(F217="","",VLOOKUP(F217,$W$591:$X$593,2,TRUE))</f>
        <v>#N/A</v>
      </c>
      <c r="I60" s="165" t="e">
        <f>IF(F324="","",VLOOKUP(F324,$S$591:$T$593,2,TRUE))</f>
        <v>#N/A</v>
      </c>
      <c r="J60" s="165" t="e">
        <f>IF(F325="","",VLOOKUP(F325,$U$591:$V$593,2,TRUE))</f>
        <v>#N/A</v>
      </c>
      <c r="K60" s="165" t="e">
        <f>IF(F326="","",VLOOKUP(F326,$W$591:$X$593,2,TRUE))</f>
        <v>#N/A</v>
      </c>
      <c r="L60" s="335"/>
    </row>
    <row r="61" spans="2:12" ht="90" customHeight="1">
      <c r="B61" s="335"/>
      <c r="C61" s="327"/>
      <c r="D61" s="328"/>
      <c r="E61" s="349"/>
      <c r="F61" s="165" t="e">
        <f>IF(F218="","",VLOOKUP(F218,$Y$591:$Z$593,2,TRUE))</f>
        <v>#N/A</v>
      </c>
      <c r="G61" s="165" t="e">
        <f>IF(F219="","",VLOOKUP(F219,$AA$591:$AB$593,2,TRUE))</f>
        <v>#N/A</v>
      </c>
      <c r="H61" s="165" t="e">
        <f>IF(F220="","",VLOOKUP(F220,$AC$591:$AD$593,2,TRUE))</f>
        <v>#N/A</v>
      </c>
      <c r="I61" s="165" t="e">
        <f>IF(F327="","",VLOOKUP(F327,$Y$591:$Z$593,2,TRUE))</f>
        <v>#N/A</v>
      </c>
      <c r="J61" s="165" t="e">
        <f>IF(F328="","",VLOOKUP(F328,$AA$591:$AB$593,2,TRUE))</f>
        <v>#N/A</v>
      </c>
      <c r="K61" s="165" t="e">
        <f>IF(F329="","",VLOOKUP(F329,$AC$591:$AD$593,2,TRUE))</f>
        <v>#N/A</v>
      </c>
      <c r="L61" s="335"/>
    </row>
    <row r="62" spans="2:12" ht="90" customHeight="1">
      <c r="B62" s="335"/>
      <c r="C62" s="327"/>
      <c r="D62" s="328"/>
      <c r="E62" s="349"/>
      <c r="F62" s="165" t="e">
        <f>IF(F221="","",VLOOKUP(F221,$AE$591:$AF$593,2,TRUE))</f>
        <v>#N/A</v>
      </c>
      <c r="G62" s="165" t="e">
        <f>IF(F222="","",VLOOKUP(F222,$AG$591:$AH$593,2,TRUE))</f>
        <v>#N/A</v>
      </c>
      <c r="H62" s="165" t="e">
        <f>IF(F223="","",VLOOKUP(F223,$AI$591:$AJ$593,2,TRUE))</f>
        <v>#N/A</v>
      </c>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165" t="e">
        <f>IF(F224="","",VLOOKUP(F224,$AK$591:$AL$593,2,TRUE))</f>
        <v>#N/A</v>
      </c>
      <c r="G63" s="165" t="e">
        <f>IF(F225="","",VLOOKUP(F225,$AM$591:$AN$593,2,TRUE))</f>
        <v>#N/A</v>
      </c>
      <c r="H63" s="165" t="e">
        <f>IF(F226="","",VLOOKUP(F226,$AO$591:$AP$593,2,TRUE))</f>
        <v>#N/A</v>
      </c>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244" t="e">
        <f>IF(F227="","",VLOOKUP(F227,$AQ$591:$AR$593,2,TRUE))</f>
        <v>#N/A</v>
      </c>
      <c r="G64" s="165" t="e">
        <f>IF(F228="","",VLOOKUP(F228,$AS$591:$AT$593,2,TRUE))</f>
        <v>#N/A</v>
      </c>
      <c r="H64" s="165" t="e">
        <f>IF(F229="","",VLOOKUP(F229,$AU$591:$AV$593,2,TRUE))</f>
        <v>#N/A</v>
      </c>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165" t="e">
        <f>IF(F230="","",VLOOKUP(F230,$AW$591:$AX$593,2,TRUE))</f>
        <v>#N/A</v>
      </c>
      <c r="G65" s="165" t="e">
        <f>IF(F231="","",VLOOKUP(F231,$AY$591:$AZ$593,2,TRUE))</f>
        <v>#N/A</v>
      </c>
      <c r="H65" s="165" t="e">
        <f>IF(F232="","",VLOOKUP(F232,$BA$591:$BB$593,2,TRUE))</f>
        <v>#N/A</v>
      </c>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244"/>
      <c r="G66" s="165"/>
      <c r="H66" s="165"/>
      <c r="I66" s="244"/>
      <c r="J66" s="165"/>
      <c r="K66" s="165"/>
      <c r="L66" s="335"/>
    </row>
    <row r="67" spans="2:12" ht="90" customHeight="1">
      <c r="B67" s="335"/>
      <c r="C67" s="327"/>
      <c r="D67" s="328"/>
      <c r="E67" s="349"/>
      <c r="F67" s="165" t="e">
        <f>IF(F236="","",VLOOKUP(F236,$S$595:$T$597,2,TRUE))</f>
        <v>#N/A</v>
      </c>
      <c r="G67" s="165" t="e">
        <f>IF(F237="","",VLOOKUP(F237,$U$595:$V$597,2,TRUE))</f>
        <v>#N/A</v>
      </c>
      <c r="H67" s="165" t="e">
        <f>IF(F238="","",VLOOKUP(F238,$W$595:$X$597,2,TRUE))</f>
        <v>#N/A</v>
      </c>
      <c r="I67" s="165" t="e">
        <f>IF(F345="","",VLOOKUP(F345,$S$595:$T$597,2,TRUE))</f>
        <v>#N/A</v>
      </c>
      <c r="J67" s="165" t="e">
        <f>IF(F346="","",VLOOKUP(F346,$U$595:$V$597,2,TRUE))</f>
        <v>#N/A</v>
      </c>
      <c r="K67" s="165" t="e">
        <f>IF(F347="","",VLOOKUP(F347,$W$595:$X$597,2,TRUE))</f>
        <v>#N/A</v>
      </c>
      <c r="L67" s="335"/>
    </row>
    <row r="68" spans="2:12" ht="90" customHeight="1">
      <c r="B68" s="335"/>
      <c r="C68" s="327"/>
      <c r="D68" s="328"/>
      <c r="E68" s="349"/>
      <c r="F68" s="165" t="e">
        <f>IF(F239="","",VLOOKUP(F239,$Y$595:$Z$597,2,TRUE))</f>
        <v>#N/A</v>
      </c>
      <c r="G68" s="165" t="e">
        <f>IF(F240="","",VLOOKUP(F240,$AA$595:$AB$597,2,TRUE))</f>
        <v>#N/A</v>
      </c>
      <c r="H68" s="165" t="e">
        <f>IF(F241="","",VLOOKUP(F241,$AC$595:$AD$597,2,TRUE))</f>
        <v>#N/A</v>
      </c>
      <c r="I68" s="165" t="e">
        <f>IF(F348="","",VLOOKUP(F348,$Y$595:$Z$597,2,TRUE))</f>
        <v>#N/A</v>
      </c>
      <c r="J68" s="165" t="e">
        <f>IF(F349="","",VLOOKUP(F349,$AA$595:$AB$597,2,TRUE))</f>
        <v>#N/A</v>
      </c>
      <c r="K68" s="165" t="e">
        <f>IF(F350="","",VLOOKUP(F350,$AC$595:$AD$597,2,TRUE))</f>
        <v>#N/A</v>
      </c>
      <c r="L68" s="335"/>
    </row>
    <row r="69" spans="2:12" ht="90" customHeight="1">
      <c r="B69" s="335"/>
      <c r="C69" s="327"/>
      <c r="D69" s="328"/>
      <c r="E69" s="349"/>
      <c r="F69" s="165" t="e">
        <f>IF(F242="","",VLOOKUP(F242,$AE$595:$AF$597,2,TRUE))</f>
        <v>#N/A</v>
      </c>
      <c r="G69" s="165" t="e">
        <f>IF(F243="","",VLOOKUP(F243,$AG$595:$AH$597,2,TRUE))</f>
        <v>#N/A</v>
      </c>
      <c r="H69" s="165" t="e">
        <f>IF(F244="","",VLOOKUP(F244,$AI$595:$AJ$597,2,TRUE))</f>
        <v>#N/A</v>
      </c>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165" t="e">
        <f>IF(F245="","",VLOOKUP(F245,$AK$595:$AL$597,2,TRUE))</f>
        <v>#N/A</v>
      </c>
      <c r="G70" s="165" t="e">
        <f>IF(F246="","",VLOOKUP(F246,$AM$595:$AN$597,2,TRUE))</f>
        <v>#N/A</v>
      </c>
      <c r="H70" s="165" t="e">
        <f>IF(F247="","",VLOOKUP(F247,$AO$595:$AP$597,2,TRUE))</f>
        <v>#N/A</v>
      </c>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244" t="e">
        <f>IF(F248="","",VLOOKUP(F248,$AQ$595:$AR$597,2,TRUE))</f>
        <v>#N/A</v>
      </c>
      <c r="G71" s="165" t="e">
        <f>IF(F249="","",VLOOKUP(F249,$AS$595:$AT$597,2,TRUE))</f>
        <v>#N/A</v>
      </c>
      <c r="H71" s="165" t="e">
        <f>IF(F250="","",VLOOKUP(F250,$AU$595:$AV$597,2,TRUE))</f>
        <v>#N/A</v>
      </c>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165" t="e">
        <f>IF(F251="","",VLOOKUP(F251,$AW$595:$AX$597,2,TRUE))</f>
        <v>#N/A</v>
      </c>
      <c r="G72" s="165" t="e">
        <f>IF(F252="","",VLOOKUP(F252,$AY$595:$AZ$597,2,TRUE))</f>
        <v>#N/A</v>
      </c>
      <c r="H72" s="165" t="e">
        <f>IF(F253="","",VLOOKUP(F253,$BA$595:$BB$597,2,TRUE))</f>
        <v>#N/A</v>
      </c>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244"/>
      <c r="G73" s="165"/>
      <c r="H73" s="165"/>
      <c r="I73" s="244"/>
      <c r="J73" s="165"/>
      <c r="K73" s="165"/>
      <c r="L73" s="335"/>
    </row>
    <row r="74" spans="2:12" ht="90" customHeight="1">
      <c r="B74" s="335"/>
      <c r="C74" s="327"/>
      <c r="D74" s="328"/>
      <c r="E74" s="349"/>
      <c r="F74" s="165" t="e">
        <f>IF(F257="","",VLOOKUP(F257,$S$599:$T$601,2,TRUE))</f>
        <v>#N/A</v>
      </c>
      <c r="G74" s="165" t="e">
        <f>IF(F258="","",VLOOKUP(F258,$U$599:$V$601,2,TRUE))</f>
        <v>#N/A</v>
      </c>
      <c r="H74" s="165" t="e">
        <f>IF(F259="","",VLOOKUP(F259,$W$599:$X$601,2,TRUE))</f>
        <v>#N/A</v>
      </c>
      <c r="I74" s="165" t="e">
        <f>IF(F366="","",VLOOKUP(F366,$S$599:$T$601,2,TRUE))</f>
        <v>#N/A</v>
      </c>
      <c r="J74" s="165" t="e">
        <f>IF(F367="","",VLOOKUP(F367,$U$599:$V$601,2,TRUE))</f>
        <v>#N/A</v>
      </c>
      <c r="K74" s="165" t="e">
        <f>IF(F368="","",VLOOKUP(F368,$W$599:$X$601,2,TRUE))</f>
        <v>#N/A</v>
      </c>
      <c r="L74" s="335"/>
    </row>
    <row r="75" spans="2:12" ht="90" customHeight="1">
      <c r="B75" s="335"/>
      <c r="C75" s="327"/>
      <c r="D75" s="328"/>
      <c r="E75" s="349"/>
      <c r="F75" s="165" t="e">
        <f>IF(F260="","",VLOOKUP(F260,$Y$599:$Z$601,2,TRUE))</f>
        <v>#N/A</v>
      </c>
      <c r="G75" s="165" t="e">
        <f>IF(F261="","",VLOOKUP(F261,$AA$599:$AB$601,2,TRUE))</f>
        <v>#N/A</v>
      </c>
      <c r="H75" s="165" t="e">
        <f>IF(F262="","",VLOOKUP(F262,$AC$599:$AD$601,2,TRUE))</f>
        <v>#N/A</v>
      </c>
      <c r="I75" s="165" t="e">
        <f>IF(F369="","",VLOOKUP(F369,$Y$599:$Z$601,2,TRUE))</f>
        <v>#N/A</v>
      </c>
      <c r="J75" s="165" t="e">
        <f>IF(F370="","",VLOOKUP(F370,$AA$599:$AB$601,2,TRUE))</f>
        <v>#N/A</v>
      </c>
      <c r="K75" s="165" t="e">
        <f>IF(F371="","",VLOOKUP(F371,$AC$599:$AD$601,2,TRUE))</f>
        <v>#N/A</v>
      </c>
      <c r="L75" s="335"/>
    </row>
    <row r="76" spans="2:12" ht="90" customHeight="1">
      <c r="B76" s="335"/>
      <c r="C76" s="327"/>
      <c r="D76" s="328"/>
      <c r="E76" s="349"/>
      <c r="F76" s="165" t="e">
        <f>IF(F263="","",VLOOKUP(F263,$AE$599:$AF$601,2,TRUE))</f>
        <v>#N/A</v>
      </c>
      <c r="G76" s="165" t="e">
        <f>IF(F264="","",VLOOKUP(F264,$AG$599:$AH$601,2,TRUE))</f>
        <v>#N/A</v>
      </c>
      <c r="H76" s="165" t="e">
        <f>IF(F265="","",VLOOKUP(F265,$AI$599:$AJ$601,2,TRUE))</f>
        <v>#N/A</v>
      </c>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165" t="e">
        <f>IF(F266="","",VLOOKUP(F266,$AK$599:$AL$601,2,TRUE))</f>
        <v>#N/A</v>
      </c>
      <c r="G77" s="165" t="e">
        <f>IF(F267="","",VLOOKUP(F267,$AM$599:$AN$601,2,TRUE))</f>
        <v>#N/A</v>
      </c>
      <c r="H77" s="165" t="e">
        <f>IF(F268="","",VLOOKUP(F268,$AO$599:$AP$601,2,TRUE))</f>
        <v>#N/A</v>
      </c>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244" t="e">
        <f>IF(F269="","",VLOOKUP(F269,$AQ$599:$AR$601,2,TRUE))</f>
        <v>#N/A</v>
      </c>
      <c r="G78" s="165" t="e">
        <f>IF(F270="","",VLOOKUP(F270,$AS$599:$AT$601,2,TRUE))</f>
        <v>#N/A</v>
      </c>
      <c r="H78" s="165" t="e">
        <f>IF(F271="","",VLOOKUP(F271,$AU$599:$AV$601,2,TRUE))</f>
        <v>#N/A</v>
      </c>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165" t="e">
        <f>IF(F272="","",VLOOKUP(F272,$AW$599:$AX$601,2,TRUE))</f>
        <v>#N/A</v>
      </c>
      <c r="G79" s="165" t="e">
        <f>IF(F273="","",VLOOKUP(F273,$AY$599:$AZ$601,2,TRUE))</f>
        <v>#N/A</v>
      </c>
      <c r="H79" s="165" t="e">
        <f>IF(F274="","",VLOOKUP(F274,$BA$599:$BB$601,2,TRUE))</f>
        <v>#N/A</v>
      </c>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244"/>
      <c r="G80" s="165"/>
      <c r="H80" s="165"/>
      <c r="I80" s="244"/>
      <c r="J80" s="165"/>
      <c r="K80" s="165"/>
      <c r="L80" s="335"/>
    </row>
    <row r="81" spans="2:12" ht="90" customHeight="1">
      <c r="B81" s="335"/>
      <c r="C81" s="327"/>
      <c r="D81" s="328"/>
      <c r="E81" s="349"/>
      <c r="F81" s="165" t="e">
        <f>IF(F278="","",VLOOKUP(F278,$S$603:$T$605,2,TRUE))</f>
        <v>#N/A</v>
      </c>
      <c r="G81" s="165" t="e">
        <f>IF(F279="","",VLOOKUP(F279,$U$603:$V$605,2,TRUE))</f>
        <v>#N/A</v>
      </c>
      <c r="H81" s="165" t="e">
        <f>IF(F280="","",VLOOKUP(F280,$W$603:$X$605,2,TRUE))</f>
        <v>#N/A</v>
      </c>
      <c r="I81" s="165" t="e">
        <f>IF(F387="","",VLOOKUP(F387,$S$603:$T$605,2,TRUE))</f>
        <v>#N/A</v>
      </c>
      <c r="J81" s="165" t="e">
        <f>IF(F388="","",VLOOKUP(F388,$U$603:$V$605,2,TRUE))</f>
        <v>#N/A</v>
      </c>
      <c r="K81" s="165" t="e">
        <f>IF(F389="","",VLOOKUP(F389,$W$603:$X$605,2,TRUE))</f>
        <v>#N/A</v>
      </c>
      <c r="L81" s="335"/>
    </row>
    <row r="82" spans="2:12" ht="90" customHeight="1">
      <c r="B82" s="335"/>
      <c r="C82" s="327"/>
      <c r="D82" s="328"/>
      <c r="E82" s="349"/>
      <c r="F82" s="165" t="e">
        <f>IF(F281="","",VLOOKUP(F281,$Y$603:$Z$605,2,TRUE))</f>
        <v>#N/A</v>
      </c>
      <c r="G82" s="165" t="e">
        <f>IF(F282="","",VLOOKUP(F282,$AA$603:$AB$605,2,TRUE))</f>
        <v>#N/A</v>
      </c>
      <c r="H82" s="165" t="e">
        <f>IF(F283="","",VLOOKUP(F283,$AC$603:$AD$605,2,TRUE))</f>
        <v>#N/A</v>
      </c>
      <c r="I82" s="165" t="e">
        <f>IF(F390="","",VLOOKUP(F390,$Y$603:$Z$605,2,TRUE))</f>
        <v>#N/A</v>
      </c>
      <c r="J82" s="165" t="e">
        <f>IF(F391="","",VLOOKUP(F391,$AA$603:$AB$605,2,TRUE))</f>
        <v>#N/A</v>
      </c>
      <c r="K82" s="165" t="e">
        <f>IF(F392="","",VLOOKUP(F392,$AC$603:$AD$605,2,TRUE))</f>
        <v>#N/A</v>
      </c>
      <c r="L82" s="335"/>
    </row>
    <row r="83" spans="2:12" ht="90" customHeight="1">
      <c r="B83" s="335"/>
      <c r="C83" s="327"/>
      <c r="D83" s="328"/>
      <c r="E83" s="349"/>
      <c r="F83" s="165" t="e">
        <f>IF(F284="","",VLOOKUP(F284,$AE$603:$AF$605,2,TRUE))</f>
        <v>#N/A</v>
      </c>
      <c r="G83" s="165" t="e">
        <f>IF(F285="","",VLOOKUP(F285,$AG$603:$AH$605,2,TRUE))</f>
        <v>#N/A</v>
      </c>
      <c r="H83" s="165" t="e">
        <f>IF(F286="","",VLOOKUP(F286,$AI$603:$AJ$605,2,TRUE))</f>
        <v>#N/A</v>
      </c>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165" t="e">
        <f>IF(F287="","",VLOOKUP(F287,$AK$603:$AL$605,2,TRUE))</f>
        <v>#N/A</v>
      </c>
      <c r="G84" s="165" t="e">
        <f>IF(F288="","",VLOOKUP(F288,$AM$603:$AN$605,2,TRUE))</f>
        <v>#N/A</v>
      </c>
      <c r="H84" s="165" t="e">
        <f>IF(F289="","",VLOOKUP(F289,$AO$603:$AP$605,2,TRUE))</f>
        <v>#N/A</v>
      </c>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244" t="e">
        <f>IF(F290="","",VLOOKUP(F290,$AQ$603:$AR$605,2,TRUE))</f>
        <v>#N/A</v>
      </c>
      <c r="G85" s="165" t="e">
        <f>IF(F291="","",VLOOKUP(F291,$AS$603:$AT$605,2,TRUE))</f>
        <v>#N/A</v>
      </c>
      <c r="H85" s="165" t="e">
        <f>IF(F292="","",VLOOKUP(F292,$AU$603:$AV$605,2,TRUE))</f>
        <v>#N/A</v>
      </c>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165" t="e">
        <f>IF(F293="","",VLOOKUP(F293,$AW$603:$AX$605,2,TRUE))</f>
        <v>#N/A</v>
      </c>
      <c r="G86" s="165" t="e">
        <f>IF(F294="","",VLOOKUP(F294,$AY$603:$AZ$605,2,TRUE))</f>
        <v>#N/A</v>
      </c>
      <c r="H86" s="165" t="e">
        <f>IF(F295="","",VLOOKUP(F295,$BA$603:$BB$605,2,TRUE))</f>
        <v>#N/A</v>
      </c>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165"/>
      <c r="G87" s="165"/>
      <c r="H87" s="165"/>
      <c r="I87" s="165"/>
      <c r="J87" s="165"/>
      <c r="K87" s="165"/>
      <c r="L87" s="335"/>
    </row>
    <row r="88" spans="2:12" ht="90" customHeight="1">
      <c r="B88" s="335"/>
      <c r="C88" s="327"/>
      <c r="D88" s="328"/>
      <c r="E88" s="349"/>
      <c r="F88" s="165" t="e">
        <f>IF(G194="","",VLOOKUP(G194,$S$607:$T$609,2,TRUE))</f>
        <v>#N/A</v>
      </c>
      <c r="G88" s="165" t="e">
        <f>IF(G195="","",VLOOKUP(G195,$U$607:$V$609,2,TRUE))</f>
        <v>#N/A</v>
      </c>
      <c r="H88" s="165" t="e">
        <f>IF(G196="","",VLOOKUP(G196,$W$607:$X$609,2,TRUE))</f>
        <v>#N/A</v>
      </c>
      <c r="I88" s="165" t="e">
        <f>IF(G303="","",VLOOKUP(G303,$S$607:$T$609,2,TRUE))</f>
        <v>#N/A</v>
      </c>
      <c r="J88" s="165" t="e">
        <f>IF(G304="","",VLOOKUP(G304,$U$607:$V$609,2,TRUE))</f>
        <v>#N/A</v>
      </c>
      <c r="K88" s="165" t="e">
        <f>IF(G305="","",VLOOKUP(G305,$W$607:$X$609,2,TRUE))</f>
        <v>#N/A</v>
      </c>
      <c r="L88" s="335"/>
    </row>
    <row r="89" spans="2:12" ht="90" customHeight="1">
      <c r="B89" s="335"/>
      <c r="C89" s="327"/>
      <c r="D89" s="328"/>
      <c r="E89" s="349"/>
      <c r="F89" s="165" t="e">
        <f>IF(G197="","",VLOOKUP(G197,$Y$607:$Z$609,2,TRUE))</f>
        <v>#N/A</v>
      </c>
      <c r="G89" s="165" t="e">
        <f>IF(G198="","",VLOOKUP(G198,$AA$607:$AB$609,2,TRUE))</f>
        <v>#N/A</v>
      </c>
      <c r="H89" s="165" t="e">
        <f>IF(G199="","",VLOOKUP(G199,$AC$607:$AD$609,2,TRUE))</f>
        <v>#N/A</v>
      </c>
      <c r="I89" s="165" t="e">
        <f>IF(G306="","",VLOOKUP(G306,$Y$607:$Z$609,2,TRUE))</f>
        <v>#N/A</v>
      </c>
      <c r="J89" s="165" t="e">
        <f>IF(G307="","",VLOOKUP(G307,$AA$607:$AB$609,2,TRUE))</f>
        <v>#N/A</v>
      </c>
      <c r="K89" s="165" t="e">
        <f>IF(G308="","",VLOOKUP(G308,$AC$607:$AD$609,2,TRUE))</f>
        <v>#N/A</v>
      </c>
      <c r="L89" s="335"/>
    </row>
    <row r="90" spans="2:12" ht="90" customHeight="1">
      <c r="B90" s="335"/>
      <c r="C90" s="327"/>
      <c r="D90" s="328"/>
      <c r="E90" s="349"/>
      <c r="F90" s="165" t="e">
        <f>IF(G200="","",VLOOKUP(G200,$AE$607:$AF$609,2,TRUE))</f>
        <v>#N/A</v>
      </c>
      <c r="G90" s="165" t="e">
        <f>IF(G201="","",VLOOKUP(G201,$AG$607:$AH$609,2,TRUE))</f>
        <v>#N/A</v>
      </c>
      <c r="H90" s="165" t="e">
        <f>IF(G202="","",VLOOKUP(G202,$AI$607:$AJ$609,2,TRUE))</f>
        <v>#N/A</v>
      </c>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165" t="e">
        <f>IF(G203="","",VLOOKUP(G203,$AK$607:$AL$609,2,TRUE))</f>
        <v>#N/A</v>
      </c>
      <c r="G91" s="165" t="e">
        <f>IF(G204="","",VLOOKUP(G204,$AM$607:$AN$609,2,TRUE))</f>
        <v>#N/A</v>
      </c>
      <c r="H91" s="165" t="e">
        <f>IF(G205="","",VLOOKUP(G205,$AO$607:$AP$609,2,TRUE))</f>
        <v>#N/A</v>
      </c>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165" t="e">
        <f>IF(G206="","",VLOOKUP(G206,$AQ$607:$AR$609,2,TRUE))</f>
        <v>#N/A</v>
      </c>
      <c r="G92" s="165" t="e">
        <f>IF(G207="","",VLOOKUP(G207,$AS$607:$AT$609,2,TRUE))</f>
        <v>#N/A</v>
      </c>
      <c r="H92" s="165" t="e">
        <f>IF(G208="","",VLOOKUP(G208,$AU$607:$AV$609,2,TRUE))</f>
        <v>#N/A</v>
      </c>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165" t="e">
        <f>IF(G209="","",VLOOKUP(G209,$AW$607:$AX$609,2,TRUE))</f>
        <v>#N/A</v>
      </c>
      <c r="G93" s="165" t="e">
        <f>IF(G210="","",VLOOKUP(G210,$AY$607:$AZ$609,2,TRUE))</f>
        <v>#N/A</v>
      </c>
      <c r="H93" s="165" t="e">
        <f>IF(G211="","",VLOOKUP(G211,$BA$607:$BB$609,2,TRUE))</f>
        <v>#N/A</v>
      </c>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28.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252" t="e">
        <f>'4 жастағы балалар Ф'!#REF!</f>
        <v>#REF!</v>
      </c>
      <c r="D191" s="252" t="e">
        <f>'4 жастағы балалар К'!#REF!</f>
        <v>#REF!</v>
      </c>
      <c r="E191" s="252" t="e">
        <f>'4 жастағы балалар П'!#REF!</f>
        <v>#REF!</v>
      </c>
      <c r="F191" s="252" t="e">
        <f>'4 жастағы балалар Т'!#REF!</f>
        <v>#REF!</v>
      </c>
      <c r="G191" s="252" t="e">
        <f>'4 жастағы балалар С'!#REF!</f>
        <v>#REF!</v>
      </c>
    </row>
    <row r="192" spans="2:7" ht="15.75" customHeight="1">
      <c r="B192" s="335"/>
      <c r="C192" s="252" t="e">
        <f>'4 жастағы балалар Ф'!#REF!</f>
        <v>#REF!</v>
      </c>
      <c r="D192" s="252" t="e">
        <f>'4 жастағы балалар К'!#REF!</f>
        <v>#REF!</v>
      </c>
      <c r="E192" s="252" t="e">
        <f>'4 жастағы балалар П'!#REF!</f>
        <v>#REF!</v>
      </c>
      <c r="F192" s="252" t="e">
        <f>'4 жастағы балалар Т'!#REF!</f>
        <v>#REF!</v>
      </c>
      <c r="G192" s="252" t="e">
        <f>'4 жастағы балалар С'!#REF!</f>
        <v>#REF!</v>
      </c>
    </row>
    <row r="193" spans="2:7" ht="15.75" customHeight="1">
      <c r="B193" s="336"/>
      <c r="C193" s="252" t="e">
        <f>'4 жастағы балалар Ф'!#REF!</f>
        <v>#REF!</v>
      </c>
      <c r="D193" s="252" t="e">
        <f>'4 жастағы балалар К'!#REF!</f>
        <v>#REF!</v>
      </c>
      <c r="E193" s="252" t="e">
        <f>'4 жастағы балалар П'!#REF!</f>
        <v>#REF!</v>
      </c>
      <c r="F193" s="252" t="e">
        <f>'4 жастағы балалар Т'!#REF!</f>
        <v>#REF!</v>
      </c>
      <c r="G193" s="252" t="e">
        <f>'4 жастағы балалар С'!#REF!</f>
        <v>#REF!</v>
      </c>
    </row>
    <row r="194" spans="2:7" ht="15.75" customHeight="1">
      <c r="B194" s="339">
        <v>2</v>
      </c>
      <c r="C194" s="252">
        <f>'4 жастағы балалар Ф'!D97</f>
        <v>0</v>
      </c>
      <c r="D194" s="252">
        <f>'4 жастағы балалар К'!D97</f>
        <v>0</v>
      </c>
      <c r="E194" s="252">
        <f>'4 жастағы балалар П'!D97</f>
        <v>0</v>
      </c>
      <c r="F194" s="252">
        <f>'4 жастағы балалар Т'!D97</f>
        <v>0</v>
      </c>
      <c r="G194" s="252">
        <f>'4 жастағы балалар С'!D97</f>
        <v>0</v>
      </c>
    </row>
    <row r="195" spans="2:7" ht="15.75" customHeight="1">
      <c r="B195" s="335"/>
      <c r="C195" s="252">
        <f>'4 жастағы балалар Ф'!E97</f>
        <v>0</v>
      </c>
      <c r="D195" s="252">
        <f>'4 жастағы балалар К'!E97</f>
        <v>0</v>
      </c>
      <c r="E195" s="252">
        <f>'4 жастағы балалар П'!E97</f>
        <v>0</v>
      </c>
      <c r="F195" s="252">
        <f>'4 жастағы балалар Т'!E97</f>
        <v>0</v>
      </c>
      <c r="G195" s="252">
        <f>'4 жастағы балалар С'!E97</f>
        <v>0</v>
      </c>
    </row>
    <row r="196" spans="2:7" ht="15.75" customHeight="1">
      <c r="B196" s="336"/>
      <c r="C196" s="252">
        <f>'4 жастағы балалар Ф'!F97</f>
        <v>0</v>
      </c>
      <c r="D196" s="252">
        <f>'4 жастағы балалар К'!F97</f>
        <v>0</v>
      </c>
      <c r="E196" s="252">
        <f>'4 жастағы балалар П'!F97</f>
        <v>0</v>
      </c>
      <c r="F196" s="252">
        <f>'4 жастағы балалар Т'!F97</f>
        <v>0</v>
      </c>
      <c r="G196" s="252">
        <f>'4 жастағы балалар С'!F97</f>
        <v>0</v>
      </c>
    </row>
    <row r="197" spans="2:7" ht="15.75" customHeight="1">
      <c r="B197" s="339">
        <v>3</v>
      </c>
      <c r="C197" s="252">
        <f>'4 жастағы балалар Ф'!G97</f>
        <v>0</v>
      </c>
      <c r="D197" s="252">
        <f>'4 жастағы балалар К'!G97</f>
        <v>0</v>
      </c>
      <c r="E197" s="252">
        <f>'4 жастағы балалар П'!G97</f>
        <v>0</v>
      </c>
      <c r="F197" s="252">
        <f>'4 жастағы балалар Т'!G97</f>
        <v>0</v>
      </c>
      <c r="G197" s="252">
        <f>'4 жастағы балалар С'!G97</f>
        <v>0</v>
      </c>
    </row>
    <row r="198" spans="2:7" ht="15.75" customHeight="1">
      <c r="B198" s="335"/>
      <c r="C198" s="252">
        <f>'4 жастағы балалар Ф'!H97</f>
        <v>0</v>
      </c>
      <c r="D198" s="252">
        <f>'4 жастағы балалар К'!H97</f>
        <v>0</v>
      </c>
      <c r="E198" s="252">
        <f>'4 жастағы балалар П'!H97</f>
        <v>0</v>
      </c>
      <c r="F198" s="252">
        <f>'4 жастағы балалар Т'!H97</f>
        <v>0</v>
      </c>
      <c r="G198" s="252">
        <f>'4 жастағы балалар С'!H97</f>
        <v>0</v>
      </c>
    </row>
    <row r="199" spans="2:7" ht="15.75" customHeight="1">
      <c r="B199" s="336"/>
      <c r="C199" s="252">
        <f>'4 жастағы балалар Ф'!I97</f>
        <v>0</v>
      </c>
      <c r="D199" s="252">
        <f>'4 жастағы балалар К'!I97</f>
        <v>0</v>
      </c>
      <c r="E199" s="252">
        <f>'4 жастағы балалар П'!I97</f>
        <v>0</v>
      </c>
      <c r="F199" s="252">
        <f>'4 жастағы балалар Т'!I97</f>
        <v>0</v>
      </c>
      <c r="G199" s="252">
        <f>'4 жастағы балалар С'!I97</f>
        <v>0</v>
      </c>
    </row>
    <row r="200" spans="2:7" ht="15.75" customHeight="1">
      <c r="B200" s="339">
        <v>4</v>
      </c>
      <c r="C200" s="252">
        <f>'4 жастағы балалар Ф'!J97</f>
        <v>0</v>
      </c>
      <c r="D200" s="252">
        <f>'4 жастағы балалар К'!J97</f>
        <v>0</v>
      </c>
      <c r="E200" s="252">
        <f>'4 жастағы балалар П'!J97</f>
        <v>0</v>
      </c>
      <c r="F200" s="252">
        <f>'4 жастағы балалар Т'!J97</f>
        <v>0</v>
      </c>
      <c r="G200" s="252">
        <f>'4 жастағы балалар С'!J97</f>
        <v>0</v>
      </c>
    </row>
    <row r="201" spans="2:7" ht="15.75" customHeight="1">
      <c r="B201" s="335"/>
      <c r="C201" s="252">
        <f>'4 жастағы балалар Ф'!K97</f>
        <v>0</v>
      </c>
      <c r="D201" s="252">
        <f>'4 жастағы балалар К'!K97</f>
        <v>0</v>
      </c>
      <c r="E201" s="252">
        <f>'4 жастағы балалар П'!K97</f>
        <v>0</v>
      </c>
      <c r="F201" s="252">
        <f>'4 жастағы балалар Т'!K97</f>
        <v>0</v>
      </c>
      <c r="G201" s="252">
        <f>'4 жастағы балалар С'!K97</f>
        <v>0</v>
      </c>
    </row>
    <row r="202" spans="2:7" ht="15.75" customHeight="1">
      <c r="B202" s="336"/>
      <c r="C202" s="252">
        <f>'4 жастағы балалар Ф'!L97</f>
        <v>0</v>
      </c>
      <c r="D202" s="252">
        <f>'4 жастағы балалар К'!L97</f>
        <v>0</v>
      </c>
      <c r="E202" s="252">
        <f>'4 жастағы балалар П'!L97</f>
        <v>0</v>
      </c>
      <c r="F202" s="252">
        <f>'4 жастағы балалар Т'!L97</f>
        <v>0</v>
      </c>
      <c r="G202" s="252">
        <f>'4 жастағы балалар С'!L97</f>
        <v>0</v>
      </c>
    </row>
    <row r="203" spans="2:7" ht="15.75" customHeight="1">
      <c r="B203" s="339">
        <v>5</v>
      </c>
      <c r="C203" s="252">
        <f>'4 жастағы балалар Ф'!M97</f>
        <v>0</v>
      </c>
      <c r="D203" s="252">
        <f>'4 жастағы балалар К'!M97</f>
        <v>0</v>
      </c>
      <c r="E203" s="252">
        <f>'4 жастағы балалар П'!M97</f>
        <v>0</v>
      </c>
      <c r="F203" s="252">
        <f>'4 жастағы балалар Т'!M97</f>
        <v>0</v>
      </c>
      <c r="G203" s="252">
        <f>'4 жастағы балалар С'!M97</f>
        <v>0</v>
      </c>
    </row>
    <row r="204" spans="2:7" ht="15.75" customHeight="1">
      <c r="B204" s="335"/>
      <c r="C204" s="252">
        <f>'4 жастағы балалар Ф'!N97</f>
        <v>0</v>
      </c>
      <c r="D204" s="252">
        <f>'4 жастағы балалар К'!N97</f>
        <v>0</v>
      </c>
      <c r="E204" s="252">
        <f>'4 жастағы балалар П'!N97</f>
        <v>0</v>
      </c>
      <c r="F204" s="252">
        <f>'4 жастағы балалар Т'!N97</f>
        <v>0</v>
      </c>
      <c r="G204" s="252">
        <f>'4 жастағы балалар С'!N97</f>
        <v>0</v>
      </c>
    </row>
    <row r="205" spans="2:7" ht="15.75" customHeight="1">
      <c r="B205" s="336"/>
      <c r="C205" s="252">
        <f>'4 жастағы балалар Ф'!O97</f>
        <v>0</v>
      </c>
      <c r="D205" s="252">
        <f>'4 жастағы балалар К'!O97</f>
        <v>0</v>
      </c>
      <c r="E205" s="252">
        <f>'4 жастағы балалар П'!O97</f>
        <v>0</v>
      </c>
      <c r="F205" s="252">
        <f>'4 жастағы балалар Т'!O97</f>
        <v>0</v>
      </c>
      <c r="G205" s="252">
        <f>'4 жастағы балалар С'!O97</f>
        <v>0</v>
      </c>
    </row>
    <row r="206" spans="2:7" ht="15.75" customHeight="1">
      <c r="B206" s="339">
        <v>6</v>
      </c>
      <c r="C206" s="252">
        <f>'4 жастағы балалар Ф'!P97</f>
        <v>0</v>
      </c>
      <c r="D206" s="252">
        <f>'4 жастағы балалар К'!P97</f>
        <v>0</v>
      </c>
      <c r="E206" s="252">
        <f>'4 жастағы балалар П'!P97</f>
        <v>0</v>
      </c>
      <c r="F206" s="252">
        <f>'4 жастағы балалар Т'!P97</f>
        <v>0</v>
      </c>
      <c r="G206" s="252">
        <f>'4 жастағы балалар С'!P97</f>
        <v>0</v>
      </c>
    </row>
    <row r="207" spans="2:7" ht="15.75" customHeight="1">
      <c r="B207" s="335"/>
      <c r="C207" s="252">
        <f>'4 жастағы балалар Ф'!Q97</f>
        <v>0</v>
      </c>
      <c r="D207" s="252">
        <f>'4 жастағы балалар К'!Q97</f>
        <v>0</v>
      </c>
      <c r="E207" s="252">
        <f>'4 жастағы балалар П'!Q97</f>
        <v>0</v>
      </c>
      <c r="F207" s="252">
        <f>'4 жастағы балалар Т'!Q97</f>
        <v>0</v>
      </c>
      <c r="G207" s="252">
        <f>'4 жастағы балалар С'!Q97</f>
        <v>0</v>
      </c>
    </row>
    <row r="208" spans="2:7" ht="15.75" customHeight="1">
      <c r="B208" s="336"/>
      <c r="C208" s="252">
        <f>'4 жастағы балалар Ф'!R97</f>
        <v>0</v>
      </c>
      <c r="D208" s="252">
        <f>'4 жастағы балалар К'!R97</f>
        <v>0</v>
      </c>
      <c r="E208" s="252">
        <f>'4 жастағы балалар П'!R97</f>
        <v>0</v>
      </c>
      <c r="F208" s="252">
        <f>'4 жастағы балалар Т'!R97</f>
        <v>0</v>
      </c>
      <c r="G208" s="252">
        <f>'4 жастағы балалар С'!R97</f>
        <v>0</v>
      </c>
    </row>
    <row r="209" spans="2:7" ht="15.75" customHeight="1">
      <c r="B209" s="339">
        <v>7</v>
      </c>
      <c r="C209" s="252">
        <f>'4 жастағы балалар Ф'!S97</f>
        <v>0</v>
      </c>
      <c r="D209" s="252">
        <f>'4 жастағы балалар К'!S97</f>
        <v>0</v>
      </c>
      <c r="E209" s="252">
        <f>'4 жастағы балалар П'!S97</f>
        <v>0</v>
      </c>
      <c r="F209" s="252">
        <f>'4 жастағы балалар Т'!S97</f>
        <v>0</v>
      </c>
      <c r="G209" s="252">
        <f>'4 жастағы балалар С'!S97</f>
        <v>0</v>
      </c>
    </row>
    <row r="210" spans="2:7" ht="15.75" customHeight="1">
      <c r="B210" s="335"/>
      <c r="C210" s="252">
        <f>'4 жастағы балалар Ф'!T97</f>
        <v>0</v>
      </c>
      <c r="D210" s="252">
        <f>'4 жастағы балалар Т'!T97</f>
        <v>0</v>
      </c>
      <c r="E210" s="252">
        <f>'4 жастағы балалар П'!T97</f>
        <v>0</v>
      </c>
      <c r="F210" s="252">
        <f>'4 жастағы балалар Т'!T97</f>
        <v>0</v>
      </c>
      <c r="G210" s="252">
        <f>'4 жастағы балалар С'!T97</f>
        <v>0</v>
      </c>
    </row>
    <row r="211" spans="2:7" ht="15.75" customHeight="1">
      <c r="B211" s="336"/>
      <c r="C211" s="252">
        <f>'4 жастағы балалар Ф'!U97</f>
        <v>0</v>
      </c>
      <c r="D211" s="252">
        <f>'4 жастағы балалар К'!U97</f>
        <v>0</v>
      </c>
      <c r="E211" s="252">
        <f>'4 жастағы балалар П'!U97</f>
        <v>0</v>
      </c>
      <c r="F211" s="252">
        <f>'4 жастағы балалар Т'!U97</f>
        <v>0</v>
      </c>
      <c r="G211" s="252">
        <f>'4 жастағы балалар С'!U97</f>
        <v>0</v>
      </c>
    </row>
    <row r="212" spans="2:7" ht="15.75" customHeight="1">
      <c r="B212" s="339">
        <v>8</v>
      </c>
      <c r="C212" s="247"/>
      <c r="D212" s="252" t="e">
        <f>'4 жастағы балалар К'!#REF!</f>
        <v>#REF!</v>
      </c>
      <c r="E212" s="397"/>
      <c r="F212" s="252" t="e">
        <f>'4 жастағы балалар Т'!#REF!</f>
        <v>#REF!</v>
      </c>
      <c r="G212" s="397"/>
    </row>
    <row r="213" spans="2:7" ht="15.75" customHeight="1">
      <c r="B213" s="335"/>
      <c r="C213" s="248"/>
      <c r="D213" s="252" t="e">
        <f>'4 жастағы балалар К'!#REF!</f>
        <v>#REF!</v>
      </c>
      <c r="E213" s="335"/>
      <c r="F213" s="252" t="e">
        <f>'4 жастағы балалар Т'!#REF!</f>
        <v>#REF!</v>
      </c>
      <c r="G213" s="335"/>
    </row>
    <row r="214" spans="2:7" ht="15.75" customHeight="1">
      <c r="B214" s="336"/>
      <c r="C214" s="248"/>
      <c r="D214" s="252" t="e">
        <f>'4 жастағы балалар К'!#REF!</f>
        <v>#REF!</v>
      </c>
      <c r="E214" s="335"/>
      <c r="F214" s="252" t="e">
        <f>'4 жастағы балалар Т'!#REF!</f>
        <v>#REF!</v>
      </c>
      <c r="G214" s="335"/>
    </row>
    <row r="215" spans="2:7" ht="15.75" customHeight="1">
      <c r="B215" s="339">
        <v>9</v>
      </c>
      <c r="C215" s="248"/>
      <c r="D215" s="252">
        <f>'4 жастағы балалар К'!V97</f>
        <v>0</v>
      </c>
      <c r="E215" s="335"/>
      <c r="F215" s="252">
        <f>'4 жастағы балалар Т'!V97</f>
        <v>0</v>
      </c>
      <c r="G215" s="335"/>
    </row>
    <row r="216" spans="2:7" ht="15.75" customHeight="1">
      <c r="B216" s="335"/>
      <c r="C216" s="248"/>
      <c r="D216" s="252">
        <f>'4 жастағы балалар К'!W97</f>
        <v>0</v>
      </c>
      <c r="E216" s="335"/>
      <c r="F216" s="252">
        <f>'4 жастағы балалар Т'!W97</f>
        <v>0</v>
      </c>
      <c r="G216" s="335"/>
    </row>
    <row r="217" spans="2:7" ht="15.75" customHeight="1">
      <c r="B217" s="336"/>
      <c r="C217" s="248"/>
      <c r="D217" s="252">
        <f>'4 жастағы балалар К'!X97</f>
        <v>0</v>
      </c>
      <c r="E217" s="335"/>
      <c r="F217" s="252">
        <f>'4 жастағы балалар Т'!X97</f>
        <v>0</v>
      </c>
      <c r="G217" s="335"/>
    </row>
    <row r="218" spans="2:7" ht="15.75" customHeight="1">
      <c r="B218" s="339">
        <v>10</v>
      </c>
      <c r="C218" s="248"/>
      <c r="D218" s="252">
        <f>'4 жастағы балалар К'!Y97</f>
        <v>0</v>
      </c>
      <c r="E218" s="335"/>
      <c r="F218" s="252">
        <f>'4 жастағы балалар Т'!Y97</f>
        <v>0</v>
      </c>
      <c r="G218" s="335"/>
    </row>
    <row r="219" spans="2:7" ht="15.75" customHeight="1">
      <c r="B219" s="335"/>
      <c r="C219" s="248"/>
      <c r="D219" s="252">
        <f>'4 жастағы балалар К'!Z97</f>
        <v>0</v>
      </c>
      <c r="E219" s="335"/>
      <c r="F219" s="252">
        <f>'4 жастағы балалар Т'!Z97</f>
        <v>0</v>
      </c>
      <c r="G219" s="335"/>
    </row>
    <row r="220" spans="2:7" ht="15.75" customHeight="1">
      <c r="B220" s="336"/>
      <c r="C220" s="248"/>
      <c r="D220" s="252">
        <f>'4 жастағы балалар К'!AA97</f>
        <v>0</v>
      </c>
      <c r="E220" s="335"/>
      <c r="F220" s="252">
        <f>'4 жастағы балалар Т'!AA97</f>
        <v>0</v>
      </c>
      <c r="G220" s="335"/>
    </row>
    <row r="221" spans="2:7" ht="15.75" customHeight="1">
      <c r="B221" s="339">
        <v>11</v>
      </c>
      <c r="C221" s="248"/>
      <c r="D221" s="252">
        <f>'4 жастағы балалар К'!AB97</f>
        <v>0</v>
      </c>
      <c r="E221" s="335"/>
      <c r="F221" s="252">
        <f>'4 жастағы балалар Т'!AB97</f>
        <v>0</v>
      </c>
      <c r="G221" s="335"/>
    </row>
    <row r="222" spans="2:7" ht="15.75" customHeight="1">
      <c r="B222" s="335"/>
      <c r="C222" s="248"/>
      <c r="D222" s="252">
        <f>'4 жастағы балалар К'!AC97</f>
        <v>0</v>
      </c>
      <c r="E222" s="335"/>
      <c r="F222" s="252">
        <f>'4 жастағы балалар Т'!AC97</f>
        <v>0</v>
      </c>
      <c r="G222" s="335"/>
    </row>
    <row r="223" spans="2:7" ht="15.75" customHeight="1">
      <c r="B223" s="336"/>
      <c r="C223" s="248"/>
      <c r="D223" s="252">
        <f>'4 жастағы балалар К'!AD97</f>
        <v>0</v>
      </c>
      <c r="E223" s="335"/>
      <c r="F223" s="252">
        <f>'4 жастағы балалар Т'!AD97</f>
        <v>0</v>
      </c>
      <c r="G223" s="335"/>
    </row>
    <row r="224" spans="2:7" ht="15.75" customHeight="1">
      <c r="B224" s="339">
        <v>12</v>
      </c>
      <c r="C224" s="248"/>
      <c r="D224" s="252">
        <f>'4 жастағы балалар К'!AE97</f>
        <v>0</v>
      </c>
      <c r="E224" s="335"/>
      <c r="F224" s="252">
        <f>'4 жастағы балалар Т'!AE97</f>
        <v>0</v>
      </c>
      <c r="G224" s="335"/>
    </row>
    <row r="225" spans="2:7" ht="15.75" customHeight="1">
      <c r="B225" s="335"/>
      <c r="C225" s="248"/>
      <c r="D225" s="252">
        <f>'4 жастағы балалар К'!AF97</f>
        <v>0</v>
      </c>
      <c r="E225" s="335"/>
      <c r="F225" s="252">
        <f>'4 жастағы балалар Т'!AF97</f>
        <v>0</v>
      </c>
      <c r="G225" s="335"/>
    </row>
    <row r="226" spans="2:7" ht="15.75" customHeight="1">
      <c r="B226" s="336"/>
      <c r="C226" s="248"/>
      <c r="D226" s="252">
        <f>'4 жастағы балалар К'!AG97</f>
        <v>0</v>
      </c>
      <c r="E226" s="335"/>
      <c r="F226" s="252">
        <f>'4 жастағы балалар Т'!AG97</f>
        <v>0</v>
      </c>
      <c r="G226" s="335"/>
    </row>
    <row r="227" spans="2:7" ht="15.75" customHeight="1">
      <c r="B227" s="339">
        <v>13</v>
      </c>
      <c r="C227" s="248"/>
      <c r="D227" s="252">
        <f>'4 жастағы балалар К'!AH97</f>
        <v>0</v>
      </c>
      <c r="E227" s="335"/>
      <c r="F227" s="252">
        <f>'4 жастағы балалар Т'!AH97</f>
        <v>0</v>
      </c>
      <c r="G227" s="335"/>
    </row>
    <row r="228" spans="2:7" ht="15.75" customHeight="1">
      <c r="B228" s="335"/>
      <c r="C228" s="248"/>
      <c r="D228" s="252">
        <f>'4 жастағы балалар К'!AI97</f>
        <v>0</v>
      </c>
      <c r="E228" s="335"/>
      <c r="F228" s="252">
        <f>'4 жастағы балалар Т'!AI97</f>
        <v>0</v>
      </c>
      <c r="G228" s="335"/>
    </row>
    <row r="229" spans="2:7" ht="15.75" customHeight="1">
      <c r="B229" s="336"/>
      <c r="C229" s="248"/>
      <c r="D229" s="252">
        <f>'4 жастағы балалар К'!AJ97</f>
        <v>0</v>
      </c>
      <c r="E229" s="335"/>
      <c r="F229" s="252">
        <f>'4 жастағы балалар Т'!AJ97</f>
        <v>0</v>
      </c>
      <c r="G229" s="335"/>
    </row>
    <row r="230" spans="2:7" ht="15.75" customHeight="1">
      <c r="B230" s="339">
        <v>14</v>
      </c>
      <c r="C230" s="248"/>
      <c r="D230" s="252">
        <f>'4 жастағы балалар К'!AK97</f>
        <v>0</v>
      </c>
      <c r="E230" s="335"/>
      <c r="F230" s="252">
        <f>'4 жастағы балалар Т'!AK97</f>
        <v>0</v>
      </c>
      <c r="G230" s="335"/>
    </row>
    <row r="231" spans="2:7" ht="15.75" customHeight="1">
      <c r="B231" s="335"/>
      <c r="C231" s="248"/>
      <c r="D231" s="252">
        <f>'4 жастағы балалар К'!AL97</f>
        <v>0</v>
      </c>
      <c r="E231" s="335"/>
      <c r="F231" s="252">
        <f>'4 жастағы балалар Т'!AL97</f>
        <v>0</v>
      </c>
      <c r="G231" s="335"/>
    </row>
    <row r="232" spans="2:7" ht="15.75" customHeight="1">
      <c r="B232" s="336"/>
      <c r="C232" s="248"/>
      <c r="D232" s="252">
        <f>'4 жастағы балалар К'!AM97</f>
        <v>0</v>
      </c>
      <c r="E232" s="335"/>
      <c r="F232" s="252">
        <f>'4 жастағы балалар Т'!AM97</f>
        <v>0</v>
      </c>
      <c r="G232" s="335"/>
    </row>
    <row r="233" spans="2:7" ht="15.75" customHeight="1">
      <c r="B233" s="339">
        <v>15</v>
      </c>
      <c r="C233" s="248"/>
      <c r="D233" s="252" t="e">
        <f>'4 жастағы балалар К'!#REF!</f>
        <v>#REF!</v>
      </c>
      <c r="E233" s="335"/>
      <c r="F233" s="252" t="e">
        <f>'4 жастағы балалар Т'!#REF!</f>
        <v>#REF!</v>
      </c>
      <c r="G233" s="335"/>
    </row>
    <row r="234" spans="2:7" ht="15.75" customHeight="1">
      <c r="B234" s="335"/>
      <c r="C234" s="248"/>
      <c r="D234" s="252" t="e">
        <f>'4 жастағы балалар К'!#REF!</f>
        <v>#REF!</v>
      </c>
      <c r="E234" s="335"/>
      <c r="F234" s="252" t="e">
        <f>'4 жастағы балалар Т'!#REF!</f>
        <v>#REF!</v>
      </c>
      <c r="G234" s="335"/>
    </row>
    <row r="235" spans="2:7" ht="15.75" customHeight="1">
      <c r="B235" s="336"/>
      <c r="C235" s="248"/>
      <c r="D235" s="252" t="e">
        <f>'4 жастағы балалар К'!#REF!</f>
        <v>#REF!</v>
      </c>
      <c r="E235" s="335"/>
      <c r="F235" s="252" t="e">
        <f>'4 жастағы балалар Т'!#REF!</f>
        <v>#REF!</v>
      </c>
      <c r="G235" s="335"/>
    </row>
    <row r="236" spans="2:7" ht="15.75" customHeight="1">
      <c r="B236" s="339">
        <v>16</v>
      </c>
      <c r="C236" s="248"/>
      <c r="D236" s="252">
        <f>'4 жастағы балалар К'!AN97</f>
        <v>0</v>
      </c>
      <c r="E236" s="335"/>
      <c r="F236" s="252">
        <f>'4 жастағы балалар Т'!AN97</f>
        <v>0</v>
      </c>
      <c r="G236" s="335"/>
    </row>
    <row r="237" spans="2:7" ht="15.75" customHeight="1">
      <c r="B237" s="335"/>
      <c r="C237" s="248"/>
      <c r="D237" s="252">
        <f>'4 жастағы балалар К'!AO97</f>
        <v>0</v>
      </c>
      <c r="E237" s="335"/>
      <c r="F237" s="252">
        <f>'4 жастағы балалар Т'!AO97</f>
        <v>0</v>
      </c>
      <c r="G237" s="335"/>
    </row>
    <row r="238" spans="2:7" ht="15.75" customHeight="1">
      <c r="B238" s="336"/>
      <c r="C238" s="248"/>
      <c r="D238" s="252">
        <f>'4 жастағы балалар К'!AP97</f>
        <v>0</v>
      </c>
      <c r="E238" s="335"/>
      <c r="F238" s="252">
        <f>'4 жастағы балалар Т'!AP97</f>
        <v>0</v>
      </c>
      <c r="G238" s="335"/>
    </row>
    <row r="239" spans="2:7" ht="15.75" customHeight="1">
      <c r="B239" s="339">
        <v>17</v>
      </c>
      <c r="C239" s="248"/>
      <c r="D239" s="252">
        <f>'4 жастағы балалар К'!AQ97</f>
        <v>0</v>
      </c>
      <c r="E239" s="335"/>
      <c r="F239" s="252">
        <f>'4 жастағы балалар Т'!AQ97</f>
        <v>0</v>
      </c>
      <c r="G239" s="335"/>
    </row>
    <row r="240" spans="2:7" ht="15.75" customHeight="1">
      <c r="B240" s="335"/>
      <c r="C240" s="248"/>
      <c r="D240" s="252">
        <f>'4 жастағы балалар К'!AR97</f>
        <v>0</v>
      </c>
      <c r="E240" s="335"/>
      <c r="F240" s="252">
        <f>'4 жастағы балалар Т'!AR97</f>
        <v>0</v>
      </c>
      <c r="G240" s="335"/>
    </row>
    <row r="241" spans="2:7" ht="15.75" customHeight="1">
      <c r="B241" s="336"/>
      <c r="C241" s="248"/>
      <c r="D241" s="252">
        <f>'4 жастағы балалар К'!AS97</f>
        <v>0</v>
      </c>
      <c r="E241" s="335"/>
      <c r="F241" s="252">
        <f>'4 жастағы балалар Т'!AS97</f>
        <v>0</v>
      </c>
      <c r="G241" s="335"/>
    </row>
    <row r="242" spans="2:7" ht="15.75" customHeight="1">
      <c r="B242" s="339">
        <v>18</v>
      </c>
      <c r="C242" s="248"/>
      <c r="D242" s="252">
        <f>'4 жастағы балалар К'!AT97</f>
        <v>0</v>
      </c>
      <c r="E242" s="335"/>
      <c r="F242" s="252">
        <f>'4 жастағы балалар Т'!AT97</f>
        <v>0</v>
      </c>
      <c r="G242" s="335"/>
    </row>
    <row r="243" spans="2:7" ht="15.75" customHeight="1">
      <c r="B243" s="335"/>
      <c r="C243" s="248"/>
      <c r="D243" s="252">
        <f>'4 жастағы балалар К'!AU97</f>
        <v>0</v>
      </c>
      <c r="E243" s="335"/>
      <c r="F243" s="252">
        <f>'4 жастағы балалар Т'!AU97</f>
        <v>0</v>
      </c>
      <c r="G243" s="335"/>
    </row>
    <row r="244" spans="2:7" ht="15.75" customHeight="1">
      <c r="B244" s="336"/>
      <c r="C244" s="248"/>
      <c r="D244" s="252">
        <f>'4 жастағы балалар К'!AV97</f>
        <v>0</v>
      </c>
      <c r="E244" s="335"/>
      <c r="F244" s="252">
        <f>'4 жастағы балалар Т'!AV97</f>
        <v>0</v>
      </c>
      <c r="G244" s="335"/>
    </row>
    <row r="245" spans="2:7" ht="15.75" customHeight="1">
      <c r="B245" s="339">
        <v>19</v>
      </c>
      <c r="C245" s="248"/>
      <c r="D245" s="252">
        <f>'4 жастағы балалар К'!AW97</f>
        <v>0</v>
      </c>
      <c r="E245" s="335"/>
      <c r="F245" s="252">
        <f>'4 жастағы балалар Т'!AW97</f>
        <v>0</v>
      </c>
      <c r="G245" s="335"/>
    </row>
    <row r="246" spans="2:7" ht="15.75" customHeight="1">
      <c r="B246" s="335"/>
      <c r="C246" s="248"/>
      <c r="D246" s="252">
        <f>'4 жастағы балалар К'!AX97</f>
        <v>0</v>
      </c>
      <c r="E246" s="335"/>
      <c r="F246" s="252">
        <f>'4 жастағы балалар Т'!AX97</f>
        <v>0</v>
      </c>
      <c r="G246" s="335"/>
    </row>
    <row r="247" spans="2:7" ht="15.75" customHeight="1">
      <c r="B247" s="336"/>
      <c r="C247" s="248"/>
      <c r="D247" s="252">
        <f>'4 жастағы балалар К'!AY97</f>
        <v>0</v>
      </c>
      <c r="E247" s="335"/>
      <c r="F247" s="252">
        <f>'4 жастағы балалар Т'!AY97</f>
        <v>0</v>
      </c>
      <c r="G247" s="335"/>
    </row>
    <row r="248" spans="2:7" ht="15.75" customHeight="1">
      <c r="B248" s="339">
        <v>20</v>
      </c>
      <c r="C248" s="248"/>
      <c r="D248" s="252">
        <f>'4 жастағы балалар К'!AZ97</f>
        <v>0</v>
      </c>
      <c r="E248" s="335"/>
      <c r="F248" s="252">
        <f>'4 жастағы балалар Т'!AZ97</f>
        <v>0</v>
      </c>
      <c r="G248" s="335"/>
    </row>
    <row r="249" spans="2:7" ht="15.75" customHeight="1">
      <c r="B249" s="335"/>
      <c r="C249" s="248"/>
      <c r="D249" s="252">
        <f>'4 жастағы балалар К'!BA97</f>
        <v>0</v>
      </c>
      <c r="E249" s="335"/>
      <c r="F249" s="252">
        <f>'4 жастағы балалар Т'!BA97</f>
        <v>0</v>
      </c>
      <c r="G249" s="335"/>
    </row>
    <row r="250" spans="2:7" ht="15.75" customHeight="1">
      <c r="B250" s="336"/>
      <c r="C250" s="248"/>
      <c r="D250" s="252">
        <f>'4 жастағы балалар К'!BB97</f>
        <v>0</v>
      </c>
      <c r="E250" s="335"/>
      <c r="F250" s="252">
        <f>'4 жастағы балалар Т'!BB97</f>
        <v>0</v>
      </c>
      <c r="G250" s="335"/>
    </row>
    <row r="251" spans="2:7" ht="15.75" customHeight="1">
      <c r="B251" s="339">
        <v>21</v>
      </c>
      <c r="C251" s="248"/>
      <c r="D251" s="252">
        <f>'4 жастағы балалар К'!BC97</f>
        <v>0</v>
      </c>
      <c r="E251" s="335"/>
      <c r="F251" s="252">
        <f>'4 жастағы балалар Т'!BC97</f>
        <v>0</v>
      </c>
      <c r="G251" s="335"/>
    </row>
    <row r="252" spans="2:7" ht="15.75" customHeight="1">
      <c r="B252" s="335"/>
      <c r="C252" s="248"/>
      <c r="D252" s="252">
        <f>'4 жастағы балалар К'!BD97</f>
        <v>0</v>
      </c>
      <c r="E252" s="335"/>
      <c r="F252" s="252">
        <f>'4 жастағы балалар Т'!BD97</f>
        <v>0</v>
      </c>
      <c r="G252" s="335"/>
    </row>
    <row r="253" spans="2:7" ht="15.75" customHeight="1">
      <c r="B253" s="336"/>
      <c r="C253" s="248"/>
      <c r="D253" s="252">
        <f>'4 жастағы балалар К'!BE97</f>
        <v>0</v>
      </c>
      <c r="E253" s="335"/>
      <c r="F253" s="252">
        <f>'4 жастағы балалар Т'!BE97</f>
        <v>0</v>
      </c>
      <c r="G253" s="335"/>
    </row>
    <row r="254" spans="2:7" ht="15.75" customHeight="1">
      <c r="B254" s="339">
        <v>22</v>
      </c>
      <c r="C254" s="248"/>
      <c r="D254" s="252" t="e">
        <f>'4 жастағы балалар К'!#REF!</f>
        <v>#REF!</v>
      </c>
      <c r="E254" s="335"/>
      <c r="F254" s="252" t="e">
        <f>'4 жастағы балалар Т'!#REF!</f>
        <v>#REF!</v>
      </c>
      <c r="G254" s="335"/>
    </row>
    <row r="255" spans="2:7" ht="15.75" customHeight="1">
      <c r="B255" s="335"/>
      <c r="C255" s="248"/>
      <c r="D255" s="252" t="e">
        <f>'4 жастағы балалар К'!#REF!</f>
        <v>#REF!</v>
      </c>
      <c r="E255" s="335"/>
      <c r="F255" s="252" t="e">
        <f>'4 жастағы балалар Т'!#REF!</f>
        <v>#REF!</v>
      </c>
      <c r="G255" s="335"/>
    </row>
    <row r="256" spans="2:7" ht="15.75" customHeight="1">
      <c r="B256" s="336"/>
      <c r="C256" s="248"/>
      <c r="D256" s="252" t="e">
        <f>'4 жастағы балалар К'!#REF!</f>
        <v>#REF!</v>
      </c>
      <c r="E256" s="335"/>
      <c r="F256" s="252" t="e">
        <f>'4 жастағы балалар Т'!#REF!</f>
        <v>#REF!</v>
      </c>
      <c r="G256" s="335"/>
    </row>
    <row r="257" spans="2:7" ht="15.75" customHeight="1">
      <c r="B257" s="339">
        <v>23</v>
      </c>
      <c r="C257" s="248"/>
      <c r="D257" s="252" t="e">
        <f>'4 жастағы балалар К'!#REF!</f>
        <v>#REF!</v>
      </c>
      <c r="E257" s="335"/>
      <c r="F257" s="252">
        <f>'4 жастағы балалар Т'!BF97</f>
        <v>0</v>
      </c>
      <c r="G257" s="335"/>
    </row>
    <row r="258" spans="2:7" ht="15.75" customHeight="1">
      <c r="B258" s="335"/>
      <c r="C258" s="248"/>
      <c r="D258" s="252" t="e">
        <f>'4 жастағы балалар К'!#REF!</f>
        <v>#REF!</v>
      </c>
      <c r="E258" s="335"/>
      <c r="F258" s="252">
        <f>'4 жастағы балалар Т'!BG97</f>
        <v>0</v>
      </c>
      <c r="G258" s="335"/>
    </row>
    <row r="259" spans="2:7" ht="15.75" customHeight="1">
      <c r="B259" s="336"/>
      <c r="C259" s="248"/>
      <c r="D259" s="252" t="e">
        <f>'4 жастағы балалар К'!#REF!</f>
        <v>#REF!</v>
      </c>
      <c r="E259" s="335"/>
      <c r="F259" s="252">
        <f>'4 жастағы балалар Т'!BH97</f>
        <v>0</v>
      </c>
      <c r="G259" s="335"/>
    </row>
    <row r="260" spans="2:7" ht="15.75" customHeight="1">
      <c r="B260" s="339">
        <v>24</v>
      </c>
      <c r="C260" s="248"/>
      <c r="D260" s="252" t="e">
        <f>'4 жастағы балалар К'!#REF!</f>
        <v>#REF!</v>
      </c>
      <c r="E260" s="335"/>
      <c r="F260" s="252">
        <f>'4 жастағы балалар Т'!BI97</f>
        <v>0</v>
      </c>
      <c r="G260" s="335"/>
    </row>
    <row r="261" spans="2:7" ht="15.75" customHeight="1">
      <c r="B261" s="335"/>
      <c r="C261" s="248"/>
      <c r="D261" s="252" t="e">
        <f>'4 жастағы балалар К'!#REF!</f>
        <v>#REF!</v>
      </c>
      <c r="E261" s="335"/>
      <c r="F261" s="252">
        <f>'4 жастағы балалар Т'!BJ97</f>
        <v>0</v>
      </c>
      <c r="G261" s="335"/>
    </row>
    <row r="262" spans="2:7" ht="15.75" customHeight="1">
      <c r="B262" s="336"/>
      <c r="C262" s="248"/>
      <c r="D262" s="252" t="e">
        <f>'4 жастағы балалар К'!#REF!</f>
        <v>#REF!</v>
      </c>
      <c r="E262" s="335"/>
      <c r="F262" s="252">
        <f>'4 жастағы балалар Т'!BK97</f>
        <v>0</v>
      </c>
      <c r="G262" s="335"/>
    </row>
    <row r="263" spans="2:7" ht="15.75" customHeight="1">
      <c r="B263" s="339">
        <v>25</v>
      </c>
      <c r="C263" s="248"/>
      <c r="D263" s="252" t="e">
        <f>'4 жастағы балалар К'!#REF!</f>
        <v>#REF!</v>
      </c>
      <c r="E263" s="335"/>
      <c r="F263" s="252">
        <f>'4 жастағы балалар Т'!BL97</f>
        <v>0</v>
      </c>
      <c r="G263" s="335"/>
    </row>
    <row r="264" spans="2:7" ht="15.75" customHeight="1">
      <c r="B264" s="335"/>
      <c r="C264" s="248"/>
      <c r="D264" s="252" t="e">
        <f>'4 жастағы балалар К'!#REF!</f>
        <v>#REF!</v>
      </c>
      <c r="E264" s="335"/>
      <c r="F264" s="252">
        <f>'4 жастағы балалар Т'!BM97</f>
        <v>0</v>
      </c>
      <c r="G264" s="335"/>
    </row>
    <row r="265" spans="2:7" ht="15.75" customHeight="1">
      <c r="B265" s="336"/>
      <c r="C265" s="248"/>
      <c r="D265" s="252" t="e">
        <f>'4 жастағы балалар К'!#REF!</f>
        <v>#REF!</v>
      </c>
      <c r="E265" s="335"/>
      <c r="F265" s="252">
        <f>'4 жастағы балалар Т'!BN97</f>
        <v>0</v>
      </c>
      <c r="G265" s="335"/>
    </row>
    <row r="266" spans="2:7" ht="15.75" customHeight="1">
      <c r="B266" s="339">
        <v>26</v>
      </c>
      <c r="C266" s="248"/>
      <c r="D266" s="252" t="e">
        <f>'4 жастағы балалар К'!#REF!</f>
        <v>#REF!</v>
      </c>
      <c r="E266" s="335"/>
      <c r="F266" s="252">
        <f>'4 жастағы балалар Т'!BO97</f>
        <v>0</v>
      </c>
      <c r="G266" s="335"/>
    </row>
    <row r="267" spans="2:7" ht="15.75" customHeight="1">
      <c r="B267" s="335"/>
      <c r="C267" s="248"/>
      <c r="D267" s="252" t="e">
        <f>'4 жастағы балалар К'!#REF!</f>
        <v>#REF!</v>
      </c>
      <c r="E267" s="335"/>
      <c r="F267" s="252">
        <f>'4 жастағы балалар Т'!BP97</f>
        <v>0</v>
      </c>
      <c r="G267" s="335"/>
    </row>
    <row r="268" spans="2:7" ht="15.75" customHeight="1">
      <c r="B268" s="336"/>
      <c r="C268" s="248"/>
      <c r="D268" s="252" t="e">
        <f>'4 жастағы балалар К'!#REF!</f>
        <v>#REF!</v>
      </c>
      <c r="E268" s="335"/>
      <c r="F268" s="252">
        <f>'4 жастағы балалар Т'!BQ97</f>
        <v>0</v>
      </c>
      <c r="G268" s="335"/>
    </row>
    <row r="269" spans="2:7" ht="15.75" customHeight="1">
      <c r="B269" s="339">
        <v>27</v>
      </c>
      <c r="C269" s="248"/>
      <c r="D269" s="252" t="e">
        <f>'4 жастағы балалар К'!#REF!</f>
        <v>#REF!</v>
      </c>
      <c r="E269" s="335"/>
      <c r="F269" s="252">
        <f>'4 жастағы балалар Т'!BR97</f>
        <v>0</v>
      </c>
      <c r="G269" s="335"/>
    </row>
    <row r="270" spans="2:7" ht="15.75" customHeight="1">
      <c r="B270" s="335"/>
      <c r="C270" s="248"/>
      <c r="D270" s="252" t="e">
        <f>'4 жастағы балалар К'!#REF!</f>
        <v>#REF!</v>
      </c>
      <c r="E270" s="335"/>
      <c r="F270" s="252">
        <f>'4 жастағы балалар Т'!BS97</f>
        <v>0</v>
      </c>
      <c r="G270" s="335"/>
    </row>
    <row r="271" spans="2:7" ht="15.75" customHeight="1">
      <c r="B271" s="336"/>
      <c r="C271" s="248"/>
      <c r="D271" s="252" t="e">
        <f>'4 жастағы балалар К'!#REF!</f>
        <v>#REF!</v>
      </c>
      <c r="E271" s="335"/>
      <c r="F271" s="252">
        <f>'4 жастағы балалар Т'!BT97</f>
        <v>0</v>
      </c>
      <c r="G271" s="335"/>
    </row>
    <row r="272" spans="2:7" ht="15.75" customHeight="1">
      <c r="B272" s="339">
        <v>28</v>
      </c>
      <c r="C272" s="248"/>
      <c r="D272" s="252" t="e">
        <f>'4 жастағы балалар К'!#REF!</f>
        <v>#REF!</v>
      </c>
      <c r="E272" s="335"/>
      <c r="F272" s="252">
        <f>'4 жастағы балалар Т'!BU97</f>
        <v>0</v>
      </c>
      <c r="G272" s="335"/>
    </row>
    <row r="273" spans="2:7" ht="15.75" customHeight="1">
      <c r="B273" s="335"/>
      <c r="C273" s="248"/>
      <c r="D273" s="252" t="e">
        <f>'4 жастағы балалар К'!#REF!</f>
        <v>#REF!</v>
      </c>
      <c r="E273" s="335"/>
      <c r="F273" s="252">
        <f>'4 жастағы балалар Т'!BV97</f>
        <v>0</v>
      </c>
      <c r="G273" s="335"/>
    </row>
    <row r="274" spans="2:7" ht="15.75" customHeight="1">
      <c r="B274" s="336"/>
      <c r="C274" s="248"/>
      <c r="D274" s="252" t="e">
        <f>'4 жастағы балалар К'!#REF!</f>
        <v>#REF!</v>
      </c>
      <c r="E274" s="335"/>
      <c r="F274" s="252">
        <f>'4 жастағы балалар Т'!BW97</f>
        <v>0</v>
      </c>
      <c r="G274" s="335"/>
    </row>
    <row r="275" spans="2:7" ht="15.75" customHeight="1">
      <c r="B275" s="339">
        <v>29</v>
      </c>
      <c r="C275" s="248"/>
      <c r="D275" s="397"/>
      <c r="E275" s="335"/>
      <c r="F275" s="252" t="e">
        <f>'4 жастағы балалар Т'!#REF!</f>
        <v>#REF!</v>
      </c>
      <c r="G275" s="335"/>
    </row>
    <row r="276" spans="2:7" ht="15.75" customHeight="1">
      <c r="B276" s="335"/>
      <c r="C276" s="248"/>
      <c r="D276" s="335"/>
      <c r="E276" s="335"/>
      <c r="F276" s="252" t="e">
        <f>'4 жастағы балалар Т'!#REF!</f>
        <v>#REF!</v>
      </c>
      <c r="G276" s="335"/>
    </row>
    <row r="277" spans="2:7" ht="15.75" customHeight="1">
      <c r="B277" s="336"/>
      <c r="C277" s="248"/>
      <c r="D277" s="335"/>
      <c r="E277" s="335"/>
      <c r="F277" s="252" t="e">
        <f>'4 жастағы балалар Т'!#REF!</f>
        <v>#REF!</v>
      </c>
      <c r="G277" s="335"/>
    </row>
    <row r="278" spans="2:7" ht="15.75" customHeight="1">
      <c r="B278" s="339">
        <v>30</v>
      </c>
      <c r="C278" s="248"/>
      <c r="D278" s="335"/>
      <c r="E278" s="335"/>
      <c r="F278" s="252">
        <f>'4 жастағы балалар Т'!BX97</f>
        <v>0</v>
      </c>
      <c r="G278" s="335"/>
    </row>
    <row r="279" spans="2:7" ht="15.75" customHeight="1">
      <c r="B279" s="335"/>
      <c r="C279" s="248"/>
      <c r="D279" s="335"/>
      <c r="E279" s="335"/>
      <c r="F279" s="252">
        <f>'4 жастағы балалар Т'!BY97</f>
        <v>0</v>
      </c>
      <c r="G279" s="335"/>
    </row>
    <row r="280" spans="2:7" ht="15.75" customHeight="1">
      <c r="B280" s="336"/>
      <c r="C280" s="248"/>
      <c r="D280" s="335"/>
      <c r="E280" s="335"/>
      <c r="F280" s="252">
        <f>'4 жастағы балалар Т'!BZ97</f>
        <v>0</v>
      </c>
      <c r="G280" s="335"/>
    </row>
    <row r="281" spans="2:7" ht="15.75" customHeight="1">
      <c r="B281" s="339">
        <v>31</v>
      </c>
      <c r="C281" s="248"/>
      <c r="D281" s="335"/>
      <c r="E281" s="335"/>
      <c r="F281" s="252">
        <f>'4 жастағы балалар Т'!CA97</f>
        <v>0</v>
      </c>
      <c r="G281" s="335"/>
    </row>
    <row r="282" spans="2:7" ht="15.75" customHeight="1">
      <c r="B282" s="335"/>
      <c r="C282" s="248"/>
      <c r="D282" s="335"/>
      <c r="E282" s="335"/>
      <c r="F282" s="252">
        <f>'4 жастағы балалар Т'!CB97</f>
        <v>0</v>
      </c>
      <c r="G282" s="335"/>
    </row>
    <row r="283" spans="2:7" ht="15.75" customHeight="1">
      <c r="B283" s="336"/>
      <c r="C283" s="248"/>
      <c r="D283" s="335"/>
      <c r="E283" s="335"/>
      <c r="F283" s="252">
        <f>'4 жастағы балалар Т'!CC97</f>
        <v>0</v>
      </c>
      <c r="G283" s="335"/>
    </row>
    <row r="284" spans="2:7" ht="15.75" customHeight="1">
      <c r="B284" s="339">
        <v>32</v>
      </c>
      <c r="C284" s="248"/>
      <c r="D284" s="335"/>
      <c r="E284" s="335"/>
      <c r="F284" s="252">
        <f>'4 жастағы балалар Т'!CD97</f>
        <v>0</v>
      </c>
      <c r="G284" s="335"/>
    </row>
    <row r="285" spans="2:7" ht="15.75" customHeight="1">
      <c r="B285" s="335"/>
      <c r="C285" s="248"/>
      <c r="D285" s="335"/>
      <c r="E285" s="335"/>
      <c r="F285" s="252">
        <f>'4 жастағы балалар Т'!CE97</f>
        <v>0</v>
      </c>
      <c r="G285" s="335"/>
    </row>
    <row r="286" spans="2:7" ht="15.75" customHeight="1">
      <c r="B286" s="336"/>
      <c r="C286" s="248"/>
      <c r="D286" s="335"/>
      <c r="E286" s="335"/>
      <c r="F286" s="252">
        <f>'4 жастағы балалар Т'!CF97</f>
        <v>0</v>
      </c>
      <c r="G286" s="335"/>
    </row>
    <row r="287" spans="2:7" ht="15.75" customHeight="1">
      <c r="B287" s="339">
        <v>33</v>
      </c>
      <c r="C287" s="248"/>
      <c r="D287" s="335"/>
      <c r="E287" s="335"/>
      <c r="F287" s="252">
        <f>'4 жастағы балалар Т'!CG97</f>
        <v>0</v>
      </c>
      <c r="G287" s="335"/>
    </row>
    <row r="288" spans="2:7" ht="15.75" customHeight="1">
      <c r="B288" s="335"/>
      <c r="C288" s="248"/>
      <c r="D288" s="335"/>
      <c r="E288" s="335"/>
      <c r="F288" s="252">
        <f>'4 жастағы балалар Т'!CH97</f>
        <v>0</v>
      </c>
      <c r="G288" s="335"/>
    </row>
    <row r="289" spans="2:7" ht="15.75" customHeight="1">
      <c r="B289" s="336"/>
      <c r="C289" s="248"/>
      <c r="D289" s="335"/>
      <c r="E289" s="335"/>
      <c r="F289" s="252">
        <f>'4 жастағы балалар Т'!CI97</f>
        <v>0</v>
      </c>
      <c r="G289" s="335"/>
    </row>
    <row r="290" spans="2:7" ht="15.75" customHeight="1">
      <c r="B290" s="339">
        <v>34</v>
      </c>
      <c r="C290" s="248"/>
      <c r="D290" s="335"/>
      <c r="E290" s="335"/>
      <c r="F290" s="252">
        <f>'4 жастағы балалар Т'!CJ97</f>
        <v>0</v>
      </c>
      <c r="G290" s="335"/>
    </row>
    <row r="291" spans="2:7" ht="15.75" customHeight="1">
      <c r="B291" s="335"/>
      <c r="C291" s="248"/>
      <c r="D291" s="335"/>
      <c r="E291" s="335"/>
      <c r="F291" s="252">
        <f>'4 жастағы балалар Т'!CK97</f>
        <v>0</v>
      </c>
      <c r="G291" s="335"/>
    </row>
    <row r="292" spans="2:7" ht="15.75" customHeight="1">
      <c r="B292" s="336"/>
      <c r="C292" s="248"/>
      <c r="D292" s="335"/>
      <c r="E292" s="335"/>
      <c r="F292" s="252">
        <f>'4 жастағы балалар Т'!CL97</f>
        <v>0</v>
      </c>
      <c r="G292" s="335"/>
    </row>
    <row r="293" spans="2:7" ht="15.75" customHeight="1">
      <c r="B293" s="339">
        <v>35</v>
      </c>
      <c r="C293" s="248"/>
      <c r="D293" s="335"/>
      <c r="E293" s="335"/>
      <c r="F293" s="252">
        <f>'4 жастағы балалар Т'!CM97</f>
        <v>0</v>
      </c>
      <c r="G293" s="335"/>
    </row>
    <row r="294" spans="2:7" ht="15.75" customHeight="1">
      <c r="B294" s="335"/>
      <c r="C294" s="248"/>
      <c r="D294" s="335"/>
      <c r="E294" s="335"/>
      <c r="F294" s="252">
        <f>'4 жастағы балалар Т'!CN97</f>
        <v>0</v>
      </c>
      <c r="G294" s="335"/>
    </row>
    <row r="295" spans="2:7" ht="15.75" customHeight="1">
      <c r="B295" s="336"/>
      <c r="C295" s="249"/>
      <c r="D295" s="336"/>
      <c r="E295" s="336"/>
      <c r="F295" s="252">
        <f>'4 жастағы балалар Т'!CO97</f>
        <v>0</v>
      </c>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Ф'!D156</f>
        <v>0</v>
      </c>
      <c r="D303" s="164">
        <f>'4 жастағы балалар К'!D156</f>
        <v>0</v>
      </c>
      <c r="E303" s="164">
        <f>'4 жастағы балалар П'!D156</f>
        <v>0</v>
      </c>
      <c r="F303" s="164">
        <f>'4 жастағы балалар Т'!D156</f>
        <v>0</v>
      </c>
      <c r="G303" s="164">
        <f>'4 жастағы балалар С'!D156</f>
        <v>0</v>
      </c>
    </row>
    <row r="304" spans="2:7" ht="15.75" customHeight="1">
      <c r="B304" s="335"/>
      <c r="C304" s="164">
        <f>'4 жастағы балалар Ф'!E156</f>
        <v>0</v>
      </c>
      <c r="D304" s="164">
        <f>'4 жастағы балалар К'!E156</f>
        <v>0</v>
      </c>
      <c r="E304" s="164">
        <f>'4 жастағы балалар П'!E156</f>
        <v>0</v>
      </c>
      <c r="F304" s="164">
        <f>'4 жастағы балалар Т'!E156</f>
        <v>0</v>
      </c>
      <c r="G304" s="164">
        <f>'4 жастағы балалар С'!E156</f>
        <v>0</v>
      </c>
    </row>
    <row r="305" spans="2:7" ht="15.75" customHeight="1">
      <c r="B305" s="336"/>
      <c r="C305" s="164">
        <f>'4 жастағы балалар Ф'!F156</f>
        <v>0</v>
      </c>
      <c r="D305" s="164">
        <f>'4 жастағы балалар К'!F156</f>
        <v>0</v>
      </c>
      <c r="E305" s="164">
        <f>'4 жастағы балалар П'!F156</f>
        <v>0</v>
      </c>
      <c r="F305" s="164">
        <f>'4 жастағы балалар Т'!F156</f>
        <v>0</v>
      </c>
      <c r="G305" s="164">
        <f>'4 жастағы балалар С'!F156</f>
        <v>0</v>
      </c>
    </row>
    <row r="306" spans="2:7" ht="15.75" customHeight="1">
      <c r="B306" s="339">
        <v>3</v>
      </c>
      <c r="C306" s="164">
        <f>'4 жастағы балалар Ф'!G156</f>
        <v>0</v>
      </c>
      <c r="D306" s="164">
        <f>'4 жастағы балалар К'!G156</f>
        <v>0</v>
      </c>
      <c r="E306" s="164">
        <f>'4 жастағы балалар П'!G156</f>
        <v>0</v>
      </c>
      <c r="F306" s="164">
        <f>'4 жастағы балалар Т'!G156</f>
        <v>0</v>
      </c>
      <c r="G306" s="164">
        <f>'4 жастағы балалар С'!G156</f>
        <v>0</v>
      </c>
    </row>
    <row r="307" spans="2:7" ht="15.75" customHeight="1">
      <c r="B307" s="335"/>
      <c r="C307" s="164">
        <f>'4 жастағы балалар Ф'!H156</f>
        <v>0</v>
      </c>
      <c r="D307" s="164">
        <f>'4 жастағы балалар К'!H156</f>
        <v>0</v>
      </c>
      <c r="E307" s="164">
        <f>'4 жастағы балалар П'!H156</f>
        <v>0</v>
      </c>
      <c r="F307" s="164">
        <f>'4 жастағы балалар Т'!H156</f>
        <v>0</v>
      </c>
      <c r="G307" s="164">
        <f>'4 жастағы балалар С'!H156</f>
        <v>0</v>
      </c>
    </row>
    <row r="308" spans="2:7" ht="15.75" customHeight="1">
      <c r="B308" s="336"/>
      <c r="C308" s="164">
        <f>'4 жастағы балалар Ф'!I156</f>
        <v>0</v>
      </c>
      <c r="D308" s="164">
        <f>'4 жастағы балалар К'!I156</f>
        <v>0</v>
      </c>
      <c r="E308" s="164">
        <f>'4 жастағы балалар П'!I156</f>
        <v>0</v>
      </c>
      <c r="F308" s="164">
        <f>'4 жастағы балалар Т'!I156</f>
        <v>0</v>
      </c>
      <c r="G308" s="164">
        <f>'4 жастағы балалар С'!I156</f>
        <v>0</v>
      </c>
    </row>
    <row r="309" spans="2:7" ht="15.75" customHeight="1">
      <c r="B309" s="339">
        <v>4</v>
      </c>
      <c r="C309" s="164">
        <f>'4 жастағы балалар Ф'!J156</f>
        <v>0</v>
      </c>
      <c r="D309" s="164">
        <f>'4 жастағы балалар К'!J156</f>
        <v>0</v>
      </c>
      <c r="E309" s="164">
        <f>'4 жастағы балалар П'!J156</f>
        <v>0</v>
      </c>
      <c r="F309" s="164">
        <f>'4 жастағы балалар Т'!J156</f>
        <v>0</v>
      </c>
      <c r="G309" s="164">
        <f>'4 жастағы балалар С'!J156</f>
        <v>0</v>
      </c>
    </row>
    <row r="310" spans="2:7" ht="15.75" customHeight="1">
      <c r="B310" s="335"/>
      <c r="C310" s="164">
        <f>'4 жастағы балалар Ф'!K156</f>
        <v>0</v>
      </c>
      <c r="D310" s="164">
        <f>'4 жастағы балалар К'!K156</f>
        <v>0</v>
      </c>
      <c r="E310" s="164">
        <f>'4 жастағы балалар П'!K156</f>
        <v>0</v>
      </c>
      <c r="F310" s="164">
        <f>'4 жастағы балалар Т'!K156</f>
        <v>0</v>
      </c>
      <c r="G310" s="164">
        <f>'4 жастағы балалар С'!K156</f>
        <v>0</v>
      </c>
    </row>
    <row r="311" spans="2:7" ht="15.75" customHeight="1">
      <c r="B311" s="336"/>
      <c r="C311" s="164">
        <f>'4 жастағы балалар Ф'!L156</f>
        <v>0</v>
      </c>
      <c r="D311" s="164">
        <f>'4 жастағы балалар К'!L156</f>
        <v>0</v>
      </c>
      <c r="E311" s="164">
        <f>'4 жастағы балалар П'!L156</f>
        <v>0</v>
      </c>
      <c r="F311" s="164">
        <f>'4 жастағы балалар Т'!L156</f>
        <v>0</v>
      </c>
      <c r="G311" s="164">
        <f>'4 жастағы балалар С'!L156</f>
        <v>0</v>
      </c>
    </row>
    <row r="312" spans="2:7" ht="15.75" customHeight="1">
      <c r="B312" s="339">
        <v>5</v>
      </c>
      <c r="C312" s="164">
        <f>'4 жастағы балалар Ф'!M156</f>
        <v>0</v>
      </c>
      <c r="D312" s="164">
        <f>'4 жастағы балалар К'!M156</f>
        <v>0</v>
      </c>
      <c r="E312" s="164">
        <f>'4 жастағы балалар П'!M156</f>
        <v>0</v>
      </c>
      <c r="F312" s="164">
        <f>'4 жастағы балалар Т'!M156</f>
        <v>0</v>
      </c>
      <c r="G312" s="164">
        <f>'4 жастағы балалар С'!M156</f>
        <v>0</v>
      </c>
    </row>
    <row r="313" spans="2:7" ht="15.75" customHeight="1">
      <c r="B313" s="335"/>
      <c r="C313" s="164">
        <f>'4 жастағы балалар Ф'!N156</f>
        <v>0</v>
      </c>
      <c r="D313" s="164">
        <f>'4 жастағы балалар К'!N156</f>
        <v>0</v>
      </c>
      <c r="E313" s="164">
        <f>'4 жастағы балалар П'!N156</f>
        <v>0</v>
      </c>
      <c r="F313" s="164">
        <f>'4 жастағы балалар Т'!N156</f>
        <v>0</v>
      </c>
      <c r="G313" s="164">
        <f>'4 жастағы балалар С'!N156</f>
        <v>0</v>
      </c>
    </row>
    <row r="314" spans="2:7" ht="15.75" customHeight="1">
      <c r="B314" s="336"/>
      <c r="C314" s="164">
        <f>'4 жастағы балалар Ф'!O156</f>
        <v>0</v>
      </c>
      <c r="D314" s="164">
        <f>'4 жастағы балалар К'!O156</f>
        <v>0</v>
      </c>
      <c r="E314" s="164">
        <f>'4 жастағы балалар П'!O156</f>
        <v>0</v>
      </c>
      <c r="F314" s="164">
        <f>'4 жастағы балалар Т'!O156</f>
        <v>0</v>
      </c>
      <c r="G314" s="164">
        <f>'4 жастағы балалар С'!O156</f>
        <v>0</v>
      </c>
    </row>
    <row r="315" spans="2:7" ht="15.75" customHeight="1">
      <c r="B315" s="339">
        <v>6</v>
      </c>
      <c r="C315" s="164">
        <f>'4 жастағы балалар Ф'!P156</f>
        <v>0</v>
      </c>
      <c r="D315" s="164">
        <f>'4 жастағы балалар К'!P156</f>
        <v>0</v>
      </c>
      <c r="E315" s="164">
        <f>'4 жастағы балалар П'!P156</f>
        <v>0</v>
      </c>
      <c r="F315" s="164">
        <f>'4 жастағы балалар Т'!P156</f>
        <v>0</v>
      </c>
      <c r="G315" s="164">
        <f>'4 жастағы балалар С'!P156</f>
        <v>0</v>
      </c>
    </row>
    <row r="316" spans="2:7" ht="15.75" customHeight="1">
      <c r="B316" s="335"/>
      <c r="C316" s="164">
        <f>'4 жастағы балалар Ф'!Q156</f>
        <v>0</v>
      </c>
      <c r="D316" s="164">
        <f>'4 жастағы балалар К'!Q156</f>
        <v>0</v>
      </c>
      <c r="E316" s="164">
        <f>'4 жастағы балалар П'!Q156</f>
        <v>0</v>
      </c>
      <c r="F316" s="164">
        <f>'4 жастағы балалар Т'!Q156</f>
        <v>0</v>
      </c>
      <c r="G316" s="164">
        <f>'4 жастағы балалар С'!Q156</f>
        <v>0</v>
      </c>
    </row>
    <row r="317" spans="2:7" ht="15.75" customHeight="1">
      <c r="B317" s="336"/>
      <c r="C317" s="164">
        <f>'4 жастағы балалар Ф'!R156</f>
        <v>0</v>
      </c>
      <c r="D317" s="164">
        <f>'4 жастағы балалар К'!R156</f>
        <v>0</v>
      </c>
      <c r="E317" s="164">
        <f>'4 жастағы балалар П'!R156</f>
        <v>0</v>
      </c>
      <c r="F317" s="164">
        <f>'4 жастағы балалар Т'!R156</f>
        <v>0</v>
      </c>
      <c r="G317" s="164">
        <f>'4 жастағы балалар С'!R156</f>
        <v>0</v>
      </c>
    </row>
    <row r="318" spans="2:7" ht="15.75" customHeight="1">
      <c r="B318" s="339">
        <v>7</v>
      </c>
      <c r="C318" s="164">
        <f>'4 жастағы балалар Ф'!S156</f>
        <v>0</v>
      </c>
      <c r="D318" s="164">
        <f>'4 жастағы балалар К'!S156</f>
        <v>0</v>
      </c>
      <c r="E318" s="164">
        <f>'4 жастағы балалар П'!S156</f>
        <v>0</v>
      </c>
      <c r="F318" s="164">
        <f>'4 жастағы балалар Т'!S156</f>
        <v>0</v>
      </c>
      <c r="G318" s="164">
        <f>'4 жастағы балалар С'!S156</f>
        <v>0</v>
      </c>
    </row>
    <row r="319" spans="2:7" ht="15.75" customHeight="1">
      <c r="B319" s="335"/>
      <c r="C319" s="164">
        <f>'4 жастағы балалар Ф'!T156</f>
        <v>0</v>
      </c>
      <c r="D319" s="164">
        <f>'4 жастағы балалар Т'!T156</f>
        <v>0</v>
      </c>
      <c r="E319" s="164">
        <f>'4 жастағы балалар П'!T156</f>
        <v>0</v>
      </c>
      <c r="F319" s="164">
        <f>'4 жастағы балалар Т'!T156</f>
        <v>0</v>
      </c>
      <c r="G319" s="164">
        <f>'4 жастағы балалар С'!T156</f>
        <v>0</v>
      </c>
    </row>
    <row r="320" spans="2:7" ht="15.75" customHeight="1">
      <c r="B320" s="336"/>
      <c r="C320" s="164">
        <f>'4 жастағы балалар Ф'!U156</f>
        <v>0</v>
      </c>
      <c r="D320" s="164">
        <f>'4 жастағы балалар К'!U156</f>
        <v>0</v>
      </c>
      <c r="E320" s="164">
        <f>'4 жастағы балалар П'!U156</f>
        <v>0</v>
      </c>
      <c r="F320" s="164">
        <f>'4 жастағы балалар Т'!U156</f>
        <v>0</v>
      </c>
      <c r="G320" s="164">
        <f>'4 жастағы балалар С'!U156</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К'!V156</f>
        <v>0</v>
      </c>
      <c r="E324" s="335"/>
      <c r="F324" s="164">
        <f>'4 жастағы балалар Т'!V156</f>
        <v>0</v>
      </c>
      <c r="G324" s="335"/>
    </row>
    <row r="325" spans="2:7" ht="15.75" customHeight="1">
      <c r="B325" s="335"/>
      <c r="C325" s="248"/>
      <c r="D325" s="164">
        <f>'4 жастағы балалар К'!W156</f>
        <v>0</v>
      </c>
      <c r="E325" s="335"/>
      <c r="F325" s="164">
        <f>'4 жастағы балалар Т'!W156</f>
        <v>0</v>
      </c>
      <c r="G325" s="335"/>
    </row>
    <row r="326" spans="2:7" ht="15.75" customHeight="1">
      <c r="B326" s="336"/>
      <c r="C326" s="248"/>
      <c r="D326" s="164">
        <f>'4 жастағы балалар К'!X156</f>
        <v>0</v>
      </c>
      <c r="E326" s="335"/>
      <c r="F326" s="164">
        <f>'4 жастағы балалар Т'!X156</f>
        <v>0</v>
      </c>
      <c r="G326" s="335"/>
    </row>
    <row r="327" spans="2:7" ht="15.75" customHeight="1">
      <c r="B327" s="339">
        <v>10</v>
      </c>
      <c r="C327" s="248"/>
      <c r="D327" s="164">
        <f>'4 жастағы балалар К'!Y156</f>
        <v>0</v>
      </c>
      <c r="E327" s="335"/>
      <c r="F327" s="164">
        <f>'4 жастағы балалар Т'!Y156</f>
        <v>0</v>
      </c>
      <c r="G327" s="335"/>
    </row>
    <row r="328" spans="2:7" ht="15.75" customHeight="1">
      <c r="B328" s="335"/>
      <c r="C328" s="248"/>
      <c r="D328" s="164">
        <f>'4 жастағы балалар К'!Z156</f>
        <v>0</v>
      </c>
      <c r="E328" s="335"/>
      <c r="F328" s="164">
        <f>'4 жастағы балалар Т'!Z156</f>
        <v>0</v>
      </c>
      <c r="G328" s="335"/>
    </row>
    <row r="329" spans="2:7" ht="15.75" customHeight="1">
      <c r="B329" s="336"/>
      <c r="C329" s="248"/>
      <c r="D329" s="164">
        <f>'4 жастағы балалар К'!AA156</f>
        <v>0</v>
      </c>
      <c r="E329" s="335"/>
      <c r="F329" s="164">
        <f>'4 жастағы балалар Т'!AA156</f>
        <v>0</v>
      </c>
      <c r="G329" s="335"/>
    </row>
    <row r="330" spans="2:7" ht="15.75" customHeight="1">
      <c r="B330" s="339">
        <v>11</v>
      </c>
      <c r="C330" s="248"/>
      <c r="D330" s="164">
        <f>'4 жастағы балалар К'!AB156</f>
        <v>0</v>
      </c>
      <c r="E330" s="335"/>
      <c r="F330" s="164">
        <f>'4 жастағы балалар Т'!AB156</f>
        <v>0</v>
      </c>
      <c r="G330" s="335"/>
    </row>
    <row r="331" spans="2:7" ht="15.75" customHeight="1">
      <c r="B331" s="335"/>
      <c r="C331" s="248"/>
      <c r="D331" s="164">
        <f>'4 жастағы балалар К'!AC156</f>
        <v>0</v>
      </c>
      <c r="E331" s="335"/>
      <c r="F331" s="164">
        <f>'4 жастағы балалар Т'!AC156</f>
        <v>0</v>
      </c>
      <c r="G331" s="335"/>
    </row>
    <row r="332" spans="2:7" ht="15.75" customHeight="1">
      <c r="B332" s="336"/>
      <c r="C332" s="248"/>
      <c r="D332" s="164">
        <f>'4 жастағы балалар К'!AD156</f>
        <v>0</v>
      </c>
      <c r="E332" s="335"/>
      <c r="F332" s="164">
        <f>'4 жастағы балалар Т'!AD156</f>
        <v>0</v>
      </c>
      <c r="G332" s="335"/>
    </row>
    <row r="333" spans="2:7" ht="15.75" customHeight="1">
      <c r="B333" s="339">
        <v>12</v>
      </c>
      <c r="C333" s="248"/>
      <c r="D333" s="164">
        <f>'4 жастағы балалар К'!AE156</f>
        <v>0</v>
      </c>
      <c r="E333" s="335"/>
      <c r="F333" s="164">
        <f>'4 жастағы балалар Т'!AE156</f>
        <v>0</v>
      </c>
      <c r="G333" s="335"/>
    </row>
    <row r="334" spans="2:7" ht="15.75" customHeight="1">
      <c r="B334" s="335"/>
      <c r="C334" s="248"/>
      <c r="D334" s="164">
        <f>'4 жастағы балалар К'!AF156</f>
        <v>0</v>
      </c>
      <c r="E334" s="335"/>
      <c r="F334" s="164">
        <f>'4 жастағы балалар Т'!AF156</f>
        <v>0</v>
      </c>
      <c r="G334" s="335"/>
    </row>
    <row r="335" spans="2:7" ht="15.75" customHeight="1">
      <c r="B335" s="336"/>
      <c r="C335" s="248"/>
      <c r="D335" s="164">
        <f>'4 жастағы балалар К'!AG156</f>
        <v>0</v>
      </c>
      <c r="E335" s="335"/>
      <c r="F335" s="164">
        <f>'4 жастағы балалар Т'!AG156</f>
        <v>0</v>
      </c>
      <c r="G335" s="335"/>
    </row>
    <row r="336" spans="2:7" ht="15.75" customHeight="1">
      <c r="B336" s="339">
        <v>13</v>
      </c>
      <c r="C336" s="248"/>
      <c r="D336" s="164">
        <f>'4 жастағы балалар К'!AH156</f>
        <v>0</v>
      </c>
      <c r="E336" s="335"/>
      <c r="F336" s="164">
        <f>'4 жастағы балалар Т'!AH156</f>
        <v>0</v>
      </c>
      <c r="G336" s="335"/>
    </row>
    <row r="337" spans="2:7" ht="15.75" customHeight="1">
      <c r="B337" s="335"/>
      <c r="C337" s="248"/>
      <c r="D337" s="164">
        <f>'4 жастағы балалар К'!AI156</f>
        <v>0</v>
      </c>
      <c r="E337" s="335"/>
      <c r="F337" s="164">
        <f>'4 жастағы балалар Т'!AI156</f>
        <v>0</v>
      </c>
      <c r="G337" s="335"/>
    </row>
    <row r="338" spans="2:7" ht="15.75" customHeight="1">
      <c r="B338" s="336"/>
      <c r="C338" s="248"/>
      <c r="D338" s="164">
        <f>'4 жастағы балалар К'!AJ156</f>
        <v>0</v>
      </c>
      <c r="E338" s="335"/>
      <c r="F338" s="164">
        <f>'4 жастағы балалар Т'!AJ156</f>
        <v>0</v>
      </c>
      <c r="G338" s="335"/>
    </row>
    <row r="339" spans="2:7" ht="15.75" customHeight="1">
      <c r="B339" s="339">
        <v>14</v>
      </c>
      <c r="C339" s="248"/>
      <c r="D339" s="164">
        <f>'4 жастағы балалар К'!AK156</f>
        <v>0</v>
      </c>
      <c r="E339" s="335"/>
      <c r="F339" s="164">
        <f>'4 жастағы балалар Т'!AK156</f>
        <v>0</v>
      </c>
      <c r="G339" s="335"/>
    </row>
    <row r="340" spans="2:7" ht="15.75" customHeight="1">
      <c r="B340" s="335"/>
      <c r="C340" s="248"/>
      <c r="D340" s="164">
        <f>'4 жастағы балалар К'!AL156</f>
        <v>0</v>
      </c>
      <c r="E340" s="335"/>
      <c r="F340" s="164">
        <f>'4 жастағы балалар Т'!AL156</f>
        <v>0</v>
      </c>
      <c r="G340" s="335"/>
    </row>
    <row r="341" spans="2:7" ht="15.75" customHeight="1">
      <c r="B341" s="336"/>
      <c r="C341" s="248"/>
      <c r="D341" s="164">
        <f>'4 жастағы балалар К'!AM156</f>
        <v>0</v>
      </c>
      <c r="E341" s="335"/>
      <c r="F341" s="164">
        <f>'4 жастағы балалар Т'!AM156</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К'!AN156</f>
        <v>0</v>
      </c>
      <c r="E345" s="335"/>
      <c r="F345" s="164">
        <f>'4 жастағы балалар Т'!AN156</f>
        <v>0</v>
      </c>
      <c r="G345" s="335"/>
    </row>
    <row r="346" spans="2:7" ht="15.75" customHeight="1">
      <c r="B346" s="335"/>
      <c r="C346" s="248"/>
      <c r="D346" s="164">
        <f>'4 жастағы балалар К'!AO156</f>
        <v>0</v>
      </c>
      <c r="E346" s="335"/>
      <c r="F346" s="164">
        <f>'4 жастағы балалар Т'!AO156</f>
        <v>0</v>
      </c>
      <c r="G346" s="335"/>
    </row>
    <row r="347" spans="2:7" ht="15.75" customHeight="1">
      <c r="B347" s="336"/>
      <c r="C347" s="248"/>
      <c r="D347" s="164">
        <f>'4 жастағы балалар К'!AP156</f>
        <v>0</v>
      </c>
      <c r="E347" s="335"/>
      <c r="F347" s="164">
        <f>'4 жастағы балалар Т'!AP156</f>
        <v>0</v>
      </c>
      <c r="G347" s="335"/>
    </row>
    <row r="348" spans="2:7" ht="15.75" customHeight="1">
      <c r="B348" s="339">
        <v>17</v>
      </c>
      <c r="C348" s="248"/>
      <c r="D348" s="164">
        <f>'4 жастағы балалар К'!AQ156</f>
        <v>0</v>
      </c>
      <c r="E348" s="335"/>
      <c r="F348" s="164">
        <f>'4 жастағы балалар Т'!AQ156</f>
        <v>0</v>
      </c>
      <c r="G348" s="335"/>
    </row>
    <row r="349" spans="2:7" ht="15.75" customHeight="1">
      <c r="B349" s="335"/>
      <c r="C349" s="248"/>
      <c r="D349" s="164">
        <f>'4 жастағы балалар К'!AR156</f>
        <v>0</v>
      </c>
      <c r="E349" s="335"/>
      <c r="F349" s="164">
        <f>'4 жастағы балалар Т'!AR156</f>
        <v>0</v>
      </c>
      <c r="G349" s="335"/>
    </row>
    <row r="350" spans="2:7" ht="15.75" customHeight="1">
      <c r="B350" s="336"/>
      <c r="C350" s="248"/>
      <c r="D350" s="164">
        <f>'4 жастағы балалар К'!AS156</f>
        <v>0</v>
      </c>
      <c r="E350" s="335"/>
      <c r="F350" s="164">
        <f>'4 жастағы балалар Т'!AS156</f>
        <v>0</v>
      </c>
      <c r="G350" s="335"/>
    </row>
    <row r="351" spans="2:7" ht="15.75" customHeight="1">
      <c r="B351" s="339">
        <v>18</v>
      </c>
      <c r="C351" s="248"/>
      <c r="D351" s="164">
        <f>'4 жастағы балалар К'!AT156</f>
        <v>0</v>
      </c>
      <c r="E351" s="335"/>
      <c r="F351" s="164">
        <f>'4 жастағы балалар Т'!AT156</f>
        <v>0</v>
      </c>
      <c r="G351" s="335"/>
    </row>
    <row r="352" spans="2:7" ht="15.75" customHeight="1">
      <c r="B352" s="335"/>
      <c r="C352" s="248"/>
      <c r="D352" s="164">
        <f>'4 жастағы балалар К'!AU156</f>
        <v>0</v>
      </c>
      <c r="E352" s="335"/>
      <c r="F352" s="164">
        <f>'4 жастағы балалар Т'!AU156</f>
        <v>0</v>
      </c>
      <c r="G352" s="335"/>
    </row>
    <row r="353" spans="2:7" ht="15.75" customHeight="1">
      <c r="B353" s="336"/>
      <c r="C353" s="248"/>
      <c r="D353" s="164">
        <f>'4 жастағы балалар К'!AV156</f>
        <v>0</v>
      </c>
      <c r="E353" s="335"/>
      <c r="F353" s="164">
        <f>'4 жастағы балалар Т'!AV156</f>
        <v>0</v>
      </c>
      <c r="G353" s="335"/>
    </row>
    <row r="354" spans="2:7" ht="15.75" customHeight="1">
      <c r="B354" s="339">
        <v>19</v>
      </c>
      <c r="C354" s="248"/>
      <c r="D354" s="164">
        <f>'4 жастағы балалар К'!AW156</f>
        <v>0</v>
      </c>
      <c r="E354" s="335"/>
      <c r="F354" s="164">
        <f>'4 жастағы балалар Т'!AW156</f>
        <v>0</v>
      </c>
      <c r="G354" s="335"/>
    </row>
    <row r="355" spans="2:7" ht="15.75" customHeight="1">
      <c r="B355" s="335"/>
      <c r="C355" s="248"/>
      <c r="D355" s="164">
        <f>'4 жастағы балалар К'!AX156</f>
        <v>0</v>
      </c>
      <c r="E355" s="335"/>
      <c r="F355" s="164">
        <f>'4 жастағы балалар Т'!AX156</f>
        <v>0</v>
      </c>
      <c r="G355" s="335"/>
    </row>
    <row r="356" spans="2:7" ht="15.75" customHeight="1">
      <c r="B356" s="336"/>
      <c r="C356" s="248"/>
      <c r="D356" s="164">
        <f>'4 жастағы балалар К'!AY156</f>
        <v>0</v>
      </c>
      <c r="E356" s="335"/>
      <c r="F356" s="164">
        <f>'4 жастағы балалар Т'!AY156</f>
        <v>0</v>
      </c>
      <c r="G356" s="335"/>
    </row>
    <row r="357" spans="2:7" ht="15.75" customHeight="1">
      <c r="B357" s="339">
        <v>20</v>
      </c>
      <c r="C357" s="248"/>
      <c r="D357" s="164">
        <f>'4 жастағы балалар К'!AZ156</f>
        <v>0</v>
      </c>
      <c r="E357" s="335"/>
      <c r="F357" s="164">
        <f>'4 жастағы балалар Т'!AZ156</f>
        <v>0</v>
      </c>
      <c r="G357" s="335"/>
    </row>
    <row r="358" spans="2:7" ht="15.75" customHeight="1">
      <c r="B358" s="335"/>
      <c r="C358" s="248"/>
      <c r="D358" s="164">
        <f>'4 жастағы балалар К'!BA156</f>
        <v>0</v>
      </c>
      <c r="E358" s="335"/>
      <c r="F358" s="164">
        <f>'4 жастағы балалар Т'!BA156</f>
        <v>0</v>
      </c>
      <c r="G358" s="335"/>
    </row>
    <row r="359" spans="2:7" ht="15.75" customHeight="1">
      <c r="B359" s="336"/>
      <c r="C359" s="248"/>
      <c r="D359" s="164">
        <f>'4 жастағы балалар К'!BB156</f>
        <v>0</v>
      </c>
      <c r="E359" s="335"/>
      <c r="F359" s="164">
        <f>'4 жастағы балалар Т'!BB156</f>
        <v>0</v>
      </c>
      <c r="G359" s="335"/>
    </row>
    <row r="360" spans="2:7" ht="15.75" customHeight="1">
      <c r="B360" s="339">
        <v>21</v>
      </c>
      <c r="C360" s="248"/>
      <c r="D360" s="164">
        <f>'4 жастағы балалар К'!BC156</f>
        <v>0</v>
      </c>
      <c r="E360" s="335"/>
      <c r="F360" s="164">
        <f>'4 жастағы балалар Т'!BC156</f>
        <v>0</v>
      </c>
      <c r="G360" s="335"/>
    </row>
    <row r="361" spans="2:7" ht="15.75" customHeight="1">
      <c r="B361" s="335"/>
      <c r="C361" s="248"/>
      <c r="D361" s="164">
        <f>'4 жастағы балалар К'!BD156</f>
        <v>0</v>
      </c>
      <c r="E361" s="335"/>
      <c r="F361" s="164">
        <f>'4 жастағы балалар Т'!BD156</f>
        <v>0</v>
      </c>
      <c r="G361" s="335"/>
    </row>
    <row r="362" spans="2:7" ht="15.75" customHeight="1">
      <c r="B362" s="336"/>
      <c r="C362" s="248"/>
      <c r="D362" s="164">
        <f>'4 жастағы балалар К'!BE156</f>
        <v>0</v>
      </c>
      <c r="E362" s="335"/>
      <c r="F362" s="164">
        <f>'4 жастағы балалар Т'!BE156</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Т'!BF156</f>
        <v>0</v>
      </c>
      <c r="G366" s="335"/>
    </row>
    <row r="367" spans="2:7" ht="15.75" customHeight="1">
      <c r="B367" s="335"/>
      <c r="C367" s="248"/>
      <c r="D367" s="164" t="e">
        <f>'4 жастағы балалар К'!#REF!</f>
        <v>#REF!</v>
      </c>
      <c r="E367" s="335"/>
      <c r="F367" s="164">
        <f>'4 жастағы балалар Т'!BG156</f>
        <v>0</v>
      </c>
      <c r="G367" s="335"/>
    </row>
    <row r="368" spans="2:7" ht="15.75" customHeight="1">
      <c r="B368" s="336"/>
      <c r="C368" s="248"/>
      <c r="D368" s="164" t="e">
        <f>'4 жастағы балалар К'!#REF!</f>
        <v>#REF!</v>
      </c>
      <c r="E368" s="335"/>
      <c r="F368" s="164">
        <f>'4 жастағы балалар Т'!BH156</f>
        <v>0</v>
      </c>
      <c r="G368" s="335"/>
    </row>
    <row r="369" spans="2:7" ht="15.75" customHeight="1">
      <c r="B369" s="339">
        <v>24</v>
      </c>
      <c r="C369" s="248"/>
      <c r="D369" s="164" t="e">
        <f>'4 жастағы балалар К'!#REF!</f>
        <v>#REF!</v>
      </c>
      <c r="E369" s="335"/>
      <c r="F369" s="164">
        <f>'4 жастағы балалар Т'!BI156</f>
        <v>0</v>
      </c>
      <c r="G369" s="335"/>
    </row>
    <row r="370" spans="2:7" ht="15.75" customHeight="1">
      <c r="B370" s="335"/>
      <c r="C370" s="248"/>
      <c r="D370" s="164" t="e">
        <f>'4 жастағы балалар К'!#REF!</f>
        <v>#REF!</v>
      </c>
      <c r="E370" s="335"/>
      <c r="F370" s="164">
        <f>'4 жастағы балалар Т'!BJ156</f>
        <v>0</v>
      </c>
      <c r="G370" s="335"/>
    </row>
    <row r="371" spans="2:7" ht="15.75" customHeight="1">
      <c r="B371" s="336"/>
      <c r="C371" s="248"/>
      <c r="D371" s="164" t="e">
        <f>'4 жастағы балалар К'!#REF!</f>
        <v>#REF!</v>
      </c>
      <c r="E371" s="335"/>
      <c r="F371" s="164">
        <f>'4 жастағы балалар Т'!BK156</f>
        <v>0</v>
      </c>
      <c r="G371" s="335"/>
    </row>
    <row r="372" spans="2:7" ht="15.75" customHeight="1">
      <c r="B372" s="339">
        <v>25</v>
      </c>
      <c r="C372" s="248"/>
      <c r="D372" s="164" t="e">
        <f>'4 жастағы балалар К'!#REF!</f>
        <v>#REF!</v>
      </c>
      <c r="E372" s="335"/>
      <c r="F372" s="164">
        <f>'4 жастағы балалар Т'!BL156</f>
        <v>0</v>
      </c>
      <c r="G372" s="335"/>
    </row>
    <row r="373" spans="2:7" ht="15.75" customHeight="1">
      <c r="B373" s="335"/>
      <c r="C373" s="248"/>
      <c r="D373" s="164" t="e">
        <f>'4 жастағы балалар К'!#REF!</f>
        <v>#REF!</v>
      </c>
      <c r="E373" s="335"/>
      <c r="F373" s="164">
        <f>'4 жастағы балалар Т'!BM156</f>
        <v>0</v>
      </c>
      <c r="G373" s="335"/>
    </row>
    <row r="374" spans="2:7" ht="15.75" customHeight="1">
      <c r="B374" s="336"/>
      <c r="C374" s="248"/>
      <c r="D374" s="164" t="e">
        <f>'4 жастағы балалар К'!#REF!</f>
        <v>#REF!</v>
      </c>
      <c r="E374" s="335"/>
      <c r="F374" s="164">
        <f>'4 жастағы балалар Т'!BN156</f>
        <v>0</v>
      </c>
      <c r="G374" s="335"/>
    </row>
    <row r="375" spans="2:7" ht="15.75" customHeight="1">
      <c r="B375" s="339">
        <v>26</v>
      </c>
      <c r="C375" s="248"/>
      <c r="D375" s="164" t="e">
        <f>'4 жастағы балалар К'!#REF!</f>
        <v>#REF!</v>
      </c>
      <c r="E375" s="335"/>
      <c r="F375" s="164">
        <f>'4 жастағы балалар Т'!BO156</f>
        <v>0</v>
      </c>
      <c r="G375" s="335"/>
    </row>
    <row r="376" spans="2:7" ht="15.75" customHeight="1">
      <c r="B376" s="335"/>
      <c r="C376" s="248"/>
      <c r="D376" s="164" t="e">
        <f>'4 жастағы балалар К'!#REF!</f>
        <v>#REF!</v>
      </c>
      <c r="E376" s="335"/>
      <c r="F376" s="164">
        <f>'4 жастағы балалар Т'!BP156</f>
        <v>0</v>
      </c>
      <c r="G376" s="335"/>
    </row>
    <row r="377" spans="2:7" ht="15.75" customHeight="1">
      <c r="B377" s="336"/>
      <c r="C377" s="248"/>
      <c r="D377" s="164" t="e">
        <f>'4 жастағы балалар К'!#REF!</f>
        <v>#REF!</v>
      </c>
      <c r="E377" s="335"/>
      <c r="F377" s="164">
        <f>'4 жастағы балалар Т'!BQ156</f>
        <v>0</v>
      </c>
      <c r="G377" s="335"/>
    </row>
    <row r="378" spans="2:7" ht="15.75" customHeight="1">
      <c r="B378" s="339">
        <v>27</v>
      </c>
      <c r="C378" s="248"/>
      <c r="D378" s="164" t="e">
        <f>'4 жастағы балалар К'!#REF!</f>
        <v>#REF!</v>
      </c>
      <c r="E378" s="335"/>
      <c r="F378" s="164">
        <f>'4 жастағы балалар Т'!BR156</f>
        <v>0</v>
      </c>
      <c r="G378" s="335"/>
    </row>
    <row r="379" spans="2:7" ht="15.75" customHeight="1">
      <c r="B379" s="335"/>
      <c r="C379" s="248"/>
      <c r="D379" s="164" t="e">
        <f>'4 жастағы балалар К'!#REF!</f>
        <v>#REF!</v>
      </c>
      <c r="E379" s="335"/>
      <c r="F379" s="164">
        <f>'4 жастағы балалар Т'!BS156</f>
        <v>0</v>
      </c>
      <c r="G379" s="335"/>
    </row>
    <row r="380" spans="2:7" ht="15.75" customHeight="1">
      <c r="B380" s="336"/>
      <c r="C380" s="248"/>
      <c r="D380" s="164" t="e">
        <f>'4 жастағы балалар К'!#REF!</f>
        <v>#REF!</v>
      </c>
      <c r="E380" s="335"/>
      <c r="F380" s="164">
        <f>'4 жастағы балалар Т'!BT156</f>
        <v>0</v>
      </c>
      <c r="G380" s="335"/>
    </row>
    <row r="381" spans="2:7" ht="15.75" customHeight="1">
      <c r="B381" s="339">
        <v>28</v>
      </c>
      <c r="C381" s="248"/>
      <c r="D381" s="164" t="e">
        <f>'4 жастағы балалар К'!#REF!</f>
        <v>#REF!</v>
      </c>
      <c r="E381" s="335"/>
      <c r="F381" s="164">
        <f>'4 жастағы балалар Т'!BU156</f>
        <v>0</v>
      </c>
      <c r="G381" s="335"/>
    </row>
    <row r="382" spans="2:7" ht="15.75" customHeight="1">
      <c r="B382" s="335"/>
      <c r="C382" s="248"/>
      <c r="D382" s="164" t="e">
        <f>'4 жастағы балалар К'!#REF!</f>
        <v>#REF!</v>
      </c>
      <c r="E382" s="335"/>
      <c r="F382" s="164">
        <f>'4 жастағы балалар Т'!BV156</f>
        <v>0</v>
      </c>
      <c r="G382" s="335"/>
    </row>
    <row r="383" spans="2:7" ht="15.75" customHeight="1">
      <c r="B383" s="336"/>
      <c r="C383" s="248"/>
      <c r="D383" s="164" t="e">
        <f>'4 жастағы балалар К'!#REF!</f>
        <v>#REF!</v>
      </c>
      <c r="E383" s="335"/>
      <c r="F383" s="164">
        <f>'4 жастағы балалар Т'!BW156</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Т'!BX156</f>
        <v>0</v>
      </c>
      <c r="G387" s="335"/>
    </row>
    <row r="388" spans="2:7" ht="15.75" customHeight="1">
      <c r="B388" s="335"/>
      <c r="C388" s="248"/>
      <c r="D388" s="335"/>
      <c r="E388" s="335"/>
      <c r="F388" s="164">
        <f>'4 жастағы балалар Т'!BY156</f>
        <v>0</v>
      </c>
      <c r="G388" s="335"/>
    </row>
    <row r="389" spans="2:7" ht="15.75" customHeight="1">
      <c r="B389" s="336"/>
      <c r="C389" s="248"/>
      <c r="D389" s="335"/>
      <c r="E389" s="335"/>
      <c r="F389" s="164">
        <f>'4 жастағы балалар Т'!BZ156</f>
        <v>0</v>
      </c>
      <c r="G389" s="335"/>
    </row>
    <row r="390" spans="2:7" ht="15.75" customHeight="1">
      <c r="B390" s="339">
        <v>31</v>
      </c>
      <c r="C390" s="248"/>
      <c r="D390" s="335"/>
      <c r="E390" s="335"/>
      <c r="F390" s="164">
        <f>'4 жастағы балалар Т'!CA156</f>
        <v>0</v>
      </c>
      <c r="G390" s="335"/>
    </row>
    <row r="391" spans="2:7" ht="15.75" customHeight="1">
      <c r="B391" s="335"/>
      <c r="C391" s="248"/>
      <c r="D391" s="335"/>
      <c r="E391" s="335"/>
      <c r="F391" s="164">
        <f>'4 жастағы балалар Т'!CB156</f>
        <v>0</v>
      </c>
      <c r="G391" s="335"/>
    </row>
    <row r="392" spans="2:7" ht="15.75" customHeight="1">
      <c r="B392" s="336"/>
      <c r="C392" s="248"/>
      <c r="D392" s="335"/>
      <c r="E392" s="335"/>
      <c r="F392" s="164">
        <f>'4 жастағы балалар Т'!CC156</f>
        <v>0</v>
      </c>
      <c r="G392" s="335"/>
    </row>
    <row r="393" spans="2:7" ht="15.75" customHeight="1">
      <c r="B393" s="339">
        <v>32</v>
      </c>
      <c r="C393" s="248"/>
      <c r="D393" s="335"/>
      <c r="E393" s="335"/>
      <c r="F393" s="164">
        <f>'4 жастағы балалар Т'!CD156</f>
        <v>0</v>
      </c>
      <c r="G393" s="335"/>
    </row>
    <row r="394" spans="2:7" ht="15.75" customHeight="1">
      <c r="B394" s="335"/>
      <c r="C394" s="248"/>
      <c r="D394" s="335"/>
      <c r="E394" s="335"/>
      <c r="F394" s="164">
        <f>'4 жастағы балалар Т'!CE156</f>
        <v>0</v>
      </c>
      <c r="G394" s="335"/>
    </row>
    <row r="395" spans="2:7" ht="15.75" customHeight="1">
      <c r="B395" s="336"/>
      <c r="C395" s="248"/>
      <c r="D395" s="335"/>
      <c r="E395" s="335"/>
      <c r="F395" s="164">
        <f>'4 жастағы балалар Т'!CF156</f>
        <v>0</v>
      </c>
      <c r="G395" s="335"/>
    </row>
    <row r="396" spans="2:7" ht="15.75" customHeight="1">
      <c r="B396" s="339">
        <v>33</v>
      </c>
      <c r="C396" s="248"/>
      <c r="D396" s="335"/>
      <c r="E396" s="335"/>
      <c r="F396" s="164">
        <f>'4 жастағы балалар Т'!CG156</f>
        <v>0</v>
      </c>
      <c r="G396" s="335"/>
    </row>
    <row r="397" spans="2:7" ht="15.75" customHeight="1">
      <c r="B397" s="335"/>
      <c r="C397" s="248"/>
      <c r="D397" s="335"/>
      <c r="E397" s="335"/>
      <c r="F397" s="164">
        <f>'4 жастағы балалар Т'!CH156</f>
        <v>0</v>
      </c>
      <c r="G397" s="335"/>
    </row>
    <row r="398" spans="2:7" ht="15.75" customHeight="1">
      <c r="B398" s="336"/>
      <c r="C398" s="248"/>
      <c r="D398" s="335"/>
      <c r="E398" s="335"/>
      <c r="F398" s="164">
        <f>'4 жастағы балалар Т'!CI156</f>
        <v>0</v>
      </c>
      <c r="G398" s="335"/>
    </row>
    <row r="399" spans="2:7" ht="15.75" customHeight="1">
      <c r="B399" s="339">
        <v>34</v>
      </c>
      <c r="C399" s="248"/>
      <c r="D399" s="335"/>
      <c r="E399" s="335"/>
      <c r="F399" s="164">
        <f>'4 жастағы балалар Т'!CJ156</f>
        <v>0</v>
      </c>
      <c r="G399" s="335"/>
    </row>
    <row r="400" spans="2:7" ht="15.75" customHeight="1">
      <c r="B400" s="335"/>
      <c r="C400" s="248"/>
      <c r="D400" s="335"/>
      <c r="E400" s="335"/>
      <c r="F400" s="164">
        <f>'4 жастағы балалар Т'!CK156</f>
        <v>0</v>
      </c>
      <c r="G400" s="335"/>
    </row>
    <row r="401" spans="2:7" ht="15.75" customHeight="1">
      <c r="B401" s="336"/>
      <c r="C401" s="248"/>
      <c r="D401" s="335"/>
      <c r="E401" s="335"/>
      <c r="F401" s="164">
        <f>'4 жастағы балалар Т'!CL156</f>
        <v>0</v>
      </c>
      <c r="G401" s="335"/>
    </row>
    <row r="402" spans="2:7" ht="15.75" customHeight="1">
      <c r="B402" s="339">
        <v>35</v>
      </c>
      <c r="C402" s="248"/>
      <c r="D402" s="335"/>
      <c r="E402" s="335"/>
      <c r="F402" s="164">
        <f>'4 жастағы балалар Т'!CM156</f>
        <v>0</v>
      </c>
      <c r="G402" s="335"/>
    </row>
    <row r="403" spans="2:7" ht="15.75" customHeight="1">
      <c r="B403" s="335"/>
      <c r="C403" s="248"/>
      <c r="D403" s="335"/>
      <c r="E403" s="335"/>
      <c r="F403" s="164">
        <f>'4 жастағы балалар Т'!CN156</f>
        <v>0</v>
      </c>
      <c r="G403" s="335"/>
    </row>
    <row r="404" spans="2:7" ht="15.75" customHeight="1">
      <c r="B404" s="336"/>
      <c r="C404" s="249"/>
      <c r="D404" s="336"/>
      <c r="E404" s="336"/>
      <c r="F404" s="164">
        <f>'4 жастағы балалар Т'!CO156</f>
        <v>0</v>
      </c>
      <c r="G404" s="336"/>
    </row>
    <row r="405" spans="2:7" ht="15.75" customHeight="1">
      <c r="B405" s="250">
        <f>СВОД3!V51</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7">
    <mergeCell ref="B4:C4"/>
    <mergeCell ref="B5:C5"/>
    <mergeCell ref="B6:C6"/>
    <mergeCell ref="B7:C7"/>
    <mergeCell ref="F9:H9"/>
    <mergeCell ref="I9:K9"/>
    <mergeCell ref="B10:B16"/>
    <mergeCell ref="C9:E9"/>
    <mergeCell ref="C10:E93"/>
    <mergeCell ref="L10:L93"/>
    <mergeCell ref="B17:B44"/>
    <mergeCell ref="B45:B51"/>
    <mergeCell ref="B52:B86"/>
    <mergeCell ref="B96:G96"/>
    <mergeCell ref="B87:B93"/>
    <mergeCell ref="B98:B100"/>
    <mergeCell ref="B101:B103"/>
    <mergeCell ref="B104:B106"/>
    <mergeCell ref="B107:B109"/>
    <mergeCell ref="B110:B112"/>
    <mergeCell ref="B113:B115"/>
    <mergeCell ref="B128:B130"/>
    <mergeCell ref="B131:B133"/>
    <mergeCell ref="B134:B136"/>
    <mergeCell ref="B137:B139"/>
    <mergeCell ref="B140:B142"/>
    <mergeCell ref="B143:B145"/>
    <mergeCell ref="B189:G189"/>
    <mergeCell ref="B116:B118"/>
    <mergeCell ref="C116:C187"/>
    <mergeCell ref="G116:G187"/>
    <mergeCell ref="B119:B121"/>
    <mergeCell ref="B122:B124"/>
    <mergeCell ref="B125:B127"/>
    <mergeCell ref="B152:B154"/>
    <mergeCell ref="B179:B181"/>
    <mergeCell ref="B182:B184"/>
    <mergeCell ref="B146:B148"/>
    <mergeCell ref="B149:B151"/>
    <mergeCell ref="E116:E187"/>
    <mergeCell ref="D152:D187"/>
    <mergeCell ref="B155:B157"/>
    <mergeCell ref="B158:B160"/>
    <mergeCell ref="B161:B163"/>
    <mergeCell ref="B164:B166"/>
    <mergeCell ref="B167:B169"/>
    <mergeCell ref="B170:B172"/>
    <mergeCell ref="B173:B175"/>
    <mergeCell ref="B176:B178"/>
    <mergeCell ref="B185:B187"/>
    <mergeCell ref="B251:B253"/>
    <mergeCell ref="B254:B256"/>
    <mergeCell ref="B257:B259"/>
    <mergeCell ref="B191:B193"/>
    <mergeCell ref="B194:B196"/>
    <mergeCell ref="B197:B199"/>
    <mergeCell ref="B200:B202"/>
    <mergeCell ref="B203:B205"/>
    <mergeCell ref="B221:B223"/>
    <mergeCell ref="B224:B226"/>
    <mergeCell ref="B227:B229"/>
    <mergeCell ref="B230:B232"/>
    <mergeCell ref="B206:B208"/>
    <mergeCell ref="B209:B211"/>
    <mergeCell ref="B212:B214"/>
    <mergeCell ref="G212:G295"/>
    <mergeCell ref="B215:B217"/>
    <mergeCell ref="B218:B220"/>
    <mergeCell ref="B298:G298"/>
    <mergeCell ref="B275:B277"/>
    <mergeCell ref="D275:D295"/>
    <mergeCell ref="B278:B280"/>
    <mergeCell ref="B281:B283"/>
    <mergeCell ref="B284:B286"/>
    <mergeCell ref="B287:B289"/>
    <mergeCell ref="B290:B292"/>
    <mergeCell ref="B293:B295"/>
    <mergeCell ref="B260:B262"/>
    <mergeCell ref="B263:B265"/>
    <mergeCell ref="B266:B268"/>
    <mergeCell ref="B269:B271"/>
    <mergeCell ref="B272:B274"/>
    <mergeCell ref="E212:E295"/>
    <mergeCell ref="B233:B235"/>
    <mergeCell ref="B236:B238"/>
    <mergeCell ref="B239:B241"/>
    <mergeCell ref="B242:B244"/>
    <mergeCell ref="B245:B247"/>
    <mergeCell ref="B248:B250"/>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26"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f>'4 жастағы балалар Ф'!C157</f>
        <v>0</v>
      </c>
      <c r="E4" s="236"/>
      <c r="F4" s="236"/>
      <c r="G4" s="232"/>
      <c r="H4" s="232"/>
    </row>
    <row r="5" spans="2:12" ht="18.75" customHeight="1">
      <c r="B5" s="401" t="s">
        <v>1</v>
      </c>
      <c r="C5" s="328"/>
      <c r="D5" s="237">
        <f>'4 жастағы балалар Ф'!A157</f>
        <v>0</v>
      </c>
      <c r="E5" s="237"/>
      <c r="F5" s="237"/>
      <c r="G5" s="232"/>
      <c r="H5" s="232"/>
    </row>
    <row r="6" spans="2:12" ht="76.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409"/>
      <c r="G10" s="326"/>
      <c r="H10" s="348"/>
      <c r="I10" s="165"/>
      <c r="J10" s="165"/>
      <c r="K10" s="165"/>
      <c r="L10" s="399" t="e">
        <f>IF(B405="","",VLOOKUP(B405,$M$612:$N$614,2,TRUE))</f>
        <v>#N/A</v>
      </c>
    </row>
    <row r="11" spans="2:12" ht="90" customHeight="1">
      <c r="B11" s="335"/>
      <c r="C11" s="327"/>
      <c r="D11" s="328"/>
      <c r="E11" s="349"/>
      <c r="F11" s="327"/>
      <c r="G11" s="328"/>
      <c r="H11" s="349"/>
      <c r="I11" s="165" t="e">
        <f>IF(C303="","",VLOOKUP(C303,$S$563:$T$565,2,TRUE))</f>
        <v>#N/A</v>
      </c>
      <c r="J11" s="165" t="e">
        <f>IF(C304="","",VLOOKUP(C304,$U$563:$V$565,2,TRUE))</f>
        <v>#N/A</v>
      </c>
      <c r="K11" s="165" t="e">
        <f>IF(C305="","",VLOOKUP(C305,$W$563:$X$565,2,TRUE))</f>
        <v>#N/A</v>
      </c>
      <c r="L11" s="335"/>
    </row>
    <row r="12" spans="2:12" ht="90" customHeight="1">
      <c r="B12" s="335"/>
      <c r="C12" s="327"/>
      <c r="D12" s="328"/>
      <c r="E12" s="349"/>
      <c r="F12" s="327"/>
      <c r="G12" s="328"/>
      <c r="H12" s="349"/>
      <c r="I12" s="165" t="e">
        <f>IF(C306="","",VLOOKUP(C306,$Y$563:$Z$565,2,TRUE))</f>
        <v>#N/A</v>
      </c>
      <c r="J12" s="165" t="e">
        <f>IF(C307="","",VLOOKUP(C307,$AA$563:$AB$565,2,TRUE))</f>
        <v>#N/A</v>
      </c>
      <c r="K12" s="165" t="e">
        <f>IF(C308="","",VLOOKUP(C308,$AC$563:$AD$565,2,TRUE))</f>
        <v>#N/A</v>
      </c>
      <c r="L12" s="335"/>
    </row>
    <row r="13" spans="2:12" ht="90" customHeight="1">
      <c r="B13" s="335"/>
      <c r="C13" s="327"/>
      <c r="D13" s="328"/>
      <c r="E13" s="349"/>
      <c r="F13" s="327"/>
      <c r="G13" s="328"/>
      <c r="H13" s="349"/>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327"/>
      <c r="G14" s="328"/>
      <c r="H14" s="349"/>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327"/>
      <c r="G15" s="328"/>
      <c r="H15" s="349"/>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327"/>
      <c r="G16" s="328"/>
      <c r="H16" s="349"/>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327"/>
      <c r="G17" s="328"/>
      <c r="H17" s="349"/>
      <c r="I17" s="165"/>
      <c r="J17" s="165"/>
      <c r="K17" s="165"/>
      <c r="L17" s="335"/>
    </row>
    <row r="18" spans="2:12" ht="90" customHeight="1">
      <c r="B18" s="335"/>
      <c r="C18" s="327"/>
      <c r="D18" s="328"/>
      <c r="E18" s="349"/>
      <c r="F18" s="327"/>
      <c r="G18" s="328"/>
      <c r="H18" s="349"/>
      <c r="I18" s="165" t="e">
        <f>IF(D303="","",VLOOKUP(D303,$S$567:$T$569,2,TRUE))</f>
        <v>#N/A</v>
      </c>
      <c r="J18" s="165" t="e">
        <f>IF(D304="","",VLOOKUP(D304,$U$567:$V$569,2,TRUE))</f>
        <v>#N/A</v>
      </c>
      <c r="K18" s="165" t="e">
        <f>IF(D305="","",VLOOKUP(D305,$W$567:$X$569,2,TRUE))</f>
        <v>#N/A</v>
      </c>
      <c r="L18" s="335"/>
    </row>
    <row r="19" spans="2:12" ht="90" customHeight="1">
      <c r="B19" s="335"/>
      <c r="C19" s="327"/>
      <c r="D19" s="328"/>
      <c r="E19" s="349"/>
      <c r="F19" s="327"/>
      <c r="G19" s="328"/>
      <c r="H19" s="349"/>
      <c r="I19" s="165" t="e">
        <f>IF(D306="","",VLOOKUP(D306,$Y$567:$Z$569,2,TRUE))</f>
        <v>#N/A</v>
      </c>
      <c r="J19" s="165" t="e">
        <f>IF(D307="","",VLOOKUP(D307,$AA$567:$AB$569,2,TRUE))</f>
        <v>#N/A</v>
      </c>
      <c r="K19" s="165" t="e">
        <f>IF(D308="","",VLOOKUP(D308,$AC$567:$AD$569,2,TRUE))</f>
        <v>#N/A</v>
      </c>
      <c r="L19" s="335"/>
    </row>
    <row r="20" spans="2:12" ht="90" customHeight="1">
      <c r="B20" s="335"/>
      <c r="C20" s="327"/>
      <c r="D20" s="328"/>
      <c r="E20" s="349"/>
      <c r="F20" s="327"/>
      <c r="G20" s="328"/>
      <c r="H20" s="349"/>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327"/>
      <c r="G21" s="328"/>
      <c r="H21" s="349"/>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327"/>
      <c r="G22" s="328"/>
      <c r="H22" s="349"/>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327"/>
      <c r="G23" s="328"/>
      <c r="H23" s="349"/>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327"/>
      <c r="G24" s="328"/>
      <c r="H24" s="349"/>
      <c r="I24" s="165"/>
      <c r="J24" s="165"/>
      <c r="K24" s="165"/>
      <c r="L24" s="335"/>
    </row>
    <row r="25" spans="2:12" ht="90" customHeight="1">
      <c r="B25" s="335"/>
      <c r="C25" s="327"/>
      <c r="D25" s="328"/>
      <c r="E25" s="349"/>
      <c r="F25" s="327"/>
      <c r="G25" s="328"/>
      <c r="H25" s="349"/>
      <c r="I25" s="165" t="e">
        <f>IF(D324="","",VLOOKUP(D324,$S$571:$T$573,2,TRUE))</f>
        <v>#N/A</v>
      </c>
      <c r="J25" s="165" t="e">
        <f>IF(D325="","",VLOOKUP(D325,$U$571:$V$573,2,TRUE))</f>
        <v>#N/A</v>
      </c>
      <c r="K25" s="165" t="e">
        <f>IF(D326="","",VLOOKUP(D326,$W$571:$X$573,2,TRUE))</f>
        <v>#N/A</v>
      </c>
      <c r="L25" s="335"/>
    </row>
    <row r="26" spans="2:12" ht="90" customHeight="1">
      <c r="B26" s="335"/>
      <c r="C26" s="327"/>
      <c r="D26" s="328"/>
      <c r="E26" s="349"/>
      <c r="F26" s="327"/>
      <c r="G26" s="328"/>
      <c r="H26" s="349"/>
      <c r="I26" s="165" t="e">
        <f>IF(D327="","",VLOOKUP(D327,$Y$571:$Z$573,2,TRUE))</f>
        <v>#N/A</v>
      </c>
      <c r="J26" s="165" t="e">
        <f>IF(D328="","",VLOOKUP(D328,$AA$571:$AB$573,2,TRUE))</f>
        <v>#N/A</v>
      </c>
      <c r="K26" s="165" t="e">
        <f>IF(D329="","",VLOOKUP(D329,$AC$571:$AD$573,2,TRUE))</f>
        <v>#N/A</v>
      </c>
      <c r="L26" s="335"/>
    </row>
    <row r="27" spans="2:12" ht="90" customHeight="1">
      <c r="B27" s="335"/>
      <c r="C27" s="327"/>
      <c r="D27" s="328"/>
      <c r="E27" s="349"/>
      <c r="F27" s="327"/>
      <c r="G27" s="328"/>
      <c r="H27" s="349"/>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327"/>
      <c r="G28" s="328"/>
      <c r="H28" s="349"/>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327"/>
      <c r="G29" s="328"/>
      <c r="H29" s="349"/>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327"/>
      <c r="G30" s="328"/>
      <c r="H30" s="349"/>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327"/>
      <c r="G31" s="328"/>
      <c r="H31" s="349"/>
      <c r="I31" s="165"/>
      <c r="J31" s="165"/>
      <c r="K31" s="165"/>
      <c r="L31" s="335"/>
    </row>
    <row r="32" spans="2:12" ht="90" customHeight="1">
      <c r="B32" s="335"/>
      <c r="C32" s="327"/>
      <c r="D32" s="328"/>
      <c r="E32" s="349"/>
      <c r="F32" s="327"/>
      <c r="G32" s="328"/>
      <c r="H32" s="349"/>
      <c r="I32" s="165" t="e">
        <f>IF(D345="","",VLOOKUP(D345,$S$575:$T$577,2,TRUE))</f>
        <v>#N/A</v>
      </c>
      <c r="J32" s="165" t="e">
        <f>IF(D346="","",VLOOKUP(D346,$U$575:$V$577,2,TRUE))</f>
        <v>#N/A</v>
      </c>
      <c r="K32" s="165" t="e">
        <f>IF(D347="","",VLOOKUP(D347,$W$575:$X$577,2,TRUE))</f>
        <v>#N/A</v>
      </c>
      <c r="L32" s="335"/>
    </row>
    <row r="33" spans="2:12" ht="90" customHeight="1">
      <c r="B33" s="335"/>
      <c r="C33" s="327"/>
      <c r="D33" s="328"/>
      <c r="E33" s="349"/>
      <c r="F33" s="327"/>
      <c r="G33" s="328"/>
      <c r="H33" s="349"/>
      <c r="I33" s="165" t="e">
        <f>IF(D348="","",VLOOKUP(D348,$Y$575:$Z$577,2,TRUE))</f>
        <v>#N/A</v>
      </c>
      <c r="J33" s="165" t="e">
        <f>IF(D349="","",VLOOKUP(D349,$AA$575:$AB$577,2,TRUE))</f>
        <v>#N/A</v>
      </c>
      <c r="K33" s="165" t="e">
        <f>IF(D350="","",VLOOKUP(D350,$AC$575:$AD$577,2,TRUE))</f>
        <v>#N/A</v>
      </c>
      <c r="L33" s="335"/>
    </row>
    <row r="34" spans="2:12" ht="90" customHeight="1">
      <c r="B34" s="335"/>
      <c r="C34" s="327"/>
      <c r="D34" s="328"/>
      <c r="E34" s="349"/>
      <c r="F34" s="327"/>
      <c r="G34" s="328"/>
      <c r="H34" s="349"/>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327"/>
      <c r="G35" s="328"/>
      <c r="H35" s="349"/>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327"/>
      <c r="G36" s="328"/>
      <c r="H36" s="349"/>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327"/>
      <c r="G37" s="328"/>
      <c r="H37" s="349"/>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327"/>
      <c r="G38" s="328"/>
      <c r="H38" s="349"/>
      <c r="I38" s="165"/>
      <c r="J38" s="165"/>
      <c r="K38" s="165"/>
      <c r="L38" s="335"/>
    </row>
    <row r="39" spans="2:12" ht="0.75" customHeight="1">
      <c r="B39" s="335"/>
      <c r="C39" s="327"/>
      <c r="D39" s="328"/>
      <c r="E39" s="349"/>
      <c r="F39" s="327"/>
      <c r="G39" s="328"/>
      <c r="H39" s="349"/>
      <c r="I39" s="165"/>
      <c r="J39" s="165"/>
      <c r="K39" s="165"/>
      <c r="L39" s="335"/>
    </row>
    <row r="40" spans="2:12" ht="0.75" customHeight="1">
      <c r="B40" s="335"/>
      <c r="C40" s="327"/>
      <c r="D40" s="328"/>
      <c r="E40" s="349"/>
      <c r="F40" s="327"/>
      <c r="G40" s="328"/>
      <c r="H40" s="349"/>
      <c r="I40" s="165"/>
      <c r="J40" s="165"/>
      <c r="K40" s="165"/>
      <c r="L40" s="335"/>
    </row>
    <row r="41" spans="2:12" ht="0.75" customHeight="1">
      <c r="B41" s="335"/>
      <c r="C41" s="327"/>
      <c r="D41" s="328"/>
      <c r="E41" s="349"/>
      <c r="F41" s="327"/>
      <c r="G41" s="328"/>
      <c r="H41" s="349"/>
      <c r="I41" s="165"/>
      <c r="J41" s="165"/>
      <c r="K41" s="165"/>
      <c r="L41" s="335"/>
    </row>
    <row r="42" spans="2:12" ht="0.75" customHeight="1">
      <c r="B42" s="335"/>
      <c r="C42" s="327"/>
      <c r="D42" s="328"/>
      <c r="E42" s="349"/>
      <c r="F42" s="327"/>
      <c r="G42" s="328"/>
      <c r="H42" s="349"/>
      <c r="I42" s="165"/>
      <c r="J42" s="165"/>
      <c r="K42" s="165"/>
      <c r="L42" s="335"/>
    </row>
    <row r="43" spans="2:12" ht="0.75" customHeight="1">
      <c r="B43" s="335"/>
      <c r="C43" s="327"/>
      <c r="D43" s="328"/>
      <c r="E43" s="349"/>
      <c r="F43" s="327"/>
      <c r="G43" s="328"/>
      <c r="H43" s="349"/>
      <c r="I43" s="165"/>
      <c r="J43" s="165"/>
      <c r="K43" s="165"/>
      <c r="L43" s="335"/>
    </row>
    <row r="44" spans="2:12" ht="0.75" customHeight="1">
      <c r="B44" s="336"/>
      <c r="C44" s="327"/>
      <c r="D44" s="328"/>
      <c r="E44" s="349"/>
      <c r="F44" s="327"/>
      <c r="G44" s="328"/>
      <c r="H44" s="349"/>
      <c r="I44" s="165"/>
      <c r="J44" s="165"/>
      <c r="K44" s="165"/>
      <c r="L44" s="335"/>
    </row>
    <row r="45" spans="2:12" ht="0.75" customHeight="1">
      <c r="B45" s="404" t="s">
        <v>662</v>
      </c>
      <c r="C45" s="327"/>
      <c r="D45" s="328"/>
      <c r="E45" s="349"/>
      <c r="F45" s="327"/>
      <c r="G45" s="328"/>
      <c r="H45" s="349"/>
      <c r="I45" s="165"/>
      <c r="J45" s="165"/>
      <c r="K45" s="165"/>
      <c r="L45" s="335"/>
    </row>
    <row r="46" spans="2:12" ht="90" customHeight="1">
      <c r="B46" s="335"/>
      <c r="C46" s="327"/>
      <c r="D46" s="328"/>
      <c r="E46" s="349"/>
      <c r="F46" s="327"/>
      <c r="G46" s="328"/>
      <c r="H46" s="349"/>
      <c r="I46" s="165" t="e">
        <f>IF(E303="","",VLOOKUP(E303,$S$583:$T$585,2,TRUE))</f>
        <v>#N/A</v>
      </c>
      <c r="J46" s="165" t="e">
        <f>IF(E304="","",VLOOKUP(E304,$U$583:$V$585,2,TRUE))</f>
        <v>#N/A</v>
      </c>
      <c r="K46" s="165" t="e">
        <f>IF(E305="","",VLOOKUP(E305,$W$583:$X$585,2,TRUE))</f>
        <v>#N/A</v>
      </c>
      <c r="L46" s="335"/>
    </row>
    <row r="47" spans="2:12" ht="90" customHeight="1">
      <c r="B47" s="335"/>
      <c r="C47" s="327"/>
      <c r="D47" s="328"/>
      <c r="E47" s="349"/>
      <c r="F47" s="327"/>
      <c r="G47" s="328"/>
      <c r="H47" s="349"/>
      <c r="I47" s="165" t="e">
        <f>IF(E306="","",VLOOKUP(E306,$Y$583:$Z$585,2,TRUE))</f>
        <v>#N/A</v>
      </c>
      <c r="J47" s="165" t="e">
        <f>IF(E307="","",VLOOKUP(E307,$AA$583:$AB$585,2,TRUE))</f>
        <v>#N/A</v>
      </c>
      <c r="K47" s="165" t="e">
        <f>IF(E308="","",VLOOKUP(E308,$AC$583:$AD$585,2,TRUE))</f>
        <v>#N/A</v>
      </c>
      <c r="L47" s="335"/>
    </row>
    <row r="48" spans="2:12" ht="90" customHeight="1">
      <c r="B48" s="335"/>
      <c r="C48" s="327"/>
      <c r="D48" s="328"/>
      <c r="E48" s="349"/>
      <c r="F48" s="327"/>
      <c r="G48" s="328"/>
      <c r="H48" s="349"/>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327"/>
      <c r="G49" s="328"/>
      <c r="H49" s="349"/>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327"/>
      <c r="G50" s="328"/>
      <c r="H50" s="349"/>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327"/>
      <c r="G51" s="328"/>
      <c r="H51" s="349"/>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327"/>
      <c r="G52" s="328"/>
      <c r="H52" s="349"/>
      <c r="I52" s="244"/>
      <c r="J52" s="165"/>
      <c r="K52" s="165"/>
      <c r="L52" s="335"/>
    </row>
    <row r="53" spans="2:12" ht="90" customHeight="1">
      <c r="B53" s="335"/>
      <c r="C53" s="327"/>
      <c r="D53" s="328"/>
      <c r="E53" s="349"/>
      <c r="F53" s="327"/>
      <c r="G53" s="328"/>
      <c r="H53" s="349"/>
      <c r="I53" s="165" t="e">
        <f>IF(F303="","",VLOOKUP(F303,$S$587:$T$589,2,TRUE))</f>
        <v>#N/A</v>
      </c>
      <c r="J53" s="165" t="e">
        <f>IF(F304="","",VLOOKUP(F304,$U$587:$V$589,2,TRUE))</f>
        <v>#N/A</v>
      </c>
      <c r="K53" s="165" t="e">
        <f>IF(F305="","",VLOOKUP(F305,$W$587:$X$589,2,TRUE))</f>
        <v>#N/A</v>
      </c>
      <c r="L53" s="335"/>
    </row>
    <row r="54" spans="2:12" ht="90" customHeight="1">
      <c r="B54" s="335"/>
      <c r="C54" s="327"/>
      <c r="D54" s="328"/>
      <c r="E54" s="349"/>
      <c r="F54" s="327"/>
      <c r="G54" s="328"/>
      <c r="H54" s="349"/>
      <c r="I54" s="165" t="e">
        <f>IF(F306="","",VLOOKUP(F306,$Y$587:$Z$589,2,TRUE))</f>
        <v>#N/A</v>
      </c>
      <c r="J54" s="165" t="e">
        <f>IF(F307="","",VLOOKUP(F307,$AA$587:$AB$589,2,TRUE))</f>
        <v>#N/A</v>
      </c>
      <c r="K54" s="165" t="e">
        <f>IF(F308="","",VLOOKUP(F308,$AC$587:$AD$589,2,TRUE))</f>
        <v>#N/A</v>
      </c>
      <c r="L54" s="335"/>
    </row>
    <row r="55" spans="2:12" ht="90" customHeight="1">
      <c r="B55" s="335"/>
      <c r="C55" s="327"/>
      <c r="D55" s="328"/>
      <c r="E55" s="349"/>
      <c r="F55" s="327"/>
      <c r="G55" s="328"/>
      <c r="H55" s="349"/>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327"/>
      <c r="G56" s="328"/>
      <c r="H56" s="349"/>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327"/>
      <c r="G57" s="328"/>
      <c r="H57" s="349"/>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327"/>
      <c r="G58" s="328"/>
      <c r="H58" s="349"/>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327"/>
      <c r="G59" s="328"/>
      <c r="H59" s="349"/>
      <c r="I59" s="244"/>
      <c r="J59" s="165"/>
      <c r="K59" s="165"/>
      <c r="L59" s="335"/>
    </row>
    <row r="60" spans="2:12" ht="90" customHeight="1">
      <c r="B60" s="335"/>
      <c r="C60" s="327"/>
      <c r="D60" s="328"/>
      <c r="E60" s="349"/>
      <c r="F60" s="327"/>
      <c r="G60" s="328"/>
      <c r="H60" s="349"/>
      <c r="I60" s="165" t="e">
        <f>IF(F324="","",VLOOKUP(F324,$S$591:$T$593,2,TRUE))</f>
        <v>#N/A</v>
      </c>
      <c r="J60" s="165" t="e">
        <f>IF(F325="","",VLOOKUP(F325,$U$591:$V$593,2,TRUE))</f>
        <v>#N/A</v>
      </c>
      <c r="K60" s="165" t="e">
        <f>IF(F326="","",VLOOKUP(F326,$W$591:$X$593,2,TRUE))</f>
        <v>#N/A</v>
      </c>
      <c r="L60" s="335"/>
    </row>
    <row r="61" spans="2:12" ht="90" customHeight="1">
      <c r="B61" s="335"/>
      <c r="C61" s="327"/>
      <c r="D61" s="328"/>
      <c r="E61" s="349"/>
      <c r="F61" s="327"/>
      <c r="G61" s="328"/>
      <c r="H61" s="349"/>
      <c r="I61" s="165" t="e">
        <f>IF(F327="","",VLOOKUP(F327,$Y$591:$Z$593,2,TRUE))</f>
        <v>#N/A</v>
      </c>
      <c r="J61" s="165" t="e">
        <f>IF(F328="","",VLOOKUP(F328,$AA$591:$AB$593,2,TRUE))</f>
        <v>#N/A</v>
      </c>
      <c r="K61" s="165" t="e">
        <f>IF(F329="","",VLOOKUP(F329,$AC$591:$AD$593,2,TRUE))</f>
        <v>#N/A</v>
      </c>
      <c r="L61" s="335"/>
    </row>
    <row r="62" spans="2:12" ht="90" customHeight="1">
      <c r="B62" s="335"/>
      <c r="C62" s="327"/>
      <c r="D62" s="328"/>
      <c r="E62" s="349"/>
      <c r="F62" s="327"/>
      <c r="G62" s="328"/>
      <c r="H62" s="349"/>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327"/>
      <c r="G63" s="328"/>
      <c r="H63" s="349"/>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327"/>
      <c r="G64" s="328"/>
      <c r="H64" s="349"/>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327"/>
      <c r="G65" s="328"/>
      <c r="H65" s="349"/>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327"/>
      <c r="G66" s="328"/>
      <c r="H66" s="349"/>
      <c r="I66" s="244"/>
      <c r="J66" s="165"/>
      <c r="K66" s="165"/>
      <c r="L66" s="335"/>
    </row>
    <row r="67" spans="2:12" ht="90" customHeight="1">
      <c r="B67" s="335"/>
      <c r="C67" s="327"/>
      <c r="D67" s="328"/>
      <c r="E67" s="349"/>
      <c r="F67" s="327"/>
      <c r="G67" s="328"/>
      <c r="H67" s="349"/>
      <c r="I67" s="165" t="e">
        <f>IF(F345="","",VLOOKUP(F345,$S$595:$T$597,2,TRUE))</f>
        <v>#N/A</v>
      </c>
      <c r="J67" s="165" t="e">
        <f>IF(F346="","",VLOOKUP(F346,$U$595:$V$597,2,TRUE))</f>
        <v>#N/A</v>
      </c>
      <c r="K67" s="165" t="e">
        <f>IF(F347="","",VLOOKUP(F347,$W$595:$X$597,2,TRUE))</f>
        <v>#N/A</v>
      </c>
      <c r="L67" s="335"/>
    </row>
    <row r="68" spans="2:12" ht="90" customHeight="1">
      <c r="B68" s="335"/>
      <c r="C68" s="327"/>
      <c r="D68" s="328"/>
      <c r="E68" s="349"/>
      <c r="F68" s="327"/>
      <c r="G68" s="328"/>
      <c r="H68" s="349"/>
      <c r="I68" s="165" t="e">
        <f>IF(F348="","",VLOOKUP(F348,$Y$595:$Z$597,2,TRUE))</f>
        <v>#N/A</v>
      </c>
      <c r="J68" s="165" t="e">
        <f>IF(F349="","",VLOOKUP(F349,$AA$595:$AB$597,2,TRUE))</f>
        <v>#N/A</v>
      </c>
      <c r="K68" s="165" t="e">
        <f>IF(F350="","",VLOOKUP(F350,$AC$595:$AD$597,2,TRUE))</f>
        <v>#N/A</v>
      </c>
      <c r="L68" s="335"/>
    </row>
    <row r="69" spans="2:12" ht="90" customHeight="1">
      <c r="B69" s="335"/>
      <c r="C69" s="327"/>
      <c r="D69" s="328"/>
      <c r="E69" s="349"/>
      <c r="F69" s="327"/>
      <c r="G69" s="328"/>
      <c r="H69" s="349"/>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327"/>
      <c r="G70" s="328"/>
      <c r="H70" s="349"/>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327"/>
      <c r="G71" s="328"/>
      <c r="H71" s="349"/>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327"/>
      <c r="G72" s="328"/>
      <c r="H72" s="349"/>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327"/>
      <c r="G73" s="328"/>
      <c r="H73" s="349"/>
      <c r="I73" s="244"/>
      <c r="J73" s="165"/>
      <c r="K73" s="165"/>
      <c r="L73" s="335"/>
    </row>
    <row r="74" spans="2:12" ht="90" customHeight="1">
      <c r="B74" s="335"/>
      <c r="C74" s="327"/>
      <c r="D74" s="328"/>
      <c r="E74" s="349"/>
      <c r="F74" s="327"/>
      <c r="G74" s="328"/>
      <c r="H74" s="349"/>
      <c r="I74" s="165" t="e">
        <f>IF(F366="","",VLOOKUP(F366,$S$599:$T$601,2,TRUE))</f>
        <v>#N/A</v>
      </c>
      <c r="J74" s="165" t="e">
        <f>IF(F367="","",VLOOKUP(F367,$U$599:$V$601,2,TRUE))</f>
        <v>#N/A</v>
      </c>
      <c r="K74" s="165" t="e">
        <f>IF(F368="","",VLOOKUP(F368,$W$599:$X$601,2,TRUE))</f>
        <v>#N/A</v>
      </c>
      <c r="L74" s="335"/>
    </row>
    <row r="75" spans="2:12" ht="90" customHeight="1">
      <c r="B75" s="335"/>
      <c r="C75" s="327"/>
      <c r="D75" s="328"/>
      <c r="E75" s="349"/>
      <c r="F75" s="327"/>
      <c r="G75" s="328"/>
      <c r="H75" s="349"/>
      <c r="I75" s="165" t="e">
        <f>IF(F369="","",VLOOKUP(F369,$Y$599:$Z$601,2,TRUE))</f>
        <v>#N/A</v>
      </c>
      <c r="J75" s="165" t="e">
        <f>IF(F370="","",VLOOKUP(F370,$AA$599:$AB$601,2,TRUE))</f>
        <v>#N/A</v>
      </c>
      <c r="K75" s="165" t="e">
        <f>IF(F371="","",VLOOKUP(F371,$AC$599:$AD$601,2,TRUE))</f>
        <v>#N/A</v>
      </c>
      <c r="L75" s="335"/>
    </row>
    <row r="76" spans="2:12" ht="90" customHeight="1">
      <c r="B76" s="335"/>
      <c r="C76" s="327"/>
      <c r="D76" s="328"/>
      <c r="E76" s="349"/>
      <c r="F76" s="327"/>
      <c r="G76" s="328"/>
      <c r="H76" s="349"/>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327"/>
      <c r="G77" s="328"/>
      <c r="H77" s="349"/>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327"/>
      <c r="G78" s="328"/>
      <c r="H78" s="349"/>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327"/>
      <c r="G79" s="328"/>
      <c r="H79" s="349"/>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327"/>
      <c r="G80" s="328"/>
      <c r="H80" s="349"/>
      <c r="I80" s="244"/>
      <c r="J80" s="165"/>
      <c r="K80" s="165"/>
      <c r="L80" s="335"/>
    </row>
    <row r="81" spans="2:12" ht="90" customHeight="1">
      <c r="B81" s="335"/>
      <c r="C81" s="327"/>
      <c r="D81" s="328"/>
      <c r="E81" s="349"/>
      <c r="F81" s="327"/>
      <c r="G81" s="328"/>
      <c r="H81" s="349"/>
      <c r="I81" s="165" t="e">
        <f>IF(F387="","",VLOOKUP(F387,$S$603:$T$605,2,TRUE))</f>
        <v>#N/A</v>
      </c>
      <c r="J81" s="165" t="e">
        <f>IF(F388="","",VLOOKUP(F388,$U$603:$V$605,2,TRUE))</f>
        <v>#N/A</v>
      </c>
      <c r="K81" s="165" t="e">
        <f>IF(F389="","",VLOOKUP(F389,$W$603:$X$605,2,TRUE))</f>
        <v>#N/A</v>
      </c>
      <c r="L81" s="335"/>
    </row>
    <row r="82" spans="2:12" ht="90" customHeight="1">
      <c r="B82" s="335"/>
      <c r="C82" s="327"/>
      <c r="D82" s="328"/>
      <c r="E82" s="349"/>
      <c r="F82" s="327"/>
      <c r="G82" s="328"/>
      <c r="H82" s="349"/>
      <c r="I82" s="165" t="e">
        <f>IF(F390="","",VLOOKUP(F390,$Y$603:$Z$605,2,TRUE))</f>
        <v>#N/A</v>
      </c>
      <c r="J82" s="165" t="e">
        <f>IF(F391="","",VLOOKUP(F391,$AA$603:$AB$605,2,TRUE))</f>
        <v>#N/A</v>
      </c>
      <c r="K82" s="165" t="e">
        <f>IF(F392="","",VLOOKUP(F392,$AC$603:$AD$605,2,TRUE))</f>
        <v>#N/A</v>
      </c>
      <c r="L82" s="335"/>
    </row>
    <row r="83" spans="2:12" ht="90" customHeight="1">
      <c r="B83" s="335"/>
      <c r="C83" s="327"/>
      <c r="D83" s="328"/>
      <c r="E83" s="349"/>
      <c r="F83" s="327"/>
      <c r="G83" s="328"/>
      <c r="H83" s="349"/>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327"/>
      <c r="G84" s="328"/>
      <c r="H84" s="349"/>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327"/>
      <c r="G85" s="328"/>
      <c r="H85" s="349"/>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327"/>
      <c r="G86" s="328"/>
      <c r="H86" s="349"/>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327"/>
      <c r="G87" s="328"/>
      <c r="H87" s="349"/>
      <c r="I87" s="165"/>
      <c r="J87" s="165"/>
      <c r="K87" s="165"/>
      <c r="L87" s="335"/>
    </row>
    <row r="88" spans="2:12" ht="90" customHeight="1">
      <c r="B88" s="335"/>
      <c r="C88" s="327"/>
      <c r="D88" s="328"/>
      <c r="E88" s="349"/>
      <c r="F88" s="327"/>
      <c r="G88" s="328"/>
      <c r="H88" s="349"/>
      <c r="I88" s="165" t="e">
        <f>IF(G303="","",VLOOKUP(G303,$S$607:$T$609,2,TRUE))</f>
        <v>#N/A</v>
      </c>
      <c r="J88" s="165" t="e">
        <f>IF(G304="","",VLOOKUP(G304,$U$607:$V$609,2,TRUE))</f>
        <v>#N/A</v>
      </c>
      <c r="K88" s="165" t="e">
        <f>IF(G305="","",VLOOKUP(G305,$W$607:$X$609,2,TRUE))</f>
        <v>#N/A</v>
      </c>
      <c r="L88" s="335"/>
    </row>
    <row r="89" spans="2:12" ht="90" customHeight="1">
      <c r="B89" s="335"/>
      <c r="C89" s="327"/>
      <c r="D89" s="328"/>
      <c r="E89" s="349"/>
      <c r="F89" s="327"/>
      <c r="G89" s="328"/>
      <c r="H89" s="349"/>
      <c r="I89" s="165" t="e">
        <f>IF(G306="","",VLOOKUP(G306,$Y$607:$Z$609,2,TRUE))</f>
        <v>#N/A</v>
      </c>
      <c r="J89" s="165" t="e">
        <f>IF(G307="","",VLOOKUP(G307,$AA$607:$AB$609,2,TRUE))</f>
        <v>#N/A</v>
      </c>
      <c r="K89" s="165" t="e">
        <f>IF(G308="","",VLOOKUP(G308,$AC$607:$AD$609,2,TRUE))</f>
        <v>#N/A</v>
      </c>
      <c r="L89" s="335"/>
    </row>
    <row r="90" spans="2:12" ht="90" customHeight="1">
      <c r="B90" s="335"/>
      <c r="C90" s="327"/>
      <c r="D90" s="328"/>
      <c r="E90" s="349"/>
      <c r="F90" s="327"/>
      <c r="G90" s="328"/>
      <c r="H90" s="349"/>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327"/>
      <c r="G91" s="328"/>
      <c r="H91" s="349"/>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327"/>
      <c r="G92" s="328"/>
      <c r="H92" s="349"/>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329"/>
      <c r="G93" s="330"/>
      <c r="H93" s="350"/>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28.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48"/>
      <c r="D191" s="48"/>
      <c r="E191" s="48"/>
      <c r="F191" s="48"/>
      <c r="G191" s="48"/>
    </row>
    <row r="192" spans="2:7" ht="15.75" customHeight="1">
      <c r="B192" s="335"/>
      <c r="C192" s="48"/>
      <c r="D192" s="48"/>
      <c r="E192" s="48"/>
      <c r="F192" s="48"/>
      <c r="G192" s="48"/>
    </row>
    <row r="193" spans="2:7" ht="15.75" customHeight="1">
      <c r="B193" s="336"/>
      <c r="C193" s="48"/>
      <c r="D193" s="48"/>
      <c r="E193" s="48"/>
      <c r="F193" s="48"/>
      <c r="G193" s="48"/>
    </row>
    <row r="194" spans="2:7" ht="15.75" customHeight="1">
      <c r="B194" s="339">
        <v>2</v>
      </c>
      <c r="C194" s="48"/>
      <c r="D194" s="48"/>
      <c r="E194" s="48"/>
      <c r="F194" s="48"/>
      <c r="G194" s="48"/>
    </row>
    <row r="195" spans="2:7" ht="15.75" customHeight="1">
      <c r="B195" s="335"/>
      <c r="C195" s="48"/>
      <c r="D195" s="48"/>
      <c r="E195" s="48"/>
      <c r="F195" s="48"/>
      <c r="G195" s="48"/>
    </row>
    <row r="196" spans="2:7" ht="15.75" customHeight="1">
      <c r="B196" s="336"/>
      <c r="C196" s="48"/>
      <c r="D196" s="48"/>
      <c r="E196" s="48"/>
      <c r="F196" s="48"/>
      <c r="G196" s="48"/>
    </row>
    <row r="197" spans="2:7" ht="15.75" customHeight="1">
      <c r="B197" s="339">
        <v>3</v>
      </c>
      <c r="C197" s="48"/>
      <c r="D197" s="48"/>
      <c r="E197" s="48"/>
      <c r="F197" s="48"/>
      <c r="G197" s="48"/>
    </row>
    <row r="198" spans="2:7" ht="15.75" customHeight="1">
      <c r="B198" s="335"/>
      <c r="C198" s="48"/>
      <c r="D198" s="48"/>
      <c r="E198" s="48"/>
      <c r="F198" s="48"/>
      <c r="G198" s="48"/>
    </row>
    <row r="199" spans="2:7" ht="15.75" customHeight="1">
      <c r="B199" s="336"/>
      <c r="C199" s="48"/>
      <c r="D199" s="48"/>
      <c r="E199" s="48"/>
      <c r="F199" s="48"/>
      <c r="G199" s="48"/>
    </row>
    <row r="200" spans="2:7" ht="15.75" customHeight="1">
      <c r="B200" s="339">
        <v>4</v>
      </c>
      <c r="C200" s="48"/>
      <c r="D200" s="48"/>
      <c r="E200" s="48"/>
      <c r="F200" s="48"/>
      <c r="G200" s="48"/>
    </row>
    <row r="201" spans="2:7" ht="15.75" customHeight="1">
      <c r="B201" s="335"/>
      <c r="C201" s="48"/>
      <c r="D201" s="48"/>
      <c r="E201" s="48"/>
      <c r="F201" s="48"/>
      <c r="G201" s="48"/>
    </row>
    <row r="202" spans="2:7" ht="15.75" customHeight="1">
      <c r="B202" s="336"/>
      <c r="C202" s="48"/>
      <c r="D202" s="48"/>
      <c r="E202" s="48"/>
      <c r="F202" s="48"/>
      <c r="G202" s="48"/>
    </row>
    <row r="203" spans="2:7" ht="15.75" customHeight="1">
      <c r="B203" s="339">
        <v>5</v>
      </c>
      <c r="C203" s="48"/>
      <c r="D203" s="48"/>
      <c r="E203" s="48"/>
      <c r="F203" s="48"/>
      <c r="G203" s="48"/>
    </row>
    <row r="204" spans="2:7" ht="15.75" customHeight="1">
      <c r="B204" s="335"/>
      <c r="C204" s="48"/>
      <c r="D204" s="48"/>
      <c r="E204" s="48"/>
      <c r="F204" s="48"/>
      <c r="G204" s="48"/>
    </row>
    <row r="205" spans="2:7" ht="15.75" customHeight="1">
      <c r="B205" s="336"/>
      <c r="C205" s="48"/>
      <c r="D205" s="48"/>
      <c r="E205" s="48"/>
      <c r="F205" s="48"/>
      <c r="G205" s="48"/>
    </row>
    <row r="206" spans="2:7" ht="15.75" customHeight="1">
      <c r="B206" s="339">
        <v>6</v>
      </c>
      <c r="C206" s="48"/>
      <c r="D206" s="48"/>
      <c r="E206" s="48"/>
      <c r="F206" s="48"/>
      <c r="G206" s="48"/>
    </row>
    <row r="207" spans="2:7" ht="15.75" customHeight="1">
      <c r="B207" s="335"/>
      <c r="C207" s="48"/>
      <c r="D207" s="48"/>
      <c r="E207" s="48"/>
      <c r="F207" s="48"/>
      <c r="G207" s="48"/>
    </row>
    <row r="208" spans="2:7" ht="15.75" customHeight="1">
      <c r="B208" s="336"/>
      <c r="C208" s="48"/>
      <c r="D208" s="48"/>
      <c r="E208" s="48"/>
      <c r="F208" s="48"/>
      <c r="G208" s="48"/>
    </row>
    <row r="209" spans="2:7" ht="15.75" customHeight="1">
      <c r="B209" s="339">
        <v>7</v>
      </c>
      <c r="C209" s="48"/>
      <c r="D209" s="48"/>
      <c r="E209" s="48"/>
      <c r="F209" s="48"/>
      <c r="G209" s="48"/>
    </row>
    <row r="210" spans="2:7" ht="15.75" customHeight="1">
      <c r="B210" s="335"/>
      <c r="C210" s="48"/>
      <c r="D210" s="48"/>
      <c r="E210" s="48"/>
      <c r="F210" s="48"/>
      <c r="G210" s="48"/>
    </row>
    <row r="211" spans="2:7" ht="15.75" customHeight="1">
      <c r="B211" s="336"/>
      <c r="C211" s="48"/>
      <c r="D211" s="48"/>
      <c r="E211" s="48"/>
      <c r="F211" s="48"/>
      <c r="G211" s="48"/>
    </row>
    <row r="212" spans="2:7" ht="15.75" customHeight="1">
      <c r="B212" s="339">
        <v>8</v>
      </c>
      <c r="C212" s="247"/>
      <c r="D212" s="48"/>
      <c r="E212" s="397"/>
      <c r="F212" s="48"/>
      <c r="G212" s="397"/>
    </row>
    <row r="213" spans="2:7" ht="15.75" customHeight="1">
      <c r="B213" s="335"/>
      <c r="C213" s="248"/>
      <c r="D213" s="48"/>
      <c r="E213" s="335"/>
      <c r="F213" s="48"/>
      <c r="G213" s="335"/>
    </row>
    <row r="214" spans="2:7" ht="15.75" customHeight="1">
      <c r="B214" s="336"/>
      <c r="C214" s="248"/>
      <c r="D214" s="48"/>
      <c r="E214" s="335"/>
      <c r="F214" s="48"/>
      <c r="G214" s="335"/>
    </row>
    <row r="215" spans="2:7" ht="15.75" customHeight="1">
      <c r="B215" s="339">
        <v>9</v>
      </c>
      <c r="C215" s="248"/>
      <c r="D215" s="48"/>
      <c r="E215" s="335"/>
      <c r="F215" s="48"/>
      <c r="G215" s="335"/>
    </row>
    <row r="216" spans="2:7" ht="15.75" customHeight="1">
      <c r="B216" s="335"/>
      <c r="C216" s="248"/>
      <c r="D216" s="48"/>
      <c r="E216" s="335"/>
      <c r="F216" s="48"/>
      <c r="G216" s="335"/>
    </row>
    <row r="217" spans="2:7" ht="15.75" customHeight="1">
      <c r="B217" s="336"/>
      <c r="C217" s="248"/>
      <c r="D217" s="48"/>
      <c r="E217" s="335"/>
      <c r="F217" s="48"/>
      <c r="G217" s="335"/>
    </row>
    <row r="218" spans="2:7" ht="15.75" customHeight="1">
      <c r="B218" s="339">
        <v>10</v>
      </c>
      <c r="C218" s="248"/>
      <c r="D218" s="48"/>
      <c r="E218" s="335"/>
      <c r="F218" s="48"/>
      <c r="G218" s="335"/>
    </row>
    <row r="219" spans="2:7" ht="15.75" customHeight="1">
      <c r="B219" s="335"/>
      <c r="C219" s="248"/>
      <c r="D219" s="48"/>
      <c r="E219" s="335"/>
      <c r="F219" s="48"/>
      <c r="G219" s="335"/>
    </row>
    <row r="220" spans="2:7" ht="15.75" customHeight="1">
      <c r="B220" s="336"/>
      <c r="C220" s="248"/>
      <c r="D220" s="48"/>
      <c r="E220" s="335"/>
      <c r="F220" s="48"/>
      <c r="G220" s="335"/>
    </row>
    <row r="221" spans="2:7" ht="15.75" customHeight="1">
      <c r="B221" s="339">
        <v>11</v>
      </c>
      <c r="C221" s="248"/>
      <c r="D221" s="48"/>
      <c r="E221" s="335"/>
      <c r="F221" s="48"/>
      <c r="G221" s="335"/>
    </row>
    <row r="222" spans="2:7" ht="15.75" customHeight="1">
      <c r="B222" s="335"/>
      <c r="C222" s="248"/>
      <c r="D222" s="48"/>
      <c r="E222" s="335"/>
      <c r="F222" s="48"/>
      <c r="G222" s="335"/>
    </row>
    <row r="223" spans="2:7" ht="15.75" customHeight="1">
      <c r="B223" s="336"/>
      <c r="C223" s="248"/>
      <c r="D223" s="48"/>
      <c r="E223" s="335"/>
      <c r="F223" s="48"/>
      <c r="G223" s="335"/>
    </row>
    <row r="224" spans="2:7" ht="15.75" customHeight="1">
      <c r="B224" s="339">
        <v>12</v>
      </c>
      <c r="C224" s="248"/>
      <c r="D224" s="48"/>
      <c r="E224" s="335"/>
      <c r="F224" s="48"/>
      <c r="G224" s="335"/>
    </row>
    <row r="225" spans="2:7" ht="15.75" customHeight="1">
      <c r="B225" s="335"/>
      <c r="C225" s="248"/>
      <c r="D225" s="48"/>
      <c r="E225" s="335"/>
      <c r="F225" s="48"/>
      <c r="G225" s="335"/>
    </row>
    <row r="226" spans="2:7" ht="15.75" customHeight="1">
      <c r="B226" s="336"/>
      <c r="C226" s="248"/>
      <c r="D226" s="48"/>
      <c r="E226" s="335"/>
      <c r="F226" s="48"/>
      <c r="G226" s="335"/>
    </row>
    <row r="227" spans="2:7" ht="15.75" customHeight="1">
      <c r="B227" s="339">
        <v>13</v>
      </c>
      <c r="C227" s="248"/>
      <c r="D227" s="48"/>
      <c r="E227" s="335"/>
      <c r="F227" s="48"/>
      <c r="G227" s="335"/>
    </row>
    <row r="228" spans="2:7" ht="15.75" customHeight="1">
      <c r="B228" s="335"/>
      <c r="C228" s="248"/>
      <c r="D228" s="48"/>
      <c r="E228" s="335"/>
      <c r="F228" s="48"/>
      <c r="G228" s="335"/>
    </row>
    <row r="229" spans="2:7" ht="15.75" customHeight="1">
      <c r="B229" s="336"/>
      <c r="C229" s="248"/>
      <c r="D229" s="48"/>
      <c r="E229" s="335"/>
      <c r="F229" s="48"/>
      <c r="G229" s="335"/>
    </row>
    <row r="230" spans="2:7" ht="15.75" customHeight="1">
      <c r="B230" s="339">
        <v>14</v>
      </c>
      <c r="C230" s="248"/>
      <c r="D230" s="48"/>
      <c r="E230" s="335"/>
      <c r="F230" s="48"/>
      <c r="G230" s="335"/>
    </row>
    <row r="231" spans="2:7" ht="15.75" customHeight="1">
      <c r="B231" s="335"/>
      <c r="C231" s="248"/>
      <c r="D231" s="48"/>
      <c r="E231" s="335"/>
      <c r="F231" s="48"/>
      <c r="G231" s="335"/>
    </row>
    <row r="232" spans="2:7" ht="15.75" customHeight="1">
      <c r="B232" s="336"/>
      <c r="C232" s="248"/>
      <c r="D232" s="48"/>
      <c r="E232" s="335"/>
      <c r="F232" s="48"/>
      <c r="G232" s="335"/>
    </row>
    <row r="233" spans="2:7" ht="15.75" customHeight="1">
      <c r="B233" s="339">
        <v>15</v>
      </c>
      <c r="C233" s="248"/>
      <c r="D233" s="48"/>
      <c r="E233" s="335"/>
      <c r="F233" s="48"/>
      <c r="G233" s="335"/>
    </row>
    <row r="234" spans="2:7" ht="15.75" customHeight="1">
      <c r="B234" s="335"/>
      <c r="C234" s="248"/>
      <c r="D234" s="48"/>
      <c r="E234" s="335"/>
      <c r="F234" s="48"/>
      <c r="G234" s="335"/>
    </row>
    <row r="235" spans="2:7" ht="15.75" customHeight="1">
      <c r="B235" s="336"/>
      <c r="C235" s="248"/>
      <c r="D235" s="48"/>
      <c r="E235" s="335"/>
      <c r="F235" s="48"/>
      <c r="G235" s="335"/>
    </row>
    <row r="236" spans="2:7" ht="15.75" customHeight="1">
      <c r="B236" s="339">
        <v>16</v>
      </c>
      <c r="C236" s="248"/>
      <c r="D236" s="48"/>
      <c r="E236" s="335"/>
      <c r="F236" s="48"/>
      <c r="G236" s="335"/>
    </row>
    <row r="237" spans="2:7" ht="15.75" customHeight="1">
      <c r="B237" s="335"/>
      <c r="C237" s="248"/>
      <c r="D237" s="48"/>
      <c r="E237" s="335"/>
      <c r="F237" s="48"/>
      <c r="G237" s="335"/>
    </row>
    <row r="238" spans="2:7" ht="15.75" customHeight="1">
      <c r="B238" s="336"/>
      <c r="C238" s="248"/>
      <c r="D238" s="48"/>
      <c r="E238" s="335"/>
      <c r="F238" s="48"/>
      <c r="G238" s="335"/>
    </row>
    <row r="239" spans="2:7" ht="15.75" customHeight="1">
      <c r="B239" s="339">
        <v>17</v>
      </c>
      <c r="C239" s="248"/>
      <c r="D239" s="48"/>
      <c r="E239" s="335"/>
      <c r="F239" s="48"/>
      <c r="G239" s="335"/>
    </row>
    <row r="240" spans="2:7" ht="15.75" customHeight="1">
      <c r="B240" s="335"/>
      <c r="C240" s="248"/>
      <c r="D240" s="48"/>
      <c r="E240" s="335"/>
      <c r="F240" s="48"/>
      <c r="G240" s="335"/>
    </row>
    <row r="241" spans="2:7" ht="15.75" customHeight="1">
      <c r="B241" s="336"/>
      <c r="C241" s="248"/>
      <c r="D241" s="48"/>
      <c r="E241" s="335"/>
      <c r="F241" s="48"/>
      <c r="G241" s="335"/>
    </row>
    <row r="242" spans="2:7" ht="15.75" customHeight="1">
      <c r="B242" s="339">
        <v>18</v>
      </c>
      <c r="C242" s="248"/>
      <c r="D242" s="48"/>
      <c r="E242" s="335"/>
      <c r="F242" s="48"/>
      <c r="G242" s="335"/>
    </row>
    <row r="243" spans="2:7" ht="15.75" customHeight="1">
      <c r="B243" s="335"/>
      <c r="C243" s="248"/>
      <c r="D243" s="48"/>
      <c r="E243" s="335"/>
      <c r="F243" s="48"/>
      <c r="G243" s="335"/>
    </row>
    <row r="244" spans="2:7" ht="15.75" customHeight="1">
      <c r="B244" s="336"/>
      <c r="C244" s="248"/>
      <c r="D244" s="48"/>
      <c r="E244" s="335"/>
      <c r="F244" s="48"/>
      <c r="G244" s="335"/>
    </row>
    <row r="245" spans="2:7" ht="15.75" customHeight="1">
      <c r="B245" s="339">
        <v>19</v>
      </c>
      <c r="C245" s="248"/>
      <c r="D245" s="48"/>
      <c r="E245" s="335"/>
      <c r="F245" s="48"/>
      <c r="G245" s="335"/>
    </row>
    <row r="246" spans="2:7" ht="15.75" customHeight="1">
      <c r="B246" s="335"/>
      <c r="C246" s="248"/>
      <c r="D246" s="48"/>
      <c r="E246" s="335"/>
      <c r="F246" s="48"/>
      <c r="G246" s="335"/>
    </row>
    <row r="247" spans="2:7" ht="15.75" customHeight="1">
      <c r="B247" s="336"/>
      <c r="C247" s="248"/>
      <c r="D247" s="48"/>
      <c r="E247" s="335"/>
      <c r="F247" s="48"/>
      <c r="G247" s="335"/>
    </row>
    <row r="248" spans="2:7" ht="15.75" customHeight="1">
      <c r="B248" s="339">
        <v>20</v>
      </c>
      <c r="C248" s="248"/>
      <c r="D248" s="48"/>
      <c r="E248" s="335"/>
      <c r="F248" s="48"/>
      <c r="G248" s="335"/>
    </row>
    <row r="249" spans="2:7" ht="15.75" customHeight="1">
      <c r="B249" s="335"/>
      <c r="C249" s="248"/>
      <c r="D249" s="48"/>
      <c r="E249" s="335"/>
      <c r="F249" s="48"/>
      <c r="G249" s="335"/>
    </row>
    <row r="250" spans="2:7" ht="15.75" customHeight="1">
      <c r="B250" s="336"/>
      <c r="C250" s="248"/>
      <c r="D250" s="48"/>
      <c r="E250" s="335"/>
      <c r="F250" s="48"/>
      <c r="G250" s="335"/>
    </row>
    <row r="251" spans="2:7" ht="15.75" customHeight="1">
      <c r="B251" s="339">
        <v>21</v>
      </c>
      <c r="C251" s="248"/>
      <c r="D251" s="48"/>
      <c r="E251" s="335"/>
      <c r="F251" s="48"/>
      <c r="G251" s="335"/>
    </row>
    <row r="252" spans="2:7" ht="15.75" customHeight="1">
      <c r="B252" s="335"/>
      <c r="C252" s="248"/>
      <c r="D252" s="48"/>
      <c r="E252" s="335"/>
      <c r="F252" s="48"/>
      <c r="G252" s="335"/>
    </row>
    <row r="253" spans="2:7" ht="15.75" customHeight="1">
      <c r="B253" s="336"/>
      <c r="C253" s="248"/>
      <c r="D253" s="48"/>
      <c r="E253" s="335"/>
      <c r="F253" s="48"/>
      <c r="G253" s="335"/>
    </row>
    <row r="254" spans="2:7" ht="15.75" customHeight="1">
      <c r="B254" s="339">
        <v>22</v>
      </c>
      <c r="C254" s="248"/>
      <c r="D254" s="48"/>
      <c r="E254" s="335"/>
      <c r="F254" s="48"/>
      <c r="G254" s="335"/>
    </row>
    <row r="255" spans="2:7" ht="15.75" customHeight="1">
      <c r="B255" s="335"/>
      <c r="C255" s="248"/>
      <c r="D255" s="48"/>
      <c r="E255" s="335"/>
      <c r="F255" s="48"/>
      <c r="G255" s="335"/>
    </row>
    <row r="256" spans="2:7" ht="15.75" customHeight="1">
      <c r="B256" s="336"/>
      <c r="C256" s="248"/>
      <c r="D256" s="48"/>
      <c r="E256" s="335"/>
      <c r="F256" s="48"/>
      <c r="G256" s="335"/>
    </row>
    <row r="257" spans="2:7" ht="15.75" customHeight="1">
      <c r="B257" s="339">
        <v>23</v>
      </c>
      <c r="C257" s="248"/>
      <c r="D257" s="48"/>
      <c r="E257" s="335"/>
      <c r="F257" s="48"/>
      <c r="G257" s="335"/>
    </row>
    <row r="258" spans="2:7" ht="15.75" customHeight="1">
      <c r="B258" s="335"/>
      <c r="C258" s="248"/>
      <c r="D258" s="48"/>
      <c r="E258" s="335"/>
      <c r="F258" s="48"/>
      <c r="G258" s="335"/>
    </row>
    <row r="259" spans="2:7" ht="15.75" customHeight="1">
      <c r="B259" s="336"/>
      <c r="C259" s="248"/>
      <c r="D259" s="48"/>
      <c r="E259" s="335"/>
      <c r="F259" s="48"/>
      <c r="G259" s="335"/>
    </row>
    <row r="260" spans="2:7" ht="15.75" customHeight="1">
      <c r="B260" s="339">
        <v>24</v>
      </c>
      <c r="C260" s="248"/>
      <c r="D260" s="48"/>
      <c r="E260" s="335"/>
      <c r="F260" s="48"/>
      <c r="G260" s="335"/>
    </row>
    <row r="261" spans="2:7" ht="15.75" customHeight="1">
      <c r="B261" s="335"/>
      <c r="C261" s="248"/>
      <c r="D261" s="48"/>
      <c r="E261" s="335"/>
      <c r="F261" s="48"/>
      <c r="G261" s="335"/>
    </row>
    <row r="262" spans="2:7" ht="15.75" customHeight="1">
      <c r="B262" s="336"/>
      <c r="C262" s="248"/>
      <c r="D262" s="48"/>
      <c r="E262" s="335"/>
      <c r="F262" s="48"/>
      <c r="G262" s="335"/>
    </row>
    <row r="263" spans="2:7" ht="15.75" customHeight="1">
      <c r="B263" s="339">
        <v>25</v>
      </c>
      <c r="C263" s="248"/>
      <c r="D263" s="48"/>
      <c r="E263" s="335"/>
      <c r="F263" s="48"/>
      <c r="G263" s="335"/>
    </row>
    <row r="264" spans="2:7" ht="15.75" customHeight="1">
      <c r="B264" s="335"/>
      <c r="C264" s="248"/>
      <c r="D264" s="48"/>
      <c r="E264" s="335"/>
      <c r="F264" s="48"/>
      <c r="G264" s="335"/>
    </row>
    <row r="265" spans="2:7" ht="15.75" customHeight="1">
      <c r="B265" s="336"/>
      <c r="C265" s="248"/>
      <c r="D265" s="48"/>
      <c r="E265" s="335"/>
      <c r="F265" s="48"/>
      <c r="G265" s="335"/>
    </row>
    <row r="266" spans="2:7" ht="15.75" customHeight="1">
      <c r="B266" s="339">
        <v>26</v>
      </c>
      <c r="C266" s="248"/>
      <c r="D266" s="48"/>
      <c r="E266" s="335"/>
      <c r="F266" s="48"/>
      <c r="G266" s="335"/>
    </row>
    <row r="267" spans="2:7" ht="15.75" customHeight="1">
      <c r="B267" s="335"/>
      <c r="C267" s="248"/>
      <c r="D267" s="48"/>
      <c r="E267" s="335"/>
      <c r="F267" s="48"/>
      <c r="G267" s="335"/>
    </row>
    <row r="268" spans="2:7" ht="15.75" customHeight="1">
      <c r="B268" s="336"/>
      <c r="C268" s="248"/>
      <c r="D268" s="48"/>
      <c r="E268" s="335"/>
      <c r="F268" s="48"/>
      <c r="G268" s="335"/>
    </row>
    <row r="269" spans="2:7" ht="15.75" customHeight="1">
      <c r="B269" s="339">
        <v>27</v>
      </c>
      <c r="C269" s="248"/>
      <c r="D269" s="48"/>
      <c r="E269" s="335"/>
      <c r="F269" s="48"/>
      <c r="G269" s="335"/>
    </row>
    <row r="270" spans="2:7" ht="15.75" customHeight="1">
      <c r="B270" s="335"/>
      <c r="C270" s="248"/>
      <c r="D270" s="48"/>
      <c r="E270" s="335"/>
      <c r="F270" s="48"/>
      <c r="G270" s="335"/>
    </row>
    <row r="271" spans="2:7" ht="15.75" customHeight="1">
      <c r="B271" s="336"/>
      <c r="C271" s="248"/>
      <c r="D271" s="48"/>
      <c r="E271" s="335"/>
      <c r="F271" s="48"/>
      <c r="G271" s="335"/>
    </row>
    <row r="272" spans="2:7" ht="15.75" customHeight="1">
      <c r="B272" s="339">
        <v>28</v>
      </c>
      <c r="C272" s="248"/>
      <c r="D272" s="48"/>
      <c r="E272" s="335"/>
      <c r="F272" s="48"/>
      <c r="G272" s="335"/>
    </row>
    <row r="273" spans="2:7" ht="15.75" customHeight="1">
      <c r="B273" s="335"/>
      <c r="C273" s="248"/>
      <c r="D273" s="48"/>
      <c r="E273" s="335"/>
      <c r="F273" s="48"/>
      <c r="G273" s="335"/>
    </row>
    <row r="274" spans="2:7" ht="15.75" customHeight="1">
      <c r="B274" s="336"/>
      <c r="C274" s="248"/>
      <c r="D274" s="48"/>
      <c r="E274" s="335"/>
      <c r="F274" s="48"/>
      <c r="G274" s="335"/>
    </row>
    <row r="275" spans="2:7" ht="15.75" customHeight="1">
      <c r="B275" s="339">
        <v>29</v>
      </c>
      <c r="C275" s="248"/>
      <c r="D275" s="397"/>
      <c r="E275" s="335"/>
      <c r="F275" s="48"/>
      <c r="G275" s="335"/>
    </row>
    <row r="276" spans="2:7" ht="15.75" customHeight="1">
      <c r="B276" s="335"/>
      <c r="C276" s="248"/>
      <c r="D276" s="335"/>
      <c r="E276" s="335"/>
      <c r="F276" s="48"/>
      <c r="G276" s="335"/>
    </row>
    <row r="277" spans="2:7" ht="15.75" customHeight="1">
      <c r="B277" s="336"/>
      <c r="C277" s="248"/>
      <c r="D277" s="335"/>
      <c r="E277" s="335"/>
      <c r="F277" s="48"/>
      <c r="G277" s="335"/>
    </row>
    <row r="278" spans="2:7" ht="15.75" customHeight="1">
      <c r="B278" s="339">
        <v>30</v>
      </c>
      <c r="C278" s="248"/>
      <c r="D278" s="335"/>
      <c r="E278" s="335"/>
      <c r="F278" s="48"/>
      <c r="G278" s="335"/>
    </row>
    <row r="279" spans="2:7" ht="15.75" customHeight="1">
      <c r="B279" s="335"/>
      <c r="C279" s="248"/>
      <c r="D279" s="335"/>
      <c r="E279" s="335"/>
      <c r="F279" s="48"/>
      <c r="G279" s="335"/>
    </row>
    <row r="280" spans="2:7" ht="15.75" customHeight="1">
      <c r="B280" s="336"/>
      <c r="C280" s="248"/>
      <c r="D280" s="335"/>
      <c r="E280" s="335"/>
      <c r="F280" s="48"/>
      <c r="G280" s="335"/>
    </row>
    <row r="281" spans="2:7" ht="15.75" customHeight="1">
      <c r="B281" s="339">
        <v>31</v>
      </c>
      <c r="C281" s="248"/>
      <c r="D281" s="335"/>
      <c r="E281" s="335"/>
      <c r="F281" s="48"/>
      <c r="G281" s="335"/>
    </row>
    <row r="282" spans="2:7" ht="15.75" customHeight="1">
      <c r="B282" s="335"/>
      <c r="C282" s="248"/>
      <c r="D282" s="335"/>
      <c r="E282" s="335"/>
      <c r="F282" s="48"/>
      <c r="G282" s="335"/>
    </row>
    <row r="283" spans="2:7" ht="15.75" customHeight="1">
      <c r="B283" s="336"/>
      <c r="C283" s="248"/>
      <c r="D283" s="335"/>
      <c r="E283" s="335"/>
      <c r="F283" s="48"/>
      <c r="G283" s="335"/>
    </row>
    <row r="284" spans="2:7" ht="15.75" customHeight="1">
      <c r="B284" s="339">
        <v>32</v>
      </c>
      <c r="C284" s="248"/>
      <c r="D284" s="335"/>
      <c r="E284" s="335"/>
      <c r="F284" s="48"/>
      <c r="G284" s="335"/>
    </row>
    <row r="285" spans="2:7" ht="15.75" customHeight="1">
      <c r="B285" s="335"/>
      <c r="C285" s="248"/>
      <c r="D285" s="335"/>
      <c r="E285" s="335"/>
      <c r="F285" s="48"/>
      <c r="G285" s="335"/>
    </row>
    <row r="286" spans="2:7" ht="15.75" customHeight="1">
      <c r="B286" s="336"/>
      <c r="C286" s="248"/>
      <c r="D286" s="335"/>
      <c r="E286" s="335"/>
      <c r="F286" s="48"/>
      <c r="G286" s="335"/>
    </row>
    <row r="287" spans="2:7" ht="15.75" customHeight="1">
      <c r="B287" s="339">
        <v>33</v>
      </c>
      <c r="C287" s="248"/>
      <c r="D287" s="335"/>
      <c r="E287" s="335"/>
      <c r="F287" s="48"/>
      <c r="G287" s="335"/>
    </row>
    <row r="288" spans="2:7" ht="15.75" customHeight="1">
      <c r="B288" s="335"/>
      <c r="C288" s="248"/>
      <c r="D288" s="335"/>
      <c r="E288" s="335"/>
      <c r="F288" s="48"/>
      <c r="G288" s="335"/>
    </row>
    <row r="289" spans="2:7" ht="15.75" customHeight="1">
      <c r="B289" s="336"/>
      <c r="C289" s="248"/>
      <c r="D289" s="335"/>
      <c r="E289" s="335"/>
      <c r="F289" s="48"/>
      <c r="G289" s="335"/>
    </row>
    <row r="290" spans="2:7" ht="15.75" customHeight="1">
      <c r="B290" s="339">
        <v>34</v>
      </c>
      <c r="C290" s="248"/>
      <c r="D290" s="335"/>
      <c r="E290" s="335"/>
      <c r="F290" s="48"/>
      <c r="G290" s="335"/>
    </row>
    <row r="291" spans="2:7" ht="15.75" customHeight="1">
      <c r="B291" s="335"/>
      <c r="C291" s="248"/>
      <c r="D291" s="335"/>
      <c r="E291" s="335"/>
      <c r="F291" s="48"/>
      <c r="G291" s="335"/>
    </row>
    <row r="292" spans="2:7" ht="15.75" customHeight="1">
      <c r="B292" s="336"/>
      <c r="C292" s="248"/>
      <c r="D292" s="335"/>
      <c r="E292" s="335"/>
      <c r="F292" s="48"/>
      <c r="G292" s="335"/>
    </row>
    <row r="293" spans="2:7" ht="15.75" customHeight="1">
      <c r="B293" s="339">
        <v>35</v>
      </c>
      <c r="C293" s="248"/>
      <c r="D293" s="335"/>
      <c r="E293" s="335"/>
      <c r="F293" s="48"/>
      <c r="G293" s="335"/>
    </row>
    <row r="294" spans="2:7" ht="15.75" customHeight="1">
      <c r="B294" s="335"/>
      <c r="C294" s="248"/>
      <c r="D294" s="335"/>
      <c r="E294" s="335"/>
      <c r="F294" s="48"/>
      <c r="G294" s="335"/>
    </row>
    <row r="295" spans="2:7" ht="15.75" customHeight="1">
      <c r="B295" s="336"/>
      <c r="C295" s="249"/>
      <c r="D295" s="336"/>
      <c r="E295" s="336"/>
      <c r="F295" s="48"/>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Ф'!D157</f>
        <v>0</v>
      </c>
      <c r="D303" s="164">
        <f>'4 жастағы балалар К'!D157</f>
        <v>0</v>
      </c>
      <c r="E303" s="164">
        <f>'4 жастағы балалар П'!D157</f>
        <v>0</v>
      </c>
      <c r="F303" s="164">
        <f>'4 жастағы балалар Т'!D157</f>
        <v>0</v>
      </c>
      <c r="G303" s="164">
        <f>'4 жастағы балалар С'!D157</f>
        <v>0</v>
      </c>
    </row>
    <row r="304" spans="2:7" ht="15.75" customHeight="1">
      <c r="B304" s="335"/>
      <c r="C304" s="164">
        <f>'4 жастағы балалар Ф'!E157</f>
        <v>0</v>
      </c>
      <c r="D304" s="164">
        <f>'4 жастағы балалар К'!E157</f>
        <v>0</v>
      </c>
      <c r="E304" s="164">
        <f>'4 жастағы балалар П'!E157</f>
        <v>0</v>
      </c>
      <c r="F304" s="164">
        <f>'4 жастағы балалар Т'!E157</f>
        <v>0</v>
      </c>
      <c r="G304" s="164">
        <f>'4 жастағы балалар С'!E157</f>
        <v>0</v>
      </c>
    </row>
    <row r="305" spans="2:7" ht="15.75" customHeight="1">
      <c r="B305" s="336"/>
      <c r="C305" s="164">
        <f>'4 жастағы балалар Ф'!F157</f>
        <v>0</v>
      </c>
      <c r="D305" s="164">
        <f>'4 жастағы балалар К'!F157</f>
        <v>0</v>
      </c>
      <c r="E305" s="164">
        <f>'4 жастағы балалар П'!F157</f>
        <v>0</v>
      </c>
      <c r="F305" s="164">
        <f>'4 жастағы балалар Т'!F157</f>
        <v>0</v>
      </c>
      <c r="G305" s="164">
        <f>'4 жастағы балалар С'!F157</f>
        <v>0</v>
      </c>
    </row>
    <row r="306" spans="2:7" ht="15.75" customHeight="1">
      <c r="B306" s="339">
        <v>3</v>
      </c>
      <c r="C306" s="164">
        <f>'4 жастағы балалар Ф'!G157</f>
        <v>0</v>
      </c>
      <c r="D306" s="164">
        <f>'4 жастағы балалар К'!G157</f>
        <v>0</v>
      </c>
      <c r="E306" s="164">
        <f>'4 жастағы балалар П'!G157</f>
        <v>0</v>
      </c>
      <c r="F306" s="164">
        <f>'4 жастағы балалар Т'!G157</f>
        <v>0</v>
      </c>
      <c r="G306" s="164">
        <f>'4 жастағы балалар С'!G157</f>
        <v>0</v>
      </c>
    </row>
    <row r="307" spans="2:7" ht="15.75" customHeight="1">
      <c r="B307" s="335"/>
      <c r="C307" s="164">
        <f>'4 жастағы балалар Ф'!H157</f>
        <v>0</v>
      </c>
      <c r="D307" s="164">
        <f>'4 жастағы балалар К'!H157</f>
        <v>0</v>
      </c>
      <c r="E307" s="164">
        <f>'4 жастағы балалар П'!H157</f>
        <v>0</v>
      </c>
      <c r="F307" s="164">
        <f>'4 жастағы балалар Т'!H157</f>
        <v>0</v>
      </c>
      <c r="G307" s="164">
        <f>'4 жастағы балалар С'!H157</f>
        <v>0</v>
      </c>
    </row>
    <row r="308" spans="2:7" ht="15.75" customHeight="1">
      <c r="B308" s="336"/>
      <c r="C308" s="164">
        <f>'4 жастағы балалар Ф'!I157</f>
        <v>0</v>
      </c>
      <c r="D308" s="164">
        <f>'4 жастағы балалар К'!I157</f>
        <v>0</v>
      </c>
      <c r="E308" s="164">
        <f>'4 жастағы балалар П'!I157</f>
        <v>0</v>
      </c>
      <c r="F308" s="164">
        <f>'4 жастағы балалар Т'!I157</f>
        <v>0</v>
      </c>
      <c r="G308" s="164">
        <f>'4 жастағы балалар С'!I157</f>
        <v>0</v>
      </c>
    </row>
    <row r="309" spans="2:7" ht="15.75" customHeight="1">
      <c r="B309" s="339">
        <v>4</v>
      </c>
      <c r="C309" s="164">
        <f>'4 жастағы балалар Ф'!J157</f>
        <v>0</v>
      </c>
      <c r="D309" s="164">
        <f>'4 жастағы балалар К'!J157</f>
        <v>0</v>
      </c>
      <c r="E309" s="164">
        <f>'4 жастағы балалар П'!J157</f>
        <v>0</v>
      </c>
      <c r="F309" s="164">
        <f>'4 жастағы балалар Т'!J157</f>
        <v>0</v>
      </c>
      <c r="G309" s="164">
        <f>'4 жастағы балалар С'!J157</f>
        <v>0</v>
      </c>
    </row>
    <row r="310" spans="2:7" ht="15.75" customHeight="1">
      <c r="B310" s="335"/>
      <c r="C310" s="164">
        <f>'4 жастағы балалар Ф'!K157</f>
        <v>0</v>
      </c>
      <c r="D310" s="164">
        <f>'4 жастағы балалар К'!K157</f>
        <v>0</v>
      </c>
      <c r="E310" s="164">
        <f>'4 жастағы балалар П'!K157</f>
        <v>0</v>
      </c>
      <c r="F310" s="164">
        <f>'4 жастағы балалар Т'!K157</f>
        <v>0</v>
      </c>
      <c r="G310" s="164">
        <f>'4 жастағы балалар С'!K157</f>
        <v>0</v>
      </c>
    </row>
    <row r="311" spans="2:7" ht="15.75" customHeight="1">
      <c r="B311" s="336"/>
      <c r="C311" s="164">
        <f>'4 жастағы балалар Ф'!L157</f>
        <v>0</v>
      </c>
      <c r="D311" s="164">
        <f>'4 жастағы балалар К'!L157</f>
        <v>0</v>
      </c>
      <c r="E311" s="164">
        <f>'4 жастағы балалар П'!L157</f>
        <v>0</v>
      </c>
      <c r="F311" s="164">
        <f>'4 жастағы балалар Т'!L157</f>
        <v>0</v>
      </c>
      <c r="G311" s="164">
        <f>'4 жастағы балалар С'!L157</f>
        <v>0</v>
      </c>
    </row>
    <row r="312" spans="2:7" ht="15.75" customHeight="1">
      <c r="B312" s="339">
        <v>5</v>
      </c>
      <c r="C312" s="164">
        <f>'4 жастағы балалар Ф'!M157</f>
        <v>0</v>
      </c>
      <c r="D312" s="164">
        <f>'4 жастағы балалар К'!M157</f>
        <v>0</v>
      </c>
      <c r="E312" s="164">
        <f>'4 жастағы балалар П'!M157</f>
        <v>0</v>
      </c>
      <c r="F312" s="164">
        <f>'4 жастағы балалар Т'!M157</f>
        <v>0</v>
      </c>
      <c r="G312" s="164">
        <f>'4 жастағы балалар С'!M157</f>
        <v>0</v>
      </c>
    </row>
    <row r="313" spans="2:7" ht="15.75" customHeight="1">
      <c r="B313" s="335"/>
      <c r="C313" s="164">
        <f>'4 жастағы балалар Ф'!N157</f>
        <v>0</v>
      </c>
      <c r="D313" s="164">
        <f>'4 жастағы балалар К'!N157</f>
        <v>0</v>
      </c>
      <c r="E313" s="164">
        <f>'4 жастағы балалар П'!N157</f>
        <v>0</v>
      </c>
      <c r="F313" s="164">
        <f>'4 жастағы балалар Т'!N157</f>
        <v>0</v>
      </c>
      <c r="G313" s="164">
        <f>'4 жастағы балалар С'!N157</f>
        <v>0</v>
      </c>
    </row>
    <row r="314" spans="2:7" ht="15.75" customHeight="1">
      <c r="B314" s="336"/>
      <c r="C314" s="164">
        <f>'4 жастағы балалар Ф'!O157</f>
        <v>0</v>
      </c>
      <c r="D314" s="164">
        <f>'4 жастағы балалар К'!O157</f>
        <v>0</v>
      </c>
      <c r="E314" s="164">
        <f>'4 жастағы балалар П'!O157</f>
        <v>0</v>
      </c>
      <c r="F314" s="164">
        <f>'4 жастағы балалар Т'!O157</f>
        <v>0</v>
      </c>
      <c r="G314" s="164">
        <f>'4 жастағы балалар С'!O157</f>
        <v>0</v>
      </c>
    </row>
    <row r="315" spans="2:7" ht="15.75" customHeight="1">
      <c r="B315" s="339">
        <v>6</v>
      </c>
      <c r="C315" s="164">
        <f>'4 жастағы балалар Ф'!P157</f>
        <v>0</v>
      </c>
      <c r="D315" s="164">
        <f>'4 жастағы балалар К'!P157</f>
        <v>0</v>
      </c>
      <c r="E315" s="164">
        <f>'4 жастағы балалар П'!P157</f>
        <v>0</v>
      </c>
      <c r="F315" s="164">
        <f>'4 жастағы балалар Т'!P157</f>
        <v>0</v>
      </c>
      <c r="G315" s="164">
        <f>'4 жастағы балалар С'!P157</f>
        <v>0</v>
      </c>
    </row>
    <row r="316" spans="2:7" ht="15.75" customHeight="1">
      <c r="B316" s="335"/>
      <c r="C316" s="164">
        <f>'4 жастағы балалар Ф'!Q157</f>
        <v>0</v>
      </c>
      <c r="D316" s="164">
        <f>'4 жастағы балалар К'!Q157</f>
        <v>0</v>
      </c>
      <c r="E316" s="164">
        <f>'4 жастағы балалар П'!Q157</f>
        <v>0</v>
      </c>
      <c r="F316" s="164">
        <f>'4 жастағы балалар Т'!Q157</f>
        <v>0</v>
      </c>
      <c r="G316" s="164">
        <f>'4 жастағы балалар С'!Q157</f>
        <v>0</v>
      </c>
    </row>
    <row r="317" spans="2:7" ht="15.75" customHeight="1">
      <c r="B317" s="336"/>
      <c r="C317" s="164">
        <f>'4 жастағы балалар Ф'!R157</f>
        <v>0</v>
      </c>
      <c r="D317" s="164">
        <f>'4 жастағы балалар К'!R157</f>
        <v>0</v>
      </c>
      <c r="E317" s="164">
        <f>'4 жастағы балалар П'!R157</f>
        <v>0</v>
      </c>
      <c r="F317" s="164">
        <f>'4 жастағы балалар Т'!R157</f>
        <v>0</v>
      </c>
      <c r="G317" s="164">
        <f>'4 жастағы балалар С'!R157</f>
        <v>0</v>
      </c>
    </row>
    <row r="318" spans="2:7" ht="15.75" customHeight="1">
      <c r="B318" s="339">
        <v>7</v>
      </c>
      <c r="C318" s="164">
        <f>'4 жастағы балалар Ф'!S157</f>
        <v>0</v>
      </c>
      <c r="D318" s="164">
        <f>'4 жастағы балалар К'!S157</f>
        <v>0</v>
      </c>
      <c r="E318" s="164">
        <f>'4 жастағы балалар П'!S157</f>
        <v>0</v>
      </c>
      <c r="F318" s="164">
        <f>'4 жастағы балалар Т'!S157</f>
        <v>0</v>
      </c>
      <c r="G318" s="164">
        <f>'4 жастағы балалар С'!S157</f>
        <v>0</v>
      </c>
    </row>
    <row r="319" spans="2:7" ht="15.75" customHeight="1">
      <c r="B319" s="335"/>
      <c r="C319" s="164">
        <f>'4 жастағы балалар Ф'!T157</f>
        <v>0</v>
      </c>
      <c r="D319" s="164">
        <f>'4 жастағы балалар Т'!T157</f>
        <v>0</v>
      </c>
      <c r="E319" s="164">
        <f>'4 жастағы балалар П'!T157</f>
        <v>0</v>
      </c>
      <c r="F319" s="164">
        <f>'4 жастағы балалар Т'!T157</f>
        <v>0</v>
      </c>
      <c r="G319" s="164">
        <f>'4 жастағы балалар С'!T157</f>
        <v>0</v>
      </c>
    </row>
    <row r="320" spans="2:7" ht="15.75" customHeight="1">
      <c r="B320" s="336"/>
      <c r="C320" s="164">
        <f>'4 жастағы балалар Ф'!U157</f>
        <v>0</v>
      </c>
      <c r="D320" s="164">
        <f>'4 жастағы балалар К'!U157</f>
        <v>0</v>
      </c>
      <c r="E320" s="164">
        <f>'4 жастағы балалар П'!U157</f>
        <v>0</v>
      </c>
      <c r="F320" s="164">
        <f>'4 жастағы балалар Т'!U157</f>
        <v>0</v>
      </c>
      <c r="G320" s="164">
        <f>'4 жастағы балалар С'!U157</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К'!V157</f>
        <v>0</v>
      </c>
      <c r="E324" s="335"/>
      <c r="F324" s="164">
        <f>'4 жастағы балалар Т'!V157</f>
        <v>0</v>
      </c>
      <c r="G324" s="335"/>
    </row>
    <row r="325" spans="2:7" ht="15.75" customHeight="1">
      <c r="B325" s="335"/>
      <c r="C325" s="248"/>
      <c r="D325" s="164">
        <f>'4 жастағы балалар К'!W157</f>
        <v>0</v>
      </c>
      <c r="E325" s="335"/>
      <c r="F325" s="164">
        <f>'4 жастағы балалар Т'!W157</f>
        <v>0</v>
      </c>
      <c r="G325" s="335"/>
    </row>
    <row r="326" spans="2:7" ht="15.75" customHeight="1">
      <c r="B326" s="336"/>
      <c r="C326" s="248"/>
      <c r="D326" s="164">
        <f>'4 жастағы балалар К'!X157</f>
        <v>0</v>
      </c>
      <c r="E326" s="335"/>
      <c r="F326" s="164">
        <f>'4 жастағы балалар Т'!X157</f>
        <v>0</v>
      </c>
      <c r="G326" s="335"/>
    </row>
    <row r="327" spans="2:7" ht="15.75" customHeight="1">
      <c r="B327" s="339">
        <v>10</v>
      </c>
      <c r="C327" s="248"/>
      <c r="D327" s="164">
        <f>'4 жастағы балалар К'!Y157</f>
        <v>0</v>
      </c>
      <c r="E327" s="335"/>
      <c r="F327" s="164">
        <f>'4 жастағы балалар Т'!Y157</f>
        <v>0</v>
      </c>
      <c r="G327" s="335"/>
    </row>
    <row r="328" spans="2:7" ht="15.75" customHeight="1">
      <c r="B328" s="335"/>
      <c r="C328" s="248"/>
      <c r="D328" s="164">
        <f>'4 жастағы балалар К'!Z157</f>
        <v>0</v>
      </c>
      <c r="E328" s="335"/>
      <c r="F328" s="164">
        <f>'4 жастағы балалар Т'!Z157</f>
        <v>0</v>
      </c>
      <c r="G328" s="335"/>
    </row>
    <row r="329" spans="2:7" ht="15.75" customHeight="1">
      <c r="B329" s="336"/>
      <c r="C329" s="248"/>
      <c r="D329" s="164">
        <f>'4 жастағы балалар К'!AA157</f>
        <v>0</v>
      </c>
      <c r="E329" s="335"/>
      <c r="F329" s="164">
        <f>'4 жастағы балалар Т'!AA157</f>
        <v>0</v>
      </c>
      <c r="G329" s="335"/>
    </row>
    <row r="330" spans="2:7" ht="15.75" customHeight="1">
      <c r="B330" s="339">
        <v>11</v>
      </c>
      <c r="C330" s="248"/>
      <c r="D330" s="164">
        <f>'4 жастағы балалар К'!AB157</f>
        <v>0</v>
      </c>
      <c r="E330" s="335"/>
      <c r="F330" s="164">
        <f>'4 жастағы балалар Т'!AB157</f>
        <v>0</v>
      </c>
      <c r="G330" s="335"/>
    </row>
    <row r="331" spans="2:7" ht="15.75" customHeight="1">
      <c r="B331" s="335"/>
      <c r="C331" s="248"/>
      <c r="D331" s="164">
        <f>'4 жастағы балалар К'!AC157</f>
        <v>0</v>
      </c>
      <c r="E331" s="335"/>
      <c r="F331" s="164">
        <f>'4 жастағы балалар Т'!AC157</f>
        <v>0</v>
      </c>
      <c r="G331" s="335"/>
    </row>
    <row r="332" spans="2:7" ht="15.75" customHeight="1">
      <c r="B332" s="336"/>
      <c r="C332" s="248"/>
      <c r="D332" s="164">
        <f>'4 жастағы балалар К'!AD157</f>
        <v>0</v>
      </c>
      <c r="E332" s="335"/>
      <c r="F332" s="164">
        <f>'4 жастағы балалар Т'!AD157</f>
        <v>0</v>
      </c>
      <c r="G332" s="335"/>
    </row>
    <row r="333" spans="2:7" ht="15.75" customHeight="1">
      <c r="B333" s="339">
        <v>12</v>
      </c>
      <c r="C333" s="248"/>
      <c r="D333" s="164">
        <f>'4 жастағы балалар К'!AE157</f>
        <v>0</v>
      </c>
      <c r="E333" s="335"/>
      <c r="F333" s="164">
        <f>'4 жастағы балалар Т'!AE157</f>
        <v>0</v>
      </c>
      <c r="G333" s="335"/>
    </row>
    <row r="334" spans="2:7" ht="15.75" customHeight="1">
      <c r="B334" s="335"/>
      <c r="C334" s="248"/>
      <c r="D334" s="164">
        <f>'4 жастағы балалар К'!AF157</f>
        <v>0</v>
      </c>
      <c r="E334" s="335"/>
      <c r="F334" s="164">
        <f>'4 жастағы балалар Т'!AF157</f>
        <v>0</v>
      </c>
      <c r="G334" s="335"/>
    </row>
    <row r="335" spans="2:7" ht="15.75" customHeight="1">
      <c r="B335" s="336"/>
      <c r="C335" s="248"/>
      <c r="D335" s="164">
        <f>'4 жастағы балалар К'!AG157</f>
        <v>0</v>
      </c>
      <c r="E335" s="335"/>
      <c r="F335" s="164">
        <f>'4 жастағы балалар Т'!AG157</f>
        <v>0</v>
      </c>
      <c r="G335" s="335"/>
    </row>
    <row r="336" spans="2:7" ht="15.75" customHeight="1">
      <c r="B336" s="339">
        <v>13</v>
      </c>
      <c r="C336" s="248"/>
      <c r="D336" s="164">
        <f>'4 жастағы балалар К'!AH157</f>
        <v>0</v>
      </c>
      <c r="E336" s="335"/>
      <c r="F336" s="164">
        <f>'4 жастағы балалар Т'!AH157</f>
        <v>0</v>
      </c>
      <c r="G336" s="335"/>
    </row>
    <row r="337" spans="2:7" ht="15.75" customHeight="1">
      <c r="B337" s="335"/>
      <c r="C337" s="248"/>
      <c r="D337" s="164">
        <f>'4 жастағы балалар К'!AI157</f>
        <v>0</v>
      </c>
      <c r="E337" s="335"/>
      <c r="F337" s="164">
        <f>'4 жастағы балалар Т'!AI157</f>
        <v>0</v>
      </c>
      <c r="G337" s="335"/>
    </row>
    <row r="338" spans="2:7" ht="15.75" customHeight="1">
      <c r="B338" s="336"/>
      <c r="C338" s="248"/>
      <c r="D338" s="164">
        <f>'4 жастағы балалар К'!AJ157</f>
        <v>0</v>
      </c>
      <c r="E338" s="335"/>
      <c r="F338" s="164">
        <f>'4 жастағы балалар Т'!AJ157</f>
        <v>0</v>
      </c>
      <c r="G338" s="335"/>
    </row>
    <row r="339" spans="2:7" ht="15.75" customHeight="1">
      <c r="B339" s="339">
        <v>14</v>
      </c>
      <c r="C339" s="248"/>
      <c r="D339" s="164">
        <f>'4 жастағы балалар К'!AK157</f>
        <v>0</v>
      </c>
      <c r="E339" s="335"/>
      <c r="F339" s="164">
        <f>'4 жастағы балалар Т'!AK157</f>
        <v>0</v>
      </c>
      <c r="G339" s="335"/>
    </row>
    <row r="340" spans="2:7" ht="15.75" customHeight="1">
      <c r="B340" s="335"/>
      <c r="C340" s="248"/>
      <c r="D340" s="164">
        <f>'4 жастағы балалар К'!AL157</f>
        <v>0</v>
      </c>
      <c r="E340" s="335"/>
      <c r="F340" s="164">
        <f>'4 жастағы балалар Т'!AL157</f>
        <v>0</v>
      </c>
      <c r="G340" s="335"/>
    </row>
    <row r="341" spans="2:7" ht="15.75" customHeight="1">
      <c r="B341" s="336"/>
      <c r="C341" s="248"/>
      <c r="D341" s="164">
        <f>'4 жастағы балалар К'!AM157</f>
        <v>0</v>
      </c>
      <c r="E341" s="335"/>
      <c r="F341" s="164">
        <f>'4 жастағы балалар Т'!AM157</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К'!AN157</f>
        <v>0</v>
      </c>
      <c r="E345" s="335"/>
      <c r="F345" s="164">
        <f>'4 жастағы балалар Т'!AN157</f>
        <v>0</v>
      </c>
      <c r="G345" s="335"/>
    </row>
    <row r="346" spans="2:7" ht="15.75" customHeight="1">
      <c r="B346" s="335"/>
      <c r="C346" s="248"/>
      <c r="D346" s="164">
        <f>'4 жастағы балалар К'!AO157</f>
        <v>0</v>
      </c>
      <c r="E346" s="335"/>
      <c r="F346" s="164">
        <f>'4 жастағы балалар Т'!AO157</f>
        <v>0</v>
      </c>
      <c r="G346" s="335"/>
    </row>
    <row r="347" spans="2:7" ht="15.75" customHeight="1">
      <c r="B347" s="336"/>
      <c r="C347" s="248"/>
      <c r="D347" s="164">
        <f>'4 жастағы балалар К'!AP157</f>
        <v>0</v>
      </c>
      <c r="E347" s="335"/>
      <c r="F347" s="164">
        <f>'4 жастағы балалар Т'!AP157</f>
        <v>0</v>
      </c>
      <c r="G347" s="335"/>
    </row>
    <row r="348" spans="2:7" ht="15.75" customHeight="1">
      <c r="B348" s="339">
        <v>17</v>
      </c>
      <c r="C348" s="248"/>
      <c r="D348" s="164">
        <f>'4 жастағы балалар К'!AQ157</f>
        <v>0</v>
      </c>
      <c r="E348" s="335"/>
      <c r="F348" s="164">
        <f>'4 жастағы балалар Т'!AQ157</f>
        <v>0</v>
      </c>
      <c r="G348" s="335"/>
    </row>
    <row r="349" spans="2:7" ht="15.75" customHeight="1">
      <c r="B349" s="335"/>
      <c r="C349" s="248"/>
      <c r="D349" s="164">
        <f>'4 жастағы балалар К'!AR157</f>
        <v>0</v>
      </c>
      <c r="E349" s="335"/>
      <c r="F349" s="164">
        <f>'4 жастағы балалар Т'!AR157</f>
        <v>0</v>
      </c>
      <c r="G349" s="335"/>
    </row>
    <row r="350" spans="2:7" ht="15.75" customHeight="1">
      <c r="B350" s="336"/>
      <c r="C350" s="248"/>
      <c r="D350" s="164">
        <f>'4 жастағы балалар К'!AS157</f>
        <v>0</v>
      </c>
      <c r="E350" s="335"/>
      <c r="F350" s="164">
        <f>'4 жастағы балалар Т'!AS157</f>
        <v>0</v>
      </c>
      <c r="G350" s="335"/>
    </row>
    <row r="351" spans="2:7" ht="15.75" customHeight="1">
      <c r="B351" s="339">
        <v>18</v>
      </c>
      <c r="C351" s="248"/>
      <c r="D351" s="164">
        <f>'4 жастағы балалар К'!AT157</f>
        <v>0</v>
      </c>
      <c r="E351" s="335"/>
      <c r="F351" s="164">
        <f>'4 жастағы балалар Т'!AT157</f>
        <v>0</v>
      </c>
      <c r="G351" s="335"/>
    </row>
    <row r="352" spans="2:7" ht="15.75" customHeight="1">
      <c r="B352" s="335"/>
      <c r="C352" s="248"/>
      <c r="D352" s="164">
        <f>'4 жастағы балалар К'!AU157</f>
        <v>0</v>
      </c>
      <c r="E352" s="335"/>
      <c r="F352" s="164">
        <f>'4 жастағы балалар Т'!AU157</f>
        <v>0</v>
      </c>
      <c r="G352" s="335"/>
    </row>
    <row r="353" spans="2:7" ht="15.75" customHeight="1">
      <c r="B353" s="336"/>
      <c r="C353" s="248"/>
      <c r="D353" s="164">
        <f>'4 жастағы балалар К'!AV157</f>
        <v>0</v>
      </c>
      <c r="E353" s="335"/>
      <c r="F353" s="164">
        <f>'4 жастағы балалар Т'!AV157</f>
        <v>0</v>
      </c>
      <c r="G353" s="335"/>
    </row>
    <row r="354" spans="2:7" ht="15.75" customHeight="1">
      <c r="B354" s="339">
        <v>19</v>
      </c>
      <c r="C354" s="248"/>
      <c r="D354" s="164">
        <f>'4 жастағы балалар К'!AW157</f>
        <v>0</v>
      </c>
      <c r="E354" s="335"/>
      <c r="F354" s="164">
        <f>'4 жастағы балалар Т'!AW157</f>
        <v>0</v>
      </c>
      <c r="G354" s="335"/>
    </row>
    <row r="355" spans="2:7" ht="15.75" customHeight="1">
      <c r="B355" s="335"/>
      <c r="C355" s="248"/>
      <c r="D355" s="164">
        <f>'4 жастағы балалар К'!AX157</f>
        <v>0</v>
      </c>
      <c r="E355" s="335"/>
      <c r="F355" s="164">
        <f>'4 жастағы балалар Т'!AX157</f>
        <v>0</v>
      </c>
      <c r="G355" s="335"/>
    </row>
    <row r="356" spans="2:7" ht="15.75" customHeight="1">
      <c r="B356" s="336"/>
      <c r="C356" s="248"/>
      <c r="D356" s="164">
        <f>'4 жастағы балалар К'!AY157</f>
        <v>0</v>
      </c>
      <c r="E356" s="335"/>
      <c r="F356" s="164">
        <f>'4 жастағы балалар Т'!AY157</f>
        <v>0</v>
      </c>
      <c r="G356" s="335"/>
    </row>
    <row r="357" spans="2:7" ht="15.75" customHeight="1">
      <c r="B357" s="339">
        <v>20</v>
      </c>
      <c r="C357" s="248"/>
      <c r="D357" s="164">
        <f>'4 жастағы балалар К'!AZ157</f>
        <v>0</v>
      </c>
      <c r="E357" s="335"/>
      <c r="F357" s="164">
        <f>'4 жастағы балалар Т'!AZ157</f>
        <v>0</v>
      </c>
      <c r="G357" s="335"/>
    </row>
    <row r="358" spans="2:7" ht="15.75" customHeight="1">
      <c r="B358" s="335"/>
      <c r="C358" s="248"/>
      <c r="D358" s="164">
        <f>'4 жастағы балалар К'!BA157</f>
        <v>0</v>
      </c>
      <c r="E358" s="335"/>
      <c r="F358" s="164">
        <f>'4 жастағы балалар Т'!BA157</f>
        <v>0</v>
      </c>
      <c r="G358" s="335"/>
    </row>
    <row r="359" spans="2:7" ht="15.75" customHeight="1">
      <c r="B359" s="336"/>
      <c r="C359" s="248"/>
      <c r="D359" s="164">
        <f>'4 жастағы балалар К'!BB157</f>
        <v>0</v>
      </c>
      <c r="E359" s="335"/>
      <c r="F359" s="164">
        <f>'4 жастағы балалар Т'!BB157</f>
        <v>0</v>
      </c>
      <c r="G359" s="335"/>
    </row>
    <row r="360" spans="2:7" ht="15.75" customHeight="1">
      <c r="B360" s="339">
        <v>21</v>
      </c>
      <c r="C360" s="248"/>
      <c r="D360" s="164">
        <f>'4 жастағы балалар К'!BC157</f>
        <v>0</v>
      </c>
      <c r="E360" s="335"/>
      <c r="F360" s="164">
        <f>'4 жастағы балалар Т'!BC157</f>
        <v>0</v>
      </c>
      <c r="G360" s="335"/>
    </row>
    <row r="361" spans="2:7" ht="15.75" customHeight="1">
      <c r="B361" s="335"/>
      <c r="C361" s="248"/>
      <c r="D361" s="164">
        <f>'4 жастағы балалар К'!BD157</f>
        <v>0</v>
      </c>
      <c r="E361" s="335"/>
      <c r="F361" s="164">
        <f>'4 жастағы балалар Т'!BD157</f>
        <v>0</v>
      </c>
      <c r="G361" s="335"/>
    </row>
    <row r="362" spans="2:7" ht="15.75" customHeight="1">
      <c r="B362" s="336"/>
      <c r="C362" s="248"/>
      <c r="D362" s="164">
        <f>'4 жастағы балалар К'!BE157</f>
        <v>0</v>
      </c>
      <c r="E362" s="335"/>
      <c r="F362" s="164">
        <f>'4 жастағы балалар Т'!BE157</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Т'!BF157</f>
        <v>0</v>
      </c>
      <c r="G366" s="335"/>
    </row>
    <row r="367" spans="2:7" ht="15.75" customHeight="1">
      <c r="B367" s="335"/>
      <c r="C367" s="248"/>
      <c r="D367" s="164" t="e">
        <f>'4 жастағы балалар К'!#REF!</f>
        <v>#REF!</v>
      </c>
      <c r="E367" s="335"/>
      <c r="F367" s="164">
        <f>'4 жастағы балалар Т'!BG157</f>
        <v>0</v>
      </c>
      <c r="G367" s="335"/>
    </row>
    <row r="368" spans="2:7" ht="15.75" customHeight="1">
      <c r="B368" s="336"/>
      <c r="C368" s="248"/>
      <c r="D368" s="164" t="e">
        <f>'4 жастағы балалар К'!#REF!</f>
        <v>#REF!</v>
      </c>
      <c r="E368" s="335"/>
      <c r="F368" s="164">
        <f>'4 жастағы балалар Т'!BH157</f>
        <v>0</v>
      </c>
      <c r="G368" s="335"/>
    </row>
    <row r="369" spans="2:7" ht="15.75" customHeight="1">
      <c r="B369" s="339">
        <v>24</v>
      </c>
      <c r="C369" s="248"/>
      <c r="D369" s="164" t="e">
        <f>'4 жастағы балалар К'!#REF!</f>
        <v>#REF!</v>
      </c>
      <c r="E369" s="335"/>
      <c r="F369" s="164">
        <f>'4 жастағы балалар Т'!BI157</f>
        <v>0</v>
      </c>
      <c r="G369" s="335"/>
    </row>
    <row r="370" spans="2:7" ht="15.75" customHeight="1">
      <c r="B370" s="335"/>
      <c r="C370" s="248"/>
      <c r="D370" s="164" t="e">
        <f>'4 жастағы балалар К'!#REF!</f>
        <v>#REF!</v>
      </c>
      <c r="E370" s="335"/>
      <c r="F370" s="164">
        <f>'4 жастағы балалар Т'!BJ157</f>
        <v>0</v>
      </c>
      <c r="G370" s="335"/>
    </row>
    <row r="371" spans="2:7" ht="15.75" customHeight="1">
      <c r="B371" s="336"/>
      <c r="C371" s="248"/>
      <c r="D371" s="164" t="e">
        <f>'4 жастағы балалар К'!#REF!</f>
        <v>#REF!</v>
      </c>
      <c r="E371" s="335"/>
      <c r="F371" s="164">
        <f>'4 жастағы балалар Т'!BK157</f>
        <v>0</v>
      </c>
      <c r="G371" s="335"/>
    </row>
    <row r="372" spans="2:7" ht="15.75" customHeight="1">
      <c r="B372" s="339">
        <v>25</v>
      </c>
      <c r="C372" s="248"/>
      <c r="D372" s="164" t="e">
        <f>'4 жастағы балалар К'!#REF!</f>
        <v>#REF!</v>
      </c>
      <c r="E372" s="335"/>
      <c r="F372" s="164">
        <f>'4 жастағы балалар Т'!BL157</f>
        <v>0</v>
      </c>
      <c r="G372" s="335"/>
    </row>
    <row r="373" spans="2:7" ht="15.75" customHeight="1">
      <c r="B373" s="335"/>
      <c r="C373" s="248"/>
      <c r="D373" s="164" t="e">
        <f>'4 жастағы балалар К'!#REF!</f>
        <v>#REF!</v>
      </c>
      <c r="E373" s="335"/>
      <c r="F373" s="164">
        <f>'4 жастағы балалар Т'!BM157</f>
        <v>0</v>
      </c>
      <c r="G373" s="335"/>
    </row>
    <row r="374" spans="2:7" ht="15.75" customHeight="1">
      <c r="B374" s="336"/>
      <c r="C374" s="248"/>
      <c r="D374" s="164" t="e">
        <f>'4 жастағы балалар К'!#REF!</f>
        <v>#REF!</v>
      </c>
      <c r="E374" s="335"/>
      <c r="F374" s="164">
        <f>'4 жастағы балалар Т'!BN157</f>
        <v>0</v>
      </c>
      <c r="G374" s="335"/>
    </row>
    <row r="375" spans="2:7" ht="15.75" customHeight="1">
      <c r="B375" s="339">
        <v>26</v>
      </c>
      <c r="C375" s="248"/>
      <c r="D375" s="164" t="e">
        <f>'4 жастағы балалар К'!#REF!</f>
        <v>#REF!</v>
      </c>
      <c r="E375" s="335"/>
      <c r="F375" s="164">
        <f>'4 жастағы балалар Т'!BO157</f>
        <v>0</v>
      </c>
      <c r="G375" s="335"/>
    </row>
    <row r="376" spans="2:7" ht="15.75" customHeight="1">
      <c r="B376" s="335"/>
      <c r="C376" s="248"/>
      <c r="D376" s="164" t="e">
        <f>'4 жастағы балалар К'!#REF!</f>
        <v>#REF!</v>
      </c>
      <c r="E376" s="335"/>
      <c r="F376" s="164">
        <f>'4 жастағы балалар Т'!BP157</f>
        <v>0</v>
      </c>
      <c r="G376" s="335"/>
    </row>
    <row r="377" spans="2:7" ht="15.75" customHeight="1">
      <c r="B377" s="336"/>
      <c r="C377" s="248"/>
      <c r="D377" s="164" t="e">
        <f>'4 жастағы балалар К'!#REF!</f>
        <v>#REF!</v>
      </c>
      <c r="E377" s="335"/>
      <c r="F377" s="164">
        <f>'4 жастағы балалар Т'!BQ157</f>
        <v>0</v>
      </c>
      <c r="G377" s="335"/>
    </row>
    <row r="378" spans="2:7" ht="15.75" customHeight="1">
      <c r="B378" s="339">
        <v>27</v>
      </c>
      <c r="C378" s="248"/>
      <c r="D378" s="164" t="e">
        <f>'4 жастағы балалар К'!#REF!</f>
        <v>#REF!</v>
      </c>
      <c r="E378" s="335"/>
      <c r="F378" s="164">
        <f>'4 жастағы балалар Т'!BR157</f>
        <v>0</v>
      </c>
      <c r="G378" s="335"/>
    </row>
    <row r="379" spans="2:7" ht="15.75" customHeight="1">
      <c r="B379" s="335"/>
      <c r="C379" s="248"/>
      <c r="D379" s="164" t="e">
        <f>'4 жастағы балалар К'!#REF!</f>
        <v>#REF!</v>
      </c>
      <c r="E379" s="335"/>
      <c r="F379" s="164">
        <f>'4 жастағы балалар Т'!BS157</f>
        <v>0</v>
      </c>
      <c r="G379" s="335"/>
    </row>
    <row r="380" spans="2:7" ht="15.75" customHeight="1">
      <c r="B380" s="336"/>
      <c r="C380" s="248"/>
      <c r="D380" s="164" t="e">
        <f>'4 жастағы балалар К'!#REF!</f>
        <v>#REF!</v>
      </c>
      <c r="E380" s="335"/>
      <c r="F380" s="164">
        <f>'4 жастағы балалар Т'!BT157</f>
        <v>0</v>
      </c>
      <c r="G380" s="335"/>
    </row>
    <row r="381" spans="2:7" ht="15.75" customHeight="1">
      <c r="B381" s="339">
        <v>28</v>
      </c>
      <c r="C381" s="248"/>
      <c r="D381" s="164" t="e">
        <f>'4 жастағы балалар К'!#REF!</f>
        <v>#REF!</v>
      </c>
      <c r="E381" s="335"/>
      <c r="F381" s="164">
        <f>'4 жастағы балалар Т'!BU157</f>
        <v>0</v>
      </c>
      <c r="G381" s="335"/>
    </row>
    <row r="382" spans="2:7" ht="15.75" customHeight="1">
      <c r="B382" s="335"/>
      <c r="C382" s="248"/>
      <c r="D382" s="164" t="e">
        <f>'4 жастағы балалар К'!#REF!</f>
        <v>#REF!</v>
      </c>
      <c r="E382" s="335"/>
      <c r="F382" s="164">
        <f>'4 жастағы балалар Т'!BV157</f>
        <v>0</v>
      </c>
      <c r="G382" s="335"/>
    </row>
    <row r="383" spans="2:7" ht="15.75" customHeight="1">
      <c r="B383" s="336"/>
      <c r="C383" s="248"/>
      <c r="D383" s="164" t="e">
        <f>'4 жастағы балалар К'!#REF!</f>
        <v>#REF!</v>
      </c>
      <c r="E383" s="335"/>
      <c r="F383" s="164">
        <f>'4 жастағы балалар Т'!BW157</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Т'!BX157</f>
        <v>0</v>
      </c>
      <c r="G387" s="335"/>
    </row>
    <row r="388" spans="2:7" ht="15.75" customHeight="1">
      <c r="B388" s="335"/>
      <c r="C388" s="248"/>
      <c r="D388" s="335"/>
      <c r="E388" s="335"/>
      <c r="F388" s="164">
        <f>'4 жастағы балалар Т'!BY157</f>
        <v>0</v>
      </c>
      <c r="G388" s="335"/>
    </row>
    <row r="389" spans="2:7" ht="15.75" customHeight="1">
      <c r="B389" s="336"/>
      <c r="C389" s="248"/>
      <c r="D389" s="335"/>
      <c r="E389" s="335"/>
      <c r="F389" s="164">
        <f>'4 жастағы балалар Т'!BZ157</f>
        <v>0</v>
      </c>
      <c r="G389" s="335"/>
    </row>
    <row r="390" spans="2:7" ht="15.75" customHeight="1">
      <c r="B390" s="339">
        <v>31</v>
      </c>
      <c r="C390" s="248"/>
      <c r="D390" s="335"/>
      <c r="E390" s="335"/>
      <c r="F390" s="164">
        <f>'4 жастағы балалар Т'!CA157</f>
        <v>0</v>
      </c>
      <c r="G390" s="335"/>
    </row>
    <row r="391" spans="2:7" ht="15.75" customHeight="1">
      <c r="B391" s="335"/>
      <c r="C391" s="248"/>
      <c r="D391" s="335"/>
      <c r="E391" s="335"/>
      <c r="F391" s="164">
        <f>'4 жастағы балалар Т'!CB157</f>
        <v>0</v>
      </c>
      <c r="G391" s="335"/>
    </row>
    <row r="392" spans="2:7" ht="15.75" customHeight="1">
      <c r="B392" s="336"/>
      <c r="C392" s="248"/>
      <c r="D392" s="335"/>
      <c r="E392" s="335"/>
      <c r="F392" s="164">
        <f>'4 жастағы балалар Т'!CC157</f>
        <v>0</v>
      </c>
      <c r="G392" s="335"/>
    </row>
    <row r="393" spans="2:7" ht="15.75" customHeight="1">
      <c r="B393" s="339">
        <v>32</v>
      </c>
      <c r="C393" s="248"/>
      <c r="D393" s="335"/>
      <c r="E393" s="335"/>
      <c r="F393" s="164">
        <f>'4 жастағы балалар Т'!CD157</f>
        <v>0</v>
      </c>
      <c r="G393" s="335"/>
    </row>
    <row r="394" spans="2:7" ht="15.75" customHeight="1">
      <c r="B394" s="335"/>
      <c r="C394" s="248"/>
      <c r="D394" s="335"/>
      <c r="E394" s="335"/>
      <c r="F394" s="164">
        <f>'4 жастағы балалар Т'!CE157</f>
        <v>0</v>
      </c>
      <c r="G394" s="335"/>
    </row>
    <row r="395" spans="2:7" ht="15.75" customHeight="1">
      <c r="B395" s="336"/>
      <c r="C395" s="248"/>
      <c r="D395" s="335"/>
      <c r="E395" s="335"/>
      <c r="F395" s="164">
        <f>'4 жастағы балалар Т'!CF157</f>
        <v>0</v>
      </c>
      <c r="G395" s="335"/>
    </row>
    <row r="396" spans="2:7" ht="15.75" customHeight="1">
      <c r="B396" s="339">
        <v>33</v>
      </c>
      <c r="C396" s="248"/>
      <c r="D396" s="335"/>
      <c r="E396" s="335"/>
      <c r="F396" s="164">
        <f>'4 жастағы балалар Т'!CG157</f>
        <v>0</v>
      </c>
      <c r="G396" s="335"/>
    </row>
    <row r="397" spans="2:7" ht="15.75" customHeight="1">
      <c r="B397" s="335"/>
      <c r="C397" s="248"/>
      <c r="D397" s="335"/>
      <c r="E397" s="335"/>
      <c r="F397" s="164">
        <f>'4 жастағы балалар Т'!CH157</f>
        <v>0</v>
      </c>
      <c r="G397" s="335"/>
    </row>
    <row r="398" spans="2:7" ht="15.75" customHeight="1">
      <c r="B398" s="336"/>
      <c r="C398" s="248"/>
      <c r="D398" s="335"/>
      <c r="E398" s="335"/>
      <c r="F398" s="164">
        <f>'4 жастағы балалар Т'!CI157</f>
        <v>0</v>
      </c>
      <c r="G398" s="335"/>
    </row>
    <row r="399" spans="2:7" ht="15.75" customHeight="1">
      <c r="B399" s="339">
        <v>34</v>
      </c>
      <c r="C399" s="248"/>
      <c r="D399" s="335"/>
      <c r="E399" s="335"/>
      <c r="F399" s="164">
        <f>'4 жастағы балалар Т'!CJ157</f>
        <v>0</v>
      </c>
      <c r="G399" s="335"/>
    </row>
    <row r="400" spans="2:7" ht="15.75" customHeight="1">
      <c r="B400" s="335"/>
      <c r="C400" s="248"/>
      <c r="D400" s="335"/>
      <c r="E400" s="335"/>
      <c r="F400" s="164">
        <f>'4 жастағы балалар Т'!CK157</f>
        <v>0</v>
      </c>
      <c r="G400" s="335"/>
    </row>
    <row r="401" spans="2:7" ht="15.75" customHeight="1">
      <c r="B401" s="336"/>
      <c r="C401" s="248"/>
      <c r="D401" s="335"/>
      <c r="E401" s="335"/>
      <c r="F401" s="164">
        <f>'4 жастағы балалар Т'!CL157</f>
        <v>0</v>
      </c>
      <c r="G401" s="335"/>
    </row>
    <row r="402" spans="2:7" ht="15.75" customHeight="1">
      <c r="B402" s="339">
        <v>35</v>
      </c>
      <c r="C402" s="248"/>
      <c r="D402" s="335"/>
      <c r="E402" s="335"/>
      <c r="F402" s="164">
        <f>'4 жастағы балалар Т'!CM157</f>
        <v>0</v>
      </c>
      <c r="G402" s="335"/>
    </row>
    <row r="403" spans="2:7" ht="15.75" customHeight="1">
      <c r="B403" s="335"/>
      <c r="C403" s="248"/>
      <c r="D403" s="335"/>
      <c r="E403" s="335"/>
      <c r="F403" s="164">
        <f>'4 жастағы балалар Т'!CN157</f>
        <v>0</v>
      </c>
      <c r="G403" s="335"/>
    </row>
    <row r="404" spans="2:7" ht="15.75" customHeight="1">
      <c r="B404" s="336"/>
      <c r="C404" s="249"/>
      <c r="D404" s="336"/>
      <c r="E404" s="336"/>
      <c r="F404" s="164">
        <f>'4 жастағы балалар Т'!CO157</f>
        <v>0</v>
      </c>
      <c r="G404" s="336"/>
    </row>
    <row r="405" spans="2:7" ht="15.75" customHeight="1">
      <c r="B405" s="250">
        <f>СВОД3!V52</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8">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70:B172"/>
    <mergeCell ref="B173:B175"/>
    <mergeCell ref="B176:B178"/>
    <mergeCell ref="B179:B181"/>
    <mergeCell ref="B113:B115"/>
    <mergeCell ref="B116:B118"/>
    <mergeCell ref="C116:C187"/>
    <mergeCell ref="E116:E187"/>
    <mergeCell ref="G116:G187"/>
    <mergeCell ref="B119:B121"/>
    <mergeCell ref="D152:D187"/>
    <mergeCell ref="B146:B148"/>
    <mergeCell ref="B149:B151"/>
    <mergeCell ref="B152:B154"/>
    <mergeCell ref="B122:B124"/>
    <mergeCell ref="B155:B157"/>
    <mergeCell ref="B158:B160"/>
    <mergeCell ref="B161:B163"/>
    <mergeCell ref="B164:B166"/>
    <mergeCell ref="B167:B169"/>
    <mergeCell ref="B189:G189"/>
    <mergeCell ref="B182:B184"/>
    <mergeCell ref="B185:B187"/>
    <mergeCell ref="B191:B193"/>
    <mergeCell ref="B194:B196"/>
    <mergeCell ref="B197:B199"/>
    <mergeCell ref="B200:B202"/>
    <mergeCell ref="B203:B205"/>
    <mergeCell ref="B221:B223"/>
    <mergeCell ref="E212:E295"/>
    <mergeCell ref="G212:G295"/>
    <mergeCell ref="B251:B253"/>
    <mergeCell ref="B254:B256"/>
    <mergeCell ref="B257:B259"/>
    <mergeCell ref="B260:B262"/>
    <mergeCell ref="B263:B265"/>
    <mergeCell ref="B266:B268"/>
    <mergeCell ref="B269:B271"/>
    <mergeCell ref="B272:B274"/>
    <mergeCell ref="B206:B208"/>
    <mergeCell ref="B209:B211"/>
    <mergeCell ref="B212:B214"/>
    <mergeCell ref="B215:B217"/>
    <mergeCell ref="B218:B220"/>
    <mergeCell ref="B224:B226"/>
    <mergeCell ref="B227:B229"/>
    <mergeCell ref="B230:B232"/>
    <mergeCell ref="B233:B235"/>
    <mergeCell ref="B236:B238"/>
    <mergeCell ref="B239:B241"/>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26"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f>'4 жастағы балалар Ф'!C158</f>
        <v>0</v>
      </c>
      <c r="E4" s="236"/>
      <c r="F4" s="236"/>
      <c r="G4" s="232"/>
      <c r="H4" s="232"/>
    </row>
    <row r="5" spans="2:12" ht="18.75" customHeight="1">
      <c r="B5" s="401" t="s">
        <v>1</v>
      </c>
      <c r="C5" s="328"/>
      <c r="D5" s="237">
        <f>'4 жастағы балалар Ф'!A158</f>
        <v>0</v>
      </c>
      <c r="E5" s="237"/>
      <c r="F5" s="237"/>
      <c r="G5" s="232"/>
      <c r="H5" s="232"/>
    </row>
    <row r="6" spans="2:12" ht="93.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8" spans="2:12">
      <c r="D8" s="1"/>
      <c r="E8" s="1"/>
      <c r="F8" s="1"/>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409"/>
      <c r="G10" s="326"/>
      <c r="H10" s="348"/>
      <c r="I10" s="165"/>
      <c r="J10" s="165"/>
      <c r="K10" s="165"/>
      <c r="L10" s="399" t="e">
        <f>IF(B405="","",VLOOKUP(B405,$M$612:$N$614,2,TRUE))</f>
        <v>#N/A</v>
      </c>
    </row>
    <row r="11" spans="2:12" ht="90" customHeight="1">
      <c r="B11" s="335"/>
      <c r="C11" s="327"/>
      <c r="D11" s="328"/>
      <c r="E11" s="349"/>
      <c r="F11" s="327"/>
      <c r="G11" s="328"/>
      <c r="H11" s="349"/>
      <c r="I11" s="165" t="e">
        <f>IF(C303="","",VLOOKUP(C303,$S$563:$T$565,2,TRUE))</f>
        <v>#N/A</v>
      </c>
      <c r="J11" s="165" t="e">
        <f>IF(C304="","",VLOOKUP(C304,$U$563:$V$565,2,TRUE))</f>
        <v>#N/A</v>
      </c>
      <c r="K11" s="165" t="e">
        <f>IF(C305="","",VLOOKUP(C305,$W$563:$X$565,2,TRUE))</f>
        <v>#N/A</v>
      </c>
      <c r="L11" s="335"/>
    </row>
    <row r="12" spans="2:12" ht="90" customHeight="1">
      <c r="B12" s="335"/>
      <c r="C12" s="327"/>
      <c r="D12" s="328"/>
      <c r="E12" s="349"/>
      <c r="F12" s="327"/>
      <c r="G12" s="328"/>
      <c r="H12" s="349"/>
      <c r="I12" s="165" t="e">
        <f>IF(C306="","",VLOOKUP(C306,$Y$563:$Z$565,2,TRUE))</f>
        <v>#N/A</v>
      </c>
      <c r="J12" s="165" t="e">
        <f>IF(C307="","",VLOOKUP(C307,$AA$563:$AB$565,2,TRUE))</f>
        <v>#N/A</v>
      </c>
      <c r="K12" s="165" t="e">
        <f>IF(C308="","",VLOOKUP(C308,$AC$563:$AD$565,2,TRUE))</f>
        <v>#N/A</v>
      </c>
      <c r="L12" s="335"/>
    </row>
    <row r="13" spans="2:12" ht="90" customHeight="1">
      <c r="B13" s="335"/>
      <c r="C13" s="327"/>
      <c r="D13" s="328"/>
      <c r="E13" s="349"/>
      <c r="F13" s="327"/>
      <c r="G13" s="328"/>
      <c r="H13" s="349"/>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327"/>
      <c r="G14" s="328"/>
      <c r="H14" s="349"/>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327"/>
      <c r="G15" s="328"/>
      <c r="H15" s="349"/>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327"/>
      <c r="G16" s="328"/>
      <c r="H16" s="349"/>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327"/>
      <c r="G17" s="328"/>
      <c r="H17" s="349"/>
      <c r="I17" s="165"/>
      <c r="J17" s="165"/>
      <c r="K17" s="165"/>
      <c r="L17" s="335"/>
    </row>
    <row r="18" spans="2:12" ht="90" customHeight="1">
      <c r="B18" s="335"/>
      <c r="C18" s="327"/>
      <c r="D18" s="328"/>
      <c r="E18" s="349"/>
      <c r="F18" s="327"/>
      <c r="G18" s="328"/>
      <c r="H18" s="349"/>
      <c r="I18" s="165" t="e">
        <f>IF(D303="","",VLOOKUP(D303,$S$567:$T$569,2,TRUE))</f>
        <v>#N/A</v>
      </c>
      <c r="J18" s="165" t="e">
        <f>IF(D304="","",VLOOKUP(D304,$U$567:$V$569,2,TRUE))</f>
        <v>#N/A</v>
      </c>
      <c r="K18" s="165" t="e">
        <f>IF(D305="","",VLOOKUP(D305,$W$567:$X$569,2,TRUE))</f>
        <v>#N/A</v>
      </c>
      <c r="L18" s="335"/>
    </row>
    <row r="19" spans="2:12" ht="90" customHeight="1">
      <c r="B19" s="335"/>
      <c r="C19" s="327"/>
      <c r="D19" s="328"/>
      <c r="E19" s="349"/>
      <c r="F19" s="327"/>
      <c r="G19" s="328"/>
      <c r="H19" s="349"/>
      <c r="I19" s="165" t="e">
        <f>IF(D306="","",VLOOKUP(D306,$Y$567:$Z$569,2,TRUE))</f>
        <v>#N/A</v>
      </c>
      <c r="J19" s="165" t="e">
        <f>IF(D307="","",VLOOKUP(D307,$AA$567:$AB$569,2,TRUE))</f>
        <v>#N/A</v>
      </c>
      <c r="K19" s="165" t="e">
        <f>IF(D308="","",VLOOKUP(D308,$AC$567:$AD$569,2,TRUE))</f>
        <v>#N/A</v>
      </c>
      <c r="L19" s="335"/>
    </row>
    <row r="20" spans="2:12" ht="90" customHeight="1">
      <c r="B20" s="335"/>
      <c r="C20" s="327"/>
      <c r="D20" s="328"/>
      <c r="E20" s="349"/>
      <c r="F20" s="327"/>
      <c r="G20" s="328"/>
      <c r="H20" s="349"/>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327"/>
      <c r="G21" s="328"/>
      <c r="H21" s="349"/>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327"/>
      <c r="G22" s="328"/>
      <c r="H22" s="349"/>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327"/>
      <c r="G23" s="328"/>
      <c r="H23" s="349"/>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327"/>
      <c r="G24" s="328"/>
      <c r="H24" s="349"/>
      <c r="I24" s="165"/>
      <c r="J24" s="165"/>
      <c r="K24" s="165"/>
      <c r="L24" s="335"/>
    </row>
    <row r="25" spans="2:12" ht="90" customHeight="1">
      <c r="B25" s="335"/>
      <c r="C25" s="327"/>
      <c r="D25" s="328"/>
      <c r="E25" s="349"/>
      <c r="F25" s="327"/>
      <c r="G25" s="328"/>
      <c r="H25" s="349"/>
      <c r="I25" s="165" t="e">
        <f>IF(D324="","",VLOOKUP(D324,$S$571:$T$573,2,TRUE))</f>
        <v>#N/A</v>
      </c>
      <c r="J25" s="165" t="e">
        <f>IF(D325="","",VLOOKUP(D325,$U$571:$V$573,2,TRUE))</f>
        <v>#N/A</v>
      </c>
      <c r="K25" s="165" t="e">
        <f>IF(D326="","",VLOOKUP(D326,$W$571:$X$573,2,TRUE))</f>
        <v>#N/A</v>
      </c>
      <c r="L25" s="335"/>
    </row>
    <row r="26" spans="2:12" ht="90" customHeight="1">
      <c r="B26" s="335"/>
      <c r="C26" s="327"/>
      <c r="D26" s="328"/>
      <c r="E26" s="349"/>
      <c r="F26" s="327"/>
      <c r="G26" s="328"/>
      <c r="H26" s="349"/>
      <c r="I26" s="165" t="e">
        <f>IF(D327="","",VLOOKUP(D327,$Y$571:$Z$573,2,TRUE))</f>
        <v>#N/A</v>
      </c>
      <c r="J26" s="165" t="e">
        <f>IF(D328="","",VLOOKUP(D328,$AA$571:$AB$573,2,TRUE))</f>
        <v>#N/A</v>
      </c>
      <c r="K26" s="165" t="e">
        <f>IF(D329="","",VLOOKUP(D329,$AC$571:$AD$573,2,TRUE))</f>
        <v>#N/A</v>
      </c>
      <c r="L26" s="335"/>
    </row>
    <row r="27" spans="2:12" ht="90" customHeight="1">
      <c r="B27" s="335"/>
      <c r="C27" s="327"/>
      <c r="D27" s="328"/>
      <c r="E27" s="349"/>
      <c r="F27" s="327"/>
      <c r="G27" s="328"/>
      <c r="H27" s="349"/>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327"/>
      <c r="G28" s="328"/>
      <c r="H28" s="349"/>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327"/>
      <c r="G29" s="328"/>
      <c r="H29" s="349"/>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327"/>
      <c r="G30" s="328"/>
      <c r="H30" s="349"/>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327"/>
      <c r="G31" s="328"/>
      <c r="H31" s="349"/>
      <c r="I31" s="165"/>
      <c r="J31" s="165"/>
      <c r="K31" s="165"/>
      <c r="L31" s="335"/>
    </row>
    <row r="32" spans="2:12" ht="90" customHeight="1">
      <c r="B32" s="335"/>
      <c r="C32" s="327"/>
      <c r="D32" s="328"/>
      <c r="E32" s="349"/>
      <c r="F32" s="327"/>
      <c r="G32" s="328"/>
      <c r="H32" s="349"/>
      <c r="I32" s="165" t="e">
        <f>IF(D345="","",VLOOKUP(D345,$S$575:$T$577,2,TRUE))</f>
        <v>#N/A</v>
      </c>
      <c r="J32" s="165" t="e">
        <f>IF(D346="","",VLOOKUP(D346,$U$575:$V$577,2,TRUE))</f>
        <v>#N/A</v>
      </c>
      <c r="K32" s="165" t="e">
        <f>IF(D347="","",VLOOKUP(D347,$W$575:$X$577,2,TRUE))</f>
        <v>#N/A</v>
      </c>
      <c r="L32" s="335"/>
    </row>
    <row r="33" spans="2:12" ht="90" customHeight="1">
      <c r="B33" s="335"/>
      <c r="C33" s="327"/>
      <c r="D33" s="328"/>
      <c r="E33" s="349"/>
      <c r="F33" s="327"/>
      <c r="G33" s="328"/>
      <c r="H33" s="349"/>
      <c r="I33" s="165" t="e">
        <f>IF(D348="","",VLOOKUP(D348,$Y$575:$Z$577,2,TRUE))</f>
        <v>#N/A</v>
      </c>
      <c r="J33" s="165" t="e">
        <f>IF(D349="","",VLOOKUP(D349,$AA$575:$AB$577,2,TRUE))</f>
        <v>#N/A</v>
      </c>
      <c r="K33" s="165" t="e">
        <f>IF(D350="","",VLOOKUP(D350,$AC$575:$AD$577,2,TRUE))</f>
        <v>#N/A</v>
      </c>
      <c r="L33" s="335"/>
    </row>
    <row r="34" spans="2:12" ht="90" customHeight="1">
      <c r="B34" s="335"/>
      <c r="C34" s="327"/>
      <c r="D34" s="328"/>
      <c r="E34" s="349"/>
      <c r="F34" s="327"/>
      <c r="G34" s="328"/>
      <c r="H34" s="349"/>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327"/>
      <c r="G35" s="328"/>
      <c r="H35" s="349"/>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327"/>
      <c r="G36" s="328"/>
      <c r="H36" s="349"/>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327"/>
      <c r="G37" s="328"/>
      <c r="H37" s="349"/>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327"/>
      <c r="G38" s="328"/>
      <c r="H38" s="349"/>
      <c r="I38" s="165"/>
      <c r="J38" s="165"/>
      <c r="K38" s="165"/>
      <c r="L38" s="335"/>
    </row>
    <row r="39" spans="2:12" ht="0.75" customHeight="1">
      <c r="B39" s="335"/>
      <c r="C39" s="327"/>
      <c r="D39" s="328"/>
      <c r="E39" s="349"/>
      <c r="F39" s="327"/>
      <c r="G39" s="328"/>
      <c r="H39" s="349"/>
      <c r="I39" s="165"/>
      <c r="J39" s="165"/>
      <c r="K39" s="165"/>
      <c r="L39" s="335"/>
    </row>
    <row r="40" spans="2:12" ht="0.75" customHeight="1">
      <c r="B40" s="335"/>
      <c r="C40" s="327"/>
      <c r="D40" s="328"/>
      <c r="E40" s="349"/>
      <c r="F40" s="327"/>
      <c r="G40" s="328"/>
      <c r="H40" s="349"/>
      <c r="I40" s="165"/>
      <c r="J40" s="165"/>
      <c r="K40" s="165"/>
      <c r="L40" s="335"/>
    </row>
    <row r="41" spans="2:12" ht="0.75" customHeight="1">
      <c r="B41" s="335"/>
      <c r="C41" s="327"/>
      <c r="D41" s="328"/>
      <c r="E41" s="349"/>
      <c r="F41" s="327"/>
      <c r="G41" s="328"/>
      <c r="H41" s="349"/>
      <c r="I41" s="165"/>
      <c r="J41" s="165"/>
      <c r="K41" s="165"/>
      <c r="L41" s="335"/>
    </row>
    <row r="42" spans="2:12" ht="0.75" customHeight="1">
      <c r="B42" s="335"/>
      <c r="C42" s="327"/>
      <c r="D42" s="328"/>
      <c r="E42" s="349"/>
      <c r="F42" s="327"/>
      <c r="G42" s="328"/>
      <c r="H42" s="349"/>
      <c r="I42" s="165"/>
      <c r="J42" s="165"/>
      <c r="K42" s="165"/>
      <c r="L42" s="335"/>
    </row>
    <row r="43" spans="2:12" ht="0.75" customHeight="1">
      <c r="B43" s="335"/>
      <c r="C43" s="327"/>
      <c r="D43" s="328"/>
      <c r="E43" s="349"/>
      <c r="F43" s="327"/>
      <c r="G43" s="328"/>
      <c r="H43" s="349"/>
      <c r="I43" s="165"/>
      <c r="J43" s="165"/>
      <c r="K43" s="165"/>
      <c r="L43" s="335"/>
    </row>
    <row r="44" spans="2:12" ht="0.75" customHeight="1">
      <c r="B44" s="336"/>
      <c r="C44" s="327"/>
      <c r="D44" s="328"/>
      <c r="E44" s="349"/>
      <c r="F44" s="327"/>
      <c r="G44" s="328"/>
      <c r="H44" s="349"/>
      <c r="I44" s="165"/>
      <c r="J44" s="165"/>
      <c r="K44" s="165"/>
      <c r="L44" s="335"/>
    </row>
    <row r="45" spans="2:12" ht="0.75" customHeight="1">
      <c r="B45" s="404" t="s">
        <v>662</v>
      </c>
      <c r="C45" s="327"/>
      <c r="D45" s="328"/>
      <c r="E45" s="349"/>
      <c r="F45" s="327"/>
      <c r="G45" s="328"/>
      <c r="H45" s="349"/>
      <c r="I45" s="165"/>
      <c r="J45" s="165"/>
      <c r="K45" s="165"/>
      <c r="L45" s="335"/>
    </row>
    <row r="46" spans="2:12" ht="90" customHeight="1">
      <c r="B46" s="335"/>
      <c r="C46" s="327"/>
      <c r="D46" s="328"/>
      <c r="E46" s="349"/>
      <c r="F46" s="327"/>
      <c r="G46" s="328"/>
      <c r="H46" s="349"/>
      <c r="I46" s="165" t="e">
        <f>IF(E303="","",VLOOKUP(E303,$S$583:$T$585,2,TRUE))</f>
        <v>#N/A</v>
      </c>
      <c r="J46" s="165" t="e">
        <f>IF(E304="","",VLOOKUP(E304,$U$583:$V$585,2,TRUE))</f>
        <v>#N/A</v>
      </c>
      <c r="K46" s="165" t="e">
        <f>IF(E305="","",VLOOKUP(E305,$W$583:$X$585,2,TRUE))</f>
        <v>#N/A</v>
      </c>
      <c r="L46" s="335"/>
    </row>
    <row r="47" spans="2:12" ht="90" customHeight="1">
      <c r="B47" s="335"/>
      <c r="C47" s="327"/>
      <c r="D47" s="328"/>
      <c r="E47" s="349"/>
      <c r="F47" s="327"/>
      <c r="G47" s="328"/>
      <c r="H47" s="349"/>
      <c r="I47" s="165" t="e">
        <f>IF(E306="","",VLOOKUP(E306,$Y$583:$Z$585,2,TRUE))</f>
        <v>#N/A</v>
      </c>
      <c r="J47" s="165" t="e">
        <f>IF(E307="","",VLOOKUP(E307,$AA$583:$AB$585,2,TRUE))</f>
        <v>#N/A</v>
      </c>
      <c r="K47" s="165" t="e">
        <f>IF(E308="","",VLOOKUP(E308,$AC$583:$AD$585,2,TRUE))</f>
        <v>#N/A</v>
      </c>
      <c r="L47" s="335"/>
    </row>
    <row r="48" spans="2:12" ht="90" customHeight="1">
      <c r="B48" s="335"/>
      <c r="C48" s="327"/>
      <c r="D48" s="328"/>
      <c r="E48" s="349"/>
      <c r="F48" s="327"/>
      <c r="G48" s="328"/>
      <c r="H48" s="349"/>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327"/>
      <c r="G49" s="328"/>
      <c r="H49" s="349"/>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327"/>
      <c r="G50" s="328"/>
      <c r="H50" s="349"/>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327"/>
      <c r="G51" s="328"/>
      <c r="H51" s="349"/>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327"/>
      <c r="G52" s="328"/>
      <c r="H52" s="349"/>
      <c r="I52" s="244"/>
      <c r="J52" s="165"/>
      <c r="K52" s="165"/>
      <c r="L52" s="335"/>
    </row>
    <row r="53" spans="2:12" ht="90" customHeight="1">
      <c r="B53" s="335"/>
      <c r="C53" s="327"/>
      <c r="D53" s="328"/>
      <c r="E53" s="349"/>
      <c r="F53" s="327"/>
      <c r="G53" s="328"/>
      <c r="H53" s="349"/>
      <c r="I53" s="165" t="e">
        <f>IF(F303="","",VLOOKUP(F303,$S$587:$T$589,2,TRUE))</f>
        <v>#N/A</v>
      </c>
      <c r="J53" s="165" t="e">
        <f>IF(F304="","",VLOOKUP(F304,$U$587:$V$589,2,TRUE))</f>
        <v>#N/A</v>
      </c>
      <c r="K53" s="165" t="e">
        <f>IF(F305="","",VLOOKUP(F305,$W$587:$X$589,2,TRUE))</f>
        <v>#N/A</v>
      </c>
      <c r="L53" s="335"/>
    </row>
    <row r="54" spans="2:12" ht="90" customHeight="1">
      <c r="B54" s="335"/>
      <c r="C54" s="327"/>
      <c r="D54" s="328"/>
      <c r="E54" s="349"/>
      <c r="F54" s="327"/>
      <c r="G54" s="328"/>
      <c r="H54" s="349"/>
      <c r="I54" s="165" t="e">
        <f>IF(F306="","",VLOOKUP(F306,$Y$587:$Z$589,2,TRUE))</f>
        <v>#N/A</v>
      </c>
      <c r="J54" s="165" t="e">
        <f>IF(F307="","",VLOOKUP(F307,$AA$587:$AB$589,2,TRUE))</f>
        <v>#N/A</v>
      </c>
      <c r="K54" s="165" t="e">
        <f>IF(F308="","",VLOOKUP(F308,$AC$587:$AD$589,2,TRUE))</f>
        <v>#N/A</v>
      </c>
      <c r="L54" s="335"/>
    </row>
    <row r="55" spans="2:12" ht="90" customHeight="1">
      <c r="B55" s="335"/>
      <c r="C55" s="327"/>
      <c r="D55" s="328"/>
      <c r="E55" s="349"/>
      <c r="F55" s="327"/>
      <c r="G55" s="328"/>
      <c r="H55" s="349"/>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327"/>
      <c r="G56" s="328"/>
      <c r="H56" s="349"/>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327"/>
      <c r="G57" s="328"/>
      <c r="H57" s="349"/>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327"/>
      <c r="G58" s="328"/>
      <c r="H58" s="349"/>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327"/>
      <c r="G59" s="328"/>
      <c r="H59" s="349"/>
      <c r="I59" s="244"/>
      <c r="J59" s="165"/>
      <c r="K59" s="165"/>
      <c r="L59" s="335"/>
    </row>
    <row r="60" spans="2:12" ht="90" customHeight="1">
      <c r="B60" s="335"/>
      <c r="C60" s="327"/>
      <c r="D60" s="328"/>
      <c r="E60" s="349"/>
      <c r="F60" s="327"/>
      <c r="G60" s="328"/>
      <c r="H60" s="349"/>
      <c r="I60" s="165" t="e">
        <f>IF(F324="","",VLOOKUP(F324,$S$591:$T$593,2,TRUE))</f>
        <v>#N/A</v>
      </c>
      <c r="J60" s="165" t="e">
        <f>IF(F325="","",VLOOKUP(F325,$U$591:$V$593,2,TRUE))</f>
        <v>#N/A</v>
      </c>
      <c r="K60" s="165" t="e">
        <f>IF(F326="","",VLOOKUP(F326,$W$591:$X$593,2,TRUE))</f>
        <v>#N/A</v>
      </c>
      <c r="L60" s="335"/>
    </row>
    <row r="61" spans="2:12" ht="90" customHeight="1">
      <c r="B61" s="335"/>
      <c r="C61" s="327"/>
      <c r="D61" s="328"/>
      <c r="E61" s="349"/>
      <c r="F61" s="327"/>
      <c r="G61" s="328"/>
      <c r="H61" s="349"/>
      <c r="I61" s="165" t="e">
        <f>IF(F327="","",VLOOKUP(F327,$Y$591:$Z$593,2,TRUE))</f>
        <v>#N/A</v>
      </c>
      <c r="J61" s="165" t="e">
        <f>IF(F328="","",VLOOKUP(F328,$AA$591:$AB$593,2,TRUE))</f>
        <v>#N/A</v>
      </c>
      <c r="K61" s="165" t="e">
        <f>IF(F329="","",VLOOKUP(F329,$AC$591:$AD$593,2,TRUE))</f>
        <v>#N/A</v>
      </c>
      <c r="L61" s="335"/>
    </row>
    <row r="62" spans="2:12" ht="90" customHeight="1">
      <c r="B62" s="335"/>
      <c r="C62" s="327"/>
      <c r="D62" s="328"/>
      <c r="E62" s="349"/>
      <c r="F62" s="327"/>
      <c r="G62" s="328"/>
      <c r="H62" s="349"/>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327"/>
      <c r="G63" s="328"/>
      <c r="H63" s="349"/>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327"/>
      <c r="G64" s="328"/>
      <c r="H64" s="349"/>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327"/>
      <c r="G65" s="328"/>
      <c r="H65" s="349"/>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327"/>
      <c r="G66" s="328"/>
      <c r="H66" s="349"/>
      <c r="I66" s="244"/>
      <c r="J66" s="165"/>
      <c r="K66" s="165"/>
      <c r="L66" s="335"/>
    </row>
    <row r="67" spans="2:12" ht="90" customHeight="1">
      <c r="B67" s="335"/>
      <c r="C67" s="327"/>
      <c r="D67" s="328"/>
      <c r="E67" s="349"/>
      <c r="F67" s="327"/>
      <c r="G67" s="328"/>
      <c r="H67" s="349"/>
      <c r="I67" s="165" t="e">
        <f>IF(F345="","",VLOOKUP(F345,$S$595:$T$597,2,TRUE))</f>
        <v>#N/A</v>
      </c>
      <c r="J67" s="165" t="e">
        <f>IF(F346="","",VLOOKUP(F346,$U$595:$V$597,2,TRUE))</f>
        <v>#N/A</v>
      </c>
      <c r="K67" s="165" t="e">
        <f>IF(F347="","",VLOOKUP(F347,$W$595:$X$597,2,TRUE))</f>
        <v>#N/A</v>
      </c>
      <c r="L67" s="335"/>
    </row>
    <row r="68" spans="2:12" ht="90" customHeight="1">
      <c r="B68" s="335"/>
      <c r="C68" s="327"/>
      <c r="D68" s="328"/>
      <c r="E68" s="349"/>
      <c r="F68" s="327"/>
      <c r="G68" s="328"/>
      <c r="H68" s="349"/>
      <c r="I68" s="165" t="e">
        <f>IF(F348="","",VLOOKUP(F348,$Y$595:$Z$597,2,TRUE))</f>
        <v>#N/A</v>
      </c>
      <c r="J68" s="165" t="e">
        <f>IF(F349="","",VLOOKUP(F349,$AA$595:$AB$597,2,TRUE))</f>
        <v>#N/A</v>
      </c>
      <c r="K68" s="165" t="e">
        <f>IF(F350="","",VLOOKUP(F350,$AC$595:$AD$597,2,TRUE))</f>
        <v>#N/A</v>
      </c>
      <c r="L68" s="335"/>
    </row>
    <row r="69" spans="2:12" ht="90" customHeight="1">
      <c r="B69" s="335"/>
      <c r="C69" s="327"/>
      <c r="D69" s="328"/>
      <c r="E69" s="349"/>
      <c r="F69" s="327"/>
      <c r="G69" s="328"/>
      <c r="H69" s="349"/>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327"/>
      <c r="G70" s="328"/>
      <c r="H70" s="349"/>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327"/>
      <c r="G71" s="328"/>
      <c r="H71" s="349"/>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327"/>
      <c r="G72" s="328"/>
      <c r="H72" s="349"/>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327"/>
      <c r="G73" s="328"/>
      <c r="H73" s="349"/>
      <c r="I73" s="244"/>
      <c r="J73" s="165"/>
      <c r="K73" s="165"/>
      <c r="L73" s="335"/>
    </row>
    <row r="74" spans="2:12" ht="90" customHeight="1">
      <c r="B74" s="335"/>
      <c r="C74" s="327"/>
      <c r="D74" s="328"/>
      <c r="E74" s="349"/>
      <c r="F74" s="327"/>
      <c r="G74" s="328"/>
      <c r="H74" s="349"/>
      <c r="I74" s="165" t="e">
        <f>IF(F366="","",VLOOKUP(F366,$S$599:$T$601,2,TRUE))</f>
        <v>#N/A</v>
      </c>
      <c r="J74" s="165" t="e">
        <f>IF(F367="","",VLOOKUP(F367,$U$599:$V$601,2,TRUE))</f>
        <v>#N/A</v>
      </c>
      <c r="K74" s="165" t="e">
        <f>IF(F368="","",VLOOKUP(F368,$W$599:$X$601,2,TRUE))</f>
        <v>#N/A</v>
      </c>
      <c r="L74" s="335"/>
    </row>
    <row r="75" spans="2:12" ht="90" customHeight="1">
      <c r="B75" s="335"/>
      <c r="C75" s="327"/>
      <c r="D75" s="328"/>
      <c r="E75" s="349"/>
      <c r="F75" s="327"/>
      <c r="G75" s="328"/>
      <c r="H75" s="349"/>
      <c r="I75" s="165" t="e">
        <f>IF(F369="","",VLOOKUP(F369,$Y$599:$Z$601,2,TRUE))</f>
        <v>#N/A</v>
      </c>
      <c r="J75" s="165" t="e">
        <f>IF(F370="","",VLOOKUP(F370,$AA$599:$AB$601,2,TRUE))</f>
        <v>#N/A</v>
      </c>
      <c r="K75" s="165" t="e">
        <f>IF(F371="","",VLOOKUP(F371,$AC$599:$AD$601,2,TRUE))</f>
        <v>#N/A</v>
      </c>
      <c r="L75" s="335"/>
    </row>
    <row r="76" spans="2:12" ht="90" customHeight="1">
      <c r="B76" s="335"/>
      <c r="C76" s="327"/>
      <c r="D76" s="328"/>
      <c r="E76" s="349"/>
      <c r="F76" s="327"/>
      <c r="G76" s="328"/>
      <c r="H76" s="349"/>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327"/>
      <c r="G77" s="328"/>
      <c r="H77" s="349"/>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327"/>
      <c r="G78" s="328"/>
      <c r="H78" s="349"/>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327"/>
      <c r="G79" s="328"/>
      <c r="H79" s="349"/>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327"/>
      <c r="G80" s="328"/>
      <c r="H80" s="349"/>
      <c r="I80" s="244"/>
      <c r="J80" s="165"/>
      <c r="K80" s="165"/>
      <c r="L80" s="335"/>
    </row>
    <row r="81" spans="2:12" ht="90" customHeight="1">
      <c r="B81" s="335"/>
      <c r="C81" s="327"/>
      <c r="D81" s="328"/>
      <c r="E81" s="349"/>
      <c r="F81" s="327"/>
      <c r="G81" s="328"/>
      <c r="H81" s="349"/>
      <c r="I81" s="165" t="e">
        <f>IF(F387="","",VLOOKUP(F387,$S$603:$T$605,2,TRUE))</f>
        <v>#N/A</v>
      </c>
      <c r="J81" s="165" t="e">
        <f>IF(F388="","",VLOOKUP(F388,$U$603:$V$605,2,TRUE))</f>
        <v>#N/A</v>
      </c>
      <c r="K81" s="165" t="e">
        <f>IF(F389="","",VLOOKUP(F389,$W$603:$X$605,2,TRUE))</f>
        <v>#N/A</v>
      </c>
      <c r="L81" s="335"/>
    </row>
    <row r="82" spans="2:12" ht="90" customHeight="1">
      <c r="B82" s="335"/>
      <c r="C82" s="327"/>
      <c r="D82" s="328"/>
      <c r="E82" s="349"/>
      <c r="F82" s="327"/>
      <c r="G82" s="328"/>
      <c r="H82" s="349"/>
      <c r="I82" s="165" t="e">
        <f>IF(F390="","",VLOOKUP(F390,$Y$603:$Z$605,2,TRUE))</f>
        <v>#N/A</v>
      </c>
      <c r="J82" s="165" t="e">
        <f>IF(F391="","",VLOOKUP(F391,$AA$603:$AB$605,2,TRUE))</f>
        <v>#N/A</v>
      </c>
      <c r="K82" s="165" t="e">
        <f>IF(F392="","",VLOOKUP(F392,$AC$603:$AD$605,2,TRUE))</f>
        <v>#N/A</v>
      </c>
      <c r="L82" s="335"/>
    </row>
    <row r="83" spans="2:12" ht="90" customHeight="1">
      <c r="B83" s="335"/>
      <c r="C83" s="327"/>
      <c r="D83" s="328"/>
      <c r="E83" s="349"/>
      <c r="F83" s="327"/>
      <c r="G83" s="328"/>
      <c r="H83" s="349"/>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327"/>
      <c r="G84" s="328"/>
      <c r="H84" s="349"/>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327"/>
      <c r="G85" s="328"/>
      <c r="H85" s="349"/>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327"/>
      <c r="G86" s="328"/>
      <c r="H86" s="349"/>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327"/>
      <c r="G87" s="328"/>
      <c r="H87" s="349"/>
      <c r="I87" s="165"/>
      <c r="J87" s="165"/>
      <c r="K87" s="165"/>
      <c r="L87" s="335"/>
    </row>
    <row r="88" spans="2:12" ht="90" customHeight="1">
      <c r="B88" s="335"/>
      <c r="C88" s="327"/>
      <c r="D88" s="328"/>
      <c r="E88" s="349"/>
      <c r="F88" s="327"/>
      <c r="G88" s="328"/>
      <c r="H88" s="349"/>
      <c r="I88" s="165" t="e">
        <f>IF(G303="","",VLOOKUP(G303,$S$607:$T$609,2,TRUE))</f>
        <v>#N/A</v>
      </c>
      <c r="J88" s="165" t="e">
        <f>IF(G304="","",VLOOKUP(G304,$U$607:$V$609,2,TRUE))</f>
        <v>#N/A</v>
      </c>
      <c r="K88" s="165" t="e">
        <f>IF(G305="","",VLOOKUP(G305,$W$607:$X$609,2,TRUE))</f>
        <v>#N/A</v>
      </c>
      <c r="L88" s="335"/>
    </row>
    <row r="89" spans="2:12" ht="90" customHeight="1">
      <c r="B89" s="335"/>
      <c r="C89" s="327"/>
      <c r="D89" s="328"/>
      <c r="E89" s="349"/>
      <c r="F89" s="327"/>
      <c r="G89" s="328"/>
      <c r="H89" s="349"/>
      <c r="I89" s="165" t="e">
        <f>IF(G306="","",VLOOKUP(G306,$Y$607:$Z$609,2,TRUE))</f>
        <v>#N/A</v>
      </c>
      <c r="J89" s="165" t="e">
        <f>IF(G307="","",VLOOKUP(G307,$AA$607:$AB$609,2,TRUE))</f>
        <v>#N/A</v>
      </c>
      <c r="K89" s="165" t="e">
        <f>IF(G308="","",VLOOKUP(G308,$AC$607:$AD$609,2,TRUE))</f>
        <v>#N/A</v>
      </c>
      <c r="L89" s="335"/>
    </row>
    <row r="90" spans="2:12" ht="90" customHeight="1">
      <c r="B90" s="335"/>
      <c r="C90" s="327"/>
      <c r="D90" s="328"/>
      <c r="E90" s="349"/>
      <c r="F90" s="327"/>
      <c r="G90" s="328"/>
      <c r="H90" s="349"/>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327"/>
      <c r="G91" s="328"/>
      <c r="H91" s="349"/>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327"/>
      <c r="G92" s="328"/>
      <c r="H92" s="349"/>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329"/>
      <c r="G93" s="330"/>
      <c r="H93" s="350"/>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28.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48"/>
      <c r="D191" s="48"/>
      <c r="E191" s="48"/>
      <c r="F191" s="48"/>
      <c r="G191" s="48"/>
    </row>
    <row r="192" spans="2:7" ht="15.75" customHeight="1">
      <c r="B192" s="335"/>
      <c r="C192" s="48"/>
      <c r="D192" s="48"/>
      <c r="E192" s="48"/>
      <c r="F192" s="48"/>
      <c r="G192" s="48"/>
    </row>
    <row r="193" spans="2:7" ht="15.75" customHeight="1">
      <c r="B193" s="336"/>
      <c r="C193" s="48"/>
      <c r="D193" s="48"/>
      <c r="E193" s="48"/>
      <c r="F193" s="48"/>
      <c r="G193" s="48"/>
    </row>
    <row r="194" spans="2:7" ht="15.75" customHeight="1">
      <c r="B194" s="339">
        <v>2</v>
      </c>
      <c r="C194" s="48"/>
      <c r="D194" s="48"/>
      <c r="E194" s="48"/>
      <c r="F194" s="48"/>
      <c r="G194" s="48"/>
    </row>
    <row r="195" spans="2:7" ht="15.75" customHeight="1">
      <c r="B195" s="335"/>
      <c r="C195" s="48"/>
      <c r="D195" s="48"/>
      <c r="E195" s="48"/>
      <c r="F195" s="48"/>
      <c r="G195" s="48"/>
    </row>
    <row r="196" spans="2:7" ht="15.75" customHeight="1">
      <c r="B196" s="336"/>
      <c r="C196" s="48"/>
      <c r="D196" s="48"/>
      <c r="E196" s="48"/>
      <c r="F196" s="48"/>
      <c r="G196" s="48"/>
    </row>
    <row r="197" spans="2:7" ht="15.75" customHeight="1">
      <c r="B197" s="339">
        <v>3</v>
      </c>
      <c r="C197" s="48"/>
      <c r="D197" s="48"/>
      <c r="E197" s="48"/>
      <c r="F197" s="48"/>
      <c r="G197" s="48"/>
    </row>
    <row r="198" spans="2:7" ht="15.75" customHeight="1">
      <c r="B198" s="335"/>
      <c r="C198" s="48"/>
      <c r="D198" s="48"/>
      <c r="E198" s="48"/>
      <c r="F198" s="48"/>
      <c r="G198" s="48"/>
    </row>
    <row r="199" spans="2:7" ht="15.75" customHeight="1">
      <c r="B199" s="336"/>
      <c r="C199" s="48"/>
      <c r="D199" s="48"/>
      <c r="E199" s="48"/>
      <c r="F199" s="48"/>
      <c r="G199" s="48"/>
    </row>
    <row r="200" spans="2:7" ht="15.75" customHeight="1">
      <c r="B200" s="339">
        <v>4</v>
      </c>
      <c r="C200" s="48"/>
      <c r="D200" s="48"/>
      <c r="E200" s="48"/>
      <c r="F200" s="48"/>
      <c r="G200" s="48"/>
    </row>
    <row r="201" spans="2:7" ht="15.75" customHeight="1">
      <c r="B201" s="335"/>
      <c r="C201" s="48"/>
      <c r="D201" s="48"/>
      <c r="E201" s="48"/>
      <c r="F201" s="48"/>
      <c r="G201" s="48"/>
    </row>
    <row r="202" spans="2:7" ht="15.75" customHeight="1">
      <c r="B202" s="336"/>
      <c r="C202" s="48"/>
      <c r="D202" s="48"/>
      <c r="E202" s="48"/>
      <c r="F202" s="48"/>
      <c r="G202" s="48"/>
    </row>
    <row r="203" spans="2:7" ht="15.75" customHeight="1">
      <c r="B203" s="339">
        <v>5</v>
      </c>
      <c r="C203" s="48"/>
      <c r="D203" s="48"/>
      <c r="E203" s="48"/>
      <c r="F203" s="48"/>
      <c r="G203" s="48"/>
    </row>
    <row r="204" spans="2:7" ht="15.75" customHeight="1">
      <c r="B204" s="335"/>
      <c r="C204" s="48"/>
      <c r="D204" s="48"/>
      <c r="E204" s="48"/>
      <c r="F204" s="48"/>
      <c r="G204" s="48"/>
    </row>
    <row r="205" spans="2:7" ht="15.75" customHeight="1">
      <c r="B205" s="336"/>
      <c r="C205" s="48"/>
      <c r="D205" s="48"/>
      <c r="E205" s="48"/>
      <c r="F205" s="48"/>
      <c r="G205" s="48"/>
    </row>
    <row r="206" spans="2:7" ht="15.75" customHeight="1">
      <c r="B206" s="339">
        <v>6</v>
      </c>
      <c r="C206" s="48"/>
      <c r="D206" s="48"/>
      <c r="E206" s="48"/>
      <c r="F206" s="48"/>
      <c r="G206" s="48"/>
    </row>
    <row r="207" spans="2:7" ht="15.75" customHeight="1">
      <c r="B207" s="335"/>
      <c r="C207" s="48"/>
      <c r="D207" s="48"/>
      <c r="E207" s="48"/>
      <c r="F207" s="48"/>
      <c r="G207" s="48"/>
    </row>
    <row r="208" spans="2:7" ht="15.75" customHeight="1">
      <c r="B208" s="336"/>
      <c r="C208" s="48"/>
      <c r="D208" s="48"/>
      <c r="E208" s="48"/>
      <c r="F208" s="48"/>
      <c r="G208" s="48"/>
    </row>
    <row r="209" spans="2:7" ht="15.75" customHeight="1">
      <c r="B209" s="339">
        <v>7</v>
      </c>
      <c r="C209" s="48"/>
      <c r="D209" s="48"/>
      <c r="E209" s="48"/>
      <c r="F209" s="48"/>
      <c r="G209" s="48"/>
    </row>
    <row r="210" spans="2:7" ht="15.75" customHeight="1">
      <c r="B210" s="335"/>
      <c r="C210" s="48"/>
      <c r="D210" s="48"/>
      <c r="E210" s="48"/>
      <c r="F210" s="48"/>
      <c r="G210" s="48"/>
    </row>
    <row r="211" spans="2:7" ht="15.75" customHeight="1">
      <c r="B211" s="336"/>
      <c r="C211" s="48"/>
      <c r="D211" s="48"/>
      <c r="E211" s="48"/>
      <c r="F211" s="48"/>
      <c r="G211" s="48"/>
    </row>
    <row r="212" spans="2:7" ht="15.75" customHeight="1">
      <c r="B212" s="339">
        <v>8</v>
      </c>
      <c r="C212" s="247"/>
      <c r="D212" s="48"/>
      <c r="E212" s="397"/>
      <c r="F212" s="48"/>
      <c r="G212" s="397"/>
    </row>
    <row r="213" spans="2:7" ht="15.75" customHeight="1">
      <c r="B213" s="335"/>
      <c r="C213" s="248"/>
      <c r="D213" s="48"/>
      <c r="E213" s="335"/>
      <c r="F213" s="48"/>
      <c r="G213" s="335"/>
    </row>
    <row r="214" spans="2:7" ht="15.75" customHeight="1">
      <c r="B214" s="336"/>
      <c r="C214" s="248"/>
      <c r="D214" s="48"/>
      <c r="E214" s="335"/>
      <c r="F214" s="48"/>
      <c r="G214" s="335"/>
    </row>
    <row r="215" spans="2:7" ht="15.75" customHeight="1">
      <c r="B215" s="339">
        <v>9</v>
      </c>
      <c r="C215" s="248"/>
      <c r="D215" s="48"/>
      <c r="E215" s="335"/>
      <c r="F215" s="48"/>
      <c r="G215" s="335"/>
    </row>
    <row r="216" spans="2:7" ht="15.75" customHeight="1">
      <c r="B216" s="335"/>
      <c r="C216" s="248"/>
      <c r="D216" s="48"/>
      <c r="E216" s="335"/>
      <c r="F216" s="48"/>
      <c r="G216" s="335"/>
    </row>
    <row r="217" spans="2:7" ht="15.75" customHeight="1">
      <c r="B217" s="336"/>
      <c r="C217" s="248"/>
      <c r="D217" s="48"/>
      <c r="E217" s="335"/>
      <c r="F217" s="48"/>
      <c r="G217" s="335"/>
    </row>
    <row r="218" spans="2:7" ht="15.75" customHeight="1">
      <c r="B218" s="339">
        <v>10</v>
      </c>
      <c r="C218" s="248"/>
      <c r="D218" s="48"/>
      <c r="E218" s="335"/>
      <c r="F218" s="48"/>
      <c r="G218" s="335"/>
    </row>
    <row r="219" spans="2:7" ht="15.75" customHeight="1">
      <c r="B219" s="335"/>
      <c r="C219" s="248"/>
      <c r="D219" s="48"/>
      <c r="E219" s="335"/>
      <c r="F219" s="48"/>
      <c r="G219" s="335"/>
    </row>
    <row r="220" spans="2:7" ht="15.75" customHeight="1">
      <c r="B220" s="336"/>
      <c r="C220" s="248"/>
      <c r="D220" s="48"/>
      <c r="E220" s="335"/>
      <c r="F220" s="48"/>
      <c r="G220" s="335"/>
    </row>
    <row r="221" spans="2:7" ht="15.75" customHeight="1">
      <c r="B221" s="339">
        <v>11</v>
      </c>
      <c r="C221" s="248"/>
      <c r="D221" s="48"/>
      <c r="E221" s="335"/>
      <c r="F221" s="48"/>
      <c r="G221" s="335"/>
    </row>
    <row r="222" spans="2:7" ht="15.75" customHeight="1">
      <c r="B222" s="335"/>
      <c r="C222" s="248"/>
      <c r="D222" s="48"/>
      <c r="E222" s="335"/>
      <c r="F222" s="48"/>
      <c r="G222" s="335"/>
    </row>
    <row r="223" spans="2:7" ht="15.75" customHeight="1">
      <c r="B223" s="336"/>
      <c r="C223" s="248"/>
      <c r="D223" s="48"/>
      <c r="E223" s="335"/>
      <c r="F223" s="48"/>
      <c r="G223" s="335"/>
    </row>
    <row r="224" spans="2:7" ht="15.75" customHeight="1">
      <c r="B224" s="339">
        <v>12</v>
      </c>
      <c r="C224" s="248"/>
      <c r="D224" s="48"/>
      <c r="E224" s="335"/>
      <c r="F224" s="48"/>
      <c r="G224" s="335"/>
    </row>
    <row r="225" spans="2:7" ht="15.75" customHeight="1">
      <c r="B225" s="335"/>
      <c r="C225" s="248"/>
      <c r="D225" s="48"/>
      <c r="E225" s="335"/>
      <c r="F225" s="48"/>
      <c r="G225" s="335"/>
    </row>
    <row r="226" spans="2:7" ht="15.75" customHeight="1">
      <c r="B226" s="336"/>
      <c r="C226" s="248"/>
      <c r="D226" s="48"/>
      <c r="E226" s="335"/>
      <c r="F226" s="48"/>
      <c r="G226" s="335"/>
    </row>
    <row r="227" spans="2:7" ht="15.75" customHeight="1">
      <c r="B227" s="339">
        <v>13</v>
      </c>
      <c r="C227" s="248"/>
      <c r="D227" s="48"/>
      <c r="E227" s="335"/>
      <c r="F227" s="48"/>
      <c r="G227" s="335"/>
    </row>
    <row r="228" spans="2:7" ht="15.75" customHeight="1">
      <c r="B228" s="335"/>
      <c r="C228" s="248"/>
      <c r="D228" s="48"/>
      <c r="E228" s="335"/>
      <c r="F228" s="48"/>
      <c r="G228" s="335"/>
    </row>
    <row r="229" spans="2:7" ht="15.75" customHeight="1">
      <c r="B229" s="336"/>
      <c r="C229" s="248"/>
      <c r="D229" s="48"/>
      <c r="E229" s="335"/>
      <c r="F229" s="48"/>
      <c r="G229" s="335"/>
    </row>
    <row r="230" spans="2:7" ht="15.75" customHeight="1">
      <c r="B230" s="339">
        <v>14</v>
      </c>
      <c r="C230" s="248"/>
      <c r="D230" s="48"/>
      <c r="E230" s="335"/>
      <c r="F230" s="48"/>
      <c r="G230" s="335"/>
    </row>
    <row r="231" spans="2:7" ht="15.75" customHeight="1">
      <c r="B231" s="335"/>
      <c r="C231" s="248"/>
      <c r="D231" s="48"/>
      <c r="E231" s="335"/>
      <c r="F231" s="48"/>
      <c r="G231" s="335"/>
    </row>
    <row r="232" spans="2:7" ht="15.75" customHeight="1">
      <c r="B232" s="336"/>
      <c r="C232" s="248"/>
      <c r="D232" s="48"/>
      <c r="E232" s="335"/>
      <c r="F232" s="48"/>
      <c r="G232" s="335"/>
    </row>
    <row r="233" spans="2:7" ht="15.75" customHeight="1">
      <c r="B233" s="339">
        <v>15</v>
      </c>
      <c r="C233" s="248"/>
      <c r="D233" s="48"/>
      <c r="E233" s="335"/>
      <c r="F233" s="48"/>
      <c r="G233" s="335"/>
    </row>
    <row r="234" spans="2:7" ht="15.75" customHeight="1">
      <c r="B234" s="335"/>
      <c r="C234" s="248"/>
      <c r="D234" s="48"/>
      <c r="E234" s="335"/>
      <c r="F234" s="48"/>
      <c r="G234" s="335"/>
    </row>
    <row r="235" spans="2:7" ht="15.75" customHeight="1">
      <c r="B235" s="336"/>
      <c r="C235" s="248"/>
      <c r="D235" s="48"/>
      <c r="E235" s="335"/>
      <c r="F235" s="48"/>
      <c r="G235" s="335"/>
    </row>
    <row r="236" spans="2:7" ht="15.75" customHeight="1">
      <c r="B236" s="339">
        <v>16</v>
      </c>
      <c r="C236" s="248"/>
      <c r="D236" s="48"/>
      <c r="E236" s="335"/>
      <c r="F236" s="48"/>
      <c r="G236" s="335"/>
    </row>
    <row r="237" spans="2:7" ht="15.75" customHeight="1">
      <c r="B237" s="335"/>
      <c r="C237" s="248"/>
      <c r="D237" s="48"/>
      <c r="E237" s="335"/>
      <c r="F237" s="48"/>
      <c r="G237" s="335"/>
    </row>
    <row r="238" spans="2:7" ht="15.75" customHeight="1">
      <c r="B238" s="336"/>
      <c r="C238" s="248"/>
      <c r="D238" s="48"/>
      <c r="E238" s="335"/>
      <c r="F238" s="48"/>
      <c r="G238" s="335"/>
    </row>
    <row r="239" spans="2:7" ht="15.75" customHeight="1">
      <c r="B239" s="339">
        <v>17</v>
      </c>
      <c r="C239" s="248"/>
      <c r="D239" s="48"/>
      <c r="E239" s="335"/>
      <c r="F239" s="48"/>
      <c r="G239" s="335"/>
    </row>
    <row r="240" spans="2:7" ht="15.75" customHeight="1">
      <c r="B240" s="335"/>
      <c r="C240" s="248"/>
      <c r="D240" s="48"/>
      <c r="E240" s="335"/>
      <c r="F240" s="48"/>
      <c r="G240" s="335"/>
    </row>
    <row r="241" spans="2:7" ht="15.75" customHeight="1">
      <c r="B241" s="336"/>
      <c r="C241" s="248"/>
      <c r="D241" s="48"/>
      <c r="E241" s="335"/>
      <c r="F241" s="48"/>
      <c r="G241" s="335"/>
    </row>
    <row r="242" spans="2:7" ht="15.75" customHeight="1">
      <c r="B242" s="339">
        <v>18</v>
      </c>
      <c r="C242" s="248"/>
      <c r="D242" s="48"/>
      <c r="E242" s="335"/>
      <c r="F242" s="48"/>
      <c r="G242" s="335"/>
    </row>
    <row r="243" spans="2:7" ht="15.75" customHeight="1">
      <c r="B243" s="335"/>
      <c r="C243" s="248"/>
      <c r="D243" s="48"/>
      <c r="E243" s="335"/>
      <c r="F243" s="48"/>
      <c r="G243" s="335"/>
    </row>
    <row r="244" spans="2:7" ht="15.75" customHeight="1">
      <c r="B244" s="336"/>
      <c r="C244" s="248"/>
      <c r="D244" s="48"/>
      <c r="E244" s="335"/>
      <c r="F244" s="48"/>
      <c r="G244" s="335"/>
    </row>
    <row r="245" spans="2:7" ht="15.75" customHeight="1">
      <c r="B245" s="339">
        <v>19</v>
      </c>
      <c r="C245" s="248"/>
      <c r="D245" s="48"/>
      <c r="E245" s="335"/>
      <c r="F245" s="48"/>
      <c r="G245" s="335"/>
    </row>
    <row r="246" spans="2:7" ht="15.75" customHeight="1">
      <c r="B246" s="335"/>
      <c r="C246" s="248"/>
      <c r="D246" s="48"/>
      <c r="E246" s="335"/>
      <c r="F246" s="48"/>
      <c r="G246" s="335"/>
    </row>
    <row r="247" spans="2:7" ht="15.75" customHeight="1">
      <c r="B247" s="336"/>
      <c r="C247" s="248"/>
      <c r="D247" s="48"/>
      <c r="E247" s="335"/>
      <c r="F247" s="48"/>
      <c r="G247" s="335"/>
    </row>
    <row r="248" spans="2:7" ht="15.75" customHeight="1">
      <c r="B248" s="339">
        <v>20</v>
      </c>
      <c r="C248" s="248"/>
      <c r="D248" s="48"/>
      <c r="E248" s="335"/>
      <c r="F248" s="48"/>
      <c r="G248" s="335"/>
    </row>
    <row r="249" spans="2:7" ht="15.75" customHeight="1">
      <c r="B249" s="335"/>
      <c r="C249" s="248"/>
      <c r="D249" s="48"/>
      <c r="E249" s="335"/>
      <c r="F249" s="48"/>
      <c r="G249" s="335"/>
    </row>
    <row r="250" spans="2:7" ht="15.75" customHeight="1">
      <c r="B250" s="336"/>
      <c r="C250" s="248"/>
      <c r="D250" s="48"/>
      <c r="E250" s="335"/>
      <c r="F250" s="48"/>
      <c r="G250" s="335"/>
    </row>
    <row r="251" spans="2:7" ht="15.75" customHeight="1">
      <c r="B251" s="339">
        <v>21</v>
      </c>
      <c r="C251" s="248"/>
      <c r="D251" s="48"/>
      <c r="E251" s="335"/>
      <c r="F251" s="48"/>
      <c r="G251" s="335"/>
    </row>
    <row r="252" spans="2:7" ht="15.75" customHeight="1">
      <c r="B252" s="335"/>
      <c r="C252" s="248"/>
      <c r="D252" s="48"/>
      <c r="E252" s="335"/>
      <c r="F252" s="48"/>
      <c r="G252" s="335"/>
    </row>
    <row r="253" spans="2:7" ht="15.75" customHeight="1">
      <c r="B253" s="336"/>
      <c r="C253" s="248"/>
      <c r="D253" s="48"/>
      <c r="E253" s="335"/>
      <c r="F253" s="48"/>
      <c r="G253" s="335"/>
    </row>
    <row r="254" spans="2:7" ht="15.75" customHeight="1">
      <c r="B254" s="339">
        <v>22</v>
      </c>
      <c r="C254" s="248"/>
      <c r="D254" s="48"/>
      <c r="E254" s="335"/>
      <c r="F254" s="48"/>
      <c r="G254" s="335"/>
    </row>
    <row r="255" spans="2:7" ht="15.75" customHeight="1">
      <c r="B255" s="335"/>
      <c r="C255" s="248"/>
      <c r="D255" s="48"/>
      <c r="E255" s="335"/>
      <c r="F255" s="48"/>
      <c r="G255" s="335"/>
    </row>
    <row r="256" spans="2:7" ht="15.75" customHeight="1">
      <c r="B256" s="336"/>
      <c r="C256" s="248"/>
      <c r="D256" s="48"/>
      <c r="E256" s="335"/>
      <c r="F256" s="48"/>
      <c r="G256" s="335"/>
    </row>
    <row r="257" spans="2:7" ht="15.75" customHeight="1">
      <c r="B257" s="339">
        <v>23</v>
      </c>
      <c r="C257" s="248"/>
      <c r="D257" s="48"/>
      <c r="E257" s="335"/>
      <c r="F257" s="48"/>
      <c r="G257" s="335"/>
    </row>
    <row r="258" spans="2:7" ht="15.75" customHeight="1">
      <c r="B258" s="335"/>
      <c r="C258" s="248"/>
      <c r="D258" s="48"/>
      <c r="E258" s="335"/>
      <c r="F258" s="48"/>
      <c r="G258" s="335"/>
    </row>
    <row r="259" spans="2:7" ht="15.75" customHeight="1">
      <c r="B259" s="336"/>
      <c r="C259" s="248"/>
      <c r="D259" s="48"/>
      <c r="E259" s="335"/>
      <c r="F259" s="48"/>
      <c r="G259" s="335"/>
    </row>
    <row r="260" spans="2:7" ht="15.75" customHeight="1">
      <c r="B260" s="339">
        <v>24</v>
      </c>
      <c r="C260" s="248"/>
      <c r="D260" s="48"/>
      <c r="E260" s="335"/>
      <c r="F260" s="48"/>
      <c r="G260" s="335"/>
    </row>
    <row r="261" spans="2:7" ht="15.75" customHeight="1">
      <c r="B261" s="335"/>
      <c r="C261" s="248"/>
      <c r="D261" s="48"/>
      <c r="E261" s="335"/>
      <c r="F261" s="48"/>
      <c r="G261" s="335"/>
    </row>
    <row r="262" spans="2:7" ht="15.75" customHeight="1">
      <c r="B262" s="336"/>
      <c r="C262" s="248"/>
      <c r="D262" s="48"/>
      <c r="E262" s="335"/>
      <c r="F262" s="48"/>
      <c r="G262" s="335"/>
    </row>
    <row r="263" spans="2:7" ht="15.75" customHeight="1">
      <c r="B263" s="339">
        <v>25</v>
      </c>
      <c r="C263" s="248"/>
      <c r="D263" s="48"/>
      <c r="E263" s="335"/>
      <c r="F263" s="48"/>
      <c r="G263" s="335"/>
    </row>
    <row r="264" spans="2:7" ht="15.75" customHeight="1">
      <c r="B264" s="335"/>
      <c r="C264" s="248"/>
      <c r="D264" s="48"/>
      <c r="E264" s="335"/>
      <c r="F264" s="48"/>
      <c r="G264" s="335"/>
    </row>
    <row r="265" spans="2:7" ht="15.75" customHeight="1">
      <c r="B265" s="336"/>
      <c r="C265" s="248"/>
      <c r="D265" s="48"/>
      <c r="E265" s="335"/>
      <c r="F265" s="48"/>
      <c r="G265" s="335"/>
    </row>
    <row r="266" spans="2:7" ht="15.75" customHeight="1">
      <c r="B266" s="339">
        <v>26</v>
      </c>
      <c r="C266" s="248"/>
      <c r="D266" s="48"/>
      <c r="E266" s="335"/>
      <c r="F266" s="48"/>
      <c r="G266" s="335"/>
    </row>
    <row r="267" spans="2:7" ht="15.75" customHeight="1">
      <c r="B267" s="335"/>
      <c r="C267" s="248"/>
      <c r="D267" s="48"/>
      <c r="E267" s="335"/>
      <c r="F267" s="48"/>
      <c r="G267" s="335"/>
    </row>
    <row r="268" spans="2:7" ht="15.75" customHeight="1">
      <c r="B268" s="336"/>
      <c r="C268" s="248"/>
      <c r="D268" s="48"/>
      <c r="E268" s="335"/>
      <c r="F268" s="48"/>
      <c r="G268" s="335"/>
    </row>
    <row r="269" spans="2:7" ht="15.75" customHeight="1">
      <c r="B269" s="339">
        <v>27</v>
      </c>
      <c r="C269" s="248"/>
      <c r="D269" s="48"/>
      <c r="E269" s="335"/>
      <c r="F269" s="48"/>
      <c r="G269" s="335"/>
    </row>
    <row r="270" spans="2:7" ht="15.75" customHeight="1">
      <c r="B270" s="335"/>
      <c r="C270" s="248"/>
      <c r="D270" s="48"/>
      <c r="E270" s="335"/>
      <c r="F270" s="48"/>
      <c r="G270" s="335"/>
    </row>
    <row r="271" spans="2:7" ht="15.75" customHeight="1">
      <c r="B271" s="336"/>
      <c r="C271" s="248"/>
      <c r="D271" s="48"/>
      <c r="E271" s="335"/>
      <c r="F271" s="48"/>
      <c r="G271" s="335"/>
    </row>
    <row r="272" spans="2:7" ht="15.75" customHeight="1">
      <c r="B272" s="339">
        <v>28</v>
      </c>
      <c r="C272" s="248"/>
      <c r="D272" s="48"/>
      <c r="E272" s="335"/>
      <c r="F272" s="48"/>
      <c r="G272" s="335"/>
    </row>
    <row r="273" spans="2:7" ht="15.75" customHeight="1">
      <c r="B273" s="335"/>
      <c r="C273" s="248"/>
      <c r="D273" s="48"/>
      <c r="E273" s="335"/>
      <c r="F273" s="48"/>
      <c r="G273" s="335"/>
    </row>
    <row r="274" spans="2:7" ht="15.75" customHeight="1">
      <c r="B274" s="336"/>
      <c r="C274" s="248"/>
      <c r="D274" s="48"/>
      <c r="E274" s="335"/>
      <c r="F274" s="48"/>
      <c r="G274" s="335"/>
    </row>
    <row r="275" spans="2:7" ht="15.75" customHeight="1">
      <c r="B275" s="339">
        <v>29</v>
      </c>
      <c r="C275" s="248"/>
      <c r="D275" s="397"/>
      <c r="E275" s="335"/>
      <c r="F275" s="48"/>
      <c r="G275" s="335"/>
    </row>
    <row r="276" spans="2:7" ht="15.75" customHeight="1">
      <c r="B276" s="335"/>
      <c r="C276" s="248"/>
      <c r="D276" s="335"/>
      <c r="E276" s="335"/>
      <c r="F276" s="48"/>
      <c r="G276" s="335"/>
    </row>
    <row r="277" spans="2:7" ht="15.75" customHeight="1">
      <c r="B277" s="336"/>
      <c r="C277" s="248"/>
      <c r="D277" s="335"/>
      <c r="E277" s="335"/>
      <c r="F277" s="48"/>
      <c r="G277" s="335"/>
    </row>
    <row r="278" spans="2:7" ht="15.75" customHeight="1">
      <c r="B278" s="339">
        <v>30</v>
      </c>
      <c r="C278" s="248"/>
      <c r="D278" s="335"/>
      <c r="E278" s="335"/>
      <c r="F278" s="48"/>
      <c r="G278" s="335"/>
    </row>
    <row r="279" spans="2:7" ht="15.75" customHeight="1">
      <c r="B279" s="335"/>
      <c r="C279" s="248"/>
      <c r="D279" s="335"/>
      <c r="E279" s="335"/>
      <c r="F279" s="48"/>
      <c r="G279" s="335"/>
    </row>
    <row r="280" spans="2:7" ht="15.75" customHeight="1">
      <c r="B280" s="336"/>
      <c r="C280" s="248"/>
      <c r="D280" s="335"/>
      <c r="E280" s="335"/>
      <c r="F280" s="48"/>
      <c r="G280" s="335"/>
    </row>
    <row r="281" spans="2:7" ht="15.75" customHeight="1">
      <c r="B281" s="339">
        <v>31</v>
      </c>
      <c r="C281" s="248"/>
      <c r="D281" s="335"/>
      <c r="E281" s="335"/>
      <c r="F281" s="48"/>
      <c r="G281" s="335"/>
    </row>
    <row r="282" spans="2:7" ht="15.75" customHeight="1">
      <c r="B282" s="335"/>
      <c r="C282" s="248"/>
      <c r="D282" s="335"/>
      <c r="E282" s="335"/>
      <c r="F282" s="48"/>
      <c r="G282" s="335"/>
    </row>
    <row r="283" spans="2:7" ht="15.75" customHeight="1">
      <c r="B283" s="336"/>
      <c r="C283" s="248"/>
      <c r="D283" s="335"/>
      <c r="E283" s="335"/>
      <c r="F283" s="48"/>
      <c r="G283" s="335"/>
    </row>
    <row r="284" spans="2:7" ht="15.75" customHeight="1">
      <c r="B284" s="339">
        <v>32</v>
      </c>
      <c r="C284" s="248"/>
      <c r="D284" s="335"/>
      <c r="E284" s="335"/>
      <c r="F284" s="48"/>
      <c r="G284" s="335"/>
    </row>
    <row r="285" spans="2:7" ht="15.75" customHeight="1">
      <c r="B285" s="335"/>
      <c r="C285" s="248"/>
      <c r="D285" s="335"/>
      <c r="E285" s="335"/>
      <c r="F285" s="48"/>
      <c r="G285" s="335"/>
    </row>
    <row r="286" spans="2:7" ht="15.75" customHeight="1">
      <c r="B286" s="336"/>
      <c r="C286" s="248"/>
      <c r="D286" s="335"/>
      <c r="E286" s="335"/>
      <c r="F286" s="48"/>
      <c r="G286" s="335"/>
    </row>
    <row r="287" spans="2:7" ht="15.75" customHeight="1">
      <c r="B287" s="339">
        <v>33</v>
      </c>
      <c r="C287" s="248"/>
      <c r="D287" s="335"/>
      <c r="E287" s="335"/>
      <c r="F287" s="48"/>
      <c r="G287" s="335"/>
    </row>
    <row r="288" spans="2:7" ht="15.75" customHeight="1">
      <c r="B288" s="335"/>
      <c r="C288" s="248"/>
      <c r="D288" s="335"/>
      <c r="E288" s="335"/>
      <c r="F288" s="48"/>
      <c r="G288" s="335"/>
    </row>
    <row r="289" spans="2:7" ht="15.75" customHeight="1">
      <c r="B289" s="336"/>
      <c r="C289" s="248"/>
      <c r="D289" s="335"/>
      <c r="E289" s="335"/>
      <c r="F289" s="48"/>
      <c r="G289" s="335"/>
    </row>
    <row r="290" spans="2:7" ht="15.75" customHeight="1">
      <c r="B290" s="339">
        <v>34</v>
      </c>
      <c r="C290" s="248"/>
      <c r="D290" s="335"/>
      <c r="E290" s="335"/>
      <c r="F290" s="48"/>
      <c r="G290" s="335"/>
    </row>
    <row r="291" spans="2:7" ht="15.75" customHeight="1">
      <c r="B291" s="335"/>
      <c r="C291" s="248"/>
      <c r="D291" s="335"/>
      <c r="E291" s="335"/>
      <c r="F291" s="48"/>
      <c r="G291" s="335"/>
    </row>
    <row r="292" spans="2:7" ht="15.75" customHeight="1">
      <c r="B292" s="336"/>
      <c r="C292" s="248"/>
      <c r="D292" s="335"/>
      <c r="E292" s="335"/>
      <c r="F292" s="48"/>
      <c r="G292" s="335"/>
    </row>
    <row r="293" spans="2:7" ht="15.75" customHeight="1">
      <c r="B293" s="339">
        <v>35</v>
      </c>
      <c r="C293" s="248"/>
      <c r="D293" s="335"/>
      <c r="E293" s="335"/>
      <c r="F293" s="48"/>
      <c r="G293" s="335"/>
    </row>
    <row r="294" spans="2:7" ht="15.75" customHeight="1">
      <c r="B294" s="335"/>
      <c r="C294" s="248"/>
      <c r="D294" s="335"/>
      <c r="E294" s="335"/>
      <c r="F294" s="48"/>
      <c r="G294" s="335"/>
    </row>
    <row r="295" spans="2:7" ht="15.75" customHeight="1">
      <c r="B295" s="336"/>
      <c r="C295" s="249"/>
      <c r="D295" s="336"/>
      <c r="E295" s="336"/>
      <c r="F295" s="48"/>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Ф'!D158</f>
        <v>0</v>
      </c>
      <c r="D303" s="164">
        <f>'4 жастағы балалар К'!D158</f>
        <v>0</v>
      </c>
      <c r="E303" s="164">
        <f>'4 жастағы балалар П'!D158</f>
        <v>0</v>
      </c>
      <c r="F303" s="164">
        <f>'4 жастағы балалар Т'!D158</f>
        <v>0</v>
      </c>
      <c r="G303" s="164">
        <f>'4 жастағы балалар С'!D158</f>
        <v>0</v>
      </c>
    </row>
    <row r="304" spans="2:7" ht="15.75" customHeight="1">
      <c r="B304" s="335"/>
      <c r="C304" s="164">
        <f>'4 жастағы балалар Ф'!E158</f>
        <v>0</v>
      </c>
      <c r="D304" s="164">
        <f>'4 жастағы балалар К'!E158</f>
        <v>0</v>
      </c>
      <c r="E304" s="164">
        <f>'4 жастағы балалар П'!E158</f>
        <v>0</v>
      </c>
      <c r="F304" s="164">
        <f>'4 жастағы балалар Т'!E158</f>
        <v>0</v>
      </c>
      <c r="G304" s="164">
        <f>'4 жастағы балалар С'!E158</f>
        <v>0</v>
      </c>
    </row>
    <row r="305" spans="2:7" ht="15.75" customHeight="1">
      <c r="B305" s="336"/>
      <c r="C305" s="164">
        <f>'4 жастағы балалар Ф'!F158</f>
        <v>0</v>
      </c>
      <c r="D305" s="164">
        <f>'4 жастағы балалар К'!F158</f>
        <v>0</v>
      </c>
      <c r="E305" s="164">
        <f>'4 жастағы балалар П'!F158</f>
        <v>0</v>
      </c>
      <c r="F305" s="164">
        <f>'4 жастағы балалар Т'!F158</f>
        <v>0</v>
      </c>
      <c r="G305" s="164">
        <f>'4 жастағы балалар С'!F158</f>
        <v>0</v>
      </c>
    </row>
    <row r="306" spans="2:7" ht="15.75" customHeight="1">
      <c r="B306" s="339">
        <v>3</v>
      </c>
      <c r="C306" s="164">
        <f>'4 жастағы балалар Ф'!G158</f>
        <v>0</v>
      </c>
      <c r="D306" s="164">
        <f>'4 жастағы балалар К'!G158</f>
        <v>0</v>
      </c>
      <c r="E306" s="164">
        <f>'4 жастағы балалар П'!G158</f>
        <v>0</v>
      </c>
      <c r="F306" s="164">
        <f>'4 жастағы балалар Т'!G158</f>
        <v>0</v>
      </c>
      <c r="G306" s="164">
        <f>'4 жастағы балалар С'!G158</f>
        <v>0</v>
      </c>
    </row>
    <row r="307" spans="2:7" ht="15.75" customHeight="1">
      <c r="B307" s="335"/>
      <c r="C307" s="164">
        <f>'4 жастағы балалар Ф'!H158</f>
        <v>0</v>
      </c>
      <c r="D307" s="164">
        <f>'4 жастағы балалар К'!H158</f>
        <v>0</v>
      </c>
      <c r="E307" s="164">
        <f>'4 жастағы балалар П'!H158</f>
        <v>0</v>
      </c>
      <c r="F307" s="164">
        <f>'4 жастағы балалар Т'!H158</f>
        <v>0</v>
      </c>
      <c r="G307" s="164">
        <f>'4 жастағы балалар С'!H158</f>
        <v>0</v>
      </c>
    </row>
    <row r="308" spans="2:7" ht="15.75" customHeight="1">
      <c r="B308" s="336"/>
      <c r="C308" s="164">
        <f>'4 жастағы балалар Ф'!I158</f>
        <v>0</v>
      </c>
      <c r="D308" s="164">
        <f>'4 жастағы балалар К'!I158</f>
        <v>0</v>
      </c>
      <c r="E308" s="164">
        <f>'4 жастағы балалар П'!I158</f>
        <v>0</v>
      </c>
      <c r="F308" s="164">
        <f>'4 жастағы балалар Т'!I158</f>
        <v>0</v>
      </c>
      <c r="G308" s="164">
        <f>'4 жастағы балалар С'!I158</f>
        <v>0</v>
      </c>
    </row>
    <row r="309" spans="2:7" ht="15.75" customHeight="1">
      <c r="B309" s="339">
        <v>4</v>
      </c>
      <c r="C309" s="164">
        <f>'4 жастағы балалар Ф'!J158</f>
        <v>0</v>
      </c>
      <c r="D309" s="164">
        <f>'4 жастағы балалар К'!J158</f>
        <v>0</v>
      </c>
      <c r="E309" s="164">
        <f>'4 жастағы балалар П'!J158</f>
        <v>0</v>
      </c>
      <c r="F309" s="164">
        <f>'4 жастағы балалар Т'!J158</f>
        <v>0</v>
      </c>
      <c r="G309" s="164">
        <f>'4 жастағы балалар С'!J158</f>
        <v>0</v>
      </c>
    </row>
    <row r="310" spans="2:7" ht="15.75" customHeight="1">
      <c r="B310" s="335"/>
      <c r="C310" s="164">
        <f>'4 жастағы балалар Ф'!K158</f>
        <v>0</v>
      </c>
      <c r="D310" s="164">
        <f>'4 жастағы балалар К'!K158</f>
        <v>0</v>
      </c>
      <c r="E310" s="164">
        <f>'4 жастағы балалар П'!K158</f>
        <v>0</v>
      </c>
      <c r="F310" s="164">
        <f>'4 жастағы балалар Т'!K158</f>
        <v>0</v>
      </c>
      <c r="G310" s="164">
        <f>'4 жастағы балалар С'!K158</f>
        <v>0</v>
      </c>
    </row>
    <row r="311" spans="2:7" ht="15.75" customHeight="1">
      <c r="B311" s="336"/>
      <c r="C311" s="164">
        <f>'4 жастағы балалар Ф'!L158</f>
        <v>0</v>
      </c>
      <c r="D311" s="164">
        <f>'4 жастағы балалар К'!L158</f>
        <v>0</v>
      </c>
      <c r="E311" s="164">
        <f>'4 жастағы балалар П'!L158</f>
        <v>0</v>
      </c>
      <c r="F311" s="164">
        <f>'4 жастағы балалар Т'!L158</f>
        <v>0</v>
      </c>
      <c r="G311" s="164">
        <f>'4 жастағы балалар С'!L158</f>
        <v>0</v>
      </c>
    </row>
    <row r="312" spans="2:7" ht="15.75" customHeight="1">
      <c r="B312" s="339">
        <v>5</v>
      </c>
      <c r="C312" s="164">
        <f>'4 жастағы балалар Ф'!M158</f>
        <v>0</v>
      </c>
      <c r="D312" s="164">
        <f>'4 жастағы балалар К'!M158</f>
        <v>0</v>
      </c>
      <c r="E312" s="164">
        <f>'4 жастағы балалар П'!M158</f>
        <v>0</v>
      </c>
      <c r="F312" s="164">
        <f>'4 жастағы балалар Т'!M158</f>
        <v>0</v>
      </c>
      <c r="G312" s="164">
        <f>'4 жастағы балалар С'!M158</f>
        <v>0</v>
      </c>
    </row>
    <row r="313" spans="2:7" ht="15.75" customHeight="1">
      <c r="B313" s="335"/>
      <c r="C313" s="164">
        <f>'4 жастағы балалар Ф'!N158</f>
        <v>0</v>
      </c>
      <c r="D313" s="164">
        <f>'4 жастағы балалар К'!N158</f>
        <v>0</v>
      </c>
      <c r="E313" s="164">
        <f>'4 жастағы балалар П'!N158</f>
        <v>0</v>
      </c>
      <c r="F313" s="164">
        <f>'4 жастағы балалар Т'!N158</f>
        <v>0</v>
      </c>
      <c r="G313" s="164">
        <f>'4 жастағы балалар С'!N158</f>
        <v>0</v>
      </c>
    </row>
    <row r="314" spans="2:7" ht="15.75" customHeight="1">
      <c r="B314" s="336"/>
      <c r="C314" s="164">
        <f>'4 жастағы балалар Ф'!O158</f>
        <v>0</v>
      </c>
      <c r="D314" s="164">
        <f>'4 жастағы балалар К'!O158</f>
        <v>0</v>
      </c>
      <c r="E314" s="164">
        <f>'4 жастағы балалар П'!O158</f>
        <v>0</v>
      </c>
      <c r="F314" s="164">
        <f>'4 жастағы балалар Т'!O158</f>
        <v>0</v>
      </c>
      <c r="G314" s="164">
        <f>'4 жастағы балалар С'!O158</f>
        <v>0</v>
      </c>
    </row>
    <row r="315" spans="2:7" ht="15.75" customHeight="1">
      <c r="B315" s="339">
        <v>6</v>
      </c>
      <c r="C315" s="164">
        <f>'4 жастағы балалар Ф'!P158</f>
        <v>0</v>
      </c>
      <c r="D315" s="164">
        <f>'4 жастағы балалар К'!P158</f>
        <v>0</v>
      </c>
      <c r="E315" s="164">
        <f>'4 жастағы балалар П'!P158</f>
        <v>0</v>
      </c>
      <c r="F315" s="164">
        <f>'4 жастағы балалар Т'!P158</f>
        <v>0</v>
      </c>
      <c r="G315" s="164">
        <f>'4 жастағы балалар С'!P158</f>
        <v>0</v>
      </c>
    </row>
    <row r="316" spans="2:7" ht="15.75" customHeight="1">
      <c r="B316" s="335"/>
      <c r="C316" s="164">
        <f>'4 жастағы балалар Ф'!Q158</f>
        <v>0</v>
      </c>
      <c r="D316" s="164">
        <f>'4 жастағы балалар К'!Q158</f>
        <v>0</v>
      </c>
      <c r="E316" s="164">
        <f>'4 жастағы балалар П'!Q158</f>
        <v>0</v>
      </c>
      <c r="F316" s="164">
        <f>'4 жастағы балалар Т'!Q158</f>
        <v>0</v>
      </c>
      <c r="G316" s="164">
        <f>'4 жастағы балалар С'!Q158</f>
        <v>0</v>
      </c>
    </row>
    <row r="317" spans="2:7" ht="15.75" customHeight="1">
      <c r="B317" s="336"/>
      <c r="C317" s="164">
        <f>'4 жастағы балалар Ф'!R158</f>
        <v>0</v>
      </c>
      <c r="D317" s="164">
        <f>'4 жастағы балалар К'!R158</f>
        <v>0</v>
      </c>
      <c r="E317" s="164">
        <f>'4 жастағы балалар П'!R158</f>
        <v>0</v>
      </c>
      <c r="F317" s="164">
        <f>'4 жастағы балалар Т'!R158</f>
        <v>0</v>
      </c>
      <c r="G317" s="164">
        <f>'4 жастағы балалар С'!R158</f>
        <v>0</v>
      </c>
    </row>
    <row r="318" spans="2:7" ht="15.75" customHeight="1">
      <c r="B318" s="339">
        <v>7</v>
      </c>
      <c r="C318" s="164">
        <f>'4 жастағы балалар Ф'!S158</f>
        <v>0</v>
      </c>
      <c r="D318" s="164">
        <f>'4 жастағы балалар К'!S158</f>
        <v>0</v>
      </c>
      <c r="E318" s="164">
        <f>'4 жастағы балалар П'!S158</f>
        <v>0</v>
      </c>
      <c r="F318" s="164">
        <f>'4 жастағы балалар Т'!S158</f>
        <v>0</v>
      </c>
      <c r="G318" s="164">
        <f>'4 жастағы балалар С'!S158</f>
        <v>0</v>
      </c>
    </row>
    <row r="319" spans="2:7" ht="15.75" customHeight="1">
      <c r="B319" s="335"/>
      <c r="C319" s="164">
        <f>'4 жастағы балалар Ф'!T158</f>
        <v>0</v>
      </c>
      <c r="D319" s="164">
        <f>'4 жастағы балалар Т'!T158</f>
        <v>0</v>
      </c>
      <c r="E319" s="164">
        <f>'4 жастағы балалар П'!T158</f>
        <v>0</v>
      </c>
      <c r="F319" s="164">
        <f>'4 жастағы балалар Т'!T158</f>
        <v>0</v>
      </c>
      <c r="G319" s="164">
        <f>'4 жастағы балалар С'!T158</f>
        <v>0</v>
      </c>
    </row>
    <row r="320" spans="2:7" ht="15.75" customHeight="1">
      <c r="B320" s="336"/>
      <c r="C320" s="164">
        <f>'4 жастағы балалар Ф'!U158</f>
        <v>0</v>
      </c>
      <c r="D320" s="164">
        <f>'4 жастағы балалар К'!U158</f>
        <v>0</v>
      </c>
      <c r="E320" s="164">
        <f>'4 жастағы балалар П'!U158</f>
        <v>0</v>
      </c>
      <c r="F320" s="164">
        <f>'4 жастағы балалар Т'!U158</f>
        <v>0</v>
      </c>
      <c r="G320" s="164">
        <f>'4 жастағы балалар С'!U158</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К'!V158</f>
        <v>0</v>
      </c>
      <c r="E324" s="335"/>
      <c r="F324" s="164">
        <f>'4 жастағы балалар Т'!V158</f>
        <v>0</v>
      </c>
      <c r="G324" s="335"/>
    </row>
    <row r="325" spans="2:7" ht="15.75" customHeight="1">
      <c r="B325" s="335"/>
      <c r="C325" s="248"/>
      <c r="D325" s="164">
        <f>'4 жастағы балалар К'!W158</f>
        <v>0</v>
      </c>
      <c r="E325" s="335"/>
      <c r="F325" s="164">
        <f>'4 жастағы балалар Т'!W158</f>
        <v>0</v>
      </c>
      <c r="G325" s="335"/>
    </row>
    <row r="326" spans="2:7" ht="15.75" customHeight="1">
      <c r="B326" s="336"/>
      <c r="C326" s="248"/>
      <c r="D326" s="164">
        <f>'4 жастағы балалар К'!X158</f>
        <v>0</v>
      </c>
      <c r="E326" s="335"/>
      <c r="F326" s="164">
        <f>'4 жастағы балалар Т'!X158</f>
        <v>0</v>
      </c>
      <c r="G326" s="335"/>
    </row>
    <row r="327" spans="2:7" ht="15.75" customHeight="1">
      <c r="B327" s="339">
        <v>10</v>
      </c>
      <c r="C327" s="248"/>
      <c r="D327" s="164">
        <f>'4 жастағы балалар К'!Y158</f>
        <v>0</v>
      </c>
      <c r="E327" s="335"/>
      <c r="F327" s="164">
        <f>'4 жастағы балалар Т'!Y158</f>
        <v>0</v>
      </c>
      <c r="G327" s="335"/>
    </row>
    <row r="328" spans="2:7" ht="15.75" customHeight="1">
      <c r="B328" s="335"/>
      <c r="C328" s="248"/>
      <c r="D328" s="164">
        <f>'4 жастағы балалар К'!Z158</f>
        <v>0</v>
      </c>
      <c r="E328" s="335"/>
      <c r="F328" s="164">
        <f>'4 жастағы балалар Т'!Z158</f>
        <v>0</v>
      </c>
      <c r="G328" s="335"/>
    </row>
    <row r="329" spans="2:7" ht="15.75" customHeight="1">
      <c r="B329" s="336"/>
      <c r="C329" s="248"/>
      <c r="D329" s="164">
        <f>'4 жастағы балалар К'!AA158</f>
        <v>0</v>
      </c>
      <c r="E329" s="335"/>
      <c r="F329" s="164">
        <f>'4 жастағы балалар Т'!AA158</f>
        <v>0</v>
      </c>
      <c r="G329" s="335"/>
    </row>
    <row r="330" spans="2:7" ht="15.75" customHeight="1">
      <c r="B330" s="339">
        <v>11</v>
      </c>
      <c r="C330" s="248"/>
      <c r="D330" s="164">
        <f>'4 жастағы балалар К'!AB158</f>
        <v>0</v>
      </c>
      <c r="E330" s="335"/>
      <c r="F330" s="164">
        <f>'4 жастағы балалар Т'!AB158</f>
        <v>0</v>
      </c>
      <c r="G330" s="335"/>
    </row>
    <row r="331" spans="2:7" ht="15.75" customHeight="1">
      <c r="B331" s="335"/>
      <c r="C331" s="248"/>
      <c r="D331" s="164">
        <f>'4 жастағы балалар К'!AC158</f>
        <v>0</v>
      </c>
      <c r="E331" s="335"/>
      <c r="F331" s="164">
        <f>'4 жастағы балалар Т'!AC158</f>
        <v>0</v>
      </c>
      <c r="G331" s="335"/>
    </row>
    <row r="332" spans="2:7" ht="15.75" customHeight="1">
      <c r="B332" s="336"/>
      <c r="C332" s="248"/>
      <c r="D332" s="164">
        <f>'4 жастағы балалар К'!AD158</f>
        <v>0</v>
      </c>
      <c r="E332" s="335"/>
      <c r="F332" s="164">
        <f>'4 жастағы балалар Т'!AD158</f>
        <v>0</v>
      </c>
      <c r="G332" s="335"/>
    </row>
    <row r="333" spans="2:7" ht="15.75" customHeight="1">
      <c r="B333" s="339">
        <v>12</v>
      </c>
      <c r="C333" s="248"/>
      <c r="D333" s="164">
        <f>'4 жастағы балалар К'!AE158</f>
        <v>0</v>
      </c>
      <c r="E333" s="335"/>
      <c r="F333" s="164">
        <f>'4 жастағы балалар Т'!AE158</f>
        <v>0</v>
      </c>
      <c r="G333" s="335"/>
    </row>
    <row r="334" spans="2:7" ht="15.75" customHeight="1">
      <c r="B334" s="335"/>
      <c r="C334" s="248"/>
      <c r="D334" s="164">
        <f>'4 жастағы балалар К'!AF158</f>
        <v>0</v>
      </c>
      <c r="E334" s="335"/>
      <c r="F334" s="164">
        <f>'4 жастағы балалар Т'!AF158</f>
        <v>0</v>
      </c>
      <c r="G334" s="335"/>
    </row>
    <row r="335" spans="2:7" ht="15.75" customHeight="1">
      <c r="B335" s="336"/>
      <c r="C335" s="248"/>
      <c r="D335" s="164">
        <f>'4 жастағы балалар К'!AG158</f>
        <v>0</v>
      </c>
      <c r="E335" s="335"/>
      <c r="F335" s="164">
        <f>'4 жастағы балалар Т'!AG158</f>
        <v>0</v>
      </c>
      <c r="G335" s="335"/>
    </row>
    <row r="336" spans="2:7" ht="15.75" customHeight="1">
      <c r="B336" s="339">
        <v>13</v>
      </c>
      <c r="C336" s="248"/>
      <c r="D336" s="164">
        <f>'4 жастағы балалар К'!AH158</f>
        <v>0</v>
      </c>
      <c r="E336" s="335"/>
      <c r="F336" s="164">
        <f>'4 жастағы балалар Т'!AH158</f>
        <v>0</v>
      </c>
      <c r="G336" s="335"/>
    </row>
    <row r="337" spans="2:7" ht="15.75" customHeight="1">
      <c r="B337" s="335"/>
      <c r="C337" s="248"/>
      <c r="D337" s="164">
        <f>'4 жастағы балалар К'!AI158</f>
        <v>0</v>
      </c>
      <c r="E337" s="335"/>
      <c r="F337" s="164">
        <f>'4 жастағы балалар Т'!AI158</f>
        <v>0</v>
      </c>
      <c r="G337" s="335"/>
    </row>
    <row r="338" spans="2:7" ht="15.75" customHeight="1">
      <c r="B338" s="336"/>
      <c r="C338" s="248"/>
      <c r="D338" s="164">
        <f>'4 жастағы балалар К'!AJ158</f>
        <v>0</v>
      </c>
      <c r="E338" s="335"/>
      <c r="F338" s="164">
        <f>'4 жастағы балалар Т'!AJ158</f>
        <v>0</v>
      </c>
      <c r="G338" s="335"/>
    </row>
    <row r="339" spans="2:7" ht="15.75" customHeight="1">
      <c r="B339" s="339">
        <v>14</v>
      </c>
      <c r="C339" s="248"/>
      <c r="D339" s="164">
        <f>'4 жастағы балалар К'!AK158</f>
        <v>0</v>
      </c>
      <c r="E339" s="335"/>
      <c r="F339" s="164">
        <f>'4 жастағы балалар Т'!AK158</f>
        <v>0</v>
      </c>
      <c r="G339" s="335"/>
    </row>
    <row r="340" spans="2:7" ht="15.75" customHeight="1">
      <c r="B340" s="335"/>
      <c r="C340" s="248"/>
      <c r="D340" s="164">
        <f>'4 жастағы балалар К'!AL158</f>
        <v>0</v>
      </c>
      <c r="E340" s="335"/>
      <c r="F340" s="164">
        <f>'4 жастағы балалар Т'!AL158</f>
        <v>0</v>
      </c>
      <c r="G340" s="335"/>
    </row>
    <row r="341" spans="2:7" ht="15.75" customHeight="1">
      <c r="B341" s="336"/>
      <c r="C341" s="248"/>
      <c r="D341" s="164">
        <f>'4 жастағы балалар К'!AM158</f>
        <v>0</v>
      </c>
      <c r="E341" s="335"/>
      <c r="F341" s="164">
        <f>'4 жастағы балалар Т'!AM158</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К'!AN158</f>
        <v>0</v>
      </c>
      <c r="E345" s="335"/>
      <c r="F345" s="164">
        <f>'4 жастағы балалар Т'!AN158</f>
        <v>0</v>
      </c>
      <c r="G345" s="335"/>
    </row>
    <row r="346" spans="2:7" ht="15.75" customHeight="1">
      <c r="B346" s="335"/>
      <c r="C346" s="248"/>
      <c r="D346" s="164">
        <f>'4 жастағы балалар К'!AO158</f>
        <v>0</v>
      </c>
      <c r="E346" s="335"/>
      <c r="F346" s="164">
        <f>'4 жастағы балалар Т'!AO158</f>
        <v>0</v>
      </c>
      <c r="G346" s="335"/>
    </row>
    <row r="347" spans="2:7" ht="15.75" customHeight="1">
      <c r="B347" s="336"/>
      <c r="C347" s="248"/>
      <c r="D347" s="164">
        <f>'4 жастағы балалар К'!AP158</f>
        <v>0</v>
      </c>
      <c r="E347" s="335"/>
      <c r="F347" s="164">
        <f>'4 жастағы балалар Т'!AP158</f>
        <v>0</v>
      </c>
      <c r="G347" s="335"/>
    </row>
    <row r="348" spans="2:7" ht="15.75" customHeight="1">
      <c r="B348" s="339">
        <v>17</v>
      </c>
      <c r="C348" s="248"/>
      <c r="D348" s="164">
        <f>'4 жастағы балалар К'!AQ158</f>
        <v>0</v>
      </c>
      <c r="E348" s="335"/>
      <c r="F348" s="164">
        <f>'4 жастағы балалар Т'!AQ158</f>
        <v>0</v>
      </c>
      <c r="G348" s="335"/>
    </row>
    <row r="349" spans="2:7" ht="15.75" customHeight="1">
      <c r="B349" s="335"/>
      <c r="C349" s="248"/>
      <c r="D349" s="164">
        <f>'4 жастағы балалар К'!AR158</f>
        <v>0</v>
      </c>
      <c r="E349" s="335"/>
      <c r="F349" s="164">
        <f>'4 жастағы балалар Т'!AR158</f>
        <v>0</v>
      </c>
      <c r="G349" s="335"/>
    </row>
    <row r="350" spans="2:7" ht="15.75" customHeight="1">
      <c r="B350" s="336"/>
      <c r="C350" s="248"/>
      <c r="D350" s="164">
        <f>'4 жастағы балалар К'!AS158</f>
        <v>0</v>
      </c>
      <c r="E350" s="335"/>
      <c r="F350" s="164">
        <f>'4 жастағы балалар Т'!AS158</f>
        <v>0</v>
      </c>
      <c r="G350" s="335"/>
    </row>
    <row r="351" spans="2:7" ht="15.75" customHeight="1">
      <c r="B351" s="339">
        <v>18</v>
      </c>
      <c r="C351" s="248"/>
      <c r="D351" s="164">
        <f>'4 жастағы балалар К'!AT158</f>
        <v>0</v>
      </c>
      <c r="E351" s="335"/>
      <c r="F351" s="164">
        <f>'4 жастағы балалар Т'!AT158</f>
        <v>0</v>
      </c>
      <c r="G351" s="335"/>
    </row>
    <row r="352" spans="2:7" ht="15.75" customHeight="1">
      <c r="B352" s="335"/>
      <c r="C352" s="248"/>
      <c r="D352" s="164">
        <f>'4 жастағы балалар К'!AU158</f>
        <v>0</v>
      </c>
      <c r="E352" s="335"/>
      <c r="F352" s="164">
        <f>'4 жастағы балалар Т'!AU158</f>
        <v>0</v>
      </c>
      <c r="G352" s="335"/>
    </row>
    <row r="353" spans="2:7" ht="15.75" customHeight="1">
      <c r="B353" s="336"/>
      <c r="C353" s="248"/>
      <c r="D353" s="164">
        <f>'4 жастағы балалар К'!AV158</f>
        <v>0</v>
      </c>
      <c r="E353" s="335"/>
      <c r="F353" s="164">
        <f>'4 жастағы балалар Т'!AV158</f>
        <v>0</v>
      </c>
      <c r="G353" s="335"/>
    </row>
    <row r="354" spans="2:7" ht="15.75" customHeight="1">
      <c r="B354" s="339">
        <v>19</v>
      </c>
      <c r="C354" s="248"/>
      <c r="D354" s="164">
        <f>'4 жастағы балалар К'!AW158</f>
        <v>0</v>
      </c>
      <c r="E354" s="335"/>
      <c r="F354" s="164">
        <f>'4 жастағы балалар Т'!AW158</f>
        <v>0</v>
      </c>
      <c r="G354" s="335"/>
    </row>
    <row r="355" spans="2:7" ht="15.75" customHeight="1">
      <c r="B355" s="335"/>
      <c r="C355" s="248"/>
      <c r="D355" s="164">
        <f>'4 жастағы балалар К'!AX158</f>
        <v>0</v>
      </c>
      <c r="E355" s="335"/>
      <c r="F355" s="164">
        <f>'4 жастағы балалар Т'!AX158</f>
        <v>0</v>
      </c>
      <c r="G355" s="335"/>
    </row>
    <row r="356" spans="2:7" ht="15.75" customHeight="1">
      <c r="B356" s="336"/>
      <c r="C356" s="248"/>
      <c r="D356" s="164">
        <f>'4 жастағы балалар К'!AY158</f>
        <v>0</v>
      </c>
      <c r="E356" s="335"/>
      <c r="F356" s="164">
        <f>'4 жастағы балалар Т'!AY158</f>
        <v>0</v>
      </c>
      <c r="G356" s="335"/>
    </row>
    <row r="357" spans="2:7" ht="15.75" customHeight="1">
      <c r="B357" s="339">
        <v>20</v>
      </c>
      <c r="C357" s="248"/>
      <c r="D357" s="164">
        <f>'4 жастағы балалар К'!AZ158</f>
        <v>0</v>
      </c>
      <c r="E357" s="335"/>
      <c r="F357" s="164">
        <f>'4 жастағы балалар Т'!AZ158</f>
        <v>0</v>
      </c>
      <c r="G357" s="335"/>
    </row>
    <row r="358" spans="2:7" ht="15.75" customHeight="1">
      <c r="B358" s="335"/>
      <c r="C358" s="248"/>
      <c r="D358" s="164">
        <f>'4 жастағы балалар К'!BA158</f>
        <v>0</v>
      </c>
      <c r="E358" s="335"/>
      <c r="F358" s="164">
        <f>'4 жастағы балалар Т'!BA158</f>
        <v>0</v>
      </c>
      <c r="G358" s="335"/>
    </row>
    <row r="359" spans="2:7" ht="15.75" customHeight="1">
      <c r="B359" s="336"/>
      <c r="C359" s="248"/>
      <c r="D359" s="164">
        <f>'4 жастағы балалар К'!BB158</f>
        <v>0</v>
      </c>
      <c r="E359" s="335"/>
      <c r="F359" s="164">
        <f>'4 жастағы балалар Т'!BB158</f>
        <v>0</v>
      </c>
      <c r="G359" s="335"/>
    </row>
    <row r="360" spans="2:7" ht="15.75" customHeight="1">
      <c r="B360" s="339">
        <v>21</v>
      </c>
      <c r="C360" s="248"/>
      <c r="D360" s="164">
        <f>'4 жастағы балалар К'!BC158</f>
        <v>0</v>
      </c>
      <c r="E360" s="335"/>
      <c r="F360" s="164">
        <f>'4 жастағы балалар Т'!BC158</f>
        <v>0</v>
      </c>
      <c r="G360" s="335"/>
    </row>
    <row r="361" spans="2:7" ht="15.75" customHeight="1">
      <c r="B361" s="335"/>
      <c r="C361" s="248"/>
      <c r="D361" s="164">
        <f>'4 жастағы балалар К'!BD158</f>
        <v>0</v>
      </c>
      <c r="E361" s="335"/>
      <c r="F361" s="164">
        <f>'4 жастағы балалар Т'!BD158</f>
        <v>0</v>
      </c>
      <c r="G361" s="335"/>
    </row>
    <row r="362" spans="2:7" ht="15.75" customHeight="1">
      <c r="B362" s="336"/>
      <c r="C362" s="248"/>
      <c r="D362" s="164">
        <f>'4 жастағы балалар К'!BE158</f>
        <v>0</v>
      </c>
      <c r="E362" s="335"/>
      <c r="F362" s="164">
        <f>'4 жастағы балалар Т'!BE158</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Т'!BF158</f>
        <v>0</v>
      </c>
      <c r="G366" s="335"/>
    </row>
    <row r="367" spans="2:7" ht="15.75" customHeight="1">
      <c r="B367" s="335"/>
      <c r="C367" s="248"/>
      <c r="D367" s="164" t="e">
        <f>'4 жастағы балалар К'!#REF!</f>
        <v>#REF!</v>
      </c>
      <c r="E367" s="335"/>
      <c r="F367" s="164">
        <f>'4 жастағы балалар Т'!BG158</f>
        <v>0</v>
      </c>
      <c r="G367" s="335"/>
    </row>
    <row r="368" spans="2:7" ht="15.75" customHeight="1">
      <c r="B368" s="336"/>
      <c r="C368" s="248"/>
      <c r="D368" s="164" t="e">
        <f>'4 жастағы балалар К'!#REF!</f>
        <v>#REF!</v>
      </c>
      <c r="E368" s="335"/>
      <c r="F368" s="164">
        <f>'4 жастағы балалар Т'!BH158</f>
        <v>0</v>
      </c>
      <c r="G368" s="335"/>
    </row>
    <row r="369" spans="2:7" ht="15.75" customHeight="1">
      <c r="B369" s="339">
        <v>24</v>
      </c>
      <c r="C369" s="248"/>
      <c r="D369" s="164" t="e">
        <f>'4 жастағы балалар К'!#REF!</f>
        <v>#REF!</v>
      </c>
      <c r="E369" s="335"/>
      <c r="F369" s="164">
        <f>'4 жастағы балалар Т'!BI158</f>
        <v>0</v>
      </c>
      <c r="G369" s="335"/>
    </row>
    <row r="370" spans="2:7" ht="15.75" customHeight="1">
      <c r="B370" s="335"/>
      <c r="C370" s="248"/>
      <c r="D370" s="164" t="e">
        <f>'4 жастағы балалар К'!#REF!</f>
        <v>#REF!</v>
      </c>
      <c r="E370" s="335"/>
      <c r="F370" s="164">
        <f>'4 жастағы балалар Т'!BJ158</f>
        <v>0</v>
      </c>
      <c r="G370" s="335"/>
    </row>
    <row r="371" spans="2:7" ht="15.75" customHeight="1">
      <c r="B371" s="336"/>
      <c r="C371" s="248"/>
      <c r="D371" s="164" t="e">
        <f>'4 жастағы балалар К'!#REF!</f>
        <v>#REF!</v>
      </c>
      <c r="E371" s="335"/>
      <c r="F371" s="164">
        <f>'4 жастағы балалар Т'!BK158</f>
        <v>0</v>
      </c>
      <c r="G371" s="335"/>
    </row>
    <row r="372" spans="2:7" ht="15.75" customHeight="1">
      <c r="B372" s="339">
        <v>25</v>
      </c>
      <c r="C372" s="248"/>
      <c r="D372" s="164" t="e">
        <f>'4 жастағы балалар К'!#REF!</f>
        <v>#REF!</v>
      </c>
      <c r="E372" s="335"/>
      <c r="F372" s="164">
        <f>'4 жастағы балалар Т'!BL158</f>
        <v>0</v>
      </c>
      <c r="G372" s="335"/>
    </row>
    <row r="373" spans="2:7" ht="15.75" customHeight="1">
      <c r="B373" s="335"/>
      <c r="C373" s="248"/>
      <c r="D373" s="164" t="e">
        <f>'4 жастағы балалар К'!#REF!</f>
        <v>#REF!</v>
      </c>
      <c r="E373" s="335"/>
      <c r="F373" s="164">
        <f>'4 жастағы балалар Т'!BM158</f>
        <v>0</v>
      </c>
      <c r="G373" s="335"/>
    </row>
    <row r="374" spans="2:7" ht="15.75" customHeight="1">
      <c r="B374" s="336"/>
      <c r="C374" s="248"/>
      <c r="D374" s="164" t="e">
        <f>'4 жастағы балалар К'!#REF!</f>
        <v>#REF!</v>
      </c>
      <c r="E374" s="335"/>
      <c r="F374" s="164">
        <f>'4 жастағы балалар Т'!BN158</f>
        <v>0</v>
      </c>
      <c r="G374" s="335"/>
    </row>
    <row r="375" spans="2:7" ht="15.75" customHeight="1">
      <c r="B375" s="339">
        <v>26</v>
      </c>
      <c r="C375" s="248"/>
      <c r="D375" s="164" t="e">
        <f>'4 жастағы балалар К'!#REF!</f>
        <v>#REF!</v>
      </c>
      <c r="E375" s="335"/>
      <c r="F375" s="164">
        <f>'4 жастағы балалар Т'!BO158</f>
        <v>0</v>
      </c>
      <c r="G375" s="335"/>
    </row>
    <row r="376" spans="2:7" ht="15.75" customHeight="1">
      <c r="B376" s="335"/>
      <c r="C376" s="248"/>
      <c r="D376" s="164" t="e">
        <f>'4 жастағы балалар К'!#REF!</f>
        <v>#REF!</v>
      </c>
      <c r="E376" s="335"/>
      <c r="F376" s="164">
        <f>'4 жастағы балалар Т'!BP158</f>
        <v>0</v>
      </c>
      <c r="G376" s="335"/>
    </row>
    <row r="377" spans="2:7" ht="15.75" customHeight="1">
      <c r="B377" s="336"/>
      <c r="C377" s="248"/>
      <c r="D377" s="164" t="e">
        <f>'4 жастағы балалар К'!#REF!</f>
        <v>#REF!</v>
      </c>
      <c r="E377" s="335"/>
      <c r="F377" s="164">
        <f>'4 жастағы балалар Т'!BQ158</f>
        <v>0</v>
      </c>
      <c r="G377" s="335"/>
    </row>
    <row r="378" spans="2:7" ht="15.75" customHeight="1">
      <c r="B378" s="339">
        <v>27</v>
      </c>
      <c r="C378" s="248"/>
      <c r="D378" s="164" t="e">
        <f>'4 жастағы балалар К'!#REF!</f>
        <v>#REF!</v>
      </c>
      <c r="E378" s="335"/>
      <c r="F378" s="164">
        <f>'4 жастағы балалар Т'!BR158</f>
        <v>0</v>
      </c>
      <c r="G378" s="335"/>
    </row>
    <row r="379" spans="2:7" ht="15.75" customHeight="1">
      <c r="B379" s="335"/>
      <c r="C379" s="248"/>
      <c r="D379" s="164" t="e">
        <f>'4 жастағы балалар К'!#REF!</f>
        <v>#REF!</v>
      </c>
      <c r="E379" s="335"/>
      <c r="F379" s="164">
        <f>'4 жастағы балалар Т'!BS158</f>
        <v>0</v>
      </c>
      <c r="G379" s="335"/>
    </row>
    <row r="380" spans="2:7" ht="15.75" customHeight="1">
      <c r="B380" s="336"/>
      <c r="C380" s="248"/>
      <c r="D380" s="164" t="e">
        <f>'4 жастағы балалар К'!#REF!</f>
        <v>#REF!</v>
      </c>
      <c r="E380" s="335"/>
      <c r="F380" s="164">
        <f>'4 жастағы балалар Т'!BT158</f>
        <v>0</v>
      </c>
      <c r="G380" s="335"/>
    </row>
    <row r="381" spans="2:7" ht="15.75" customHeight="1">
      <c r="B381" s="339">
        <v>28</v>
      </c>
      <c r="C381" s="248"/>
      <c r="D381" s="164" t="e">
        <f>'4 жастағы балалар К'!#REF!</f>
        <v>#REF!</v>
      </c>
      <c r="E381" s="335"/>
      <c r="F381" s="164">
        <f>'4 жастағы балалар Т'!BU158</f>
        <v>0</v>
      </c>
      <c r="G381" s="335"/>
    </row>
    <row r="382" spans="2:7" ht="15.75" customHeight="1">
      <c r="B382" s="335"/>
      <c r="C382" s="248"/>
      <c r="D382" s="164" t="e">
        <f>'4 жастағы балалар К'!#REF!</f>
        <v>#REF!</v>
      </c>
      <c r="E382" s="335"/>
      <c r="F382" s="164">
        <f>'4 жастағы балалар Т'!BV158</f>
        <v>0</v>
      </c>
      <c r="G382" s="335"/>
    </row>
    <row r="383" spans="2:7" ht="15.75" customHeight="1">
      <c r="B383" s="336"/>
      <c r="C383" s="248"/>
      <c r="D383" s="164" t="e">
        <f>'4 жастағы балалар К'!#REF!</f>
        <v>#REF!</v>
      </c>
      <c r="E383" s="335"/>
      <c r="F383" s="164">
        <f>'4 жастағы балалар Т'!BW158</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Т'!BX158</f>
        <v>0</v>
      </c>
      <c r="G387" s="335"/>
    </row>
    <row r="388" spans="2:7" ht="15.75" customHeight="1">
      <c r="B388" s="335"/>
      <c r="C388" s="248"/>
      <c r="D388" s="335"/>
      <c r="E388" s="335"/>
      <c r="F388" s="164">
        <f>'4 жастағы балалар Т'!BY158</f>
        <v>0</v>
      </c>
      <c r="G388" s="335"/>
    </row>
    <row r="389" spans="2:7" ht="15.75" customHeight="1">
      <c r="B389" s="336"/>
      <c r="C389" s="248"/>
      <c r="D389" s="335"/>
      <c r="E389" s="335"/>
      <c r="F389" s="164">
        <f>'4 жастағы балалар Т'!BZ158</f>
        <v>0</v>
      </c>
      <c r="G389" s="335"/>
    </row>
    <row r="390" spans="2:7" ht="15.75" customHeight="1">
      <c r="B390" s="339">
        <v>31</v>
      </c>
      <c r="C390" s="248"/>
      <c r="D390" s="335"/>
      <c r="E390" s="335"/>
      <c r="F390" s="164">
        <f>'4 жастағы балалар Т'!CA158</f>
        <v>0</v>
      </c>
      <c r="G390" s="335"/>
    </row>
    <row r="391" spans="2:7" ht="15.75" customHeight="1">
      <c r="B391" s="335"/>
      <c r="C391" s="248"/>
      <c r="D391" s="335"/>
      <c r="E391" s="335"/>
      <c r="F391" s="164">
        <f>'4 жастағы балалар Т'!CB158</f>
        <v>0</v>
      </c>
      <c r="G391" s="335"/>
    </row>
    <row r="392" spans="2:7" ht="15.75" customHeight="1">
      <c r="B392" s="336"/>
      <c r="C392" s="248"/>
      <c r="D392" s="335"/>
      <c r="E392" s="335"/>
      <c r="F392" s="164">
        <f>'4 жастағы балалар Т'!CC158</f>
        <v>0</v>
      </c>
      <c r="G392" s="335"/>
    </row>
    <row r="393" spans="2:7" ht="15.75" customHeight="1">
      <c r="B393" s="339">
        <v>32</v>
      </c>
      <c r="C393" s="248"/>
      <c r="D393" s="335"/>
      <c r="E393" s="335"/>
      <c r="F393" s="164">
        <f>'4 жастағы балалар Т'!CD158</f>
        <v>0</v>
      </c>
      <c r="G393" s="335"/>
    </row>
    <row r="394" spans="2:7" ht="15.75" customHeight="1">
      <c r="B394" s="335"/>
      <c r="C394" s="248"/>
      <c r="D394" s="335"/>
      <c r="E394" s="335"/>
      <c r="F394" s="164">
        <f>'4 жастағы балалар Т'!CE158</f>
        <v>0</v>
      </c>
      <c r="G394" s="335"/>
    </row>
    <row r="395" spans="2:7" ht="15.75" customHeight="1">
      <c r="B395" s="336"/>
      <c r="C395" s="248"/>
      <c r="D395" s="335"/>
      <c r="E395" s="335"/>
      <c r="F395" s="164">
        <f>'4 жастағы балалар Т'!CF158</f>
        <v>0</v>
      </c>
      <c r="G395" s="335"/>
    </row>
    <row r="396" spans="2:7" ht="15.75" customHeight="1">
      <c r="B396" s="339">
        <v>33</v>
      </c>
      <c r="C396" s="248"/>
      <c r="D396" s="335"/>
      <c r="E396" s="335"/>
      <c r="F396" s="164">
        <f>'4 жастағы балалар Т'!CG158</f>
        <v>0</v>
      </c>
      <c r="G396" s="335"/>
    </row>
    <row r="397" spans="2:7" ht="15.75" customHeight="1">
      <c r="B397" s="335"/>
      <c r="C397" s="248"/>
      <c r="D397" s="335"/>
      <c r="E397" s="335"/>
      <c r="F397" s="164">
        <f>'4 жастағы балалар Т'!CH158</f>
        <v>0</v>
      </c>
      <c r="G397" s="335"/>
    </row>
    <row r="398" spans="2:7" ht="15.75" customHeight="1">
      <c r="B398" s="336"/>
      <c r="C398" s="248"/>
      <c r="D398" s="335"/>
      <c r="E398" s="335"/>
      <c r="F398" s="164">
        <f>'4 жастағы балалар Т'!CI158</f>
        <v>0</v>
      </c>
      <c r="G398" s="335"/>
    </row>
    <row r="399" spans="2:7" ht="15.75" customHeight="1">
      <c r="B399" s="339">
        <v>34</v>
      </c>
      <c r="C399" s="248"/>
      <c r="D399" s="335"/>
      <c r="E399" s="335"/>
      <c r="F399" s="164">
        <f>'4 жастағы балалар Т'!CJ158</f>
        <v>0</v>
      </c>
      <c r="G399" s="335"/>
    </row>
    <row r="400" spans="2:7" ht="15.75" customHeight="1">
      <c r="B400" s="335"/>
      <c r="C400" s="248"/>
      <c r="D400" s="335"/>
      <c r="E400" s="335"/>
      <c r="F400" s="164">
        <f>'4 жастағы балалар Т'!CK158</f>
        <v>0</v>
      </c>
      <c r="G400" s="335"/>
    </row>
    <row r="401" spans="2:7" ht="15.75" customHeight="1">
      <c r="B401" s="336"/>
      <c r="C401" s="248"/>
      <c r="D401" s="335"/>
      <c r="E401" s="335"/>
      <c r="F401" s="164">
        <f>'4 жастағы балалар Т'!CL158</f>
        <v>0</v>
      </c>
      <c r="G401" s="335"/>
    </row>
    <row r="402" spans="2:7" ht="15.75" customHeight="1">
      <c r="B402" s="339">
        <v>35</v>
      </c>
      <c r="C402" s="248"/>
      <c r="D402" s="335"/>
      <c r="E402" s="335"/>
      <c r="F402" s="164">
        <f>'4 жастағы балалар Т'!CM158</f>
        <v>0</v>
      </c>
      <c r="G402" s="335"/>
    </row>
    <row r="403" spans="2:7" ht="15.75" customHeight="1">
      <c r="B403" s="335"/>
      <c r="C403" s="248"/>
      <c r="D403" s="335"/>
      <c r="E403" s="335"/>
      <c r="F403" s="164">
        <f>'4 жастағы балалар Т'!CN158</f>
        <v>0</v>
      </c>
      <c r="G403" s="335"/>
    </row>
    <row r="404" spans="2:7" ht="15.75" customHeight="1">
      <c r="B404" s="336"/>
      <c r="C404" s="249"/>
      <c r="D404" s="336"/>
      <c r="E404" s="336"/>
      <c r="F404" s="164">
        <f>'4 жастағы балалар Т'!CO158</f>
        <v>0</v>
      </c>
      <c r="G404" s="336"/>
    </row>
    <row r="405" spans="2:7" ht="15.75" customHeight="1">
      <c r="B405" s="250">
        <f>СВОД3!V53</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8">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70:B172"/>
    <mergeCell ref="B173:B175"/>
    <mergeCell ref="B176:B178"/>
    <mergeCell ref="B179:B181"/>
    <mergeCell ref="B113:B115"/>
    <mergeCell ref="B116:B118"/>
    <mergeCell ref="C116:C187"/>
    <mergeCell ref="E116:E187"/>
    <mergeCell ref="G116:G187"/>
    <mergeCell ref="B119:B121"/>
    <mergeCell ref="D152:D187"/>
    <mergeCell ref="B146:B148"/>
    <mergeCell ref="B149:B151"/>
    <mergeCell ref="B152:B154"/>
    <mergeCell ref="B122:B124"/>
    <mergeCell ref="B155:B157"/>
    <mergeCell ref="B158:B160"/>
    <mergeCell ref="B161:B163"/>
    <mergeCell ref="B164:B166"/>
    <mergeCell ref="B167:B169"/>
    <mergeCell ref="B189:G189"/>
    <mergeCell ref="B182:B184"/>
    <mergeCell ref="B185:B187"/>
    <mergeCell ref="B191:B193"/>
    <mergeCell ref="B194:B196"/>
    <mergeCell ref="B197:B199"/>
    <mergeCell ref="B200:B202"/>
    <mergeCell ref="B203:B205"/>
    <mergeCell ref="B221:B223"/>
    <mergeCell ref="E212:E295"/>
    <mergeCell ref="G212:G295"/>
    <mergeCell ref="B251:B253"/>
    <mergeCell ref="B254:B256"/>
    <mergeCell ref="B257:B259"/>
    <mergeCell ref="B260:B262"/>
    <mergeCell ref="B263:B265"/>
    <mergeCell ref="B266:B268"/>
    <mergeCell ref="B269:B271"/>
    <mergeCell ref="B272:B274"/>
    <mergeCell ref="B206:B208"/>
    <mergeCell ref="B209:B211"/>
    <mergeCell ref="B212:B214"/>
    <mergeCell ref="B215:B217"/>
    <mergeCell ref="B218:B220"/>
    <mergeCell ref="B224:B226"/>
    <mergeCell ref="B227:B229"/>
    <mergeCell ref="B230:B232"/>
    <mergeCell ref="B233:B235"/>
    <mergeCell ref="B236:B238"/>
    <mergeCell ref="B239:B241"/>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sheetPr>
  <dimension ref="B2:L1000"/>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26" width="8" customWidth="1"/>
  </cols>
  <sheetData>
    <row r="2" spans="2:12" ht="18.75" customHeight="1">
      <c r="B2" s="232"/>
      <c r="C2" s="233"/>
      <c r="D2" s="233" t="str">
        <f>'1'!D2</f>
        <v>2023-2024 оқу жылында бала дамуының жеке картасы</v>
      </c>
      <c r="E2" s="233"/>
      <c r="F2" s="233"/>
      <c r="G2" s="232"/>
      <c r="H2" s="232"/>
    </row>
    <row r="3" spans="2:12" ht="18.75" customHeight="1">
      <c r="B3" s="232"/>
      <c r="C3" s="232"/>
      <c r="D3" s="232"/>
      <c r="E3" s="232"/>
      <c r="F3" s="232"/>
      <c r="G3" s="232"/>
      <c r="H3" s="232"/>
    </row>
    <row r="4" spans="2:12" ht="42.75" customHeight="1">
      <c r="B4" s="400" t="s">
        <v>651</v>
      </c>
      <c r="C4" s="328"/>
      <c r="D4" s="235">
        <f>'4 жастағы балалар Ф'!C159</f>
        <v>0</v>
      </c>
      <c r="E4" s="236"/>
      <c r="F4" s="236"/>
      <c r="G4" s="232"/>
      <c r="H4" s="232"/>
    </row>
    <row r="5" spans="2:12" ht="18.75" customHeight="1">
      <c r="B5" s="401" t="s">
        <v>1</v>
      </c>
      <c r="C5" s="328"/>
      <c r="D5" s="237">
        <f>'4 жастағы балалар Ф'!A159</f>
        <v>0</v>
      </c>
      <c r="E5" s="237"/>
      <c r="F5" s="237"/>
      <c r="G5" s="232"/>
      <c r="H5" s="232"/>
    </row>
    <row r="6" spans="2:12" ht="74.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8.7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409"/>
      <c r="G10" s="326"/>
      <c r="H10" s="348"/>
      <c r="I10" s="165"/>
      <c r="J10" s="165"/>
      <c r="K10" s="165"/>
      <c r="L10" s="399" t="e">
        <f>IF(B405="","",VLOOKUP(B405,$M$612:$N$614,2,TRUE))</f>
        <v>#N/A</v>
      </c>
    </row>
    <row r="11" spans="2:12" ht="90" customHeight="1">
      <c r="B11" s="335"/>
      <c r="C11" s="327"/>
      <c r="D11" s="328"/>
      <c r="E11" s="349"/>
      <c r="F11" s="327"/>
      <c r="G11" s="328"/>
      <c r="H11" s="349"/>
      <c r="I11" s="165" t="e">
        <f>IF(C303="","",VLOOKUP(C303,$S$563:$T$565,2,TRUE))</f>
        <v>#N/A</v>
      </c>
      <c r="J11" s="165" t="e">
        <f>IF(C304="","",VLOOKUP(C304,$U$563:$V$565,2,TRUE))</f>
        <v>#N/A</v>
      </c>
      <c r="K11" s="165" t="e">
        <f>IF(C305="","",VLOOKUP(C305,$W$563:$X$565,2,TRUE))</f>
        <v>#N/A</v>
      </c>
      <c r="L11" s="335"/>
    </row>
    <row r="12" spans="2:12" ht="90" customHeight="1">
      <c r="B12" s="335"/>
      <c r="C12" s="327"/>
      <c r="D12" s="328"/>
      <c r="E12" s="349"/>
      <c r="F12" s="327"/>
      <c r="G12" s="328"/>
      <c r="H12" s="349"/>
      <c r="I12" s="165" t="e">
        <f>IF(C306="","",VLOOKUP(C306,$Y$563:$Z$565,2,TRUE))</f>
        <v>#N/A</v>
      </c>
      <c r="J12" s="165" t="e">
        <f>IF(C307="","",VLOOKUP(C307,$AA$563:$AB$565,2,TRUE))</f>
        <v>#N/A</v>
      </c>
      <c r="K12" s="165" t="e">
        <f>IF(C308="","",VLOOKUP(C308,$AC$563:$AD$565,2,TRUE))</f>
        <v>#N/A</v>
      </c>
      <c r="L12" s="335"/>
    </row>
    <row r="13" spans="2:12" ht="90" customHeight="1">
      <c r="B13" s="335"/>
      <c r="C13" s="327"/>
      <c r="D13" s="328"/>
      <c r="E13" s="349"/>
      <c r="F13" s="327"/>
      <c r="G13" s="328"/>
      <c r="H13" s="349"/>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327"/>
      <c r="G14" s="328"/>
      <c r="H14" s="349"/>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327"/>
      <c r="G15" s="328"/>
      <c r="H15" s="349"/>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327"/>
      <c r="G16" s="328"/>
      <c r="H16" s="349"/>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327"/>
      <c r="G17" s="328"/>
      <c r="H17" s="349"/>
      <c r="I17" s="165"/>
      <c r="J17" s="165"/>
      <c r="K17" s="165"/>
      <c r="L17" s="335"/>
    </row>
    <row r="18" spans="2:12" ht="90" customHeight="1">
      <c r="B18" s="335"/>
      <c r="C18" s="327"/>
      <c r="D18" s="328"/>
      <c r="E18" s="349"/>
      <c r="F18" s="327"/>
      <c r="G18" s="328"/>
      <c r="H18" s="349"/>
      <c r="I18" s="165" t="e">
        <f>IF(D303="","",VLOOKUP(D303,$S$567:$T$569,2,TRUE))</f>
        <v>#N/A</v>
      </c>
      <c r="J18" s="165" t="e">
        <f>IF(D304="","",VLOOKUP(D304,$U$567:$V$569,2,TRUE))</f>
        <v>#N/A</v>
      </c>
      <c r="K18" s="165" t="e">
        <f>IF(D305="","",VLOOKUP(D305,$W$567:$X$569,2,TRUE))</f>
        <v>#N/A</v>
      </c>
      <c r="L18" s="335"/>
    </row>
    <row r="19" spans="2:12" ht="90" customHeight="1">
      <c r="B19" s="335"/>
      <c r="C19" s="327"/>
      <c r="D19" s="328"/>
      <c r="E19" s="349"/>
      <c r="F19" s="327"/>
      <c r="G19" s="328"/>
      <c r="H19" s="349"/>
      <c r="I19" s="165" t="e">
        <f>IF(D306="","",VLOOKUP(D306,$Y$567:$Z$569,2,TRUE))</f>
        <v>#N/A</v>
      </c>
      <c r="J19" s="165" t="e">
        <f>IF(D307="","",VLOOKUP(D307,$AA$567:$AB$569,2,TRUE))</f>
        <v>#N/A</v>
      </c>
      <c r="K19" s="165" t="e">
        <f>IF(D308="","",VLOOKUP(D308,$AC$567:$AD$569,2,TRUE))</f>
        <v>#N/A</v>
      </c>
      <c r="L19" s="335"/>
    </row>
    <row r="20" spans="2:12" ht="90" customHeight="1">
      <c r="B20" s="335"/>
      <c r="C20" s="327"/>
      <c r="D20" s="328"/>
      <c r="E20" s="349"/>
      <c r="F20" s="327"/>
      <c r="G20" s="328"/>
      <c r="H20" s="349"/>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327"/>
      <c r="G21" s="328"/>
      <c r="H21" s="349"/>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327"/>
      <c r="G22" s="328"/>
      <c r="H22" s="349"/>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327"/>
      <c r="G23" s="328"/>
      <c r="H23" s="349"/>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327"/>
      <c r="G24" s="328"/>
      <c r="H24" s="349"/>
      <c r="I24" s="165"/>
      <c r="J24" s="165"/>
      <c r="K24" s="165"/>
      <c r="L24" s="335"/>
    </row>
    <row r="25" spans="2:12" ht="90" customHeight="1">
      <c r="B25" s="335"/>
      <c r="C25" s="327"/>
      <c r="D25" s="328"/>
      <c r="E25" s="349"/>
      <c r="F25" s="327"/>
      <c r="G25" s="328"/>
      <c r="H25" s="349"/>
      <c r="I25" s="165" t="e">
        <f>IF(D324="","",VLOOKUP(D324,$S$571:$T$573,2,TRUE))</f>
        <v>#N/A</v>
      </c>
      <c r="J25" s="165" t="e">
        <f>IF(D325="","",VLOOKUP(D325,$U$571:$V$573,2,TRUE))</f>
        <v>#N/A</v>
      </c>
      <c r="K25" s="165" t="e">
        <f>IF(D326="","",VLOOKUP(D326,$W$571:$X$573,2,TRUE))</f>
        <v>#N/A</v>
      </c>
      <c r="L25" s="335"/>
    </row>
    <row r="26" spans="2:12" ht="90" customHeight="1">
      <c r="B26" s="335"/>
      <c r="C26" s="327"/>
      <c r="D26" s="328"/>
      <c r="E26" s="349"/>
      <c r="F26" s="327"/>
      <c r="G26" s="328"/>
      <c r="H26" s="349"/>
      <c r="I26" s="165" t="e">
        <f>IF(D327="","",VLOOKUP(D327,$Y$571:$Z$573,2,TRUE))</f>
        <v>#N/A</v>
      </c>
      <c r="J26" s="165" t="e">
        <f>IF(D328="","",VLOOKUP(D328,$AA$571:$AB$573,2,TRUE))</f>
        <v>#N/A</v>
      </c>
      <c r="K26" s="165" t="e">
        <f>IF(D329="","",VLOOKUP(D329,$AC$571:$AD$573,2,TRUE))</f>
        <v>#N/A</v>
      </c>
      <c r="L26" s="335"/>
    </row>
    <row r="27" spans="2:12" ht="90" customHeight="1">
      <c r="B27" s="335"/>
      <c r="C27" s="327"/>
      <c r="D27" s="328"/>
      <c r="E27" s="349"/>
      <c r="F27" s="327"/>
      <c r="G27" s="328"/>
      <c r="H27" s="349"/>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327"/>
      <c r="G28" s="328"/>
      <c r="H28" s="349"/>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327"/>
      <c r="G29" s="328"/>
      <c r="H29" s="349"/>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327"/>
      <c r="G30" s="328"/>
      <c r="H30" s="349"/>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327"/>
      <c r="G31" s="328"/>
      <c r="H31" s="349"/>
      <c r="I31" s="165"/>
      <c r="J31" s="165"/>
      <c r="K31" s="165"/>
      <c r="L31" s="335"/>
    </row>
    <row r="32" spans="2:12" ht="90" customHeight="1">
      <c r="B32" s="335"/>
      <c r="C32" s="327"/>
      <c r="D32" s="328"/>
      <c r="E32" s="349"/>
      <c r="F32" s="327"/>
      <c r="G32" s="328"/>
      <c r="H32" s="349"/>
      <c r="I32" s="165" t="e">
        <f>IF(D345="","",VLOOKUP(D345,$S$575:$T$577,2,TRUE))</f>
        <v>#N/A</v>
      </c>
      <c r="J32" s="165" t="e">
        <f>IF(D346="","",VLOOKUP(D346,$U$575:$V$577,2,TRUE))</f>
        <v>#N/A</v>
      </c>
      <c r="K32" s="165" t="e">
        <f>IF(D347="","",VLOOKUP(D347,$W$575:$X$577,2,TRUE))</f>
        <v>#N/A</v>
      </c>
      <c r="L32" s="335"/>
    </row>
    <row r="33" spans="2:12" ht="90" customHeight="1">
      <c r="B33" s="335"/>
      <c r="C33" s="327"/>
      <c r="D33" s="328"/>
      <c r="E33" s="349"/>
      <c r="F33" s="327"/>
      <c r="G33" s="328"/>
      <c r="H33" s="349"/>
      <c r="I33" s="165" t="e">
        <f>IF(D348="","",VLOOKUP(D348,$Y$575:$Z$577,2,TRUE))</f>
        <v>#N/A</v>
      </c>
      <c r="J33" s="165" t="e">
        <f>IF(D349="","",VLOOKUP(D349,$AA$575:$AB$577,2,TRUE))</f>
        <v>#N/A</v>
      </c>
      <c r="K33" s="165" t="e">
        <f>IF(D350="","",VLOOKUP(D350,$AC$575:$AD$577,2,TRUE))</f>
        <v>#N/A</v>
      </c>
      <c r="L33" s="335"/>
    </row>
    <row r="34" spans="2:12" ht="90" customHeight="1">
      <c r="B34" s="335"/>
      <c r="C34" s="327"/>
      <c r="D34" s="328"/>
      <c r="E34" s="349"/>
      <c r="F34" s="327"/>
      <c r="G34" s="328"/>
      <c r="H34" s="349"/>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327"/>
      <c r="G35" s="328"/>
      <c r="H35" s="349"/>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327"/>
      <c r="G36" s="328"/>
      <c r="H36" s="349"/>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327"/>
      <c r="G37" s="328"/>
      <c r="H37" s="349"/>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327"/>
      <c r="G38" s="328"/>
      <c r="H38" s="349"/>
      <c r="I38" s="165"/>
      <c r="J38" s="165"/>
      <c r="K38" s="165"/>
      <c r="L38" s="335"/>
    </row>
    <row r="39" spans="2:12" ht="0.75" customHeight="1">
      <c r="B39" s="335"/>
      <c r="C39" s="327"/>
      <c r="D39" s="328"/>
      <c r="E39" s="349"/>
      <c r="F39" s="327"/>
      <c r="G39" s="328"/>
      <c r="H39" s="349"/>
      <c r="I39" s="165"/>
      <c r="J39" s="165"/>
      <c r="K39" s="165"/>
      <c r="L39" s="335"/>
    </row>
    <row r="40" spans="2:12" ht="0.75" customHeight="1">
      <c r="B40" s="335"/>
      <c r="C40" s="327"/>
      <c r="D40" s="328"/>
      <c r="E40" s="349"/>
      <c r="F40" s="327"/>
      <c r="G40" s="328"/>
      <c r="H40" s="349"/>
      <c r="I40" s="165"/>
      <c r="J40" s="165"/>
      <c r="K40" s="165"/>
      <c r="L40" s="335"/>
    </row>
    <row r="41" spans="2:12" ht="0.75" customHeight="1">
      <c r="B41" s="335"/>
      <c r="C41" s="327"/>
      <c r="D41" s="328"/>
      <c r="E41" s="349"/>
      <c r="F41" s="327"/>
      <c r="G41" s="328"/>
      <c r="H41" s="349"/>
      <c r="I41" s="165"/>
      <c r="J41" s="165"/>
      <c r="K41" s="165"/>
      <c r="L41" s="335"/>
    </row>
    <row r="42" spans="2:12" ht="0.75" customHeight="1">
      <c r="B42" s="335"/>
      <c r="C42" s="327"/>
      <c r="D42" s="328"/>
      <c r="E42" s="349"/>
      <c r="F42" s="327"/>
      <c r="G42" s="328"/>
      <c r="H42" s="349"/>
      <c r="I42" s="165"/>
      <c r="J42" s="165"/>
      <c r="K42" s="165"/>
      <c r="L42" s="335"/>
    </row>
    <row r="43" spans="2:12" ht="0.75" customHeight="1">
      <c r="B43" s="335"/>
      <c r="C43" s="327"/>
      <c r="D43" s="328"/>
      <c r="E43" s="349"/>
      <c r="F43" s="327"/>
      <c r="G43" s="328"/>
      <c r="H43" s="349"/>
      <c r="I43" s="165"/>
      <c r="J43" s="165"/>
      <c r="K43" s="165"/>
      <c r="L43" s="335"/>
    </row>
    <row r="44" spans="2:12" ht="0.75" customHeight="1">
      <c r="B44" s="336"/>
      <c r="C44" s="327"/>
      <c r="D44" s="328"/>
      <c r="E44" s="349"/>
      <c r="F44" s="327"/>
      <c r="G44" s="328"/>
      <c r="H44" s="349"/>
      <c r="I44" s="165"/>
      <c r="J44" s="165"/>
      <c r="K44" s="165"/>
      <c r="L44" s="335"/>
    </row>
    <row r="45" spans="2:12" ht="0.75" customHeight="1">
      <c r="B45" s="404" t="s">
        <v>662</v>
      </c>
      <c r="C45" s="327"/>
      <c r="D45" s="328"/>
      <c r="E45" s="349"/>
      <c r="F45" s="327"/>
      <c r="G45" s="328"/>
      <c r="H45" s="349"/>
      <c r="I45" s="165"/>
      <c r="J45" s="165"/>
      <c r="K45" s="165"/>
      <c r="L45" s="335"/>
    </row>
    <row r="46" spans="2:12" ht="90" customHeight="1">
      <c r="B46" s="335"/>
      <c r="C46" s="327"/>
      <c r="D46" s="328"/>
      <c r="E46" s="349"/>
      <c r="F46" s="327"/>
      <c r="G46" s="328"/>
      <c r="H46" s="349"/>
      <c r="I46" s="165" t="e">
        <f>IF(E303="","",VLOOKUP(E303,$S$583:$T$585,2,TRUE))</f>
        <v>#N/A</v>
      </c>
      <c r="J46" s="165" t="e">
        <f>IF(E304="","",VLOOKUP(E304,$U$583:$V$585,2,TRUE))</f>
        <v>#N/A</v>
      </c>
      <c r="K46" s="165" t="e">
        <f>IF(E305="","",VLOOKUP(E305,$W$583:$X$585,2,TRUE))</f>
        <v>#N/A</v>
      </c>
      <c r="L46" s="335"/>
    </row>
    <row r="47" spans="2:12" ht="90" customHeight="1">
      <c r="B47" s="335"/>
      <c r="C47" s="327"/>
      <c r="D47" s="328"/>
      <c r="E47" s="349"/>
      <c r="F47" s="327"/>
      <c r="G47" s="328"/>
      <c r="H47" s="349"/>
      <c r="I47" s="165" t="e">
        <f>IF(E306="","",VLOOKUP(E306,$Y$583:$Z$585,2,TRUE))</f>
        <v>#N/A</v>
      </c>
      <c r="J47" s="165" t="e">
        <f>IF(E307="","",VLOOKUP(E307,$AA$583:$AB$585,2,TRUE))</f>
        <v>#N/A</v>
      </c>
      <c r="K47" s="165" t="e">
        <f>IF(E308="","",VLOOKUP(E308,$AC$583:$AD$585,2,TRUE))</f>
        <v>#N/A</v>
      </c>
      <c r="L47" s="335"/>
    </row>
    <row r="48" spans="2:12" ht="90" customHeight="1">
      <c r="B48" s="335"/>
      <c r="C48" s="327"/>
      <c r="D48" s="328"/>
      <c r="E48" s="349"/>
      <c r="F48" s="327"/>
      <c r="G48" s="328"/>
      <c r="H48" s="349"/>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327"/>
      <c r="G49" s="328"/>
      <c r="H49" s="349"/>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327"/>
      <c r="G50" s="328"/>
      <c r="H50" s="349"/>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327"/>
      <c r="G51" s="328"/>
      <c r="H51" s="349"/>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327"/>
      <c r="G52" s="328"/>
      <c r="H52" s="349"/>
      <c r="I52" s="244"/>
      <c r="J52" s="165"/>
      <c r="K52" s="165"/>
      <c r="L52" s="335"/>
    </row>
    <row r="53" spans="2:12" ht="90" customHeight="1">
      <c r="B53" s="335"/>
      <c r="C53" s="327"/>
      <c r="D53" s="328"/>
      <c r="E53" s="349"/>
      <c r="F53" s="327"/>
      <c r="G53" s="328"/>
      <c r="H53" s="349"/>
      <c r="I53" s="165" t="e">
        <f>IF(F303="","",VLOOKUP(F303,$S$587:$T$589,2,TRUE))</f>
        <v>#N/A</v>
      </c>
      <c r="J53" s="165" t="e">
        <f>IF(F304="","",VLOOKUP(F304,$U$587:$V$589,2,TRUE))</f>
        <v>#N/A</v>
      </c>
      <c r="K53" s="165" t="e">
        <f>IF(F305="","",VLOOKUP(F305,$W$587:$X$589,2,TRUE))</f>
        <v>#N/A</v>
      </c>
      <c r="L53" s="335"/>
    </row>
    <row r="54" spans="2:12" ht="90" customHeight="1">
      <c r="B54" s="335"/>
      <c r="C54" s="327"/>
      <c r="D54" s="328"/>
      <c r="E54" s="349"/>
      <c r="F54" s="327"/>
      <c r="G54" s="328"/>
      <c r="H54" s="349"/>
      <c r="I54" s="165" t="e">
        <f>IF(F306="","",VLOOKUP(F306,$Y$587:$Z$589,2,TRUE))</f>
        <v>#N/A</v>
      </c>
      <c r="J54" s="165" t="e">
        <f>IF(F307="","",VLOOKUP(F307,$AA$587:$AB$589,2,TRUE))</f>
        <v>#N/A</v>
      </c>
      <c r="K54" s="165" t="e">
        <f>IF(F308="","",VLOOKUP(F308,$AC$587:$AD$589,2,TRUE))</f>
        <v>#N/A</v>
      </c>
      <c r="L54" s="335"/>
    </row>
    <row r="55" spans="2:12" ht="90" customHeight="1">
      <c r="B55" s="335"/>
      <c r="C55" s="327"/>
      <c r="D55" s="328"/>
      <c r="E55" s="349"/>
      <c r="F55" s="327"/>
      <c r="G55" s="328"/>
      <c r="H55" s="349"/>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327"/>
      <c r="G56" s="328"/>
      <c r="H56" s="349"/>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327"/>
      <c r="G57" s="328"/>
      <c r="H57" s="349"/>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327"/>
      <c r="G58" s="328"/>
      <c r="H58" s="349"/>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327"/>
      <c r="G59" s="328"/>
      <c r="H59" s="349"/>
      <c r="I59" s="244"/>
      <c r="J59" s="165"/>
      <c r="K59" s="165"/>
      <c r="L59" s="335"/>
    </row>
    <row r="60" spans="2:12" ht="90" customHeight="1">
      <c r="B60" s="335"/>
      <c r="C60" s="327"/>
      <c r="D60" s="328"/>
      <c r="E60" s="349"/>
      <c r="F60" s="327"/>
      <c r="G60" s="328"/>
      <c r="H60" s="349"/>
      <c r="I60" s="165" t="e">
        <f>IF(F324="","",VLOOKUP(F324,$S$591:$T$593,2,TRUE))</f>
        <v>#N/A</v>
      </c>
      <c r="J60" s="165" t="e">
        <f>IF(F325="","",VLOOKUP(F325,$U$591:$V$593,2,TRUE))</f>
        <v>#N/A</v>
      </c>
      <c r="K60" s="165" t="e">
        <f>IF(F326="","",VLOOKUP(F326,$W$591:$X$593,2,TRUE))</f>
        <v>#N/A</v>
      </c>
      <c r="L60" s="335"/>
    </row>
    <row r="61" spans="2:12" ht="90" customHeight="1">
      <c r="B61" s="335"/>
      <c r="C61" s="327"/>
      <c r="D61" s="328"/>
      <c r="E61" s="349"/>
      <c r="F61" s="327"/>
      <c r="G61" s="328"/>
      <c r="H61" s="349"/>
      <c r="I61" s="165" t="e">
        <f>IF(F327="","",VLOOKUP(F327,$Y$591:$Z$593,2,TRUE))</f>
        <v>#N/A</v>
      </c>
      <c r="J61" s="165" t="e">
        <f>IF(F328="","",VLOOKUP(F328,$AA$591:$AB$593,2,TRUE))</f>
        <v>#N/A</v>
      </c>
      <c r="K61" s="165" t="e">
        <f>IF(F329="","",VLOOKUP(F329,$AC$591:$AD$593,2,TRUE))</f>
        <v>#N/A</v>
      </c>
      <c r="L61" s="335"/>
    </row>
    <row r="62" spans="2:12" ht="90" customHeight="1">
      <c r="B62" s="335"/>
      <c r="C62" s="327"/>
      <c r="D62" s="328"/>
      <c r="E62" s="349"/>
      <c r="F62" s="327"/>
      <c r="G62" s="328"/>
      <c r="H62" s="349"/>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327"/>
      <c r="G63" s="328"/>
      <c r="H63" s="349"/>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327"/>
      <c r="G64" s="328"/>
      <c r="H64" s="349"/>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327"/>
      <c r="G65" s="328"/>
      <c r="H65" s="349"/>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327"/>
      <c r="G66" s="328"/>
      <c r="H66" s="349"/>
      <c r="I66" s="244"/>
      <c r="J66" s="165"/>
      <c r="K66" s="165"/>
      <c r="L66" s="335"/>
    </row>
    <row r="67" spans="2:12" ht="90" customHeight="1">
      <c r="B67" s="335"/>
      <c r="C67" s="327"/>
      <c r="D67" s="328"/>
      <c r="E67" s="349"/>
      <c r="F67" s="327"/>
      <c r="G67" s="328"/>
      <c r="H67" s="349"/>
      <c r="I67" s="165" t="e">
        <f>IF(F345="","",VLOOKUP(F345,$S$595:$T$597,2,TRUE))</f>
        <v>#N/A</v>
      </c>
      <c r="J67" s="165" t="e">
        <f>IF(F346="","",VLOOKUP(F346,$U$595:$V$597,2,TRUE))</f>
        <v>#N/A</v>
      </c>
      <c r="K67" s="165" t="e">
        <f>IF(F347="","",VLOOKUP(F347,$W$595:$X$597,2,TRUE))</f>
        <v>#N/A</v>
      </c>
      <c r="L67" s="335"/>
    </row>
    <row r="68" spans="2:12" ht="90" customHeight="1">
      <c r="B68" s="335"/>
      <c r="C68" s="327"/>
      <c r="D68" s="328"/>
      <c r="E68" s="349"/>
      <c r="F68" s="327"/>
      <c r="G68" s="328"/>
      <c r="H68" s="349"/>
      <c r="I68" s="165" t="e">
        <f>IF(F348="","",VLOOKUP(F348,$Y$595:$Z$597,2,TRUE))</f>
        <v>#N/A</v>
      </c>
      <c r="J68" s="165" t="e">
        <f>IF(F349="","",VLOOKUP(F349,$AA$595:$AB$597,2,TRUE))</f>
        <v>#N/A</v>
      </c>
      <c r="K68" s="165" t="e">
        <f>IF(F350="","",VLOOKUP(F350,$AC$595:$AD$597,2,TRUE))</f>
        <v>#N/A</v>
      </c>
      <c r="L68" s="335"/>
    </row>
    <row r="69" spans="2:12" ht="90" customHeight="1">
      <c r="B69" s="335"/>
      <c r="C69" s="327"/>
      <c r="D69" s="328"/>
      <c r="E69" s="349"/>
      <c r="F69" s="327"/>
      <c r="G69" s="328"/>
      <c r="H69" s="349"/>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327"/>
      <c r="G70" s="328"/>
      <c r="H70" s="349"/>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327"/>
      <c r="G71" s="328"/>
      <c r="H71" s="349"/>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327"/>
      <c r="G72" s="328"/>
      <c r="H72" s="349"/>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327"/>
      <c r="G73" s="328"/>
      <c r="H73" s="349"/>
      <c r="I73" s="244"/>
      <c r="J73" s="165"/>
      <c r="K73" s="165"/>
      <c r="L73" s="335"/>
    </row>
    <row r="74" spans="2:12" ht="90" customHeight="1">
      <c r="B74" s="335"/>
      <c r="C74" s="327"/>
      <c r="D74" s="328"/>
      <c r="E74" s="349"/>
      <c r="F74" s="327"/>
      <c r="G74" s="328"/>
      <c r="H74" s="349"/>
      <c r="I74" s="165" t="e">
        <f>IF(F366="","",VLOOKUP(F366,$S$599:$T$601,2,TRUE))</f>
        <v>#N/A</v>
      </c>
      <c r="J74" s="165" t="e">
        <f>IF(F367="","",VLOOKUP(F367,$U$599:$V$601,2,TRUE))</f>
        <v>#N/A</v>
      </c>
      <c r="K74" s="165" t="e">
        <f>IF(F368="","",VLOOKUP(F368,$W$599:$X$601,2,TRUE))</f>
        <v>#N/A</v>
      </c>
      <c r="L74" s="335"/>
    </row>
    <row r="75" spans="2:12" ht="90" customHeight="1">
      <c r="B75" s="335"/>
      <c r="C75" s="327"/>
      <c r="D75" s="328"/>
      <c r="E75" s="349"/>
      <c r="F75" s="327"/>
      <c r="G75" s="328"/>
      <c r="H75" s="349"/>
      <c r="I75" s="165" t="e">
        <f>IF(F369="","",VLOOKUP(F369,$Y$599:$Z$601,2,TRUE))</f>
        <v>#N/A</v>
      </c>
      <c r="J75" s="165" t="e">
        <f>IF(F370="","",VLOOKUP(F370,$AA$599:$AB$601,2,TRUE))</f>
        <v>#N/A</v>
      </c>
      <c r="K75" s="165" t="e">
        <f>IF(F371="","",VLOOKUP(F371,$AC$599:$AD$601,2,TRUE))</f>
        <v>#N/A</v>
      </c>
      <c r="L75" s="335"/>
    </row>
    <row r="76" spans="2:12" ht="90" customHeight="1">
      <c r="B76" s="335"/>
      <c r="C76" s="327"/>
      <c r="D76" s="328"/>
      <c r="E76" s="349"/>
      <c r="F76" s="327"/>
      <c r="G76" s="328"/>
      <c r="H76" s="349"/>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327"/>
      <c r="G77" s="328"/>
      <c r="H77" s="349"/>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327"/>
      <c r="G78" s="328"/>
      <c r="H78" s="349"/>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327"/>
      <c r="G79" s="328"/>
      <c r="H79" s="349"/>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327"/>
      <c r="G80" s="328"/>
      <c r="H80" s="349"/>
      <c r="I80" s="244"/>
      <c r="J80" s="165"/>
      <c r="K80" s="165"/>
      <c r="L80" s="335"/>
    </row>
    <row r="81" spans="2:12" ht="90" customHeight="1">
      <c r="B81" s="335"/>
      <c r="C81" s="327"/>
      <c r="D81" s="328"/>
      <c r="E81" s="349"/>
      <c r="F81" s="327"/>
      <c r="G81" s="328"/>
      <c r="H81" s="349"/>
      <c r="I81" s="165" t="e">
        <f>IF(F387="","",VLOOKUP(F387,$S$603:$T$605,2,TRUE))</f>
        <v>#N/A</v>
      </c>
      <c r="J81" s="165" t="e">
        <f>IF(F388="","",VLOOKUP(F388,$U$603:$V$605,2,TRUE))</f>
        <v>#N/A</v>
      </c>
      <c r="K81" s="165" t="e">
        <f>IF(F389="","",VLOOKUP(F389,$W$603:$X$605,2,TRUE))</f>
        <v>#N/A</v>
      </c>
      <c r="L81" s="335"/>
    </row>
    <row r="82" spans="2:12" ht="90" customHeight="1">
      <c r="B82" s="335"/>
      <c r="C82" s="327"/>
      <c r="D82" s="328"/>
      <c r="E82" s="349"/>
      <c r="F82" s="327"/>
      <c r="G82" s="328"/>
      <c r="H82" s="349"/>
      <c r="I82" s="165" t="e">
        <f>IF(F390="","",VLOOKUP(F390,$Y$603:$Z$605,2,TRUE))</f>
        <v>#N/A</v>
      </c>
      <c r="J82" s="165" t="e">
        <f>IF(F391="","",VLOOKUP(F391,$AA$603:$AB$605,2,TRUE))</f>
        <v>#N/A</v>
      </c>
      <c r="K82" s="165" t="e">
        <f>IF(F392="","",VLOOKUP(F392,$AC$603:$AD$605,2,TRUE))</f>
        <v>#N/A</v>
      </c>
      <c r="L82" s="335"/>
    </row>
    <row r="83" spans="2:12" ht="90" customHeight="1">
      <c r="B83" s="335"/>
      <c r="C83" s="327"/>
      <c r="D83" s="328"/>
      <c r="E83" s="349"/>
      <c r="F83" s="327"/>
      <c r="G83" s="328"/>
      <c r="H83" s="349"/>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327"/>
      <c r="G84" s="328"/>
      <c r="H84" s="349"/>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327"/>
      <c r="G85" s="328"/>
      <c r="H85" s="349"/>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327"/>
      <c r="G86" s="328"/>
      <c r="H86" s="349"/>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327"/>
      <c r="G87" s="328"/>
      <c r="H87" s="349"/>
      <c r="I87" s="165"/>
      <c r="J87" s="165"/>
      <c r="K87" s="165"/>
      <c r="L87" s="335"/>
    </row>
    <row r="88" spans="2:12" ht="90" customHeight="1">
      <c r="B88" s="335"/>
      <c r="C88" s="327"/>
      <c r="D88" s="328"/>
      <c r="E88" s="349"/>
      <c r="F88" s="327"/>
      <c r="G88" s="328"/>
      <c r="H88" s="349"/>
      <c r="I88" s="165" t="e">
        <f>IF(G303="","",VLOOKUP(G303,$S$607:$T$609,2,TRUE))</f>
        <v>#N/A</v>
      </c>
      <c r="J88" s="165" t="e">
        <f>IF(G304="","",VLOOKUP(G304,$U$607:$V$609,2,TRUE))</f>
        <v>#N/A</v>
      </c>
      <c r="K88" s="165" t="e">
        <f>IF(G305="","",VLOOKUP(G305,$W$607:$X$609,2,TRUE))</f>
        <v>#N/A</v>
      </c>
      <c r="L88" s="335"/>
    </row>
    <row r="89" spans="2:12" ht="90" customHeight="1">
      <c r="B89" s="335"/>
      <c r="C89" s="327"/>
      <c r="D89" s="328"/>
      <c r="E89" s="349"/>
      <c r="F89" s="327"/>
      <c r="G89" s="328"/>
      <c r="H89" s="349"/>
      <c r="I89" s="165" t="e">
        <f>IF(G306="","",VLOOKUP(G306,$Y$607:$Z$609,2,TRUE))</f>
        <v>#N/A</v>
      </c>
      <c r="J89" s="165" t="e">
        <f>IF(G307="","",VLOOKUP(G307,$AA$607:$AB$609,2,TRUE))</f>
        <v>#N/A</v>
      </c>
      <c r="K89" s="165" t="e">
        <f>IF(G308="","",VLOOKUP(G308,$AC$607:$AD$609,2,TRUE))</f>
        <v>#N/A</v>
      </c>
      <c r="L89" s="335"/>
    </row>
    <row r="90" spans="2:12" ht="90" customHeight="1">
      <c r="B90" s="335"/>
      <c r="C90" s="327"/>
      <c r="D90" s="328"/>
      <c r="E90" s="349"/>
      <c r="F90" s="327"/>
      <c r="G90" s="328"/>
      <c r="H90" s="349"/>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327"/>
      <c r="G91" s="328"/>
      <c r="H91" s="349"/>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327"/>
      <c r="G92" s="328"/>
      <c r="H92" s="349"/>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329"/>
      <c r="G93" s="330"/>
      <c r="H93" s="350"/>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28.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28.5" customHeight="1">
      <c r="B190" s="245"/>
      <c r="C190" s="246" t="s">
        <v>4</v>
      </c>
      <c r="D190" s="246" t="s">
        <v>71</v>
      </c>
      <c r="E190" s="246" t="s">
        <v>232</v>
      </c>
      <c r="F190" s="246" t="s">
        <v>289</v>
      </c>
      <c r="G190" s="118" t="s">
        <v>562</v>
      </c>
    </row>
    <row r="191" spans="2:7" ht="15.75" customHeight="1">
      <c r="B191" s="339">
        <v>1</v>
      </c>
      <c r="C191" s="48"/>
      <c r="D191" s="48"/>
      <c r="E191" s="48"/>
      <c r="F191" s="48"/>
      <c r="G191" s="48"/>
    </row>
    <row r="192" spans="2:7" ht="15.75" customHeight="1">
      <c r="B192" s="335"/>
      <c r="C192" s="48"/>
      <c r="D192" s="48"/>
      <c r="E192" s="48"/>
      <c r="F192" s="48"/>
      <c r="G192" s="48"/>
    </row>
    <row r="193" spans="2:7" ht="15.75" customHeight="1">
      <c r="B193" s="336"/>
      <c r="C193" s="48"/>
      <c r="D193" s="48"/>
      <c r="E193" s="48"/>
      <c r="F193" s="48"/>
      <c r="G193" s="48"/>
    </row>
    <row r="194" spans="2:7" ht="15.75" customHeight="1">
      <c r="B194" s="339">
        <v>2</v>
      </c>
      <c r="C194" s="48"/>
      <c r="D194" s="48"/>
      <c r="E194" s="48"/>
      <c r="F194" s="48"/>
      <c r="G194" s="48"/>
    </row>
    <row r="195" spans="2:7" ht="15.75" customHeight="1">
      <c r="B195" s="335"/>
      <c r="C195" s="48"/>
      <c r="D195" s="48"/>
      <c r="E195" s="48"/>
      <c r="F195" s="48"/>
      <c r="G195" s="48"/>
    </row>
    <row r="196" spans="2:7" ht="15.75" customHeight="1">
      <c r="B196" s="336"/>
      <c r="C196" s="48"/>
      <c r="D196" s="48"/>
      <c r="E196" s="48"/>
      <c r="F196" s="48"/>
      <c r="G196" s="48"/>
    </row>
    <row r="197" spans="2:7" ht="15.75" customHeight="1">
      <c r="B197" s="339">
        <v>3</v>
      </c>
      <c r="C197" s="48"/>
      <c r="D197" s="48"/>
      <c r="E197" s="48"/>
      <c r="F197" s="48"/>
      <c r="G197" s="48"/>
    </row>
    <row r="198" spans="2:7" ht="15.75" customHeight="1">
      <c r="B198" s="335"/>
      <c r="C198" s="48"/>
      <c r="D198" s="48"/>
      <c r="E198" s="48"/>
      <c r="F198" s="48"/>
      <c r="G198" s="48"/>
    </row>
    <row r="199" spans="2:7" ht="15.75" customHeight="1">
      <c r="B199" s="336"/>
      <c r="C199" s="48"/>
      <c r="D199" s="48"/>
      <c r="E199" s="48"/>
      <c r="F199" s="48"/>
      <c r="G199" s="48"/>
    </row>
    <row r="200" spans="2:7" ht="15.75" customHeight="1">
      <c r="B200" s="339">
        <v>4</v>
      </c>
      <c r="C200" s="48"/>
      <c r="D200" s="48"/>
      <c r="E200" s="48"/>
      <c r="F200" s="48"/>
      <c r="G200" s="48"/>
    </row>
    <row r="201" spans="2:7" ht="15.75" customHeight="1">
      <c r="B201" s="335"/>
      <c r="C201" s="48"/>
      <c r="D201" s="48"/>
      <c r="E201" s="48"/>
      <c r="F201" s="48"/>
      <c r="G201" s="48"/>
    </row>
    <row r="202" spans="2:7" ht="15.75" customHeight="1">
      <c r="B202" s="336"/>
      <c r="C202" s="48"/>
      <c r="D202" s="48"/>
      <c r="E202" s="48"/>
      <c r="F202" s="48"/>
      <c r="G202" s="48"/>
    </row>
    <row r="203" spans="2:7" ht="15.75" customHeight="1">
      <c r="B203" s="339">
        <v>5</v>
      </c>
      <c r="C203" s="48"/>
      <c r="D203" s="48"/>
      <c r="E203" s="48"/>
      <c r="F203" s="48"/>
      <c r="G203" s="48"/>
    </row>
    <row r="204" spans="2:7" ht="15.75" customHeight="1">
      <c r="B204" s="335"/>
      <c r="C204" s="48"/>
      <c r="D204" s="48"/>
      <c r="E204" s="48"/>
      <c r="F204" s="48"/>
      <c r="G204" s="48"/>
    </row>
    <row r="205" spans="2:7" ht="15.75" customHeight="1">
      <c r="B205" s="336"/>
      <c r="C205" s="48"/>
      <c r="D205" s="48"/>
      <c r="E205" s="48"/>
      <c r="F205" s="48"/>
      <c r="G205" s="48"/>
    </row>
    <row r="206" spans="2:7" ht="15.75" customHeight="1">
      <c r="B206" s="339">
        <v>6</v>
      </c>
      <c r="C206" s="48"/>
      <c r="D206" s="48"/>
      <c r="E206" s="48"/>
      <c r="F206" s="48"/>
      <c r="G206" s="48"/>
    </row>
    <row r="207" spans="2:7" ht="15.75" customHeight="1">
      <c r="B207" s="335"/>
      <c r="C207" s="48"/>
      <c r="D207" s="48"/>
      <c r="E207" s="48"/>
      <c r="F207" s="48"/>
      <c r="G207" s="48"/>
    </row>
    <row r="208" spans="2:7" ht="15.75" customHeight="1">
      <c r="B208" s="336"/>
      <c r="C208" s="48"/>
      <c r="D208" s="48"/>
      <c r="E208" s="48"/>
      <c r="F208" s="48"/>
      <c r="G208" s="48"/>
    </row>
    <row r="209" spans="2:7" ht="15.75" customHeight="1">
      <c r="B209" s="339">
        <v>7</v>
      </c>
      <c r="C209" s="48"/>
      <c r="D209" s="48"/>
      <c r="E209" s="48"/>
      <c r="F209" s="48"/>
      <c r="G209" s="48"/>
    </row>
    <row r="210" spans="2:7" ht="15.75" customHeight="1">
      <c r="B210" s="335"/>
      <c r="C210" s="48"/>
      <c r="D210" s="48"/>
      <c r="E210" s="48"/>
      <c r="F210" s="48"/>
      <c r="G210" s="48"/>
    </row>
    <row r="211" spans="2:7" ht="15.75" customHeight="1">
      <c r="B211" s="336"/>
      <c r="C211" s="48"/>
      <c r="D211" s="48"/>
      <c r="E211" s="48"/>
      <c r="F211" s="48"/>
      <c r="G211" s="48"/>
    </row>
    <row r="212" spans="2:7" ht="15.75" customHeight="1">
      <c r="B212" s="339">
        <v>8</v>
      </c>
      <c r="C212" s="247"/>
      <c r="D212" s="48"/>
      <c r="E212" s="397"/>
      <c r="F212" s="48"/>
      <c r="G212" s="397"/>
    </row>
    <row r="213" spans="2:7" ht="15.75" customHeight="1">
      <c r="B213" s="335"/>
      <c r="C213" s="248"/>
      <c r="D213" s="48"/>
      <c r="E213" s="335"/>
      <c r="F213" s="48"/>
      <c r="G213" s="335"/>
    </row>
    <row r="214" spans="2:7" ht="15.75" customHeight="1">
      <c r="B214" s="336"/>
      <c r="C214" s="248"/>
      <c r="D214" s="48"/>
      <c r="E214" s="335"/>
      <c r="F214" s="48"/>
      <c r="G214" s="335"/>
    </row>
    <row r="215" spans="2:7" ht="15.75" customHeight="1">
      <c r="B215" s="339">
        <v>9</v>
      </c>
      <c r="C215" s="248"/>
      <c r="D215" s="48"/>
      <c r="E215" s="335"/>
      <c r="F215" s="48"/>
      <c r="G215" s="335"/>
    </row>
    <row r="216" spans="2:7" ht="15.75" customHeight="1">
      <c r="B216" s="335"/>
      <c r="C216" s="248"/>
      <c r="D216" s="48"/>
      <c r="E216" s="335"/>
      <c r="F216" s="48"/>
      <c r="G216" s="335"/>
    </row>
    <row r="217" spans="2:7" ht="15.75" customHeight="1">
      <c r="B217" s="336"/>
      <c r="C217" s="248"/>
      <c r="D217" s="48"/>
      <c r="E217" s="335"/>
      <c r="F217" s="48"/>
      <c r="G217" s="335"/>
    </row>
    <row r="218" spans="2:7" ht="15.75" customHeight="1">
      <c r="B218" s="339">
        <v>10</v>
      </c>
      <c r="C218" s="248"/>
      <c r="D218" s="48"/>
      <c r="E218" s="335"/>
      <c r="F218" s="48"/>
      <c r="G218" s="335"/>
    </row>
    <row r="219" spans="2:7" ht="15.75" customHeight="1">
      <c r="B219" s="335"/>
      <c r="C219" s="248"/>
      <c r="D219" s="48"/>
      <c r="E219" s="335"/>
      <c r="F219" s="48"/>
      <c r="G219" s="335"/>
    </row>
    <row r="220" spans="2:7" ht="15.75" customHeight="1">
      <c r="B220" s="336"/>
      <c r="C220" s="248"/>
      <c r="D220" s="48"/>
      <c r="E220" s="335"/>
      <c r="F220" s="48"/>
      <c r="G220" s="335"/>
    </row>
    <row r="221" spans="2:7" ht="15.75" customHeight="1">
      <c r="B221" s="339">
        <v>11</v>
      </c>
      <c r="C221" s="248"/>
      <c r="D221" s="48"/>
      <c r="E221" s="335"/>
      <c r="F221" s="48"/>
      <c r="G221" s="335"/>
    </row>
    <row r="222" spans="2:7" ht="15.75" customHeight="1">
      <c r="B222" s="335"/>
      <c r="C222" s="248"/>
      <c r="D222" s="48"/>
      <c r="E222" s="335"/>
      <c r="F222" s="48"/>
      <c r="G222" s="335"/>
    </row>
    <row r="223" spans="2:7" ht="15.75" customHeight="1">
      <c r="B223" s="336"/>
      <c r="C223" s="248"/>
      <c r="D223" s="48"/>
      <c r="E223" s="335"/>
      <c r="F223" s="48"/>
      <c r="G223" s="335"/>
    </row>
    <row r="224" spans="2:7" ht="15.75" customHeight="1">
      <c r="B224" s="339">
        <v>12</v>
      </c>
      <c r="C224" s="248"/>
      <c r="D224" s="48"/>
      <c r="E224" s="335"/>
      <c r="F224" s="48"/>
      <c r="G224" s="335"/>
    </row>
    <row r="225" spans="2:7" ht="15.75" customHeight="1">
      <c r="B225" s="335"/>
      <c r="C225" s="248"/>
      <c r="D225" s="48"/>
      <c r="E225" s="335"/>
      <c r="F225" s="48"/>
      <c r="G225" s="335"/>
    </row>
    <row r="226" spans="2:7" ht="15.75" customHeight="1">
      <c r="B226" s="336"/>
      <c r="C226" s="248"/>
      <c r="D226" s="48"/>
      <c r="E226" s="335"/>
      <c r="F226" s="48"/>
      <c r="G226" s="335"/>
    </row>
    <row r="227" spans="2:7" ht="15.75" customHeight="1">
      <c r="B227" s="339">
        <v>13</v>
      </c>
      <c r="C227" s="248"/>
      <c r="D227" s="48"/>
      <c r="E227" s="335"/>
      <c r="F227" s="48"/>
      <c r="G227" s="335"/>
    </row>
    <row r="228" spans="2:7" ht="15.75" customHeight="1">
      <c r="B228" s="335"/>
      <c r="C228" s="248"/>
      <c r="D228" s="48"/>
      <c r="E228" s="335"/>
      <c r="F228" s="48"/>
      <c r="G228" s="335"/>
    </row>
    <row r="229" spans="2:7" ht="15.75" customHeight="1">
      <c r="B229" s="336"/>
      <c r="C229" s="248"/>
      <c r="D229" s="48"/>
      <c r="E229" s="335"/>
      <c r="F229" s="48"/>
      <c r="G229" s="335"/>
    </row>
    <row r="230" spans="2:7" ht="15.75" customHeight="1">
      <c r="B230" s="339">
        <v>14</v>
      </c>
      <c r="C230" s="248"/>
      <c r="D230" s="48"/>
      <c r="E230" s="335"/>
      <c r="F230" s="48"/>
      <c r="G230" s="335"/>
    </row>
    <row r="231" spans="2:7" ht="15.75" customHeight="1">
      <c r="B231" s="335"/>
      <c r="C231" s="248"/>
      <c r="D231" s="48"/>
      <c r="E231" s="335"/>
      <c r="F231" s="48"/>
      <c r="G231" s="335"/>
    </row>
    <row r="232" spans="2:7" ht="15.75" customHeight="1">
      <c r="B232" s="336"/>
      <c r="C232" s="248"/>
      <c r="D232" s="48"/>
      <c r="E232" s="335"/>
      <c r="F232" s="48"/>
      <c r="G232" s="335"/>
    </row>
    <row r="233" spans="2:7" ht="15.75" customHeight="1">
      <c r="B233" s="339">
        <v>15</v>
      </c>
      <c r="C233" s="248"/>
      <c r="D233" s="48"/>
      <c r="E233" s="335"/>
      <c r="F233" s="48"/>
      <c r="G233" s="335"/>
    </row>
    <row r="234" spans="2:7" ht="15.75" customHeight="1">
      <c r="B234" s="335"/>
      <c r="C234" s="248"/>
      <c r="D234" s="48"/>
      <c r="E234" s="335"/>
      <c r="F234" s="48"/>
      <c r="G234" s="335"/>
    </row>
    <row r="235" spans="2:7" ht="15.75" customHeight="1">
      <c r="B235" s="336"/>
      <c r="C235" s="248"/>
      <c r="D235" s="48"/>
      <c r="E235" s="335"/>
      <c r="F235" s="48"/>
      <c r="G235" s="335"/>
    </row>
    <row r="236" spans="2:7" ht="15.75" customHeight="1">
      <c r="B236" s="339">
        <v>16</v>
      </c>
      <c r="C236" s="248"/>
      <c r="D236" s="48"/>
      <c r="E236" s="335"/>
      <c r="F236" s="48"/>
      <c r="G236" s="335"/>
    </row>
    <row r="237" spans="2:7" ht="15.75" customHeight="1">
      <c r="B237" s="335"/>
      <c r="C237" s="248"/>
      <c r="D237" s="48"/>
      <c r="E237" s="335"/>
      <c r="F237" s="48"/>
      <c r="G237" s="335"/>
    </row>
    <row r="238" spans="2:7" ht="15.75" customHeight="1">
      <c r="B238" s="336"/>
      <c r="C238" s="248"/>
      <c r="D238" s="48"/>
      <c r="E238" s="335"/>
      <c r="F238" s="48"/>
      <c r="G238" s="335"/>
    </row>
    <row r="239" spans="2:7" ht="15.75" customHeight="1">
      <c r="B239" s="339">
        <v>17</v>
      </c>
      <c r="C239" s="248"/>
      <c r="D239" s="48"/>
      <c r="E239" s="335"/>
      <c r="F239" s="48"/>
      <c r="G239" s="335"/>
    </row>
    <row r="240" spans="2:7" ht="15.75" customHeight="1">
      <c r="B240" s="335"/>
      <c r="C240" s="248"/>
      <c r="D240" s="48"/>
      <c r="E240" s="335"/>
      <c r="F240" s="48"/>
      <c r="G240" s="335"/>
    </row>
    <row r="241" spans="2:7" ht="15.75" customHeight="1">
      <c r="B241" s="336"/>
      <c r="C241" s="248"/>
      <c r="D241" s="48"/>
      <c r="E241" s="335"/>
      <c r="F241" s="48"/>
      <c r="G241" s="335"/>
    </row>
    <row r="242" spans="2:7" ht="15.75" customHeight="1">
      <c r="B242" s="339">
        <v>18</v>
      </c>
      <c r="C242" s="248"/>
      <c r="D242" s="48"/>
      <c r="E242" s="335"/>
      <c r="F242" s="48"/>
      <c r="G242" s="335"/>
    </row>
    <row r="243" spans="2:7" ht="15.75" customHeight="1">
      <c r="B243" s="335"/>
      <c r="C243" s="248"/>
      <c r="D243" s="48"/>
      <c r="E243" s="335"/>
      <c r="F243" s="48"/>
      <c r="G243" s="335"/>
    </row>
    <row r="244" spans="2:7" ht="15.75" customHeight="1">
      <c r="B244" s="336"/>
      <c r="C244" s="248"/>
      <c r="D244" s="48"/>
      <c r="E244" s="335"/>
      <c r="F244" s="48"/>
      <c r="G244" s="335"/>
    </row>
    <row r="245" spans="2:7" ht="15.75" customHeight="1">
      <c r="B245" s="339">
        <v>19</v>
      </c>
      <c r="C245" s="248"/>
      <c r="D245" s="48"/>
      <c r="E245" s="335"/>
      <c r="F245" s="48"/>
      <c r="G245" s="335"/>
    </row>
    <row r="246" spans="2:7" ht="15.75" customHeight="1">
      <c r="B246" s="335"/>
      <c r="C246" s="248"/>
      <c r="D246" s="48"/>
      <c r="E246" s="335"/>
      <c r="F246" s="48"/>
      <c r="G246" s="335"/>
    </row>
    <row r="247" spans="2:7" ht="15.75" customHeight="1">
      <c r="B247" s="336"/>
      <c r="C247" s="248"/>
      <c r="D247" s="48"/>
      <c r="E247" s="335"/>
      <c r="F247" s="48"/>
      <c r="G247" s="335"/>
    </row>
    <row r="248" spans="2:7" ht="15.75" customHeight="1">
      <c r="B248" s="339">
        <v>20</v>
      </c>
      <c r="C248" s="248"/>
      <c r="D248" s="48"/>
      <c r="E248" s="335"/>
      <c r="F248" s="48"/>
      <c r="G248" s="335"/>
    </row>
    <row r="249" spans="2:7" ht="15.75" customHeight="1">
      <c r="B249" s="335"/>
      <c r="C249" s="248"/>
      <c r="D249" s="48"/>
      <c r="E249" s="335"/>
      <c r="F249" s="48"/>
      <c r="G249" s="335"/>
    </row>
    <row r="250" spans="2:7" ht="15.75" customHeight="1">
      <c r="B250" s="336"/>
      <c r="C250" s="248"/>
      <c r="D250" s="48"/>
      <c r="E250" s="335"/>
      <c r="F250" s="48"/>
      <c r="G250" s="335"/>
    </row>
    <row r="251" spans="2:7" ht="15.75" customHeight="1">
      <c r="B251" s="339">
        <v>21</v>
      </c>
      <c r="C251" s="248"/>
      <c r="D251" s="48"/>
      <c r="E251" s="335"/>
      <c r="F251" s="48"/>
      <c r="G251" s="335"/>
    </row>
    <row r="252" spans="2:7" ht="15.75" customHeight="1">
      <c r="B252" s="335"/>
      <c r="C252" s="248"/>
      <c r="D252" s="48"/>
      <c r="E252" s="335"/>
      <c r="F252" s="48"/>
      <c r="G252" s="335"/>
    </row>
    <row r="253" spans="2:7" ht="15.75" customHeight="1">
      <c r="B253" s="336"/>
      <c r="C253" s="248"/>
      <c r="D253" s="48"/>
      <c r="E253" s="335"/>
      <c r="F253" s="48"/>
      <c r="G253" s="335"/>
    </row>
    <row r="254" spans="2:7" ht="15.75" customHeight="1">
      <c r="B254" s="339">
        <v>22</v>
      </c>
      <c r="C254" s="248"/>
      <c r="D254" s="48"/>
      <c r="E254" s="335"/>
      <c r="F254" s="48"/>
      <c r="G254" s="335"/>
    </row>
    <row r="255" spans="2:7" ht="15.75" customHeight="1">
      <c r="B255" s="335"/>
      <c r="C255" s="248"/>
      <c r="D255" s="48"/>
      <c r="E255" s="335"/>
      <c r="F255" s="48"/>
      <c r="G255" s="335"/>
    </row>
    <row r="256" spans="2:7" ht="15.75" customHeight="1">
      <c r="B256" s="336"/>
      <c r="C256" s="248"/>
      <c r="D256" s="48"/>
      <c r="E256" s="335"/>
      <c r="F256" s="48"/>
      <c r="G256" s="335"/>
    </row>
    <row r="257" spans="2:7" ht="15.75" customHeight="1">
      <c r="B257" s="339">
        <v>23</v>
      </c>
      <c r="C257" s="248"/>
      <c r="D257" s="48"/>
      <c r="E257" s="335"/>
      <c r="F257" s="48"/>
      <c r="G257" s="335"/>
    </row>
    <row r="258" spans="2:7" ht="15.75" customHeight="1">
      <c r="B258" s="335"/>
      <c r="C258" s="248"/>
      <c r="D258" s="48"/>
      <c r="E258" s="335"/>
      <c r="F258" s="48"/>
      <c r="G258" s="335"/>
    </row>
    <row r="259" spans="2:7" ht="15.75" customHeight="1">
      <c r="B259" s="336"/>
      <c r="C259" s="248"/>
      <c r="D259" s="48"/>
      <c r="E259" s="335"/>
      <c r="F259" s="48"/>
      <c r="G259" s="335"/>
    </row>
    <row r="260" spans="2:7" ht="15.75" customHeight="1">
      <c r="B260" s="339">
        <v>24</v>
      </c>
      <c r="C260" s="248"/>
      <c r="D260" s="48"/>
      <c r="E260" s="335"/>
      <c r="F260" s="48"/>
      <c r="G260" s="335"/>
    </row>
    <row r="261" spans="2:7" ht="15.75" customHeight="1">
      <c r="B261" s="335"/>
      <c r="C261" s="248"/>
      <c r="D261" s="48"/>
      <c r="E261" s="335"/>
      <c r="F261" s="48"/>
      <c r="G261" s="335"/>
    </row>
    <row r="262" spans="2:7" ht="15.75" customHeight="1">
      <c r="B262" s="336"/>
      <c r="C262" s="248"/>
      <c r="D262" s="48"/>
      <c r="E262" s="335"/>
      <c r="F262" s="48"/>
      <c r="G262" s="335"/>
    </row>
    <row r="263" spans="2:7" ht="15.75" customHeight="1">
      <c r="B263" s="339">
        <v>25</v>
      </c>
      <c r="C263" s="248"/>
      <c r="D263" s="48"/>
      <c r="E263" s="335"/>
      <c r="F263" s="48"/>
      <c r="G263" s="335"/>
    </row>
    <row r="264" spans="2:7" ht="15.75" customHeight="1">
      <c r="B264" s="335"/>
      <c r="C264" s="248"/>
      <c r="D264" s="48"/>
      <c r="E264" s="335"/>
      <c r="F264" s="48"/>
      <c r="G264" s="335"/>
    </row>
    <row r="265" spans="2:7" ht="15.75" customHeight="1">
      <c r="B265" s="336"/>
      <c r="C265" s="248"/>
      <c r="D265" s="48"/>
      <c r="E265" s="335"/>
      <c r="F265" s="48"/>
      <c r="G265" s="335"/>
    </row>
    <row r="266" spans="2:7" ht="15.75" customHeight="1">
      <c r="B266" s="339">
        <v>26</v>
      </c>
      <c r="C266" s="248"/>
      <c r="D266" s="48"/>
      <c r="E266" s="335"/>
      <c r="F266" s="48"/>
      <c r="G266" s="335"/>
    </row>
    <row r="267" spans="2:7" ht="15.75" customHeight="1">
      <c r="B267" s="335"/>
      <c r="C267" s="248"/>
      <c r="D267" s="48"/>
      <c r="E267" s="335"/>
      <c r="F267" s="48"/>
      <c r="G267" s="335"/>
    </row>
    <row r="268" spans="2:7" ht="15.75" customHeight="1">
      <c r="B268" s="336"/>
      <c r="C268" s="248"/>
      <c r="D268" s="48"/>
      <c r="E268" s="335"/>
      <c r="F268" s="48"/>
      <c r="G268" s="335"/>
    </row>
    <row r="269" spans="2:7" ht="15.75" customHeight="1">
      <c r="B269" s="339">
        <v>27</v>
      </c>
      <c r="C269" s="248"/>
      <c r="D269" s="48"/>
      <c r="E269" s="335"/>
      <c r="F269" s="48"/>
      <c r="G269" s="335"/>
    </row>
    <row r="270" spans="2:7" ht="15.75" customHeight="1">
      <c r="B270" s="335"/>
      <c r="C270" s="248"/>
      <c r="D270" s="48"/>
      <c r="E270" s="335"/>
      <c r="F270" s="48"/>
      <c r="G270" s="335"/>
    </row>
    <row r="271" spans="2:7" ht="15.75" customHeight="1">
      <c r="B271" s="336"/>
      <c r="C271" s="248"/>
      <c r="D271" s="48"/>
      <c r="E271" s="335"/>
      <c r="F271" s="48"/>
      <c r="G271" s="335"/>
    </row>
    <row r="272" spans="2:7" ht="15.75" customHeight="1">
      <c r="B272" s="339">
        <v>28</v>
      </c>
      <c r="C272" s="248"/>
      <c r="D272" s="48"/>
      <c r="E272" s="335"/>
      <c r="F272" s="48"/>
      <c r="G272" s="335"/>
    </row>
    <row r="273" spans="2:7" ht="15.75" customHeight="1">
      <c r="B273" s="335"/>
      <c r="C273" s="248"/>
      <c r="D273" s="48"/>
      <c r="E273" s="335"/>
      <c r="F273" s="48"/>
      <c r="G273" s="335"/>
    </row>
    <row r="274" spans="2:7" ht="15.75" customHeight="1">
      <c r="B274" s="336"/>
      <c r="C274" s="248"/>
      <c r="D274" s="48"/>
      <c r="E274" s="335"/>
      <c r="F274" s="48"/>
      <c r="G274" s="335"/>
    </row>
    <row r="275" spans="2:7" ht="15.75" customHeight="1">
      <c r="B275" s="339">
        <v>29</v>
      </c>
      <c r="C275" s="248"/>
      <c r="D275" s="397"/>
      <c r="E275" s="335"/>
      <c r="F275" s="48"/>
      <c r="G275" s="335"/>
    </row>
    <row r="276" spans="2:7" ht="15.75" customHeight="1">
      <c r="B276" s="335"/>
      <c r="C276" s="248"/>
      <c r="D276" s="335"/>
      <c r="E276" s="335"/>
      <c r="F276" s="48"/>
      <c r="G276" s="335"/>
    </row>
    <row r="277" spans="2:7" ht="15.75" customHeight="1">
      <c r="B277" s="336"/>
      <c r="C277" s="248"/>
      <c r="D277" s="335"/>
      <c r="E277" s="335"/>
      <c r="F277" s="48"/>
      <c r="G277" s="335"/>
    </row>
    <row r="278" spans="2:7" ht="15.75" customHeight="1">
      <c r="B278" s="339">
        <v>30</v>
      </c>
      <c r="C278" s="248"/>
      <c r="D278" s="335"/>
      <c r="E278" s="335"/>
      <c r="F278" s="48"/>
      <c r="G278" s="335"/>
    </row>
    <row r="279" spans="2:7" ht="15.75" customHeight="1">
      <c r="B279" s="335"/>
      <c r="C279" s="248"/>
      <c r="D279" s="335"/>
      <c r="E279" s="335"/>
      <c r="F279" s="48"/>
      <c r="G279" s="335"/>
    </row>
    <row r="280" spans="2:7" ht="15.75" customHeight="1">
      <c r="B280" s="336"/>
      <c r="C280" s="248"/>
      <c r="D280" s="335"/>
      <c r="E280" s="335"/>
      <c r="F280" s="48"/>
      <c r="G280" s="335"/>
    </row>
    <row r="281" spans="2:7" ht="15.75" customHeight="1">
      <c r="B281" s="339">
        <v>31</v>
      </c>
      <c r="C281" s="248"/>
      <c r="D281" s="335"/>
      <c r="E281" s="335"/>
      <c r="F281" s="48"/>
      <c r="G281" s="335"/>
    </row>
    <row r="282" spans="2:7" ht="15.75" customHeight="1">
      <c r="B282" s="335"/>
      <c r="C282" s="248"/>
      <c r="D282" s="335"/>
      <c r="E282" s="335"/>
      <c r="F282" s="48"/>
      <c r="G282" s="335"/>
    </row>
    <row r="283" spans="2:7" ht="15.75" customHeight="1">
      <c r="B283" s="336"/>
      <c r="C283" s="248"/>
      <c r="D283" s="335"/>
      <c r="E283" s="335"/>
      <c r="F283" s="48"/>
      <c r="G283" s="335"/>
    </row>
    <row r="284" spans="2:7" ht="15.75" customHeight="1">
      <c r="B284" s="339">
        <v>32</v>
      </c>
      <c r="C284" s="248"/>
      <c r="D284" s="335"/>
      <c r="E284" s="335"/>
      <c r="F284" s="48"/>
      <c r="G284" s="335"/>
    </row>
    <row r="285" spans="2:7" ht="15.75" customHeight="1">
      <c r="B285" s="335"/>
      <c r="C285" s="248"/>
      <c r="D285" s="335"/>
      <c r="E285" s="335"/>
      <c r="F285" s="48"/>
      <c r="G285" s="335"/>
    </row>
    <row r="286" spans="2:7" ht="15.75" customHeight="1">
      <c r="B286" s="336"/>
      <c r="C286" s="248"/>
      <c r="D286" s="335"/>
      <c r="E286" s="335"/>
      <c r="F286" s="48"/>
      <c r="G286" s="335"/>
    </row>
    <row r="287" spans="2:7" ht="15.75" customHeight="1">
      <c r="B287" s="339">
        <v>33</v>
      </c>
      <c r="C287" s="248"/>
      <c r="D287" s="335"/>
      <c r="E287" s="335"/>
      <c r="F287" s="48"/>
      <c r="G287" s="335"/>
    </row>
    <row r="288" spans="2:7" ht="15.75" customHeight="1">
      <c r="B288" s="335"/>
      <c r="C288" s="248"/>
      <c r="D288" s="335"/>
      <c r="E288" s="335"/>
      <c r="F288" s="48"/>
      <c r="G288" s="335"/>
    </row>
    <row r="289" spans="2:7" ht="15.75" customHeight="1">
      <c r="B289" s="336"/>
      <c r="C289" s="248"/>
      <c r="D289" s="335"/>
      <c r="E289" s="335"/>
      <c r="F289" s="48"/>
      <c r="G289" s="335"/>
    </row>
    <row r="290" spans="2:7" ht="15.75" customHeight="1">
      <c r="B290" s="339">
        <v>34</v>
      </c>
      <c r="C290" s="248"/>
      <c r="D290" s="335"/>
      <c r="E290" s="335"/>
      <c r="F290" s="48"/>
      <c r="G290" s="335"/>
    </row>
    <row r="291" spans="2:7" ht="15.75" customHeight="1">
      <c r="B291" s="335"/>
      <c r="C291" s="248"/>
      <c r="D291" s="335"/>
      <c r="E291" s="335"/>
      <c r="F291" s="48"/>
      <c r="G291" s="335"/>
    </row>
    <row r="292" spans="2:7" ht="15.75" customHeight="1">
      <c r="B292" s="336"/>
      <c r="C292" s="248"/>
      <c r="D292" s="335"/>
      <c r="E292" s="335"/>
      <c r="F292" s="48"/>
      <c r="G292" s="335"/>
    </row>
    <row r="293" spans="2:7" ht="15.75" customHeight="1">
      <c r="B293" s="339">
        <v>35</v>
      </c>
      <c r="C293" s="248"/>
      <c r="D293" s="335"/>
      <c r="E293" s="335"/>
      <c r="F293" s="48"/>
      <c r="G293" s="335"/>
    </row>
    <row r="294" spans="2:7" ht="15.75" customHeight="1">
      <c r="B294" s="335"/>
      <c r="C294" s="248"/>
      <c r="D294" s="335"/>
      <c r="E294" s="335"/>
      <c r="F294" s="48"/>
      <c r="G294" s="335"/>
    </row>
    <row r="295" spans="2:7" ht="15.75" customHeight="1">
      <c r="B295" s="336"/>
      <c r="C295" s="249"/>
      <c r="D295" s="336"/>
      <c r="E295" s="336"/>
      <c r="F295" s="48"/>
      <c r="G295" s="336"/>
    </row>
    <row r="296" spans="2:7" ht="15.75" customHeight="1"/>
    <row r="297" spans="2:7" ht="15.75" customHeight="1"/>
    <row r="298" spans="2:7" ht="15.75" customHeight="1">
      <c r="B298" s="382" t="s">
        <v>665</v>
      </c>
      <c r="C298" s="332"/>
      <c r="D298" s="332"/>
      <c r="E298" s="332"/>
      <c r="F298" s="332"/>
      <c r="G298" s="333"/>
    </row>
    <row r="299" spans="2:7" ht="28.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Ф'!D159</f>
        <v>0</v>
      </c>
      <c r="D303" s="164">
        <f>'4 жастағы балалар К'!D159</f>
        <v>0</v>
      </c>
      <c r="E303" s="164">
        <f>'4 жастағы балалар П'!D159</f>
        <v>0</v>
      </c>
      <c r="F303" s="164">
        <f>'4 жастағы балалар Т'!D159</f>
        <v>0</v>
      </c>
      <c r="G303" s="164">
        <f>'4 жастағы балалар С'!D159</f>
        <v>0</v>
      </c>
    </row>
    <row r="304" spans="2:7" ht="15.75" customHeight="1">
      <c r="B304" s="335"/>
      <c r="C304" s="164">
        <f>'4 жастағы балалар Ф'!E159</f>
        <v>0</v>
      </c>
      <c r="D304" s="164">
        <f>'4 жастағы балалар К'!E159</f>
        <v>0</v>
      </c>
      <c r="E304" s="164">
        <f>'4 жастағы балалар П'!E159</f>
        <v>0</v>
      </c>
      <c r="F304" s="164">
        <f>'4 жастағы балалар Т'!E159</f>
        <v>0</v>
      </c>
      <c r="G304" s="164">
        <f>'4 жастағы балалар С'!E159</f>
        <v>0</v>
      </c>
    </row>
    <row r="305" spans="2:7" ht="15.75" customHeight="1">
      <c r="B305" s="336"/>
      <c r="C305" s="164">
        <f>'4 жастағы балалар Ф'!F159</f>
        <v>0</v>
      </c>
      <c r="D305" s="164">
        <f>'4 жастағы балалар К'!F159</f>
        <v>0</v>
      </c>
      <c r="E305" s="164">
        <f>'4 жастағы балалар П'!F159</f>
        <v>0</v>
      </c>
      <c r="F305" s="164">
        <f>'4 жастағы балалар Т'!F159</f>
        <v>0</v>
      </c>
      <c r="G305" s="164">
        <f>'4 жастағы балалар С'!F159</f>
        <v>0</v>
      </c>
    </row>
    <row r="306" spans="2:7" ht="15.75" customHeight="1">
      <c r="B306" s="339">
        <v>3</v>
      </c>
      <c r="C306" s="164">
        <f>'4 жастағы балалар Ф'!G159</f>
        <v>0</v>
      </c>
      <c r="D306" s="164">
        <f>'4 жастағы балалар К'!G159</f>
        <v>0</v>
      </c>
      <c r="E306" s="164">
        <f>'4 жастағы балалар П'!G159</f>
        <v>0</v>
      </c>
      <c r="F306" s="164">
        <f>'4 жастағы балалар Т'!G159</f>
        <v>0</v>
      </c>
      <c r="G306" s="164">
        <f>'4 жастағы балалар С'!G159</f>
        <v>0</v>
      </c>
    </row>
    <row r="307" spans="2:7" ht="15.75" customHeight="1">
      <c r="B307" s="335"/>
      <c r="C307" s="164">
        <f>'4 жастағы балалар Ф'!H159</f>
        <v>0</v>
      </c>
      <c r="D307" s="164">
        <f>'4 жастағы балалар К'!H159</f>
        <v>0</v>
      </c>
      <c r="E307" s="164">
        <f>'4 жастағы балалар П'!H159</f>
        <v>0</v>
      </c>
      <c r="F307" s="164">
        <f>'4 жастағы балалар Т'!H159</f>
        <v>0</v>
      </c>
      <c r="G307" s="164">
        <f>'4 жастағы балалар С'!H159</f>
        <v>0</v>
      </c>
    </row>
    <row r="308" spans="2:7" ht="15.75" customHeight="1">
      <c r="B308" s="336"/>
      <c r="C308" s="164">
        <f>'4 жастағы балалар Ф'!I159</f>
        <v>0</v>
      </c>
      <c r="D308" s="164">
        <f>'4 жастағы балалар К'!I159</f>
        <v>0</v>
      </c>
      <c r="E308" s="164">
        <f>'4 жастағы балалар П'!I159</f>
        <v>0</v>
      </c>
      <c r="F308" s="164">
        <f>'4 жастағы балалар Т'!I159</f>
        <v>0</v>
      </c>
      <c r="G308" s="164">
        <f>'4 жастағы балалар С'!I159</f>
        <v>0</v>
      </c>
    </row>
    <row r="309" spans="2:7" ht="15.75" customHeight="1">
      <c r="B309" s="339">
        <v>4</v>
      </c>
      <c r="C309" s="164">
        <f>'4 жастағы балалар Ф'!J159</f>
        <v>0</v>
      </c>
      <c r="D309" s="164">
        <f>'4 жастағы балалар К'!J159</f>
        <v>0</v>
      </c>
      <c r="E309" s="164">
        <f>'4 жастағы балалар П'!J159</f>
        <v>0</v>
      </c>
      <c r="F309" s="164">
        <f>'4 жастағы балалар Т'!J159</f>
        <v>0</v>
      </c>
      <c r="G309" s="164">
        <f>'4 жастағы балалар С'!J159</f>
        <v>0</v>
      </c>
    </row>
    <row r="310" spans="2:7" ht="15.75" customHeight="1">
      <c r="B310" s="335"/>
      <c r="C310" s="164">
        <f>'4 жастағы балалар Ф'!K159</f>
        <v>0</v>
      </c>
      <c r="D310" s="164">
        <f>'4 жастағы балалар К'!K159</f>
        <v>0</v>
      </c>
      <c r="E310" s="164">
        <f>'4 жастағы балалар П'!K159</f>
        <v>0</v>
      </c>
      <c r="F310" s="164">
        <f>'4 жастағы балалар Т'!K159</f>
        <v>0</v>
      </c>
      <c r="G310" s="164">
        <f>'4 жастағы балалар С'!K159</f>
        <v>0</v>
      </c>
    </row>
    <row r="311" spans="2:7" ht="15.75" customHeight="1">
      <c r="B311" s="336"/>
      <c r="C311" s="164">
        <f>'4 жастағы балалар Ф'!L159</f>
        <v>0</v>
      </c>
      <c r="D311" s="164">
        <f>'4 жастағы балалар К'!L159</f>
        <v>0</v>
      </c>
      <c r="E311" s="164">
        <f>'4 жастағы балалар П'!L159</f>
        <v>0</v>
      </c>
      <c r="F311" s="164">
        <f>'4 жастағы балалар Т'!L159</f>
        <v>0</v>
      </c>
      <c r="G311" s="164">
        <f>'4 жастағы балалар С'!L159</f>
        <v>0</v>
      </c>
    </row>
    <row r="312" spans="2:7" ht="15.75" customHeight="1">
      <c r="B312" s="339">
        <v>5</v>
      </c>
      <c r="C312" s="164">
        <f>'4 жастағы балалар Ф'!M159</f>
        <v>0</v>
      </c>
      <c r="D312" s="164">
        <f>'4 жастағы балалар К'!M159</f>
        <v>0</v>
      </c>
      <c r="E312" s="164">
        <f>'4 жастағы балалар П'!M159</f>
        <v>0</v>
      </c>
      <c r="F312" s="164">
        <f>'4 жастағы балалар Т'!M159</f>
        <v>0</v>
      </c>
      <c r="G312" s="164">
        <f>'4 жастағы балалар С'!M159</f>
        <v>0</v>
      </c>
    </row>
    <row r="313" spans="2:7" ht="15.75" customHeight="1">
      <c r="B313" s="335"/>
      <c r="C313" s="164">
        <f>'4 жастағы балалар Ф'!N159</f>
        <v>0</v>
      </c>
      <c r="D313" s="164">
        <f>'4 жастағы балалар К'!N159</f>
        <v>0</v>
      </c>
      <c r="E313" s="164">
        <f>'4 жастағы балалар П'!N159</f>
        <v>0</v>
      </c>
      <c r="F313" s="164">
        <f>'4 жастағы балалар Т'!N159</f>
        <v>0</v>
      </c>
      <c r="G313" s="164">
        <f>'4 жастағы балалар С'!N159</f>
        <v>0</v>
      </c>
    </row>
    <row r="314" spans="2:7" ht="15.75" customHeight="1">
      <c r="B314" s="336"/>
      <c r="C314" s="164">
        <f>'4 жастағы балалар Ф'!O159</f>
        <v>0</v>
      </c>
      <c r="D314" s="164">
        <f>'4 жастағы балалар К'!O159</f>
        <v>0</v>
      </c>
      <c r="E314" s="164">
        <f>'4 жастағы балалар П'!O159</f>
        <v>0</v>
      </c>
      <c r="F314" s="164">
        <f>'4 жастағы балалар Т'!O159</f>
        <v>0</v>
      </c>
      <c r="G314" s="164">
        <f>'4 жастағы балалар С'!O159</f>
        <v>0</v>
      </c>
    </row>
    <row r="315" spans="2:7" ht="15.75" customHeight="1">
      <c r="B315" s="339">
        <v>6</v>
      </c>
      <c r="C315" s="164">
        <f>'4 жастағы балалар Ф'!P159</f>
        <v>0</v>
      </c>
      <c r="D315" s="164">
        <f>'4 жастағы балалар К'!P159</f>
        <v>0</v>
      </c>
      <c r="E315" s="164">
        <f>'4 жастағы балалар П'!P159</f>
        <v>0</v>
      </c>
      <c r="F315" s="164">
        <f>'4 жастағы балалар Т'!P159</f>
        <v>0</v>
      </c>
      <c r="G315" s="164">
        <f>'4 жастағы балалар С'!P159</f>
        <v>0</v>
      </c>
    </row>
    <row r="316" spans="2:7" ht="15.75" customHeight="1">
      <c r="B316" s="335"/>
      <c r="C316" s="164">
        <f>'4 жастағы балалар Ф'!Q159</f>
        <v>0</v>
      </c>
      <c r="D316" s="164">
        <f>'4 жастағы балалар К'!Q159</f>
        <v>0</v>
      </c>
      <c r="E316" s="164">
        <f>'4 жастағы балалар П'!Q159</f>
        <v>0</v>
      </c>
      <c r="F316" s="164">
        <f>'4 жастағы балалар Т'!Q159</f>
        <v>0</v>
      </c>
      <c r="G316" s="164">
        <f>'4 жастағы балалар С'!Q159</f>
        <v>0</v>
      </c>
    </row>
    <row r="317" spans="2:7" ht="15.75" customHeight="1">
      <c r="B317" s="336"/>
      <c r="C317" s="164">
        <f>'4 жастағы балалар Ф'!R159</f>
        <v>0</v>
      </c>
      <c r="D317" s="164">
        <f>'4 жастағы балалар К'!R159</f>
        <v>0</v>
      </c>
      <c r="E317" s="164">
        <f>'4 жастағы балалар П'!R159</f>
        <v>0</v>
      </c>
      <c r="F317" s="164">
        <f>'4 жастағы балалар Т'!R159</f>
        <v>0</v>
      </c>
      <c r="G317" s="164">
        <f>'4 жастағы балалар С'!R159</f>
        <v>0</v>
      </c>
    </row>
    <row r="318" spans="2:7" ht="15.75" customHeight="1">
      <c r="B318" s="339">
        <v>7</v>
      </c>
      <c r="C318" s="164">
        <f>'4 жастағы балалар Ф'!S159</f>
        <v>0</v>
      </c>
      <c r="D318" s="164">
        <f>'4 жастағы балалар К'!S159</f>
        <v>0</v>
      </c>
      <c r="E318" s="164">
        <f>'4 жастағы балалар П'!S159</f>
        <v>0</v>
      </c>
      <c r="F318" s="164">
        <f>'4 жастағы балалар Т'!S159</f>
        <v>0</v>
      </c>
      <c r="G318" s="164">
        <f>'4 жастағы балалар С'!S159</f>
        <v>0</v>
      </c>
    </row>
    <row r="319" spans="2:7" ht="15.75" customHeight="1">
      <c r="B319" s="335"/>
      <c r="C319" s="164">
        <f>'4 жастағы балалар Ф'!T159</f>
        <v>0</v>
      </c>
      <c r="D319" s="164">
        <f>'4 жастағы балалар Т'!T159</f>
        <v>0</v>
      </c>
      <c r="E319" s="164">
        <f>'4 жастағы балалар П'!T159</f>
        <v>0</v>
      </c>
      <c r="F319" s="164">
        <f>'4 жастағы балалар Т'!T159</f>
        <v>0</v>
      </c>
      <c r="G319" s="164">
        <f>'4 жастағы балалар С'!T159</f>
        <v>0</v>
      </c>
    </row>
    <row r="320" spans="2:7" ht="15.75" customHeight="1">
      <c r="B320" s="336"/>
      <c r="C320" s="164">
        <f>'4 жастағы балалар Ф'!U159</f>
        <v>0</v>
      </c>
      <c r="D320" s="164">
        <f>'4 жастағы балалар К'!U159</f>
        <v>0</v>
      </c>
      <c r="E320" s="164">
        <f>'4 жастағы балалар П'!U159</f>
        <v>0</v>
      </c>
      <c r="F320" s="164">
        <f>'4 жастағы балалар Т'!U159</f>
        <v>0</v>
      </c>
      <c r="G320" s="164">
        <f>'4 жастағы балалар С'!U159</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К'!V159</f>
        <v>0</v>
      </c>
      <c r="E324" s="335"/>
      <c r="F324" s="164">
        <f>'4 жастағы балалар Т'!V159</f>
        <v>0</v>
      </c>
      <c r="G324" s="335"/>
    </row>
    <row r="325" spans="2:7" ht="15.75" customHeight="1">
      <c r="B325" s="335"/>
      <c r="C325" s="248"/>
      <c r="D325" s="164">
        <f>'4 жастағы балалар К'!W159</f>
        <v>0</v>
      </c>
      <c r="E325" s="335"/>
      <c r="F325" s="164">
        <f>'4 жастағы балалар Т'!W159</f>
        <v>0</v>
      </c>
      <c r="G325" s="335"/>
    </row>
    <row r="326" spans="2:7" ht="15.75" customHeight="1">
      <c r="B326" s="336"/>
      <c r="C326" s="248"/>
      <c r="D326" s="164">
        <f>'4 жастағы балалар К'!X159</f>
        <v>0</v>
      </c>
      <c r="E326" s="335"/>
      <c r="F326" s="164">
        <f>'4 жастағы балалар Т'!X159</f>
        <v>0</v>
      </c>
      <c r="G326" s="335"/>
    </row>
    <row r="327" spans="2:7" ht="15.75" customHeight="1">
      <c r="B327" s="339">
        <v>10</v>
      </c>
      <c r="C327" s="248"/>
      <c r="D327" s="164">
        <f>'4 жастағы балалар К'!Y159</f>
        <v>0</v>
      </c>
      <c r="E327" s="335"/>
      <c r="F327" s="164">
        <f>'4 жастағы балалар Т'!Y159</f>
        <v>0</v>
      </c>
      <c r="G327" s="335"/>
    </row>
    <row r="328" spans="2:7" ht="15.75" customHeight="1">
      <c r="B328" s="335"/>
      <c r="C328" s="248"/>
      <c r="D328" s="164">
        <f>'4 жастағы балалар К'!Z159</f>
        <v>0</v>
      </c>
      <c r="E328" s="335"/>
      <c r="F328" s="164">
        <f>'4 жастағы балалар Т'!Z159</f>
        <v>0</v>
      </c>
      <c r="G328" s="335"/>
    </row>
    <row r="329" spans="2:7" ht="15.75" customHeight="1">
      <c r="B329" s="336"/>
      <c r="C329" s="248"/>
      <c r="D329" s="164">
        <f>'4 жастағы балалар К'!AA159</f>
        <v>0</v>
      </c>
      <c r="E329" s="335"/>
      <c r="F329" s="164">
        <f>'4 жастағы балалар Т'!AA159</f>
        <v>0</v>
      </c>
      <c r="G329" s="335"/>
    </row>
    <row r="330" spans="2:7" ht="15.75" customHeight="1">
      <c r="B330" s="339">
        <v>11</v>
      </c>
      <c r="C330" s="248"/>
      <c r="D330" s="164">
        <f>'4 жастағы балалар К'!AB159</f>
        <v>0</v>
      </c>
      <c r="E330" s="335"/>
      <c r="F330" s="164">
        <f>'4 жастағы балалар Т'!AB159</f>
        <v>0</v>
      </c>
      <c r="G330" s="335"/>
    </row>
    <row r="331" spans="2:7" ht="15.75" customHeight="1">
      <c r="B331" s="335"/>
      <c r="C331" s="248"/>
      <c r="D331" s="164">
        <f>'4 жастағы балалар К'!AC159</f>
        <v>0</v>
      </c>
      <c r="E331" s="335"/>
      <c r="F331" s="164">
        <f>'4 жастағы балалар Т'!AC159</f>
        <v>0</v>
      </c>
      <c r="G331" s="335"/>
    </row>
    <row r="332" spans="2:7" ht="15.75" customHeight="1">
      <c r="B332" s="336"/>
      <c r="C332" s="248"/>
      <c r="D332" s="164">
        <f>'4 жастағы балалар К'!AD159</f>
        <v>0</v>
      </c>
      <c r="E332" s="335"/>
      <c r="F332" s="164">
        <f>'4 жастағы балалар Т'!AD159</f>
        <v>0</v>
      </c>
      <c r="G332" s="335"/>
    </row>
    <row r="333" spans="2:7" ht="15.75" customHeight="1">
      <c r="B333" s="339">
        <v>12</v>
      </c>
      <c r="C333" s="248"/>
      <c r="D333" s="164">
        <f>'4 жастағы балалар К'!AE159</f>
        <v>0</v>
      </c>
      <c r="E333" s="335"/>
      <c r="F333" s="164">
        <f>'4 жастағы балалар Т'!AE159</f>
        <v>0</v>
      </c>
      <c r="G333" s="335"/>
    </row>
    <row r="334" spans="2:7" ht="15.75" customHeight="1">
      <c r="B334" s="335"/>
      <c r="C334" s="248"/>
      <c r="D334" s="164">
        <f>'4 жастағы балалар К'!AF159</f>
        <v>0</v>
      </c>
      <c r="E334" s="335"/>
      <c r="F334" s="164">
        <f>'4 жастағы балалар Т'!AF159</f>
        <v>0</v>
      </c>
      <c r="G334" s="335"/>
    </row>
    <row r="335" spans="2:7" ht="15.75" customHeight="1">
      <c r="B335" s="336"/>
      <c r="C335" s="248"/>
      <c r="D335" s="164">
        <f>'4 жастағы балалар К'!AG159</f>
        <v>0</v>
      </c>
      <c r="E335" s="335"/>
      <c r="F335" s="164">
        <f>'4 жастағы балалар Т'!AG159</f>
        <v>0</v>
      </c>
      <c r="G335" s="335"/>
    </row>
    <row r="336" spans="2:7" ht="15.75" customHeight="1">
      <c r="B336" s="339">
        <v>13</v>
      </c>
      <c r="C336" s="248"/>
      <c r="D336" s="164">
        <f>'4 жастағы балалар К'!AH159</f>
        <v>0</v>
      </c>
      <c r="E336" s="335"/>
      <c r="F336" s="164">
        <f>'4 жастағы балалар Т'!AH159</f>
        <v>0</v>
      </c>
      <c r="G336" s="335"/>
    </row>
    <row r="337" spans="2:7" ht="15.75" customHeight="1">
      <c r="B337" s="335"/>
      <c r="C337" s="248"/>
      <c r="D337" s="164">
        <f>'4 жастағы балалар К'!AI159</f>
        <v>0</v>
      </c>
      <c r="E337" s="335"/>
      <c r="F337" s="164">
        <f>'4 жастағы балалар Т'!AI159</f>
        <v>0</v>
      </c>
      <c r="G337" s="335"/>
    </row>
    <row r="338" spans="2:7" ht="15.75" customHeight="1">
      <c r="B338" s="336"/>
      <c r="C338" s="248"/>
      <c r="D338" s="164">
        <f>'4 жастағы балалар К'!AJ159</f>
        <v>0</v>
      </c>
      <c r="E338" s="335"/>
      <c r="F338" s="164">
        <f>'4 жастағы балалар Т'!AJ159</f>
        <v>0</v>
      </c>
      <c r="G338" s="335"/>
    </row>
    <row r="339" spans="2:7" ht="15.75" customHeight="1">
      <c r="B339" s="339">
        <v>14</v>
      </c>
      <c r="C339" s="248"/>
      <c r="D339" s="164">
        <f>'4 жастағы балалар К'!AK159</f>
        <v>0</v>
      </c>
      <c r="E339" s="335"/>
      <c r="F339" s="164">
        <f>'4 жастағы балалар Т'!AK159</f>
        <v>0</v>
      </c>
      <c r="G339" s="335"/>
    </row>
    <row r="340" spans="2:7" ht="15.75" customHeight="1">
      <c r="B340" s="335"/>
      <c r="C340" s="248"/>
      <c r="D340" s="164">
        <f>'4 жастағы балалар К'!AL159</f>
        <v>0</v>
      </c>
      <c r="E340" s="335"/>
      <c r="F340" s="164">
        <f>'4 жастағы балалар Т'!AL159</f>
        <v>0</v>
      </c>
      <c r="G340" s="335"/>
    </row>
    <row r="341" spans="2:7" ht="15.75" customHeight="1">
      <c r="B341" s="336"/>
      <c r="C341" s="248"/>
      <c r="D341" s="164">
        <f>'4 жастағы балалар К'!AM159</f>
        <v>0</v>
      </c>
      <c r="E341" s="335"/>
      <c r="F341" s="164">
        <f>'4 жастағы балалар Т'!AM159</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К'!AN159</f>
        <v>0</v>
      </c>
      <c r="E345" s="335"/>
      <c r="F345" s="164">
        <f>'4 жастағы балалар Т'!AN159</f>
        <v>0</v>
      </c>
      <c r="G345" s="335"/>
    </row>
    <row r="346" spans="2:7" ht="15.75" customHeight="1">
      <c r="B346" s="335"/>
      <c r="C346" s="248"/>
      <c r="D346" s="164">
        <f>'4 жастағы балалар К'!AO159</f>
        <v>0</v>
      </c>
      <c r="E346" s="335"/>
      <c r="F346" s="164">
        <f>'4 жастағы балалар Т'!AO159</f>
        <v>0</v>
      </c>
      <c r="G346" s="335"/>
    </row>
    <row r="347" spans="2:7" ht="15.75" customHeight="1">
      <c r="B347" s="336"/>
      <c r="C347" s="248"/>
      <c r="D347" s="164">
        <f>'4 жастағы балалар К'!AP159</f>
        <v>0</v>
      </c>
      <c r="E347" s="335"/>
      <c r="F347" s="164">
        <f>'4 жастағы балалар Т'!AP159</f>
        <v>0</v>
      </c>
      <c r="G347" s="335"/>
    </row>
    <row r="348" spans="2:7" ht="15.75" customHeight="1">
      <c r="B348" s="339">
        <v>17</v>
      </c>
      <c r="C348" s="248"/>
      <c r="D348" s="164">
        <f>'4 жастағы балалар К'!AQ159</f>
        <v>0</v>
      </c>
      <c r="E348" s="335"/>
      <c r="F348" s="164">
        <f>'4 жастағы балалар Т'!AQ159</f>
        <v>0</v>
      </c>
      <c r="G348" s="335"/>
    </row>
    <row r="349" spans="2:7" ht="15.75" customHeight="1">
      <c r="B349" s="335"/>
      <c r="C349" s="248"/>
      <c r="D349" s="164">
        <f>'4 жастағы балалар К'!AR159</f>
        <v>0</v>
      </c>
      <c r="E349" s="335"/>
      <c r="F349" s="164">
        <f>'4 жастағы балалар Т'!AR159</f>
        <v>0</v>
      </c>
      <c r="G349" s="335"/>
    </row>
    <row r="350" spans="2:7" ht="15.75" customHeight="1">
      <c r="B350" s="336"/>
      <c r="C350" s="248"/>
      <c r="D350" s="164">
        <f>'4 жастағы балалар К'!AS159</f>
        <v>0</v>
      </c>
      <c r="E350" s="335"/>
      <c r="F350" s="164">
        <f>'4 жастағы балалар Т'!AS159</f>
        <v>0</v>
      </c>
      <c r="G350" s="335"/>
    </row>
    <row r="351" spans="2:7" ht="15.75" customHeight="1">
      <c r="B351" s="339">
        <v>18</v>
      </c>
      <c r="C351" s="248"/>
      <c r="D351" s="164">
        <f>'4 жастағы балалар К'!AT159</f>
        <v>0</v>
      </c>
      <c r="E351" s="335"/>
      <c r="F351" s="164">
        <f>'4 жастағы балалар Т'!AT159</f>
        <v>0</v>
      </c>
      <c r="G351" s="335"/>
    </row>
    <row r="352" spans="2:7" ht="15.75" customHeight="1">
      <c r="B352" s="335"/>
      <c r="C352" s="248"/>
      <c r="D352" s="164">
        <f>'4 жастағы балалар К'!AU159</f>
        <v>0</v>
      </c>
      <c r="E352" s="335"/>
      <c r="F352" s="164">
        <f>'4 жастағы балалар Т'!AU159</f>
        <v>0</v>
      </c>
      <c r="G352" s="335"/>
    </row>
    <row r="353" spans="2:7" ht="15.75" customHeight="1">
      <c r="B353" s="336"/>
      <c r="C353" s="248"/>
      <c r="D353" s="164">
        <f>'4 жастағы балалар К'!AV159</f>
        <v>0</v>
      </c>
      <c r="E353" s="335"/>
      <c r="F353" s="164">
        <f>'4 жастағы балалар Т'!AV159</f>
        <v>0</v>
      </c>
      <c r="G353" s="335"/>
    </row>
    <row r="354" spans="2:7" ht="15.75" customHeight="1">
      <c r="B354" s="339">
        <v>19</v>
      </c>
      <c r="C354" s="248"/>
      <c r="D354" s="164">
        <f>'4 жастағы балалар К'!AW159</f>
        <v>0</v>
      </c>
      <c r="E354" s="335"/>
      <c r="F354" s="164">
        <f>'4 жастағы балалар Т'!AW159</f>
        <v>0</v>
      </c>
      <c r="G354" s="335"/>
    </row>
    <row r="355" spans="2:7" ht="15.75" customHeight="1">
      <c r="B355" s="335"/>
      <c r="C355" s="248"/>
      <c r="D355" s="164">
        <f>'4 жастағы балалар К'!AX159</f>
        <v>0</v>
      </c>
      <c r="E355" s="335"/>
      <c r="F355" s="164">
        <f>'4 жастағы балалар Т'!AX159</f>
        <v>0</v>
      </c>
      <c r="G355" s="335"/>
    </row>
    <row r="356" spans="2:7" ht="15.75" customHeight="1">
      <c r="B356" s="336"/>
      <c r="C356" s="248"/>
      <c r="D356" s="164">
        <f>'4 жастағы балалар К'!AY159</f>
        <v>0</v>
      </c>
      <c r="E356" s="335"/>
      <c r="F356" s="164">
        <f>'4 жастағы балалар Т'!AY159</f>
        <v>0</v>
      </c>
      <c r="G356" s="335"/>
    </row>
    <row r="357" spans="2:7" ht="15.75" customHeight="1">
      <c r="B357" s="339">
        <v>20</v>
      </c>
      <c r="C357" s="248"/>
      <c r="D357" s="164">
        <f>'4 жастағы балалар К'!AZ159</f>
        <v>0</v>
      </c>
      <c r="E357" s="335"/>
      <c r="F357" s="164">
        <f>'4 жастағы балалар Т'!AZ159</f>
        <v>0</v>
      </c>
      <c r="G357" s="335"/>
    </row>
    <row r="358" spans="2:7" ht="15.75" customHeight="1">
      <c r="B358" s="335"/>
      <c r="C358" s="248"/>
      <c r="D358" s="164">
        <f>'4 жастағы балалар К'!BA159</f>
        <v>0</v>
      </c>
      <c r="E358" s="335"/>
      <c r="F358" s="164">
        <f>'4 жастағы балалар Т'!BA159</f>
        <v>0</v>
      </c>
      <c r="G358" s="335"/>
    </row>
    <row r="359" spans="2:7" ht="15.75" customHeight="1">
      <c r="B359" s="336"/>
      <c r="C359" s="248"/>
      <c r="D359" s="164">
        <f>'4 жастағы балалар К'!BB159</f>
        <v>0</v>
      </c>
      <c r="E359" s="335"/>
      <c r="F359" s="164">
        <f>'4 жастағы балалар Т'!BB159</f>
        <v>0</v>
      </c>
      <c r="G359" s="335"/>
    </row>
    <row r="360" spans="2:7" ht="15.75" customHeight="1">
      <c r="B360" s="339">
        <v>21</v>
      </c>
      <c r="C360" s="248"/>
      <c r="D360" s="164">
        <f>'4 жастағы балалар К'!BC159</f>
        <v>0</v>
      </c>
      <c r="E360" s="335"/>
      <c r="F360" s="164">
        <f>'4 жастағы балалар Т'!BC159</f>
        <v>0</v>
      </c>
      <c r="G360" s="335"/>
    </row>
    <row r="361" spans="2:7" ht="15.75" customHeight="1">
      <c r="B361" s="335"/>
      <c r="C361" s="248"/>
      <c r="D361" s="164">
        <f>'4 жастағы балалар К'!BD159</f>
        <v>0</v>
      </c>
      <c r="E361" s="335"/>
      <c r="F361" s="164">
        <f>'4 жастағы балалар Т'!BD159</f>
        <v>0</v>
      </c>
      <c r="G361" s="335"/>
    </row>
    <row r="362" spans="2:7" ht="15.75" customHeight="1">
      <c r="B362" s="336"/>
      <c r="C362" s="248"/>
      <c r="D362" s="164">
        <f>'4 жастағы балалар К'!BE159</f>
        <v>0</v>
      </c>
      <c r="E362" s="335"/>
      <c r="F362" s="164">
        <f>'4 жастағы балалар Т'!BE159</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Т'!BF159</f>
        <v>0</v>
      </c>
      <c r="G366" s="335"/>
    </row>
    <row r="367" spans="2:7" ht="15.75" customHeight="1">
      <c r="B367" s="335"/>
      <c r="C367" s="248"/>
      <c r="D367" s="164" t="e">
        <f>'4 жастағы балалар К'!#REF!</f>
        <v>#REF!</v>
      </c>
      <c r="E367" s="335"/>
      <c r="F367" s="164">
        <f>'4 жастағы балалар Т'!BG159</f>
        <v>0</v>
      </c>
      <c r="G367" s="335"/>
    </row>
    <row r="368" spans="2:7" ht="15.75" customHeight="1">
      <c r="B368" s="336"/>
      <c r="C368" s="248"/>
      <c r="D368" s="164" t="e">
        <f>'4 жастағы балалар К'!#REF!</f>
        <v>#REF!</v>
      </c>
      <c r="E368" s="335"/>
      <c r="F368" s="164">
        <f>'4 жастағы балалар Т'!BH159</f>
        <v>0</v>
      </c>
      <c r="G368" s="335"/>
    </row>
    <row r="369" spans="2:7" ht="15.75" customHeight="1">
      <c r="B369" s="339">
        <v>24</v>
      </c>
      <c r="C369" s="248"/>
      <c r="D369" s="164" t="e">
        <f>'4 жастағы балалар К'!#REF!</f>
        <v>#REF!</v>
      </c>
      <c r="E369" s="335"/>
      <c r="F369" s="164">
        <f>'4 жастағы балалар Т'!BI159</f>
        <v>0</v>
      </c>
      <c r="G369" s="335"/>
    </row>
    <row r="370" spans="2:7" ht="15.75" customHeight="1">
      <c r="B370" s="335"/>
      <c r="C370" s="248"/>
      <c r="D370" s="164" t="e">
        <f>'4 жастағы балалар К'!#REF!</f>
        <v>#REF!</v>
      </c>
      <c r="E370" s="335"/>
      <c r="F370" s="164">
        <f>'4 жастағы балалар Т'!BJ159</f>
        <v>0</v>
      </c>
      <c r="G370" s="335"/>
    </row>
    <row r="371" spans="2:7" ht="15.75" customHeight="1">
      <c r="B371" s="336"/>
      <c r="C371" s="248"/>
      <c r="D371" s="164" t="e">
        <f>'4 жастағы балалар К'!#REF!</f>
        <v>#REF!</v>
      </c>
      <c r="E371" s="335"/>
      <c r="F371" s="164">
        <f>'4 жастағы балалар Т'!BK159</f>
        <v>0</v>
      </c>
      <c r="G371" s="335"/>
    </row>
    <row r="372" spans="2:7" ht="15.75" customHeight="1">
      <c r="B372" s="339">
        <v>25</v>
      </c>
      <c r="C372" s="248"/>
      <c r="D372" s="164" t="e">
        <f>'4 жастағы балалар К'!#REF!</f>
        <v>#REF!</v>
      </c>
      <c r="E372" s="335"/>
      <c r="F372" s="164">
        <f>'4 жастағы балалар Т'!BL159</f>
        <v>0</v>
      </c>
      <c r="G372" s="335"/>
    </row>
    <row r="373" spans="2:7" ht="15.75" customHeight="1">
      <c r="B373" s="335"/>
      <c r="C373" s="248"/>
      <c r="D373" s="164" t="e">
        <f>'4 жастағы балалар К'!#REF!</f>
        <v>#REF!</v>
      </c>
      <c r="E373" s="335"/>
      <c r="F373" s="164">
        <f>'4 жастағы балалар Т'!BM159</f>
        <v>0</v>
      </c>
      <c r="G373" s="335"/>
    </row>
    <row r="374" spans="2:7" ht="15.75" customHeight="1">
      <c r="B374" s="336"/>
      <c r="C374" s="248"/>
      <c r="D374" s="164" t="e">
        <f>'4 жастағы балалар К'!#REF!</f>
        <v>#REF!</v>
      </c>
      <c r="E374" s="335"/>
      <c r="F374" s="164">
        <f>'4 жастағы балалар Т'!BN159</f>
        <v>0</v>
      </c>
      <c r="G374" s="335"/>
    </row>
    <row r="375" spans="2:7" ht="15.75" customHeight="1">
      <c r="B375" s="339">
        <v>26</v>
      </c>
      <c r="C375" s="248"/>
      <c r="D375" s="164" t="e">
        <f>'4 жастағы балалар К'!#REF!</f>
        <v>#REF!</v>
      </c>
      <c r="E375" s="335"/>
      <c r="F375" s="164">
        <f>'4 жастағы балалар Т'!BO159</f>
        <v>0</v>
      </c>
      <c r="G375" s="335"/>
    </row>
    <row r="376" spans="2:7" ht="15.75" customHeight="1">
      <c r="B376" s="335"/>
      <c r="C376" s="248"/>
      <c r="D376" s="164" t="e">
        <f>'4 жастағы балалар К'!#REF!</f>
        <v>#REF!</v>
      </c>
      <c r="E376" s="335"/>
      <c r="F376" s="164">
        <f>'4 жастағы балалар Т'!BP159</f>
        <v>0</v>
      </c>
      <c r="G376" s="335"/>
    </row>
    <row r="377" spans="2:7" ht="15.75" customHeight="1">
      <c r="B377" s="336"/>
      <c r="C377" s="248"/>
      <c r="D377" s="164" t="e">
        <f>'4 жастағы балалар К'!#REF!</f>
        <v>#REF!</v>
      </c>
      <c r="E377" s="335"/>
      <c r="F377" s="164">
        <f>'4 жастағы балалар Т'!BQ159</f>
        <v>0</v>
      </c>
      <c r="G377" s="335"/>
    </row>
    <row r="378" spans="2:7" ht="15.75" customHeight="1">
      <c r="B378" s="339">
        <v>27</v>
      </c>
      <c r="C378" s="248"/>
      <c r="D378" s="164" t="e">
        <f>'4 жастағы балалар К'!#REF!</f>
        <v>#REF!</v>
      </c>
      <c r="E378" s="335"/>
      <c r="F378" s="164">
        <f>'4 жастағы балалар Т'!BR159</f>
        <v>0</v>
      </c>
      <c r="G378" s="335"/>
    </row>
    <row r="379" spans="2:7" ht="15.75" customHeight="1">
      <c r="B379" s="335"/>
      <c r="C379" s="248"/>
      <c r="D379" s="164" t="e">
        <f>'4 жастағы балалар К'!#REF!</f>
        <v>#REF!</v>
      </c>
      <c r="E379" s="335"/>
      <c r="F379" s="164">
        <f>'4 жастағы балалар Т'!BS159</f>
        <v>0</v>
      </c>
      <c r="G379" s="335"/>
    </row>
    <row r="380" spans="2:7" ht="15.75" customHeight="1">
      <c r="B380" s="336"/>
      <c r="C380" s="248"/>
      <c r="D380" s="164" t="e">
        <f>'4 жастағы балалар К'!#REF!</f>
        <v>#REF!</v>
      </c>
      <c r="E380" s="335"/>
      <c r="F380" s="164">
        <f>'4 жастағы балалар Т'!BT159</f>
        <v>0</v>
      </c>
      <c r="G380" s="335"/>
    </row>
    <row r="381" spans="2:7" ht="15.75" customHeight="1">
      <c r="B381" s="339">
        <v>28</v>
      </c>
      <c r="C381" s="248"/>
      <c r="D381" s="164" t="e">
        <f>'4 жастағы балалар К'!#REF!</f>
        <v>#REF!</v>
      </c>
      <c r="E381" s="335"/>
      <c r="F381" s="164">
        <f>'4 жастағы балалар Т'!BU159</f>
        <v>0</v>
      </c>
      <c r="G381" s="335"/>
    </row>
    <row r="382" spans="2:7" ht="15.75" customHeight="1">
      <c r="B382" s="335"/>
      <c r="C382" s="248"/>
      <c r="D382" s="164" t="e">
        <f>'4 жастағы балалар К'!#REF!</f>
        <v>#REF!</v>
      </c>
      <c r="E382" s="335"/>
      <c r="F382" s="164">
        <f>'4 жастағы балалар Т'!BV159</f>
        <v>0</v>
      </c>
      <c r="G382" s="335"/>
    </row>
    <row r="383" spans="2:7" ht="15.75" customHeight="1">
      <c r="B383" s="336"/>
      <c r="C383" s="248"/>
      <c r="D383" s="164" t="e">
        <f>'4 жастағы балалар К'!#REF!</f>
        <v>#REF!</v>
      </c>
      <c r="E383" s="335"/>
      <c r="F383" s="164">
        <f>'4 жастағы балалар Т'!BW159</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Т'!BX159</f>
        <v>0</v>
      </c>
      <c r="G387" s="335"/>
    </row>
    <row r="388" spans="2:7" ht="15.75" customHeight="1">
      <c r="B388" s="335"/>
      <c r="C388" s="248"/>
      <c r="D388" s="335"/>
      <c r="E388" s="335"/>
      <c r="F388" s="164">
        <f>'4 жастағы балалар Т'!BY159</f>
        <v>0</v>
      </c>
      <c r="G388" s="335"/>
    </row>
    <row r="389" spans="2:7" ht="15.75" customHeight="1">
      <c r="B389" s="336"/>
      <c r="C389" s="248"/>
      <c r="D389" s="335"/>
      <c r="E389" s="335"/>
      <c r="F389" s="164">
        <f>'4 жастағы балалар Т'!BZ159</f>
        <v>0</v>
      </c>
      <c r="G389" s="335"/>
    </row>
    <row r="390" spans="2:7" ht="15.75" customHeight="1">
      <c r="B390" s="339">
        <v>31</v>
      </c>
      <c r="C390" s="248"/>
      <c r="D390" s="335"/>
      <c r="E390" s="335"/>
      <c r="F390" s="164">
        <f>'4 жастағы балалар Т'!CA159</f>
        <v>0</v>
      </c>
      <c r="G390" s="335"/>
    </row>
    <row r="391" spans="2:7" ht="15.75" customHeight="1">
      <c r="B391" s="335"/>
      <c r="C391" s="248"/>
      <c r="D391" s="335"/>
      <c r="E391" s="335"/>
      <c r="F391" s="164">
        <f>'4 жастағы балалар Т'!CB159</f>
        <v>0</v>
      </c>
      <c r="G391" s="335"/>
    </row>
    <row r="392" spans="2:7" ht="15.75" customHeight="1">
      <c r="B392" s="336"/>
      <c r="C392" s="248"/>
      <c r="D392" s="335"/>
      <c r="E392" s="335"/>
      <c r="F392" s="164">
        <f>'4 жастағы балалар Т'!CC159</f>
        <v>0</v>
      </c>
      <c r="G392" s="335"/>
    </row>
    <row r="393" spans="2:7" ht="15.75" customHeight="1">
      <c r="B393" s="339">
        <v>32</v>
      </c>
      <c r="C393" s="248"/>
      <c r="D393" s="335"/>
      <c r="E393" s="335"/>
      <c r="F393" s="164">
        <f>'4 жастағы балалар Т'!CD159</f>
        <v>0</v>
      </c>
      <c r="G393" s="335"/>
    </row>
    <row r="394" spans="2:7" ht="15.75" customHeight="1">
      <c r="B394" s="335"/>
      <c r="C394" s="248"/>
      <c r="D394" s="335"/>
      <c r="E394" s="335"/>
      <c r="F394" s="164">
        <f>'4 жастағы балалар Т'!CE159</f>
        <v>0</v>
      </c>
      <c r="G394" s="335"/>
    </row>
    <row r="395" spans="2:7" ht="15.75" customHeight="1">
      <c r="B395" s="336"/>
      <c r="C395" s="248"/>
      <c r="D395" s="335"/>
      <c r="E395" s="335"/>
      <c r="F395" s="164">
        <f>'4 жастағы балалар Т'!CF159</f>
        <v>0</v>
      </c>
      <c r="G395" s="335"/>
    </row>
    <row r="396" spans="2:7" ht="15.75" customHeight="1">
      <c r="B396" s="339">
        <v>33</v>
      </c>
      <c r="C396" s="248"/>
      <c r="D396" s="335"/>
      <c r="E396" s="335"/>
      <c r="F396" s="164">
        <f>'4 жастағы балалар Т'!CG159</f>
        <v>0</v>
      </c>
      <c r="G396" s="335"/>
    </row>
    <row r="397" spans="2:7" ht="15.75" customHeight="1">
      <c r="B397" s="335"/>
      <c r="C397" s="248"/>
      <c r="D397" s="335"/>
      <c r="E397" s="335"/>
      <c r="F397" s="164">
        <f>'4 жастағы балалар Т'!CH159</f>
        <v>0</v>
      </c>
      <c r="G397" s="335"/>
    </row>
    <row r="398" spans="2:7" ht="15.75" customHeight="1">
      <c r="B398" s="336"/>
      <c r="C398" s="248"/>
      <c r="D398" s="335"/>
      <c r="E398" s="335"/>
      <c r="F398" s="164">
        <f>'4 жастағы балалар Т'!CI159</f>
        <v>0</v>
      </c>
      <c r="G398" s="335"/>
    </row>
    <row r="399" spans="2:7" ht="15.75" customHeight="1">
      <c r="B399" s="339">
        <v>34</v>
      </c>
      <c r="C399" s="248"/>
      <c r="D399" s="335"/>
      <c r="E399" s="335"/>
      <c r="F399" s="164">
        <f>'4 жастағы балалар Т'!CJ159</f>
        <v>0</v>
      </c>
      <c r="G399" s="335"/>
    </row>
    <row r="400" spans="2:7" ht="15.75" customHeight="1">
      <c r="B400" s="335"/>
      <c r="C400" s="248"/>
      <c r="D400" s="335"/>
      <c r="E400" s="335"/>
      <c r="F400" s="164">
        <f>'4 жастағы балалар Т'!CK159</f>
        <v>0</v>
      </c>
      <c r="G400" s="335"/>
    </row>
    <row r="401" spans="2:7" ht="15.75" customHeight="1">
      <c r="B401" s="336"/>
      <c r="C401" s="248"/>
      <c r="D401" s="335"/>
      <c r="E401" s="335"/>
      <c r="F401" s="164">
        <f>'4 жастағы балалар Т'!CL159</f>
        <v>0</v>
      </c>
      <c r="G401" s="335"/>
    </row>
    <row r="402" spans="2:7" ht="15.75" customHeight="1">
      <c r="B402" s="339">
        <v>35</v>
      </c>
      <c r="C402" s="248"/>
      <c r="D402" s="335"/>
      <c r="E402" s="335"/>
      <c r="F402" s="164">
        <f>'4 жастағы балалар Т'!CM159</f>
        <v>0</v>
      </c>
      <c r="G402" s="335"/>
    </row>
    <row r="403" spans="2:7" ht="15.75" customHeight="1">
      <c r="B403" s="335"/>
      <c r="C403" s="248"/>
      <c r="D403" s="335"/>
      <c r="E403" s="335"/>
      <c r="F403" s="164">
        <f>'4 жастағы балалар Т'!CN159</f>
        <v>0</v>
      </c>
      <c r="G403" s="335"/>
    </row>
    <row r="404" spans="2:7" ht="15.75" customHeight="1">
      <c r="B404" s="336"/>
      <c r="C404" s="249"/>
      <c r="D404" s="336"/>
      <c r="E404" s="336"/>
      <c r="F404" s="164">
        <f>'4 жастағы балалар Т'!CO159</f>
        <v>0</v>
      </c>
      <c r="G404" s="336"/>
    </row>
    <row r="405" spans="2:7" ht="15.75" customHeight="1">
      <c r="B405" s="250">
        <f>СВОД3!V54</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8">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70:B172"/>
    <mergeCell ref="B173:B175"/>
    <mergeCell ref="B176:B178"/>
    <mergeCell ref="B179:B181"/>
    <mergeCell ref="B113:B115"/>
    <mergeCell ref="B116:B118"/>
    <mergeCell ref="C116:C187"/>
    <mergeCell ref="E116:E187"/>
    <mergeCell ref="G116:G187"/>
    <mergeCell ref="B119:B121"/>
    <mergeCell ref="D152:D187"/>
    <mergeCell ref="B146:B148"/>
    <mergeCell ref="B149:B151"/>
    <mergeCell ref="B152:B154"/>
    <mergeCell ref="B122:B124"/>
    <mergeCell ref="B155:B157"/>
    <mergeCell ref="B158:B160"/>
    <mergeCell ref="B161:B163"/>
    <mergeCell ref="B164:B166"/>
    <mergeCell ref="B167:B169"/>
    <mergeCell ref="B189:G189"/>
    <mergeCell ref="B182:B184"/>
    <mergeCell ref="B185:B187"/>
    <mergeCell ref="B191:B193"/>
    <mergeCell ref="B194:B196"/>
    <mergeCell ref="B197:B199"/>
    <mergeCell ref="B200:B202"/>
    <mergeCell ref="B203:B205"/>
    <mergeCell ref="B221:B223"/>
    <mergeCell ref="E212:E295"/>
    <mergeCell ref="G212:G295"/>
    <mergeCell ref="B251:B253"/>
    <mergeCell ref="B254:B256"/>
    <mergeCell ref="B257:B259"/>
    <mergeCell ref="B260:B262"/>
    <mergeCell ref="B263:B265"/>
    <mergeCell ref="B266:B268"/>
    <mergeCell ref="B269:B271"/>
    <mergeCell ref="B272:B274"/>
    <mergeCell ref="B206:B208"/>
    <mergeCell ref="B209:B211"/>
    <mergeCell ref="B212:B214"/>
    <mergeCell ref="B215:B217"/>
    <mergeCell ref="B218:B220"/>
    <mergeCell ref="B224:B226"/>
    <mergeCell ref="B227:B229"/>
    <mergeCell ref="B230:B232"/>
    <mergeCell ref="B233:B235"/>
    <mergeCell ref="B236:B238"/>
    <mergeCell ref="B239:B241"/>
    <mergeCell ref="B242:B244"/>
    <mergeCell ref="B245:B247"/>
    <mergeCell ref="B248:B250"/>
    <mergeCell ref="B298:G298"/>
    <mergeCell ref="B275:B277"/>
    <mergeCell ref="D275:D295"/>
    <mergeCell ref="B278:B280"/>
    <mergeCell ref="B281:B283"/>
    <mergeCell ref="B284:B286"/>
    <mergeCell ref="B287:B289"/>
    <mergeCell ref="B290:B292"/>
    <mergeCell ref="B293:B295"/>
    <mergeCell ref="B396:B398"/>
    <mergeCell ref="B399:B401"/>
    <mergeCell ref="B402:B404"/>
    <mergeCell ref="B318:B320"/>
    <mergeCell ref="B321:B323"/>
    <mergeCell ref="B300:B302"/>
    <mergeCell ref="B303:B305"/>
    <mergeCell ref="B306:B308"/>
    <mergeCell ref="B309:B311"/>
    <mergeCell ref="B312:B314"/>
    <mergeCell ref="B315:B317"/>
    <mergeCell ref="B333:B335"/>
    <mergeCell ref="B336:B338"/>
    <mergeCell ref="B381:B383"/>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4:B386"/>
    <mergeCell ref="D384:D404"/>
    <mergeCell ref="B387:B389"/>
    <mergeCell ref="B390:B392"/>
    <mergeCell ref="B393:B395"/>
  </mergeCells>
  <pageMargins left="0.7" right="0.7" top="0.75" bottom="0.75" header="0" footer="0"/>
  <pageSetup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sheetPr>
  <dimension ref="B2:BB618"/>
  <sheetViews>
    <sheetView workbookViewId="0"/>
  </sheetViews>
  <sheetFormatPr defaultColWidth="14.42578125" defaultRowHeight="15" customHeight="1"/>
  <cols>
    <col min="1" max="1" width="8" customWidth="1"/>
    <col min="2" max="2" width="22.5703125" customWidth="1"/>
    <col min="3" max="11" width="45.7109375" customWidth="1"/>
    <col min="12" max="12" width="50.7109375" customWidth="1"/>
    <col min="13" max="54" width="8" customWidth="1"/>
  </cols>
  <sheetData>
    <row r="2" spans="2:12" ht="18.75">
      <c r="B2" s="232"/>
      <c r="C2" s="233"/>
      <c r="D2" s="233" t="str">
        <f>'1'!D2</f>
        <v>2023-2024 оқу жылында бала дамуының жеке картасы</v>
      </c>
      <c r="E2" s="233"/>
      <c r="F2" s="233"/>
      <c r="G2" s="232"/>
      <c r="H2" s="232"/>
    </row>
    <row r="3" spans="2:12" ht="18.75">
      <c r="B3" s="232"/>
      <c r="C3" s="232"/>
      <c r="D3" s="232"/>
      <c r="E3" s="232"/>
      <c r="F3" s="232"/>
      <c r="G3" s="232"/>
      <c r="H3" s="232"/>
    </row>
    <row r="4" spans="2:12" ht="19.5" customHeight="1">
      <c r="B4" s="400" t="s">
        <v>651</v>
      </c>
      <c r="C4" s="328"/>
      <c r="D4" s="235">
        <f>'4 жастағы балалар Ф'!C160</f>
        <v>0</v>
      </c>
      <c r="E4" s="236"/>
      <c r="F4" s="236"/>
      <c r="G4" s="232"/>
      <c r="H4" s="232"/>
    </row>
    <row r="5" spans="2:12" ht="19.5" customHeight="1">
      <c r="B5" s="401" t="s">
        <v>1</v>
      </c>
      <c r="C5" s="328"/>
      <c r="D5" s="237">
        <f>'4 жастағы балалар Ф'!A160</f>
        <v>0</v>
      </c>
      <c r="E5" s="237"/>
      <c r="F5" s="237"/>
      <c r="G5" s="232"/>
      <c r="H5" s="232"/>
    </row>
    <row r="6" spans="2:12" ht="78"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9.5" customHeight="1">
      <c r="B7" s="401" t="s">
        <v>655</v>
      </c>
      <c r="C7" s="328"/>
      <c r="D7" s="235" t="s">
        <v>656</v>
      </c>
      <c r="E7" s="232"/>
      <c r="F7" s="232"/>
      <c r="G7" s="232"/>
      <c r="H7" s="232"/>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409"/>
      <c r="G10" s="326"/>
      <c r="H10" s="348"/>
      <c r="I10" s="165"/>
      <c r="J10" s="165"/>
      <c r="K10" s="165"/>
      <c r="L10" s="399" t="e">
        <f>IF(B405="","",VLOOKUP(B405,$M$612:$N$614,2,TRUE))</f>
        <v>#N/A</v>
      </c>
    </row>
    <row r="11" spans="2:12" ht="90" customHeight="1">
      <c r="B11" s="335"/>
      <c r="C11" s="327"/>
      <c r="D11" s="328"/>
      <c r="E11" s="349"/>
      <c r="F11" s="327"/>
      <c r="G11" s="328"/>
      <c r="H11" s="349"/>
      <c r="I11" s="165" t="e">
        <f>IF(C303="","",VLOOKUP(C303,$S$563:$T$565,2,TRUE))</f>
        <v>#N/A</v>
      </c>
      <c r="J11" s="165" t="e">
        <f>IF(C304="","",VLOOKUP(C304,$U$563:$V$565,2,TRUE))</f>
        <v>#N/A</v>
      </c>
      <c r="K11" s="165" t="e">
        <f>IF(C305="","",VLOOKUP(C305,$W$563:$X$565,2,TRUE))</f>
        <v>#N/A</v>
      </c>
      <c r="L11" s="335"/>
    </row>
    <row r="12" spans="2:12" ht="90" customHeight="1">
      <c r="B12" s="335"/>
      <c r="C12" s="327"/>
      <c r="D12" s="328"/>
      <c r="E12" s="349"/>
      <c r="F12" s="327"/>
      <c r="G12" s="328"/>
      <c r="H12" s="349"/>
      <c r="I12" s="165" t="e">
        <f>IF(C306="","",VLOOKUP(C306,$Y$563:$Z$565,2,TRUE))</f>
        <v>#N/A</v>
      </c>
      <c r="J12" s="165" t="e">
        <f>IF(C307="","",VLOOKUP(C307,$AA$563:$AB$565,2,TRUE))</f>
        <v>#N/A</v>
      </c>
      <c r="K12" s="165" t="e">
        <f>IF(C308="","",VLOOKUP(C308,$AC$563:$AD$565,2,TRUE))</f>
        <v>#N/A</v>
      </c>
      <c r="L12" s="335"/>
    </row>
    <row r="13" spans="2:12" ht="90" customHeight="1">
      <c r="B13" s="335"/>
      <c r="C13" s="327"/>
      <c r="D13" s="328"/>
      <c r="E13" s="349"/>
      <c r="F13" s="327"/>
      <c r="G13" s="328"/>
      <c r="H13" s="349"/>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327"/>
      <c r="G14" s="328"/>
      <c r="H14" s="349"/>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327"/>
      <c r="G15" s="328"/>
      <c r="H15" s="349"/>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327"/>
      <c r="G16" s="328"/>
      <c r="H16" s="349"/>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327"/>
      <c r="G17" s="328"/>
      <c r="H17" s="349"/>
      <c r="I17" s="165"/>
      <c r="J17" s="165"/>
      <c r="K17" s="165"/>
      <c r="L17" s="335"/>
    </row>
    <row r="18" spans="2:12" ht="90" customHeight="1">
      <c r="B18" s="335"/>
      <c r="C18" s="327"/>
      <c r="D18" s="328"/>
      <c r="E18" s="349"/>
      <c r="F18" s="327"/>
      <c r="G18" s="328"/>
      <c r="H18" s="349"/>
      <c r="I18" s="165" t="e">
        <f>IF(D303="","",VLOOKUP(D303,$S$567:$T$569,2,TRUE))</f>
        <v>#N/A</v>
      </c>
      <c r="J18" s="165" t="e">
        <f>IF(D304="","",VLOOKUP(D304,$U$567:$V$569,2,TRUE))</f>
        <v>#N/A</v>
      </c>
      <c r="K18" s="165" t="e">
        <f>IF(D305="","",VLOOKUP(D305,$W$567:$X$569,2,TRUE))</f>
        <v>#N/A</v>
      </c>
      <c r="L18" s="335"/>
    </row>
    <row r="19" spans="2:12" ht="90" customHeight="1">
      <c r="B19" s="335"/>
      <c r="C19" s="327"/>
      <c r="D19" s="328"/>
      <c r="E19" s="349"/>
      <c r="F19" s="327"/>
      <c r="G19" s="328"/>
      <c r="H19" s="349"/>
      <c r="I19" s="165" t="e">
        <f>IF(D306="","",VLOOKUP(D306,$Y$567:$Z$569,2,TRUE))</f>
        <v>#N/A</v>
      </c>
      <c r="J19" s="165" t="e">
        <f>IF(D307="","",VLOOKUP(D307,$AA$567:$AB$569,2,TRUE))</f>
        <v>#N/A</v>
      </c>
      <c r="K19" s="165" t="e">
        <f>IF(D308="","",VLOOKUP(D308,$AC$567:$AD$569,2,TRUE))</f>
        <v>#N/A</v>
      </c>
      <c r="L19" s="335"/>
    </row>
    <row r="20" spans="2:12" ht="90" customHeight="1">
      <c r="B20" s="335"/>
      <c r="C20" s="327"/>
      <c r="D20" s="328"/>
      <c r="E20" s="349"/>
      <c r="F20" s="327"/>
      <c r="G20" s="328"/>
      <c r="H20" s="349"/>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327"/>
      <c r="G21" s="328"/>
      <c r="H21" s="349"/>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327"/>
      <c r="G22" s="328"/>
      <c r="H22" s="349"/>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327"/>
      <c r="G23" s="328"/>
      <c r="H23" s="349"/>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327"/>
      <c r="G24" s="328"/>
      <c r="H24" s="349"/>
      <c r="I24" s="165"/>
      <c r="J24" s="165"/>
      <c r="K24" s="165"/>
      <c r="L24" s="335"/>
    </row>
    <row r="25" spans="2:12" ht="90" customHeight="1">
      <c r="B25" s="335"/>
      <c r="C25" s="327"/>
      <c r="D25" s="328"/>
      <c r="E25" s="349"/>
      <c r="F25" s="327"/>
      <c r="G25" s="328"/>
      <c r="H25" s="349"/>
      <c r="I25" s="165" t="e">
        <f>IF(D324="","",VLOOKUP(D324,$S$571:$T$573,2,TRUE))</f>
        <v>#N/A</v>
      </c>
      <c r="J25" s="165" t="e">
        <f>IF(D325="","",VLOOKUP(D325,$U$571:$V$573,2,TRUE))</f>
        <v>#N/A</v>
      </c>
      <c r="K25" s="165" t="e">
        <f>IF(D326="","",VLOOKUP(D326,$W$571:$X$573,2,TRUE))</f>
        <v>#N/A</v>
      </c>
      <c r="L25" s="335"/>
    </row>
    <row r="26" spans="2:12" ht="90" customHeight="1">
      <c r="B26" s="335"/>
      <c r="C26" s="327"/>
      <c r="D26" s="328"/>
      <c r="E26" s="349"/>
      <c r="F26" s="327"/>
      <c r="G26" s="328"/>
      <c r="H26" s="349"/>
      <c r="I26" s="165" t="e">
        <f>IF(D327="","",VLOOKUP(D327,$Y$571:$Z$573,2,TRUE))</f>
        <v>#N/A</v>
      </c>
      <c r="J26" s="165" t="e">
        <f>IF(D328="","",VLOOKUP(D328,$AA$571:$AB$573,2,TRUE))</f>
        <v>#N/A</v>
      </c>
      <c r="K26" s="165" t="e">
        <f>IF(D329="","",VLOOKUP(D329,$AC$571:$AD$573,2,TRUE))</f>
        <v>#N/A</v>
      </c>
      <c r="L26" s="335"/>
    </row>
    <row r="27" spans="2:12" ht="90" customHeight="1">
      <c r="B27" s="335"/>
      <c r="C27" s="327"/>
      <c r="D27" s="328"/>
      <c r="E27" s="349"/>
      <c r="F27" s="327"/>
      <c r="G27" s="328"/>
      <c r="H27" s="349"/>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327"/>
      <c r="G28" s="328"/>
      <c r="H28" s="349"/>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327"/>
      <c r="G29" s="328"/>
      <c r="H29" s="349"/>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327"/>
      <c r="G30" s="328"/>
      <c r="H30" s="349"/>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327"/>
      <c r="G31" s="328"/>
      <c r="H31" s="349"/>
      <c r="I31" s="165"/>
      <c r="J31" s="165"/>
      <c r="K31" s="165"/>
      <c r="L31" s="335"/>
    </row>
    <row r="32" spans="2:12" ht="90" customHeight="1">
      <c r="B32" s="335"/>
      <c r="C32" s="327"/>
      <c r="D32" s="328"/>
      <c r="E32" s="349"/>
      <c r="F32" s="327"/>
      <c r="G32" s="328"/>
      <c r="H32" s="349"/>
      <c r="I32" s="165" t="e">
        <f>IF(D345="","",VLOOKUP(D345,$S$575:$T$577,2,TRUE))</f>
        <v>#N/A</v>
      </c>
      <c r="J32" s="165" t="e">
        <f>IF(D346="","",VLOOKUP(D346,$U$575:$V$577,2,TRUE))</f>
        <v>#N/A</v>
      </c>
      <c r="K32" s="165" t="e">
        <f>IF(D347="","",VLOOKUP(D347,$W$575:$X$577,2,TRUE))</f>
        <v>#N/A</v>
      </c>
      <c r="L32" s="335"/>
    </row>
    <row r="33" spans="2:12" ht="90" customHeight="1">
      <c r="B33" s="335"/>
      <c r="C33" s="327"/>
      <c r="D33" s="328"/>
      <c r="E33" s="349"/>
      <c r="F33" s="327"/>
      <c r="G33" s="328"/>
      <c r="H33" s="349"/>
      <c r="I33" s="165" t="e">
        <f>IF(D348="","",VLOOKUP(D348,$Y$575:$Z$577,2,TRUE))</f>
        <v>#N/A</v>
      </c>
      <c r="J33" s="165" t="e">
        <f>IF(D349="","",VLOOKUP(D349,$AA$575:$AB$577,2,TRUE))</f>
        <v>#N/A</v>
      </c>
      <c r="K33" s="165" t="e">
        <f>IF(D350="","",VLOOKUP(D350,$AC$575:$AD$577,2,TRUE))</f>
        <v>#N/A</v>
      </c>
      <c r="L33" s="335"/>
    </row>
    <row r="34" spans="2:12" ht="90" customHeight="1">
      <c r="B34" s="335"/>
      <c r="C34" s="327"/>
      <c r="D34" s="328"/>
      <c r="E34" s="349"/>
      <c r="F34" s="327"/>
      <c r="G34" s="328"/>
      <c r="H34" s="349"/>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327"/>
      <c r="G35" s="328"/>
      <c r="H35" s="349"/>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327"/>
      <c r="G36" s="328"/>
      <c r="H36" s="349"/>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327"/>
      <c r="G37" s="328"/>
      <c r="H37" s="349"/>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327"/>
      <c r="G38" s="328"/>
      <c r="H38" s="349"/>
      <c r="I38" s="165"/>
      <c r="J38" s="165"/>
      <c r="K38" s="165"/>
      <c r="L38" s="335"/>
    </row>
    <row r="39" spans="2:12" ht="0.75" customHeight="1">
      <c r="B39" s="335"/>
      <c r="C39" s="327"/>
      <c r="D39" s="328"/>
      <c r="E39" s="349"/>
      <c r="F39" s="327"/>
      <c r="G39" s="328"/>
      <c r="H39" s="349"/>
      <c r="I39" s="165"/>
      <c r="J39" s="165"/>
      <c r="K39" s="165"/>
      <c r="L39" s="335"/>
    </row>
    <row r="40" spans="2:12" ht="0.75" customHeight="1">
      <c r="B40" s="335"/>
      <c r="C40" s="327"/>
      <c r="D40" s="328"/>
      <c r="E40" s="349"/>
      <c r="F40" s="327"/>
      <c r="G40" s="328"/>
      <c r="H40" s="349"/>
      <c r="I40" s="165"/>
      <c r="J40" s="165"/>
      <c r="K40" s="165"/>
      <c r="L40" s="335"/>
    </row>
    <row r="41" spans="2:12" ht="0.75" customHeight="1">
      <c r="B41" s="335"/>
      <c r="C41" s="327"/>
      <c r="D41" s="328"/>
      <c r="E41" s="349"/>
      <c r="F41" s="327"/>
      <c r="G41" s="328"/>
      <c r="H41" s="349"/>
      <c r="I41" s="165"/>
      <c r="J41" s="165"/>
      <c r="K41" s="165"/>
      <c r="L41" s="335"/>
    </row>
    <row r="42" spans="2:12" ht="0.75" customHeight="1">
      <c r="B42" s="335"/>
      <c r="C42" s="327"/>
      <c r="D42" s="328"/>
      <c r="E42" s="349"/>
      <c r="F42" s="327"/>
      <c r="G42" s="328"/>
      <c r="H42" s="349"/>
      <c r="I42" s="165"/>
      <c r="J42" s="165"/>
      <c r="K42" s="165"/>
      <c r="L42" s="335"/>
    </row>
    <row r="43" spans="2:12" ht="0.75" customHeight="1">
      <c r="B43" s="335"/>
      <c r="C43" s="327"/>
      <c r="D43" s="328"/>
      <c r="E43" s="349"/>
      <c r="F43" s="327"/>
      <c r="G43" s="328"/>
      <c r="H43" s="349"/>
      <c r="I43" s="165"/>
      <c r="J43" s="165"/>
      <c r="K43" s="165"/>
      <c r="L43" s="335"/>
    </row>
    <row r="44" spans="2:12" ht="0.75" customHeight="1">
      <c r="B44" s="336"/>
      <c r="C44" s="327"/>
      <c r="D44" s="328"/>
      <c r="E44" s="349"/>
      <c r="F44" s="327"/>
      <c r="G44" s="328"/>
      <c r="H44" s="349"/>
      <c r="I44" s="165"/>
      <c r="J44" s="165"/>
      <c r="K44" s="165"/>
      <c r="L44" s="335"/>
    </row>
    <row r="45" spans="2:12" ht="0.75" customHeight="1">
      <c r="B45" s="404" t="s">
        <v>662</v>
      </c>
      <c r="C45" s="327"/>
      <c r="D45" s="328"/>
      <c r="E45" s="349"/>
      <c r="F45" s="327"/>
      <c r="G45" s="328"/>
      <c r="H45" s="349"/>
      <c r="I45" s="165"/>
      <c r="J45" s="165"/>
      <c r="K45" s="165"/>
      <c r="L45" s="335"/>
    </row>
    <row r="46" spans="2:12" ht="90" customHeight="1">
      <c r="B46" s="335"/>
      <c r="C46" s="327"/>
      <c r="D46" s="328"/>
      <c r="E46" s="349"/>
      <c r="F46" s="327"/>
      <c r="G46" s="328"/>
      <c r="H46" s="349"/>
      <c r="I46" s="165" t="e">
        <f>IF(E303="","",VLOOKUP(E303,$S$583:$T$585,2,TRUE))</f>
        <v>#N/A</v>
      </c>
      <c r="J46" s="165" t="e">
        <f>IF(E304="","",VLOOKUP(E304,$U$583:$V$585,2,TRUE))</f>
        <v>#N/A</v>
      </c>
      <c r="K46" s="165" t="e">
        <f>IF(E305="","",VLOOKUP(E305,$W$583:$X$585,2,TRUE))</f>
        <v>#N/A</v>
      </c>
      <c r="L46" s="335"/>
    </row>
    <row r="47" spans="2:12" ht="90" customHeight="1">
      <c r="B47" s="335"/>
      <c r="C47" s="327"/>
      <c r="D47" s="328"/>
      <c r="E47" s="349"/>
      <c r="F47" s="327"/>
      <c r="G47" s="328"/>
      <c r="H47" s="349"/>
      <c r="I47" s="165" t="e">
        <f>IF(E306="","",VLOOKUP(E306,$Y$583:$Z$585,2,TRUE))</f>
        <v>#N/A</v>
      </c>
      <c r="J47" s="165" t="e">
        <f>IF(E307="","",VLOOKUP(E307,$AA$583:$AB$585,2,TRUE))</f>
        <v>#N/A</v>
      </c>
      <c r="K47" s="165" t="e">
        <f>IF(E308="","",VLOOKUP(E308,$AC$583:$AD$585,2,TRUE))</f>
        <v>#N/A</v>
      </c>
      <c r="L47" s="335"/>
    </row>
    <row r="48" spans="2:12" ht="90" customHeight="1">
      <c r="B48" s="335"/>
      <c r="C48" s="327"/>
      <c r="D48" s="328"/>
      <c r="E48" s="349"/>
      <c r="F48" s="327"/>
      <c r="G48" s="328"/>
      <c r="H48" s="349"/>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327"/>
      <c r="G49" s="328"/>
      <c r="H49" s="349"/>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327"/>
      <c r="G50" s="328"/>
      <c r="H50" s="349"/>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327"/>
      <c r="G51" s="328"/>
      <c r="H51" s="349"/>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327"/>
      <c r="G52" s="328"/>
      <c r="H52" s="349"/>
      <c r="I52" s="244"/>
      <c r="J52" s="165"/>
      <c r="K52" s="165"/>
      <c r="L52" s="335"/>
    </row>
    <row r="53" spans="2:12" ht="90" customHeight="1">
      <c r="B53" s="335"/>
      <c r="C53" s="327"/>
      <c r="D53" s="328"/>
      <c r="E53" s="349"/>
      <c r="F53" s="327"/>
      <c r="G53" s="328"/>
      <c r="H53" s="349"/>
      <c r="I53" s="165" t="e">
        <f>IF(F303="","",VLOOKUP(F303,$S$587:$T$589,2,TRUE))</f>
        <v>#N/A</v>
      </c>
      <c r="J53" s="165" t="e">
        <f>IF(F304="","",VLOOKUP(F304,$U$587:$V$589,2,TRUE))</f>
        <v>#N/A</v>
      </c>
      <c r="K53" s="165" t="e">
        <f>IF(F305="","",VLOOKUP(F305,$W$587:$X$589,2,TRUE))</f>
        <v>#N/A</v>
      </c>
      <c r="L53" s="335"/>
    </row>
    <row r="54" spans="2:12" ht="90" customHeight="1">
      <c r="B54" s="335"/>
      <c r="C54" s="327"/>
      <c r="D54" s="328"/>
      <c r="E54" s="349"/>
      <c r="F54" s="327"/>
      <c r="G54" s="328"/>
      <c r="H54" s="349"/>
      <c r="I54" s="165" t="e">
        <f>IF(F306="","",VLOOKUP(F306,$Y$587:$Z$589,2,TRUE))</f>
        <v>#N/A</v>
      </c>
      <c r="J54" s="165" t="e">
        <f>IF(F307="","",VLOOKUP(F307,$AA$587:$AB$589,2,TRUE))</f>
        <v>#N/A</v>
      </c>
      <c r="K54" s="165" t="e">
        <f>IF(F308="","",VLOOKUP(F308,$AC$587:$AD$589,2,TRUE))</f>
        <v>#N/A</v>
      </c>
      <c r="L54" s="335"/>
    </row>
    <row r="55" spans="2:12" ht="90" customHeight="1">
      <c r="B55" s="335"/>
      <c r="C55" s="327"/>
      <c r="D55" s="328"/>
      <c r="E55" s="349"/>
      <c r="F55" s="327"/>
      <c r="G55" s="328"/>
      <c r="H55" s="349"/>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327"/>
      <c r="G56" s="328"/>
      <c r="H56" s="349"/>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327"/>
      <c r="G57" s="328"/>
      <c r="H57" s="349"/>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327"/>
      <c r="G58" s="328"/>
      <c r="H58" s="349"/>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327"/>
      <c r="G59" s="328"/>
      <c r="H59" s="349"/>
      <c r="I59" s="244"/>
      <c r="J59" s="165"/>
      <c r="K59" s="165"/>
      <c r="L59" s="335"/>
    </row>
    <row r="60" spans="2:12" ht="90" customHeight="1">
      <c r="B60" s="335"/>
      <c r="C60" s="327"/>
      <c r="D60" s="328"/>
      <c r="E60" s="349"/>
      <c r="F60" s="327"/>
      <c r="G60" s="328"/>
      <c r="H60" s="349"/>
      <c r="I60" s="165" t="e">
        <f>IF(F324="","",VLOOKUP(F324,$S$591:$T$593,2,TRUE))</f>
        <v>#N/A</v>
      </c>
      <c r="J60" s="165" t="e">
        <f>IF(F325="","",VLOOKUP(F325,$U$591:$V$593,2,TRUE))</f>
        <v>#N/A</v>
      </c>
      <c r="K60" s="165" t="e">
        <f>IF(F326="","",VLOOKUP(F326,$W$591:$X$593,2,TRUE))</f>
        <v>#N/A</v>
      </c>
      <c r="L60" s="335"/>
    </row>
    <row r="61" spans="2:12" ht="90" customHeight="1">
      <c r="B61" s="335"/>
      <c r="C61" s="327"/>
      <c r="D61" s="328"/>
      <c r="E61" s="349"/>
      <c r="F61" s="327"/>
      <c r="G61" s="328"/>
      <c r="H61" s="349"/>
      <c r="I61" s="165" t="e">
        <f>IF(F327="","",VLOOKUP(F327,$Y$591:$Z$593,2,TRUE))</f>
        <v>#N/A</v>
      </c>
      <c r="J61" s="165" t="e">
        <f>IF(F328="","",VLOOKUP(F328,$AA$591:$AB$593,2,TRUE))</f>
        <v>#N/A</v>
      </c>
      <c r="K61" s="165" t="e">
        <f>IF(F329="","",VLOOKUP(F329,$AC$591:$AD$593,2,TRUE))</f>
        <v>#N/A</v>
      </c>
      <c r="L61" s="335"/>
    </row>
    <row r="62" spans="2:12" ht="90" customHeight="1">
      <c r="B62" s="335"/>
      <c r="C62" s="327"/>
      <c r="D62" s="328"/>
      <c r="E62" s="349"/>
      <c r="F62" s="327"/>
      <c r="G62" s="328"/>
      <c r="H62" s="349"/>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327"/>
      <c r="G63" s="328"/>
      <c r="H63" s="349"/>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327"/>
      <c r="G64" s="328"/>
      <c r="H64" s="349"/>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327"/>
      <c r="G65" s="328"/>
      <c r="H65" s="349"/>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327"/>
      <c r="G66" s="328"/>
      <c r="H66" s="349"/>
      <c r="I66" s="244"/>
      <c r="J66" s="165"/>
      <c r="K66" s="165"/>
      <c r="L66" s="335"/>
    </row>
    <row r="67" spans="2:12" ht="90" customHeight="1">
      <c r="B67" s="335"/>
      <c r="C67" s="327"/>
      <c r="D67" s="328"/>
      <c r="E67" s="349"/>
      <c r="F67" s="327"/>
      <c r="G67" s="328"/>
      <c r="H67" s="349"/>
      <c r="I67" s="165" t="e">
        <f>IF(F345="","",VLOOKUP(F345,$S$595:$T$597,2,TRUE))</f>
        <v>#N/A</v>
      </c>
      <c r="J67" s="165" t="e">
        <f>IF(F346="","",VLOOKUP(F346,$U$595:$V$597,2,TRUE))</f>
        <v>#N/A</v>
      </c>
      <c r="K67" s="165" t="e">
        <f>IF(F347="","",VLOOKUP(F347,$W$595:$X$597,2,TRUE))</f>
        <v>#N/A</v>
      </c>
      <c r="L67" s="335"/>
    </row>
    <row r="68" spans="2:12" ht="90" customHeight="1">
      <c r="B68" s="335"/>
      <c r="C68" s="327"/>
      <c r="D68" s="328"/>
      <c r="E68" s="349"/>
      <c r="F68" s="327"/>
      <c r="G68" s="328"/>
      <c r="H68" s="349"/>
      <c r="I68" s="165" t="e">
        <f>IF(F348="","",VLOOKUP(F348,$Y$595:$Z$597,2,TRUE))</f>
        <v>#N/A</v>
      </c>
      <c r="J68" s="165" t="e">
        <f>IF(F349="","",VLOOKUP(F349,$AA$595:$AB$597,2,TRUE))</f>
        <v>#N/A</v>
      </c>
      <c r="K68" s="165" t="e">
        <f>IF(F350="","",VLOOKUP(F350,$AC$595:$AD$597,2,TRUE))</f>
        <v>#N/A</v>
      </c>
      <c r="L68" s="335"/>
    </row>
    <row r="69" spans="2:12" ht="90" customHeight="1">
      <c r="B69" s="335"/>
      <c r="C69" s="327"/>
      <c r="D69" s="328"/>
      <c r="E69" s="349"/>
      <c r="F69" s="327"/>
      <c r="G69" s="328"/>
      <c r="H69" s="349"/>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327"/>
      <c r="G70" s="328"/>
      <c r="H70" s="349"/>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327"/>
      <c r="G71" s="328"/>
      <c r="H71" s="349"/>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327"/>
      <c r="G72" s="328"/>
      <c r="H72" s="349"/>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327"/>
      <c r="G73" s="328"/>
      <c r="H73" s="349"/>
      <c r="I73" s="244"/>
      <c r="J73" s="165"/>
      <c r="K73" s="165"/>
      <c r="L73" s="335"/>
    </row>
    <row r="74" spans="2:12" ht="90" customHeight="1">
      <c r="B74" s="335"/>
      <c r="C74" s="327"/>
      <c r="D74" s="328"/>
      <c r="E74" s="349"/>
      <c r="F74" s="327"/>
      <c r="G74" s="328"/>
      <c r="H74" s="349"/>
      <c r="I74" s="165" t="e">
        <f>IF(F366="","",VLOOKUP(F366,$S$599:$T$601,2,TRUE))</f>
        <v>#N/A</v>
      </c>
      <c r="J74" s="165" t="e">
        <f>IF(F367="","",VLOOKUP(F367,$U$599:$V$601,2,TRUE))</f>
        <v>#N/A</v>
      </c>
      <c r="K74" s="165" t="e">
        <f>IF(F368="","",VLOOKUP(F368,$W$599:$X$601,2,TRUE))</f>
        <v>#N/A</v>
      </c>
      <c r="L74" s="335"/>
    </row>
    <row r="75" spans="2:12" ht="90" customHeight="1">
      <c r="B75" s="335"/>
      <c r="C75" s="327"/>
      <c r="D75" s="328"/>
      <c r="E75" s="349"/>
      <c r="F75" s="327"/>
      <c r="G75" s="328"/>
      <c r="H75" s="349"/>
      <c r="I75" s="165" t="e">
        <f>IF(F369="","",VLOOKUP(F369,$Y$599:$Z$601,2,TRUE))</f>
        <v>#N/A</v>
      </c>
      <c r="J75" s="165" t="e">
        <f>IF(F370="","",VLOOKUP(F370,$AA$599:$AB$601,2,TRUE))</f>
        <v>#N/A</v>
      </c>
      <c r="K75" s="165" t="e">
        <f>IF(F371="","",VLOOKUP(F371,$AC$599:$AD$601,2,TRUE))</f>
        <v>#N/A</v>
      </c>
      <c r="L75" s="335"/>
    </row>
    <row r="76" spans="2:12" ht="90" customHeight="1">
      <c r="B76" s="335"/>
      <c r="C76" s="327"/>
      <c r="D76" s="328"/>
      <c r="E76" s="349"/>
      <c r="F76" s="327"/>
      <c r="G76" s="328"/>
      <c r="H76" s="349"/>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327"/>
      <c r="G77" s="328"/>
      <c r="H77" s="349"/>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327"/>
      <c r="G78" s="328"/>
      <c r="H78" s="349"/>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327"/>
      <c r="G79" s="328"/>
      <c r="H79" s="349"/>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327"/>
      <c r="G80" s="328"/>
      <c r="H80" s="349"/>
      <c r="I80" s="244"/>
      <c r="J80" s="165"/>
      <c r="K80" s="165"/>
      <c r="L80" s="335"/>
    </row>
    <row r="81" spans="2:12" ht="90" customHeight="1">
      <c r="B81" s="335"/>
      <c r="C81" s="327"/>
      <c r="D81" s="328"/>
      <c r="E81" s="349"/>
      <c r="F81" s="327"/>
      <c r="G81" s="328"/>
      <c r="H81" s="349"/>
      <c r="I81" s="165" t="e">
        <f>IF(F387="","",VLOOKUP(F387,$S$603:$T$605,2,TRUE))</f>
        <v>#N/A</v>
      </c>
      <c r="J81" s="165" t="e">
        <f>IF(F388="","",VLOOKUP(F388,$U$603:$V$605,2,TRUE))</f>
        <v>#N/A</v>
      </c>
      <c r="K81" s="165" t="e">
        <f>IF(F389="","",VLOOKUP(F389,$W$603:$X$605,2,TRUE))</f>
        <v>#N/A</v>
      </c>
      <c r="L81" s="335"/>
    </row>
    <row r="82" spans="2:12" ht="90" customHeight="1">
      <c r="B82" s="335"/>
      <c r="C82" s="327"/>
      <c r="D82" s="328"/>
      <c r="E82" s="349"/>
      <c r="F82" s="327"/>
      <c r="G82" s="328"/>
      <c r="H82" s="349"/>
      <c r="I82" s="165" t="e">
        <f>IF(F390="","",VLOOKUP(F390,$Y$603:$Z$605,2,TRUE))</f>
        <v>#N/A</v>
      </c>
      <c r="J82" s="165" t="e">
        <f>IF(F391="","",VLOOKUP(F391,$AA$603:$AB$605,2,TRUE))</f>
        <v>#N/A</v>
      </c>
      <c r="K82" s="165" t="e">
        <f>IF(F392="","",VLOOKUP(F392,$AC$603:$AD$605,2,TRUE))</f>
        <v>#N/A</v>
      </c>
      <c r="L82" s="335"/>
    </row>
    <row r="83" spans="2:12" ht="90" customHeight="1">
      <c r="B83" s="335"/>
      <c r="C83" s="327"/>
      <c r="D83" s="328"/>
      <c r="E83" s="349"/>
      <c r="F83" s="327"/>
      <c r="G83" s="328"/>
      <c r="H83" s="349"/>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327"/>
      <c r="G84" s="328"/>
      <c r="H84" s="349"/>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327"/>
      <c r="G85" s="328"/>
      <c r="H85" s="349"/>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327"/>
      <c r="G86" s="328"/>
      <c r="H86" s="349"/>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327"/>
      <c r="G87" s="328"/>
      <c r="H87" s="349"/>
      <c r="I87" s="165"/>
      <c r="J87" s="165"/>
      <c r="K87" s="165"/>
      <c r="L87" s="335"/>
    </row>
    <row r="88" spans="2:12" ht="90" customHeight="1">
      <c r="B88" s="335"/>
      <c r="C88" s="327"/>
      <c r="D88" s="328"/>
      <c r="E88" s="349"/>
      <c r="F88" s="327"/>
      <c r="G88" s="328"/>
      <c r="H88" s="349"/>
      <c r="I88" s="165" t="e">
        <f>IF(G303="","",VLOOKUP(G303,$S$607:$T$609,2,TRUE))</f>
        <v>#N/A</v>
      </c>
      <c r="J88" s="165" t="e">
        <f>IF(G304="","",VLOOKUP(G304,$U$607:$V$609,2,TRUE))</f>
        <v>#N/A</v>
      </c>
      <c r="K88" s="165" t="e">
        <f>IF(G305="","",VLOOKUP(G305,$W$607:$X$609,2,TRUE))</f>
        <v>#N/A</v>
      </c>
      <c r="L88" s="335"/>
    </row>
    <row r="89" spans="2:12" ht="90" customHeight="1">
      <c r="B89" s="335"/>
      <c r="C89" s="327"/>
      <c r="D89" s="328"/>
      <c r="E89" s="349"/>
      <c r="F89" s="327"/>
      <c r="G89" s="328"/>
      <c r="H89" s="349"/>
      <c r="I89" s="165" t="e">
        <f>IF(G306="","",VLOOKUP(G306,$Y$607:$Z$609,2,TRUE))</f>
        <v>#N/A</v>
      </c>
      <c r="J89" s="165" t="e">
        <f>IF(G307="","",VLOOKUP(G307,$AA$607:$AB$609,2,TRUE))</f>
        <v>#N/A</v>
      </c>
      <c r="K89" s="165" t="e">
        <f>IF(G308="","",VLOOKUP(G308,$AC$607:$AD$609,2,TRUE))</f>
        <v>#N/A</v>
      </c>
      <c r="L89" s="335"/>
    </row>
    <row r="90" spans="2:12" ht="90" customHeight="1">
      <c r="B90" s="335"/>
      <c r="C90" s="327"/>
      <c r="D90" s="328"/>
      <c r="E90" s="349"/>
      <c r="F90" s="327"/>
      <c r="G90" s="328"/>
      <c r="H90" s="349"/>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327"/>
      <c r="G91" s="328"/>
      <c r="H91" s="349"/>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327"/>
      <c r="G92" s="328"/>
      <c r="H92" s="349"/>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329"/>
      <c r="G93" s="330"/>
      <c r="H93" s="350"/>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51"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30" customHeight="1">
      <c r="B190" s="245"/>
      <c r="C190" s="246" t="s">
        <v>4</v>
      </c>
      <c r="D190" s="246" t="s">
        <v>71</v>
      </c>
      <c r="E190" s="246" t="s">
        <v>232</v>
      </c>
      <c r="F190" s="246" t="s">
        <v>289</v>
      </c>
      <c r="G190" s="118" t="s">
        <v>562</v>
      </c>
    </row>
    <row r="191" spans="2:7" ht="15.75" customHeight="1">
      <c r="B191" s="339">
        <v>1</v>
      </c>
      <c r="C191" s="48"/>
      <c r="D191" s="48"/>
      <c r="E191" s="48"/>
      <c r="F191" s="48"/>
      <c r="G191" s="48"/>
    </row>
    <row r="192" spans="2:7" ht="15.75" customHeight="1">
      <c r="B192" s="335"/>
      <c r="C192" s="48"/>
      <c r="D192" s="48"/>
      <c r="E192" s="48"/>
      <c r="F192" s="48"/>
      <c r="G192" s="48"/>
    </row>
    <row r="193" spans="2:7" ht="15.75" customHeight="1">
      <c r="B193" s="336"/>
      <c r="C193" s="48"/>
      <c r="D193" s="48"/>
      <c r="E193" s="48"/>
      <c r="F193" s="48"/>
      <c r="G193" s="48"/>
    </row>
    <row r="194" spans="2:7" ht="15.75" customHeight="1">
      <c r="B194" s="339">
        <v>2</v>
      </c>
      <c r="C194" s="48"/>
      <c r="D194" s="48"/>
      <c r="E194" s="48"/>
      <c r="F194" s="48"/>
      <c r="G194" s="48"/>
    </row>
    <row r="195" spans="2:7" ht="15.75" customHeight="1">
      <c r="B195" s="335"/>
      <c r="C195" s="48"/>
      <c r="D195" s="48"/>
      <c r="E195" s="48"/>
      <c r="F195" s="48"/>
      <c r="G195" s="48"/>
    </row>
    <row r="196" spans="2:7" ht="15.75" customHeight="1">
      <c r="B196" s="336"/>
      <c r="C196" s="48"/>
      <c r="D196" s="48"/>
      <c r="E196" s="48"/>
      <c r="F196" s="48"/>
      <c r="G196" s="48"/>
    </row>
    <row r="197" spans="2:7" ht="15.75" customHeight="1">
      <c r="B197" s="339">
        <v>3</v>
      </c>
      <c r="C197" s="48"/>
      <c r="D197" s="48"/>
      <c r="E197" s="48"/>
      <c r="F197" s="48"/>
      <c r="G197" s="48"/>
    </row>
    <row r="198" spans="2:7" ht="15.75" customHeight="1">
      <c r="B198" s="335"/>
      <c r="C198" s="48"/>
      <c r="D198" s="48"/>
      <c r="E198" s="48"/>
      <c r="F198" s="48"/>
      <c r="G198" s="48"/>
    </row>
    <row r="199" spans="2:7" ht="15.75" customHeight="1">
      <c r="B199" s="336"/>
      <c r="C199" s="48"/>
      <c r="D199" s="48"/>
      <c r="E199" s="48"/>
      <c r="F199" s="48"/>
      <c r="G199" s="48"/>
    </row>
    <row r="200" spans="2:7" ht="15.75" customHeight="1">
      <c r="B200" s="339">
        <v>4</v>
      </c>
      <c r="C200" s="48"/>
      <c r="D200" s="48"/>
      <c r="E200" s="48"/>
      <c r="F200" s="48"/>
      <c r="G200" s="48"/>
    </row>
    <row r="201" spans="2:7" ht="15.75" customHeight="1">
      <c r="B201" s="335"/>
      <c r="C201" s="48"/>
      <c r="D201" s="48"/>
      <c r="E201" s="48"/>
      <c r="F201" s="48"/>
      <c r="G201" s="48"/>
    </row>
    <row r="202" spans="2:7" ht="15.75" customHeight="1">
      <c r="B202" s="336"/>
      <c r="C202" s="48"/>
      <c r="D202" s="48"/>
      <c r="E202" s="48"/>
      <c r="F202" s="48"/>
      <c r="G202" s="48"/>
    </row>
    <row r="203" spans="2:7" ht="15.75" customHeight="1">
      <c r="B203" s="339">
        <v>5</v>
      </c>
      <c r="C203" s="48"/>
      <c r="D203" s="48"/>
      <c r="E203" s="48"/>
      <c r="F203" s="48"/>
      <c r="G203" s="48"/>
    </row>
    <row r="204" spans="2:7" ht="15.75" customHeight="1">
      <c r="B204" s="335"/>
      <c r="C204" s="48"/>
      <c r="D204" s="48"/>
      <c r="E204" s="48"/>
      <c r="F204" s="48"/>
      <c r="G204" s="48"/>
    </row>
    <row r="205" spans="2:7" ht="15.75" customHeight="1">
      <c r="B205" s="336"/>
      <c r="C205" s="48"/>
      <c r="D205" s="48"/>
      <c r="E205" s="48"/>
      <c r="F205" s="48"/>
      <c r="G205" s="48"/>
    </row>
    <row r="206" spans="2:7" ht="15.75" customHeight="1">
      <c r="B206" s="339">
        <v>6</v>
      </c>
      <c r="C206" s="48"/>
      <c r="D206" s="48"/>
      <c r="E206" s="48"/>
      <c r="F206" s="48"/>
      <c r="G206" s="48"/>
    </row>
    <row r="207" spans="2:7" ht="15.75" customHeight="1">
      <c r="B207" s="335"/>
      <c r="C207" s="48"/>
      <c r="D207" s="48"/>
      <c r="E207" s="48"/>
      <c r="F207" s="48"/>
      <c r="G207" s="48"/>
    </row>
    <row r="208" spans="2:7" ht="15.75" customHeight="1">
      <c r="B208" s="336"/>
      <c r="C208" s="48"/>
      <c r="D208" s="48"/>
      <c r="E208" s="48"/>
      <c r="F208" s="48"/>
      <c r="G208" s="48"/>
    </row>
    <row r="209" spans="2:7" ht="15.75" customHeight="1">
      <c r="B209" s="339">
        <v>7</v>
      </c>
      <c r="C209" s="48"/>
      <c r="D209" s="48"/>
      <c r="E209" s="48"/>
      <c r="F209" s="48"/>
      <c r="G209" s="48"/>
    </row>
    <row r="210" spans="2:7" ht="15.75" customHeight="1">
      <c r="B210" s="335"/>
      <c r="C210" s="48"/>
      <c r="D210" s="48"/>
      <c r="E210" s="48"/>
      <c r="F210" s="48"/>
      <c r="G210" s="48"/>
    </row>
    <row r="211" spans="2:7" ht="15.75" customHeight="1">
      <c r="B211" s="336"/>
      <c r="C211" s="48"/>
      <c r="D211" s="48"/>
      <c r="E211" s="48"/>
      <c r="F211" s="48"/>
      <c r="G211" s="48"/>
    </row>
    <row r="212" spans="2:7" ht="15.75" customHeight="1">
      <c r="B212" s="339">
        <v>8</v>
      </c>
      <c r="C212" s="247"/>
      <c r="D212" s="48"/>
      <c r="E212" s="397"/>
      <c r="F212" s="48"/>
      <c r="G212" s="397"/>
    </row>
    <row r="213" spans="2:7" ht="15.75" customHeight="1">
      <c r="B213" s="335"/>
      <c r="C213" s="248"/>
      <c r="D213" s="48"/>
      <c r="E213" s="335"/>
      <c r="F213" s="48"/>
      <c r="G213" s="335"/>
    </row>
    <row r="214" spans="2:7" ht="15.75" customHeight="1">
      <c r="B214" s="336"/>
      <c r="C214" s="248"/>
      <c r="D214" s="48"/>
      <c r="E214" s="335"/>
      <c r="F214" s="48"/>
      <c r="G214" s="335"/>
    </row>
    <row r="215" spans="2:7" ht="15.75" customHeight="1">
      <c r="B215" s="339">
        <v>9</v>
      </c>
      <c r="C215" s="248"/>
      <c r="D215" s="48"/>
      <c r="E215" s="335"/>
      <c r="F215" s="48"/>
      <c r="G215" s="335"/>
    </row>
    <row r="216" spans="2:7" ht="15.75" customHeight="1">
      <c r="B216" s="335"/>
      <c r="C216" s="248"/>
      <c r="D216" s="48"/>
      <c r="E216" s="335"/>
      <c r="F216" s="48"/>
      <c r="G216" s="335"/>
    </row>
    <row r="217" spans="2:7" ht="15.75" customHeight="1">
      <c r="B217" s="336"/>
      <c r="C217" s="248"/>
      <c r="D217" s="48"/>
      <c r="E217" s="335"/>
      <c r="F217" s="48"/>
      <c r="G217" s="335"/>
    </row>
    <row r="218" spans="2:7" ht="15.75" customHeight="1">
      <c r="B218" s="339">
        <v>10</v>
      </c>
      <c r="C218" s="248"/>
      <c r="D218" s="48"/>
      <c r="E218" s="335"/>
      <c r="F218" s="48"/>
      <c r="G218" s="335"/>
    </row>
    <row r="219" spans="2:7" ht="15.75" customHeight="1">
      <c r="B219" s="335"/>
      <c r="C219" s="248"/>
      <c r="D219" s="48"/>
      <c r="E219" s="335"/>
      <c r="F219" s="48"/>
      <c r="G219" s="335"/>
    </row>
    <row r="220" spans="2:7" ht="15.75" customHeight="1">
      <c r="B220" s="336"/>
      <c r="C220" s="248"/>
      <c r="D220" s="48"/>
      <c r="E220" s="335"/>
      <c r="F220" s="48"/>
      <c r="G220" s="335"/>
    </row>
    <row r="221" spans="2:7" ht="15.75" customHeight="1">
      <c r="B221" s="339">
        <v>11</v>
      </c>
      <c r="C221" s="248"/>
      <c r="D221" s="48"/>
      <c r="E221" s="335"/>
      <c r="F221" s="48"/>
      <c r="G221" s="335"/>
    </row>
    <row r="222" spans="2:7" ht="15.75" customHeight="1">
      <c r="B222" s="335"/>
      <c r="C222" s="248"/>
      <c r="D222" s="48"/>
      <c r="E222" s="335"/>
      <c r="F222" s="48"/>
      <c r="G222" s="335"/>
    </row>
    <row r="223" spans="2:7" ht="15.75" customHeight="1">
      <c r="B223" s="336"/>
      <c r="C223" s="248"/>
      <c r="D223" s="48"/>
      <c r="E223" s="335"/>
      <c r="F223" s="48"/>
      <c r="G223" s="335"/>
    </row>
    <row r="224" spans="2:7" ht="15.75" customHeight="1">
      <c r="B224" s="339">
        <v>12</v>
      </c>
      <c r="C224" s="248"/>
      <c r="D224" s="48"/>
      <c r="E224" s="335"/>
      <c r="F224" s="48"/>
      <c r="G224" s="335"/>
    </row>
    <row r="225" spans="2:7" ht="15.75" customHeight="1">
      <c r="B225" s="335"/>
      <c r="C225" s="248"/>
      <c r="D225" s="48"/>
      <c r="E225" s="335"/>
      <c r="F225" s="48"/>
      <c r="G225" s="335"/>
    </row>
    <row r="226" spans="2:7" ht="15.75" customHeight="1">
      <c r="B226" s="336"/>
      <c r="C226" s="248"/>
      <c r="D226" s="48"/>
      <c r="E226" s="335"/>
      <c r="F226" s="48"/>
      <c r="G226" s="335"/>
    </row>
    <row r="227" spans="2:7" ht="15.75" customHeight="1">
      <c r="B227" s="339">
        <v>13</v>
      </c>
      <c r="C227" s="248"/>
      <c r="D227" s="48"/>
      <c r="E227" s="335"/>
      <c r="F227" s="48"/>
      <c r="G227" s="335"/>
    </row>
    <row r="228" spans="2:7" ht="15.75" customHeight="1">
      <c r="B228" s="335"/>
      <c r="C228" s="248"/>
      <c r="D228" s="48"/>
      <c r="E228" s="335"/>
      <c r="F228" s="48"/>
      <c r="G228" s="335"/>
    </row>
    <row r="229" spans="2:7" ht="15.75" customHeight="1">
      <c r="B229" s="336"/>
      <c r="C229" s="248"/>
      <c r="D229" s="48"/>
      <c r="E229" s="335"/>
      <c r="F229" s="48"/>
      <c r="G229" s="335"/>
    </row>
    <row r="230" spans="2:7" ht="15.75" customHeight="1">
      <c r="B230" s="339">
        <v>14</v>
      </c>
      <c r="C230" s="248"/>
      <c r="D230" s="48"/>
      <c r="E230" s="335"/>
      <c r="F230" s="48"/>
      <c r="G230" s="335"/>
    </row>
    <row r="231" spans="2:7" ht="15.75" customHeight="1">
      <c r="B231" s="335"/>
      <c r="C231" s="248"/>
      <c r="D231" s="48"/>
      <c r="E231" s="335"/>
      <c r="F231" s="48"/>
      <c r="G231" s="335"/>
    </row>
    <row r="232" spans="2:7" ht="15.75" customHeight="1">
      <c r="B232" s="336"/>
      <c r="C232" s="248"/>
      <c r="D232" s="48"/>
      <c r="E232" s="335"/>
      <c r="F232" s="48"/>
      <c r="G232" s="335"/>
    </row>
    <row r="233" spans="2:7" ht="15.75" customHeight="1">
      <c r="B233" s="339">
        <v>15</v>
      </c>
      <c r="C233" s="248"/>
      <c r="D233" s="48"/>
      <c r="E233" s="335"/>
      <c r="F233" s="48"/>
      <c r="G233" s="335"/>
    </row>
    <row r="234" spans="2:7" ht="15.75" customHeight="1">
      <c r="B234" s="335"/>
      <c r="C234" s="248"/>
      <c r="D234" s="48"/>
      <c r="E234" s="335"/>
      <c r="F234" s="48"/>
      <c r="G234" s="335"/>
    </row>
    <row r="235" spans="2:7" ht="15.75" customHeight="1">
      <c r="B235" s="336"/>
      <c r="C235" s="248"/>
      <c r="D235" s="48"/>
      <c r="E235" s="335"/>
      <c r="F235" s="48"/>
      <c r="G235" s="335"/>
    </row>
    <row r="236" spans="2:7" ht="15.75" customHeight="1">
      <c r="B236" s="339">
        <v>16</v>
      </c>
      <c r="C236" s="248"/>
      <c r="D236" s="48"/>
      <c r="E236" s="335"/>
      <c r="F236" s="48"/>
      <c r="G236" s="335"/>
    </row>
    <row r="237" spans="2:7" ht="15.75" customHeight="1">
      <c r="B237" s="335"/>
      <c r="C237" s="248"/>
      <c r="D237" s="48"/>
      <c r="E237" s="335"/>
      <c r="F237" s="48"/>
      <c r="G237" s="335"/>
    </row>
    <row r="238" spans="2:7" ht="15.75" customHeight="1">
      <c r="B238" s="336"/>
      <c r="C238" s="248"/>
      <c r="D238" s="48"/>
      <c r="E238" s="335"/>
      <c r="F238" s="48"/>
      <c r="G238" s="335"/>
    </row>
    <row r="239" spans="2:7" ht="15.75" customHeight="1">
      <c r="B239" s="339">
        <v>17</v>
      </c>
      <c r="C239" s="248"/>
      <c r="D239" s="48"/>
      <c r="E239" s="335"/>
      <c r="F239" s="48"/>
      <c r="G239" s="335"/>
    </row>
    <row r="240" spans="2:7" ht="15.75" customHeight="1">
      <c r="B240" s="335"/>
      <c r="C240" s="248"/>
      <c r="D240" s="48"/>
      <c r="E240" s="335"/>
      <c r="F240" s="48"/>
      <c r="G240" s="335"/>
    </row>
    <row r="241" spans="2:7" ht="15.75" customHeight="1">
      <c r="B241" s="336"/>
      <c r="C241" s="248"/>
      <c r="D241" s="48"/>
      <c r="E241" s="335"/>
      <c r="F241" s="48"/>
      <c r="G241" s="335"/>
    </row>
    <row r="242" spans="2:7" ht="15.75" customHeight="1">
      <c r="B242" s="339">
        <v>18</v>
      </c>
      <c r="C242" s="248"/>
      <c r="D242" s="48"/>
      <c r="E242" s="335"/>
      <c r="F242" s="48"/>
      <c r="G242" s="335"/>
    </row>
    <row r="243" spans="2:7" ht="15.75" customHeight="1">
      <c r="B243" s="335"/>
      <c r="C243" s="248"/>
      <c r="D243" s="48"/>
      <c r="E243" s="335"/>
      <c r="F243" s="48"/>
      <c r="G243" s="335"/>
    </row>
    <row r="244" spans="2:7" ht="15.75" customHeight="1">
      <c r="B244" s="336"/>
      <c r="C244" s="248"/>
      <c r="D244" s="48"/>
      <c r="E244" s="335"/>
      <c r="F244" s="48"/>
      <c r="G244" s="335"/>
    </row>
    <row r="245" spans="2:7" ht="15.75" customHeight="1">
      <c r="B245" s="339">
        <v>19</v>
      </c>
      <c r="C245" s="248"/>
      <c r="D245" s="48"/>
      <c r="E245" s="335"/>
      <c r="F245" s="48"/>
      <c r="G245" s="335"/>
    </row>
    <row r="246" spans="2:7" ht="15.75" customHeight="1">
      <c r="B246" s="335"/>
      <c r="C246" s="248"/>
      <c r="D246" s="48"/>
      <c r="E246" s="335"/>
      <c r="F246" s="48"/>
      <c r="G246" s="335"/>
    </row>
    <row r="247" spans="2:7" ht="15.75" customHeight="1">
      <c r="B247" s="336"/>
      <c r="C247" s="248"/>
      <c r="D247" s="48"/>
      <c r="E247" s="335"/>
      <c r="F247" s="48"/>
      <c r="G247" s="335"/>
    </row>
    <row r="248" spans="2:7" ht="15.75" customHeight="1">
      <c r="B248" s="339">
        <v>20</v>
      </c>
      <c r="C248" s="248"/>
      <c r="D248" s="48"/>
      <c r="E248" s="335"/>
      <c r="F248" s="48"/>
      <c r="G248" s="335"/>
    </row>
    <row r="249" spans="2:7" ht="15.75" customHeight="1">
      <c r="B249" s="335"/>
      <c r="C249" s="248"/>
      <c r="D249" s="48"/>
      <c r="E249" s="335"/>
      <c r="F249" s="48"/>
      <c r="G249" s="335"/>
    </row>
    <row r="250" spans="2:7" ht="15.75" customHeight="1">
      <c r="B250" s="336"/>
      <c r="C250" s="248"/>
      <c r="D250" s="48"/>
      <c r="E250" s="335"/>
      <c r="F250" s="48"/>
      <c r="G250" s="335"/>
    </row>
    <row r="251" spans="2:7" ht="15.75" customHeight="1">
      <c r="B251" s="339">
        <v>21</v>
      </c>
      <c r="C251" s="248"/>
      <c r="D251" s="48"/>
      <c r="E251" s="335"/>
      <c r="F251" s="48"/>
      <c r="G251" s="335"/>
    </row>
    <row r="252" spans="2:7" ht="15.75" customHeight="1">
      <c r="B252" s="335"/>
      <c r="C252" s="248"/>
      <c r="D252" s="48"/>
      <c r="E252" s="335"/>
      <c r="F252" s="48"/>
      <c r="G252" s="335"/>
    </row>
    <row r="253" spans="2:7" ht="15.75" customHeight="1">
      <c r="B253" s="336"/>
      <c r="C253" s="248"/>
      <c r="D253" s="48"/>
      <c r="E253" s="335"/>
      <c r="F253" s="48"/>
      <c r="G253" s="335"/>
    </row>
    <row r="254" spans="2:7" ht="15.75" customHeight="1">
      <c r="B254" s="339">
        <v>22</v>
      </c>
      <c r="C254" s="248"/>
      <c r="D254" s="48"/>
      <c r="E254" s="335"/>
      <c r="F254" s="48"/>
      <c r="G254" s="335"/>
    </row>
    <row r="255" spans="2:7" ht="15.75" customHeight="1">
      <c r="B255" s="335"/>
      <c r="C255" s="248"/>
      <c r="D255" s="48"/>
      <c r="E255" s="335"/>
      <c r="F255" s="48"/>
      <c r="G255" s="335"/>
    </row>
    <row r="256" spans="2:7" ht="15.75" customHeight="1">
      <c r="B256" s="336"/>
      <c r="C256" s="248"/>
      <c r="D256" s="48"/>
      <c r="E256" s="335"/>
      <c r="F256" s="48"/>
      <c r="G256" s="335"/>
    </row>
    <row r="257" spans="2:7" ht="15.75" customHeight="1">
      <c r="B257" s="339">
        <v>23</v>
      </c>
      <c r="C257" s="248"/>
      <c r="D257" s="48"/>
      <c r="E257" s="335"/>
      <c r="F257" s="48"/>
      <c r="G257" s="335"/>
    </row>
    <row r="258" spans="2:7" ht="15.75" customHeight="1">
      <c r="B258" s="335"/>
      <c r="C258" s="248"/>
      <c r="D258" s="48"/>
      <c r="E258" s="335"/>
      <c r="F258" s="48"/>
      <c r="G258" s="335"/>
    </row>
    <row r="259" spans="2:7" ht="15.75" customHeight="1">
      <c r="B259" s="336"/>
      <c r="C259" s="248"/>
      <c r="D259" s="48"/>
      <c r="E259" s="335"/>
      <c r="F259" s="48"/>
      <c r="G259" s="335"/>
    </row>
    <row r="260" spans="2:7" ht="15.75" customHeight="1">
      <c r="B260" s="339">
        <v>24</v>
      </c>
      <c r="C260" s="248"/>
      <c r="D260" s="48"/>
      <c r="E260" s="335"/>
      <c r="F260" s="48"/>
      <c r="G260" s="335"/>
    </row>
    <row r="261" spans="2:7" ht="15.75" customHeight="1">
      <c r="B261" s="335"/>
      <c r="C261" s="248"/>
      <c r="D261" s="48"/>
      <c r="E261" s="335"/>
      <c r="F261" s="48"/>
      <c r="G261" s="335"/>
    </row>
    <row r="262" spans="2:7" ht="15.75" customHeight="1">
      <c r="B262" s="336"/>
      <c r="C262" s="248"/>
      <c r="D262" s="48"/>
      <c r="E262" s="335"/>
      <c r="F262" s="48"/>
      <c r="G262" s="335"/>
    </row>
    <row r="263" spans="2:7" ht="15.75" customHeight="1">
      <c r="B263" s="339">
        <v>25</v>
      </c>
      <c r="C263" s="248"/>
      <c r="D263" s="48"/>
      <c r="E263" s="335"/>
      <c r="F263" s="48"/>
      <c r="G263" s="335"/>
    </row>
    <row r="264" spans="2:7" ht="15.75" customHeight="1">
      <c r="B264" s="335"/>
      <c r="C264" s="248"/>
      <c r="D264" s="48"/>
      <c r="E264" s="335"/>
      <c r="F264" s="48"/>
      <c r="G264" s="335"/>
    </row>
    <row r="265" spans="2:7" ht="15.75" customHeight="1">
      <c r="B265" s="336"/>
      <c r="C265" s="248"/>
      <c r="D265" s="48"/>
      <c r="E265" s="335"/>
      <c r="F265" s="48"/>
      <c r="G265" s="335"/>
    </row>
    <row r="266" spans="2:7" ht="15.75" customHeight="1">
      <c r="B266" s="339">
        <v>26</v>
      </c>
      <c r="C266" s="248"/>
      <c r="D266" s="48"/>
      <c r="E266" s="335"/>
      <c r="F266" s="48"/>
      <c r="G266" s="335"/>
    </row>
    <row r="267" spans="2:7" ht="15.75" customHeight="1">
      <c r="B267" s="335"/>
      <c r="C267" s="248"/>
      <c r="D267" s="48"/>
      <c r="E267" s="335"/>
      <c r="F267" s="48"/>
      <c r="G267" s="335"/>
    </row>
    <row r="268" spans="2:7" ht="15.75" customHeight="1">
      <c r="B268" s="336"/>
      <c r="C268" s="248"/>
      <c r="D268" s="48"/>
      <c r="E268" s="335"/>
      <c r="F268" s="48"/>
      <c r="G268" s="335"/>
    </row>
    <row r="269" spans="2:7" ht="15.75" customHeight="1">
      <c r="B269" s="339">
        <v>27</v>
      </c>
      <c r="C269" s="248"/>
      <c r="D269" s="48"/>
      <c r="E269" s="335"/>
      <c r="F269" s="48"/>
      <c r="G269" s="335"/>
    </row>
    <row r="270" spans="2:7" ht="15.75" customHeight="1">
      <c r="B270" s="335"/>
      <c r="C270" s="248"/>
      <c r="D270" s="48"/>
      <c r="E270" s="335"/>
      <c r="F270" s="48"/>
      <c r="G270" s="335"/>
    </row>
    <row r="271" spans="2:7" ht="15.75" customHeight="1">
      <c r="B271" s="336"/>
      <c r="C271" s="248"/>
      <c r="D271" s="48"/>
      <c r="E271" s="335"/>
      <c r="F271" s="48"/>
      <c r="G271" s="335"/>
    </row>
    <row r="272" spans="2:7" ht="15.75" customHeight="1">
      <c r="B272" s="339">
        <v>28</v>
      </c>
      <c r="C272" s="248"/>
      <c r="D272" s="48"/>
      <c r="E272" s="335"/>
      <c r="F272" s="48"/>
      <c r="G272" s="335"/>
    </row>
    <row r="273" spans="2:7" ht="15.75" customHeight="1">
      <c r="B273" s="335"/>
      <c r="C273" s="248"/>
      <c r="D273" s="48"/>
      <c r="E273" s="335"/>
      <c r="F273" s="48"/>
      <c r="G273" s="335"/>
    </row>
    <row r="274" spans="2:7" ht="15.75" customHeight="1">
      <c r="B274" s="336"/>
      <c r="C274" s="248"/>
      <c r="D274" s="48"/>
      <c r="E274" s="335"/>
      <c r="F274" s="48"/>
      <c r="G274" s="335"/>
    </row>
    <row r="275" spans="2:7" ht="15.75" customHeight="1">
      <c r="B275" s="339">
        <v>29</v>
      </c>
      <c r="C275" s="248"/>
      <c r="D275" s="397"/>
      <c r="E275" s="335"/>
      <c r="F275" s="48"/>
      <c r="G275" s="335"/>
    </row>
    <row r="276" spans="2:7" ht="15.75" customHeight="1">
      <c r="B276" s="335"/>
      <c r="C276" s="248"/>
      <c r="D276" s="335"/>
      <c r="E276" s="335"/>
      <c r="F276" s="48"/>
      <c r="G276" s="335"/>
    </row>
    <row r="277" spans="2:7" ht="15.75" customHeight="1">
      <c r="B277" s="336"/>
      <c r="C277" s="248"/>
      <c r="D277" s="335"/>
      <c r="E277" s="335"/>
      <c r="F277" s="48"/>
      <c r="G277" s="335"/>
    </row>
    <row r="278" spans="2:7" ht="15.75" customHeight="1">
      <c r="B278" s="339">
        <v>30</v>
      </c>
      <c r="C278" s="248"/>
      <c r="D278" s="335"/>
      <c r="E278" s="335"/>
      <c r="F278" s="48"/>
      <c r="G278" s="335"/>
    </row>
    <row r="279" spans="2:7" ht="15.75" customHeight="1">
      <c r="B279" s="335"/>
      <c r="C279" s="248"/>
      <c r="D279" s="335"/>
      <c r="E279" s="335"/>
      <c r="F279" s="48"/>
      <c r="G279" s="335"/>
    </row>
    <row r="280" spans="2:7" ht="15.75" customHeight="1">
      <c r="B280" s="336"/>
      <c r="C280" s="248"/>
      <c r="D280" s="335"/>
      <c r="E280" s="335"/>
      <c r="F280" s="48"/>
      <c r="G280" s="335"/>
    </row>
    <row r="281" spans="2:7" ht="15.75" customHeight="1">
      <c r="B281" s="339">
        <v>31</v>
      </c>
      <c r="C281" s="248"/>
      <c r="D281" s="335"/>
      <c r="E281" s="335"/>
      <c r="F281" s="48"/>
      <c r="G281" s="335"/>
    </row>
    <row r="282" spans="2:7" ht="15.75" customHeight="1">
      <c r="B282" s="335"/>
      <c r="C282" s="248"/>
      <c r="D282" s="335"/>
      <c r="E282" s="335"/>
      <c r="F282" s="48"/>
      <c r="G282" s="335"/>
    </row>
    <row r="283" spans="2:7" ht="15.75" customHeight="1">
      <c r="B283" s="336"/>
      <c r="C283" s="248"/>
      <c r="D283" s="335"/>
      <c r="E283" s="335"/>
      <c r="F283" s="48"/>
      <c r="G283" s="335"/>
    </row>
    <row r="284" spans="2:7" ht="15.75" customHeight="1">
      <c r="B284" s="339">
        <v>32</v>
      </c>
      <c r="C284" s="248"/>
      <c r="D284" s="335"/>
      <c r="E284" s="335"/>
      <c r="F284" s="48"/>
      <c r="G284" s="335"/>
    </row>
    <row r="285" spans="2:7" ht="15.75" customHeight="1">
      <c r="B285" s="335"/>
      <c r="C285" s="248"/>
      <c r="D285" s="335"/>
      <c r="E285" s="335"/>
      <c r="F285" s="48"/>
      <c r="G285" s="335"/>
    </row>
    <row r="286" spans="2:7" ht="15.75" customHeight="1">
      <c r="B286" s="336"/>
      <c r="C286" s="248"/>
      <c r="D286" s="335"/>
      <c r="E286" s="335"/>
      <c r="F286" s="48"/>
      <c r="G286" s="335"/>
    </row>
    <row r="287" spans="2:7" ht="15.75" customHeight="1">
      <c r="B287" s="339">
        <v>33</v>
      </c>
      <c r="C287" s="248"/>
      <c r="D287" s="335"/>
      <c r="E287" s="335"/>
      <c r="F287" s="48"/>
      <c r="G287" s="335"/>
    </row>
    <row r="288" spans="2:7" ht="15.75" customHeight="1">
      <c r="B288" s="335"/>
      <c r="C288" s="248"/>
      <c r="D288" s="335"/>
      <c r="E288" s="335"/>
      <c r="F288" s="48"/>
      <c r="G288" s="335"/>
    </row>
    <row r="289" spans="2:7" ht="15.75" customHeight="1">
      <c r="B289" s="336"/>
      <c r="C289" s="248"/>
      <c r="D289" s="335"/>
      <c r="E289" s="335"/>
      <c r="F289" s="48"/>
      <c r="G289" s="335"/>
    </row>
    <row r="290" spans="2:7" ht="15.75" customHeight="1">
      <c r="B290" s="339">
        <v>34</v>
      </c>
      <c r="C290" s="248"/>
      <c r="D290" s="335"/>
      <c r="E290" s="335"/>
      <c r="F290" s="48"/>
      <c r="G290" s="335"/>
    </row>
    <row r="291" spans="2:7" ht="15.75" customHeight="1">
      <c r="B291" s="335"/>
      <c r="C291" s="248"/>
      <c r="D291" s="335"/>
      <c r="E291" s="335"/>
      <c r="F291" s="48"/>
      <c r="G291" s="335"/>
    </row>
    <row r="292" spans="2:7" ht="15.75" customHeight="1">
      <c r="B292" s="336"/>
      <c r="C292" s="248"/>
      <c r="D292" s="335"/>
      <c r="E292" s="335"/>
      <c r="F292" s="48"/>
      <c r="G292" s="335"/>
    </row>
    <row r="293" spans="2:7" ht="15.75" customHeight="1">
      <c r="B293" s="339">
        <v>35</v>
      </c>
      <c r="C293" s="248"/>
      <c r="D293" s="335"/>
      <c r="E293" s="335"/>
      <c r="F293" s="48"/>
      <c r="G293" s="335"/>
    </row>
    <row r="294" spans="2:7" ht="15.75" customHeight="1">
      <c r="B294" s="335"/>
      <c r="C294" s="248"/>
      <c r="D294" s="335"/>
      <c r="E294" s="335"/>
      <c r="F294" s="48"/>
      <c r="G294" s="335"/>
    </row>
    <row r="295" spans="2:7" ht="15.75" customHeight="1">
      <c r="B295" s="336"/>
      <c r="C295" s="249"/>
      <c r="D295" s="336"/>
      <c r="E295" s="336"/>
      <c r="F295" s="48"/>
      <c r="G295" s="336"/>
    </row>
    <row r="296" spans="2:7" ht="15.75" customHeight="1"/>
    <row r="297" spans="2:7" ht="15.75" customHeight="1"/>
    <row r="298" spans="2:7" ht="15.75" customHeight="1">
      <c r="B298" s="382" t="s">
        <v>665</v>
      </c>
      <c r="C298" s="332"/>
      <c r="D298" s="332"/>
      <c r="E298" s="332"/>
      <c r="F298" s="332"/>
      <c r="G298" s="333"/>
    </row>
    <row r="299" spans="2:7" ht="32.25"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Ф'!D160</f>
        <v>0</v>
      </c>
      <c r="D303" s="164">
        <f>'4 жастағы балалар К'!D160</f>
        <v>0</v>
      </c>
      <c r="E303" s="164">
        <f>'4 жастағы балалар П'!D160</f>
        <v>0</v>
      </c>
      <c r="F303" s="164">
        <f>'4 жастағы балалар Т'!D160</f>
        <v>0</v>
      </c>
      <c r="G303" s="164">
        <f>'4 жастағы балалар С'!D160</f>
        <v>0</v>
      </c>
    </row>
    <row r="304" spans="2:7" ht="15.75" customHeight="1">
      <c r="B304" s="335"/>
      <c r="C304" s="164">
        <f>'4 жастағы балалар Ф'!E160</f>
        <v>0</v>
      </c>
      <c r="D304" s="164">
        <f>'4 жастағы балалар К'!E160</f>
        <v>0</v>
      </c>
      <c r="E304" s="164">
        <f>'4 жастағы балалар П'!E160</f>
        <v>0</v>
      </c>
      <c r="F304" s="164">
        <f>'4 жастағы балалар Т'!E160</f>
        <v>0</v>
      </c>
      <c r="G304" s="164">
        <f>'4 жастағы балалар С'!E160</f>
        <v>0</v>
      </c>
    </row>
    <row r="305" spans="2:7" ht="15.75" customHeight="1">
      <c r="B305" s="336"/>
      <c r="C305" s="164">
        <f>'4 жастағы балалар Ф'!F160</f>
        <v>0</v>
      </c>
      <c r="D305" s="164">
        <f>'4 жастағы балалар К'!F160</f>
        <v>0</v>
      </c>
      <c r="E305" s="164">
        <f>'4 жастағы балалар П'!F160</f>
        <v>0</v>
      </c>
      <c r="F305" s="164">
        <f>'4 жастағы балалар Т'!F160</f>
        <v>0</v>
      </c>
      <c r="G305" s="164">
        <f>'4 жастағы балалар С'!F160</f>
        <v>0</v>
      </c>
    </row>
    <row r="306" spans="2:7" ht="15.75" customHeight="1">
      <c r="B306" s="339">
        <v>3</v>
      </c>
      <c r="C306" s="164">
        <f>'4 жастағы балалар Ф'!G160</f>
        <v>0</v>
      </c>
      <c r="D306" s="164">
        <f>'4 жастағы балалар К'!G160</f>
        <v>0</v>
      </c>
      <c r="E306" s="164">
        <f>'4 жастағы балалар П'!G160</f>
        <v>0</v>
      </c>
      <c r="F306" s="164">
        <f>'4 жастағы балалар Т'!G160</f>
        <v>0</v>
      </c>
      <c r="G306" s="164">
        <f>'4 жастағы балалар С'!G160</f>
        <v>0</v>
      </c>
    </row>
    <row r="307" spans="2:7" ht="15.75" customHeight="1">
      <c r="B307" s="335"/>
      <c r="C307" s="164">
        <f>'4 жастағы балалар Ф'!H160</f>
        <v>0</v>
      </c>
      <c r="D307" s="164">
        <f>'4 жастағы балалар К'!H160</f>
        <v>0</v>
      </c>
      <c r="E307" s="164">
        <f>'4 жастағы балалар П'!H160</f>
        <v>0</v>
      </c>
      <c r="F307" s="164">
        <f>'4 жастағы балалар Т'!H160</f>
        <v>0</v>
      </c>
      <c r="G307" s="164">
        <f>'4 жастағы балалар С'!H160</f>
        <v>0</v>
      </c>
    </row>
    <row r="308" spans="2:7" ht="15.75" customHeight="1">
      <c r="B308" s="336"/>
      <c r="C308" s="164">
        <f>'4 жастағы балалар Ф'!I160</f>
        <v>0</v>
      </c>
      <c r="D308" s="164">
        <f>'4 жастағы балалар К'!I160</f>
        <v>0</v>
      </c>
      <c r="E308" s="164">
        <f>'4 жастағы балалар П'!I160</f>
        <v>0</v>
      </c>
      <c r="F308" s="164">
        <f>'4 жастағы балалар Т'!I160</f>
        <v>0</v>
      </c>
      <c r="G308" s="164">
        <f>'4 жастағы балалар С'!I160</f>
        <v>0</v>
      </c>
    </row>
    <row r="309" spans="2:7" ht="15.75" customHeight="1">
      <c r="B309" s="339">
        <v>4</v>
      </c>
      <c r="C309" s="164">
        <f>'4 жастағы балалар Ф'!J160</f>
        <v>0</v>
      </c>
      <c r="D309" s="164">
        <f>'4 жастағы балалар К'!J160</f>
        <v>0</v>
      </c>
      <c r="E309" s="164">
        <f>'4 жастағы балалар П'!J160</f>
        <v>0</v>
      </c>
      <c r="F309" s="164">
        <f>'4 жастағы балалар Т'!J160</f>
        <v>0</v>
      </c>
      <c r="G309" s="164">
        <f>'4 жастағы балалар С'!J160</f>
        <v>0</v>
      </c>
    </row>
    <row r="310" spans="2:7" ht="15.75" customHeight="1">
      <c r="B310" s="335"/>
      <c r="C310" s="164">
        <f>'4 жастағы балалар Ф'!K160</f>
        <v>0</v>
      </c>
      <c r="D310" s="164">
        <f>'4 жастағы балалар К'!K160</f>
        <v>0</v>
      </c>
      <c r="E310" s="164">
        <f>'4 жастағы балалар П'!K160</f>
        <v>0</v>
      </c>
      <c r="F310" s="164">
        <f>'4 жастағы балалар Т'!K160</f>
        <v>0</v>
      </c>
      <c r="G310" s="164">
        <f>'4 жастағы балалар С'!K160</f>
        <v>0</v>
      </c>
    </row>
    <row r="311" spans="2:7" ht="15.75" customHeight="1">
      <c r="B311" s="336"/>
      <c r="C311" s="164">
        <f>'4 жастағы балалар Ф'!L160</f>
        <v>0</v>
      </c>
      <c r="D311" s="164">
        <f>'4 жастағы балалар К'!L160</f>
        <v>0</v>
      </c>
      <c r="E311" s="164">
        <f>'4 жастағы балалар П'!L160</f>
        <v>0</v>
      </c>
      <c r="F311" s="164">
        <f>'4 жастағы балалар Т'!L160</f>
        <v>0</v>
      </c>
      <c r="G311" s="164">
        <f>'4 жастағы балалар С'!L160</f>
        <v>0</v>
      </c>
    </row>
    <row r="312" spans="2:7" ht="15.75" customHeight="1">
      <c r="B312" s="339">
        <v>5</v>
      </c>
      <c r="C312" s="164">
        <f>'4 жастағы балалар Ф'!M160</f>
        <v>0</v>
      </c>
      <c r="D312" s="164">
        <f>'4 жастағы балалар К'!M160</f>
        <v>0</v>
      </c>
      <c r="E312" s="164">
        <f>'4 жастағы балалар П'!M160</f>
        <v>0</v>
      </c>
      <c r="F312" s="164">
        <f>'4 жастағы балалар Т'!M160</f>
        <v>0</v>
      </c>
      <c r="G312" s="164">
        <f>'4 жастағы балалар С'!M160</f>
        <v>0</v>
      </c>
    </row>
    <row r="313" spans="2:7" ht="15.75" customHeight="1">
      <c r="B313" s="335"/>
      <c r="C313" s="164">
        <f>'4 жастағы балалар Ф'!N160</f>
        <v>0</v>
      </c>
      <c r="D313" s="164">
        <f>'4 жастағы балалар К'!N160</f>
        <v>0</v>
      </c>
      <c r="E313" s="164">
        <f>'4 жастағы балалар П'!N160</f>
        <v>0</v>
      </c>
      <c r="F313" s="164">
        <f>'4 жастағы балалар Т'!N160</f>
        <v>0</v>
      </c>
      <c r="G313" s="164">
        <f>'4 жастағы балалар С'!N160</f>
        <v>0</v>
      </c>
    </row>
    <row r="314" spans="2:7" ht="15.75" customHeight="1">
      <c r="B314" s="336"/>
      <c r="C314" s="164">
        <f>'4 жастағы балалар Ф'!O160</f>
        <v>0</v>
      </c>
      <c r="D314" s="164">
        <f>'4 жастағы балалар К'!O160</f>
        <v>0</v>
      </c>
      <c r="E314" s="164">
        <f>'4 жастағы балалар П'!O160</f>
        <v>0</v>
      </c>
      <c r="F314" s="164">
        <f>'4 жастағы балалар Т'!O160</f>
        <v>0</v>
      </c>
      <c r="G314" s="164">
        <f>'4 жастағы балалар С'!O160</f>
        <v>0</v>
      </c>
    </row>
    <row r="315" spans="2:7" ht="15.75" customHeight="1">
      <c r="B315" s="339">
        <v>6</v>
      </c>
      <c r="C315" s="164">
        <f>'4 жастағы балалар Ф'!P160</f>
        <v>0</v>
      </c>
      <c r="D315" s="164">
        <f>'4 жастағы балалар К'!P160</f>
        <v>0</v>
      </c>
      <c r="E315" s="164">
        <f>'4 жастағы балалар П'!P160</f>
        <v>0</v>
      </c>
      <c r="F315" s="164">
        <f>'4 жастағы балалар Т'!P160</f>
        <v>0</v>
      </c>
      <c r="G315" s="164">
        <f>'4 жастағы балалар С'!P160</f>
        <v>0</v>
      </c>
    </row>
    <row r="316" spans="2:7" ht="15.75" customHeight="1">
      <c r="B316" s="335"/>
      <c r="C316" s="164">
        <f>'4 жастағы балалар Ф'!Q160</f>
        <v>0</v>
      </c>
      <c r="D316" s="164">
        <f>'4 жастағы балалар К'!Q160</f>
        <v>0</v>
      </c>
      <c r="E316" s="164">
        <f>'4 жастағы балалар П'!Q160</f>
        <v>0</v>
      </c>
      <c r="F316" s="164">
        <f>'4 жастағы балалар Т'!Q160</f>
        <v>0</v>
      </c>
      <c r="G316" s="164">
        <f>'4 жастағы балалар С'!Q160</f>
        <v>0</v>
      </c>
    </row>
    <row r="317" spans="2:7" ht="15.75" customHeight="1">
      <c r="B317" s="336"/>
      <c r="C317" s="164">
        <f>'4 жастағы балалар Ф'!R160</f>
        <v>0</v>
      </c>
      <c r="D317" s="164">
        <f>'4 жастағы балалар К'!R160</f>
        <v>0</v>
      </c>
      <c r="E317" s="164">
        <f>'4 жастағы балалар П'!R160</f>
        <v>0</v>
      </c>
      <c r="F317" s="164">
        <f>'4 жастағы балалар Т'!R160</f>
        <v>0</v>
      </c>
      <c r="G317" s="164">
        <f>'4 жастағы балалар С'!R160</f>
        <v>0</v>
      </c>
    </row>
    <row r="318" spans="2:7" ht="15.75" customHeight="1">
      <c r="B318" s="339">
        <v>7</v>
      </c>
      <c r="C318" s="164">
        <f>'4 жастағы балалар Ф'!S160</f>
        <v>0</v>
      </c>
      <c r="D318" s="164">
        <f>'4 жастағы балалар К'!S160</f>
        <v>0</v>
      </c>
      <c r="E318" s="164">
        <f>'4 жастағы балалар П'!S160</f>
        <v>0</v>
      </c>
      <c r="F318" s="164">
        <f>'4 жастағы балалар Т'!S160</f>
        <v>0</v>
      </c>
      <c r="G318" s="164">
        <f>'4 жастағы балалар С'!S160</f>
        <v>0</v>
      </c>
    </row>
    <row r="319" spans="2:7" ht="15.75" customHeight="1">
      <c r="B319" s="335"/>
      <c r="C319" s="164">
        <f>'4 жастағы балалар Ф'!T160</f>
        <v>0</v>
      </c>
      <c r="D319" s="164">
        <f>'4 жастағы балалар Т'!T160</f>
        <v>0</v>
      </c>
      <c r="E319" s="164">
        <f>'4 жастағы балалар П'!T160</f>
        <v>0</v>
      </c>
      <c r="F319" s="164">
        <f>'4 жастағы балалар Т'!T160</f>
        <v>0</v>
      </c>
      <c r="G319" s="164">
        <f>'4 жастағы балалар С'!T160</f>
        <v>0</v>
      </c>
    </row>
    <row r="320" spans="2:7" ht="15.75" customHeight="1">
      <c r="B320" s="336"/>
      <c r="C320" s="164">
        <f>'4 жастағы балалар Ф'!U160</f>
        <v>0</v>
      </c>
      <c r="D320" s="164">
        <f>'4 жастағы балалар К'!U160</f>
        <v>0</v>
      </c>
      <c r="E320" s="164">
        <f>'4 жастағы балалар П'!U160</f>
        <v>0</v>
      </c>
      <c r="F320" s="164">
        <f>'4 жастағы балалар Т'!U160</f>
        <v>0</v>
      </c>
      <c r="G320" s="164">
        <f>'4 жастағы балалар С'!U160</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К'!V160</f>
        <v>0</v>
      </c>
      <c r="E324" s="335"/>
      <c r="F324" s="164">
        <f>'4 жастағы балалар Т'!V160</f>
        <v>0</v>
      </c>
      <c r="G324" s="335"/>
    </row>
    <row r="325" spans="2:7" ht="15.75" customHeight="1">
      <c r="B325" s="335"/>
      <c r="C325" s="248"/>
      <c r="D325" s="164">
        <f>'4 жастағы балалар К'!W160</f>
        <v>0</v>
      </c>
      <c r="E325" s="335"/>
      <c r="F325" s="164">
        <f>'4 жастағы балалар Т'!W160</f>
        <v>0</v>
      </c>
      <c r="G325" s="335"/>
    </row>
    <row r="326" spans="2:7" ht="15.75" customHeight="1">
      <c r="B326" s="336"/>
      <c r="C326" s="248"/>
      <c r="D326" s="164">
        <f>'4 жастағы балалар К'!X160</f>
        <v>0</v>
      </c>
      <c r="E326" s="335"/>
      <c r="F326" s="164">
        <f>'4 жастағы балалар Т'!X160</f>
        <v>0</v>
      </c>
      <c r="G326" s="335"/>
    </row>
    <row r="327" spans="2:7" ht="15.75" customHeight="1">
      <c r="B327" s="339">
        <v>10</v>
      </c>
      <c r="C327" s="248"/>
      <c r="D327" s="164">
        <f>'4 жастағы балалар К'!Y160</f>
        <v>0</v>
      </c>
      <c r="E327" s="335"/>
      <c r="F327" s="164">
        <f>'4 жастағы балалар Т'!Y160</f>
        <v>0</v>
      </c>
      <c r="G327" s="335"/>
    </row>
    <row r="328" spans="2:7" ht="15.75" customHeight="1">
      <c r="B328" s="335"/>
      <c r="C328" s="248"/>
      <c r="D328" s="164">
        <f>'4 жастағы балалар К'!Z160</f>
        <v>0</v>
      </c>
      <c r="E328" s="335"/>
      <c r="F328" s="164">
        <f>'4 жастағы балалар Т'!Z160</f>
        <v>0</v>
      </c>
      <c r="G328" s="335"/>
    </row>
    <row r="329" spans="2:7" ht="15.75" customHeight="1">
      <c r="B329" s="336"/>
      <c r="C329" s="248"/>
      <c r="D329" s="164">
        <f>'4 жастағы балалар К'!AA160</f>
        <v>0</v>
      </c>
      <c r="E329" s="335"/>
      <c r="F329" s="164">
        <f>'4 жастағы балалар Т'!AA160</f>
        <v>0</v>
      </c>
      <c r="G329" s="335"/>
    </row>
    <row r="330" spans="2:7" ht="15.75" customHeight="1">
      <c r="B330" s="339">
        <v>11</v>
      </c>
      <c r="C330" s="248"/>
      <c r="D330" s="164">
        <f>'4 жастағы балалар К'!AB160</f>
        <v>0</v>
      </c>
      <c r="E330" s="335"/>
      <c r="F330" s="164">
        <f>'4 жастағы балалар Т'!AB160</f>
        <v>0</v>
      </c>
      <c r="G330" s="335"/>
    </row>
    <row r="331" spans="2:7" ht="15.75" customHeight="1">
      <c r="B331" s="335"/>
      <c r="C331" s="248"/>
      <c r="D331" s="164">
        <f>'4 жастағы балалар К'!AC160</f>
        <v>0</v>
      </c>
      <c r="E331" s="335"/>
      <c r="F331" s="164">
        <f>'4 жастағы балалар Т'!AC160</f>
        <v>0</v>
      </c>
      <c r="G331" s="335"/>
    </row>
    <row r="332" spans="2:7" ht="15.75" customHeight="1">
      <c r="B332" s="336"/>
      <c r="C332" s="248"/>
      <c r="D332" s="164">
        <f>'4 жастағы балалар К'!AD160</f>
        <v>0</v>
      </c>
      <c r="E332" s="335"/>
      <c r="F332" s="164">
        <f>'4 жастағы балалар Т'!AD160</f>
        <v>0</v>
      </c>
      <c r="G332" s="335"/>
    </row>
    <row r="333" spans="2:7" ht="15.75" customHeight="1">
      <c r="B333" s="339">
        <v>12</v>
      </c>
      <c r="C333" s="248"/>
      <c r="D333" s="164">
        <f>'4 жастағы балалар К'!AE160</f>
        <v>0</v>
      </c>
      <c r="E333" s="335"/>
      <c r="F333" s="164">
        <f>'4 жастағы балалар Т'!AE160</f>
        <v>0</v>
      </c>
      <c r="G333" s="335"/>
    </row>
    <row r="334" spans="2:7" ht="15.75" customHeight="1">
      <c r="B334" s="335"/>
      <c r="C334" s="248"/>
      <c r="D334" s="164">
        <f>'4 жастағы балалар К'!AF160</f>
        <v>0</v>
      </c>
      <c r="E334" s="335"/>
      <c r="F334" s="164">
        <f>'4 жастағы балалар Т'!AF160</f>
        <v>0</v>
      </c>
      <c r="G334" s="335"/>
    </row>
    <row r="335" spans="2:7" ht="15.75" customHeight="1">
      <c r="B335" s="336"/>
      <c r="C335" s="248"/>
      <c r="D335" s="164">
        <f>'4 жастағы балалар К'!AG160</f>
        <v>0</v>
      </c>
      <c r="E335" s="335"/>
      <c r="F335" s="164">
        <f>'4 жастағы балалар Т'!AG160</f>
        <v>0</v>
      </c>
      <c r="G335" s="335"/>
    </row>
    <row r="336" spans="2:7" ht="15.75" customHeight="1">
      <c r="B336" s="339">
        <v>13</v>
      </c>
      <c r="C336" s="248"/>
      <c r="D336" s="164">
        <f>'4 жастағы балалар К'!AH160</f>
        <v>0</v>
      </c>
      <c r="E336" s="335"/>
      <c r="F336" s="164">
        <f>'4 жастағы балалар Т'!AH160</f>
        <v>0</v>
      </c>
      <c r="G336" s="335"/>
    </row>
    <row r="337" spans="2:7" ht="15.75" customHeight="1">
      <c r="B337" s="335"/>
      <c r="C337" s="248"/>
      <c r="D337" s="164">
        <f>'4 жастағы балалар К'!AI160</f>
        <v>0</v>
      </c>
      <c r="E337" s="335"/>
      <c r="F337" s="164">
        <f>'4 жастағы балалар Т'!AI160</f>
        <v>0</v>
      </c>
      <c r="G337" s="335"/>
    </row>
    <row r="338" spans="2:7" ht="15.75" customHeight="1">
      <c r="B338" s="336"/>
      <c r="C338" s="248"/>
      <c r="D338" s="164">
        <f>'4 жастағы балалар К'!AJ160</f>
        <v>0</v>
      </c>
      <c r="E338" s="335"/>
      <c r="F338" s="164">
        <f>'4 жастағы балалар Т'!AJ160</f>
        <v>0</v>
      </c>
      <c r="G338" s="335"/>
    </row>
    <row r="339" spans="2:7" ht="15.75" customHeight="1">
      <c r="B339" s="339">
        <v>14</v>
      </c>
      <c r="C339" s="248"/>
      <c r="D339" s="164">
        <f>'4 жастағы балалар К'!AK160</f>
        <v>0</v>
      </c>
      <c r="E339" s="335"/>
      <c r="F339" s="164">
        <f>'4 жастағы балалар Т'!AK160</f>
        <v>0</v>
      </c>
      <c r="G339" s="335"/>
    </row>
    <row r="340" spans="2:7" ht="15.75" customHeight="1">
      <c r="B340" s="335"/>
      <c r="C340" s="248"/>
      <c r="D340" s="164">
        <f>'4 жастағы балалар К'!AL160</f>
        <v>0</v>
      </c>
      <c r="E340" s="335"/>
      <c r="F340" s="164">
        <f>'4 жастағы балалар Т'!AL160</f>
        <v>0</v>
      </c>
      <c r="G340" s="335"/>
    </row>
    <row r="341" spans="2:7" ht="15.75" customHeight="1">
      <c r="B341" s="336"/>
      <c r="C341" s="248"/>
      <c r="D341" s="164">
        <f>'4 жастағы балалар К'!AM160</f>
        <v>0</v>
      </c>
      <c r="E341" s="335"/>
      <c r="F341" s="164">
        <f>'4 жастағы балалар Т'!AM160</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К'!AN160</f>
        <v>0</v>
      </c>
      <c r="E345" s="335"/>
      <c r="F345" s="164">
        <f>'4 жастағы балалар Т'!AN160</f>
        <v>0</v>
      </c>
      <c r="G345" s="335"/>
    </row>
    <row r="346" spans="2:7" ht="15.75" customHeight="1">
      <c r="B346" s="335"/>
      <c r="C346" s="248"/>
      <c r="D346" s="164">
        <f>'4 жастағы балалар К'!AO160</f>
        <v>0</v>
      </c>
      <c r="E346" s="335"/>
      <c r="F346" s="164">
        <f>'4 жастағы балалар Т'!AO160</f>
        <v>0</v>
      </c>
      <c r="G346" s="335"/>
    </row>
    <row r="347" spans="2:7" ht="15.75" customHeight="1">
      <c r="B347" s="336"/>
      <c r="C347" s="248"/>
      <c r="D347" s="164">
        <f>'4 жастағы балалар К'!AP160</f>
        <v>0</v>
      </c>
      <c r="E347" s="335"/>
      <c r="F347" s="164">
        <f>'4 жастағы балалар Т'!AP160</f>
        <v>0</v>
      </c>
      <c r="G347" s="335"/>
    </row>
    <row r="348" spans="2:7" ht="15.75" customHeight="1">
      <c r="B348" s="339">
        <v>17</v>
      </c>
      <c r="C348" s="248"/>
      <c r="D348" s="164">
        <f>'4 жастағы балалар К'!AQ160</f>
        <v>0</v>
      </c>
      <c r="E348" s="335"/>
      <c r="F348" s="164">
        <f>'4 жастағы балалар Т'!AQ160</f>
        <v>0</v>
      </c>
      <c r="G348" s="335"/>
    </row>
    <row r="349" spans="2:7" ht="15.75" customHeight="1">
      <c r="B349" s="335"/>
      <c r="C349" s="248"/>
      <c r="D349" s="164">
        <f>'4 жастағы балалар К'!AR160</f>
        <v>0</v>
      </c>
      <c r="E349" s="335"/>
      <c r="F349" s="164">
        <f>'4 жастағы балалар Т'!AR160</f>
        <v>0</v>
      </c>
      <c r="G349" s="335"/>
    </row>
    <row r="350" spans="2:7" ht="15.75" customHeight="1">
      <c r="B350" s="336"/>
      <c r="C350" s="248"/>
      <c r="D350" s="164">
        <f>'4 жастағы балалар К'!AS160</f>
        <v>0</v>
      </c>
      <c r="E350" s="335"/>
      <c r="F350" s="164">
        <f>'4 жастағы балалар Т'!AS160</f>
        <v>0</v>
      </c>
      <c r="G350" s="335"/>
    </row>
    <row r="351" spans="2:7" ht="15.75" customHeight="1">
      <c r="B351" s="339">
        <v>18</v>
      </c>
      <c r="C351" s="248"/>
      <c r="D351" s="164">
        <f>'4 жастағы балалар К'!AT160</f>
        <v>0</v>
      </c>
      <c r="E351" s="335"/>
      <c r="F351" s="164">
        <f>'4 жастағы балалар Т'!AT160</f>
        <v>0</v>
      </c>
      <c r="G351" s="335"/>
    </row>
    <row r="352" spans="2:7" ht="15.75" customHeight="1">
      <c r="B352" s="335"/>
      <c r="C352" s="248"/>
      <c r="D352" s="164">
        <f>'4 жастағы балалар К'!AU160</f>
        <v>0</v>
      </c>
      <c r="E352" s="335"/>
      <c r="F352" s="164">
        <f>'4 жастағы балалар Т'!AU160</f>
        <v>0</v>
      </c>
      <c r="G352" s="335"/>
    </row>
    <row r="353" spans="2:7" ht="15.75" customHeight="1">
      <c r="B353" s="336"/>
      <c r="C353" s="248"/>
      <c r="D353" s="164">
        <f>'4 жастағы балалар К'!AV160</f>
        <v>0</v>
      </c>
      <c r="E353" s="335"/>
      <c r="F353" s="164">
        <f>'4 жастағы балалар Т'!AV160</f>
        <v>0</v>
      </c>
      <c r="G353" s="335"/>
    </row>
    <row r="354" spans="2:7" ht="15.75" customHeight="1">
      <c r="B354" s="339">
        <v>19</v>
      </c>
      <c r="C354" s="248"/>
      <c r="D354" s="164">
        <f>'4 жастағы балалар К'!AW160</f>
        <v>0</v>
      </c>
      <c r="E354" s="335"/>
      <c r="F354" s="164">
        <f>'4 жастағы балалар Т'!AW160</f>
        <v>0</v>
      </c>
      <c r="G354" s="335"/>
    </row>
    <row r="355" spans="2:7" ht="15.75" customHeight="1">
      <c r="B355" s="335"/>
      <c r="C355" s="248"/>
      <c r="D355" s="164">
        <f>'4 жастағы балалар К'!AX160</f>
        <v>0</v>
      </c>
      <c r="E355" s="335"/>
      <c r="F355" s="164">
        <f>'4 жастағы балалар Т'!AX160</f>
        <v>0</v>
      </c>
      <c r="G355" s="335"/>
    </row>
    <row r="356" spans="2:7" ht="15.75" customHeight="1">
      <c r="B356" s="336"/>
      <c r="C356" s="248"/>
      <c r="D356" s="164">
        <f>'4 жастағы балалар К'!AY160</f>
        <v>0</v>
      </c>
      <c r="E356" s="335"/>
      <c r="F356" s="164">
        <f>'4 жастағы балалар Т'!AY160</f>
        <v>0</v>
      </c>
      <c r="G356" s="335"/>
    </row>
    <row r="357" spans="2:7" ht="15.75" customHeight="1">
      <c r="B357" s="339">
        <v>20</v>
      </c>
      <c r="C357" s="248"/>
      <c r="D357" s="164">
        <f>'4 жастағы балалар К'!AZ160</f>
        <v>0</v>
      </c>
      <c r="E357" s="335"/>
      <c r="F357" s="164">
        <f>'4 жастағы балалар Т'!AZ160</f>
        <v>0</v>
      </c>
      <c r="G357" s="335"/>
    </row>
    <row r="358" spans="2:7" ht="15.75" customHeight="1">
      <c r="B358" s="335"/>
      <c r="C358" s="248"/>
      <c r="D358" s="164">
        <f>'4 жастағы балалар К'!BA160</f>
        <v>0</v>
      </c>
      <c r="E358" s="335"/>
      <c r="F358" s="164">
        <f>'4 жастағы балалар Т'!BA160</f>
        <v>0</v>
      </c>
      <c r="G358" s="335"/>
    </row>
    <row r="359" spans="2:7" ht="15.75" customHeight="1">
      <c r="B359" s="336"/>
      <c r="C359" s="248"/>
      <c r="D359" s="164">
        <f>'4 жастағы балалар К'!BB160</f>
        <v>0</v>
      </c>
      <c r="E359" s="335"/>
      <c r="F359" s="164">
        <f>'4 жастағы балалар Т'!BB160</f>
        <v>0</v>
      </c>
      <c r="G359" s="335"/>
    </row>
    <row r="360" spans="2:7" ht="15.75" customHeight="1">
      <c r="B360" s="339">
        <v>21</v>
      </c>
      <c r="C360" s="248"/>
      <c r="D360" s="164">
        <f>'4 жастағы балалар К'!BC160</f>
        <v>0</v>
      </c>
      <c r="E360" s="335"/>
      <c r="F360" s="164">
        <f>'4 жастағы балалар Т'!BC160</f>
        <v>0</v>
      </c>
      <c r="G360" s="335"/>
    </row>
    <row r="361" spans="2:7" ht="15.75" customHeight="1">
      <c r="B361" s="335"/>
      <c r="C361" s="248"/>
      <c r="D361" s="164">
        <f>'4 жастағы балалар К'!BD160</f>
        <v>0</v>
      </c>
      <c r="E361" s="335"/>
      <c r="F361" s="164">
        <f>'4 жастағы балалар Т'!BD160</f>
        <v>0</v>
      </c>
      <c r="G361" s="335"/>
    </row>
    <row r="362" spans="2:7" ht="15.75" customHeight="1">
      <c r="B362" s="336"/>
      <c r="C362" s="248"/>
      <c r="D362" s="164">
        <f>'4 жастағы балалар К'!BE160</f>
        <v>0</v>
      </c>
      <c r="E362" s="335"/>
      <c r="F362" s="164">
        <f>'4 жастағы балалар Т'!BE160</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Т'!BF160</f>
        <v>0</v>
      </c>
      <c r="G366" s="335"/>
    </row>
    <row r="367" spans="2:7" ht="15.75" customHeight="1">
      <c r="B367" s="335"/>
      <c r="C367" s="248"/>
      <c r="D367" s="164" t="e">
        <f>'4 жастағы балалар К'!#REF!</f>
        <v>#REF!</v>
      </c>
      <c r="E367" s="335"/>
      <c r="F367" s="164">
        <f>'4 жастағы балалар Т'!BG160</f>
        <v>0</v>
      </c>
      <c r="G367" s="335"/>
    </row>
    <row r="368" spans="2:7" ht="15.75" customHeight="1">
      <c r="B368" s="336"/>
      <c r="C368" s="248"/>
      <c r="D368" s="164" t="e">
        <f>'4 жастағы балалар К'!#REF!</f>
        <v>#REF!</v>
      </c>
      <c r="E368" s="335"/>
      <c r="F368" s="164">
        <f>'4 жастағы балалар Т'!BH160</f>
        <v>0</v>
      </c>
      <c r="G368" s="335"/>
    </row>
    <row r="369" spans="2:7" ht="15.75" customHeight="1">
      <c r="B369" s="339">
        <v>24</v>
      </c>
      <c r="C369" s="248"/>
      <c r="D369" s="164" t="e">
        <f>'4 жастағы балалар К'!#REF!</f>
        <v>#REF!</v>
      </c>
      <c r="E369" s="335"/>
      <c r="F369" s="164">
        <f>'4 жастағы балалар Т'!BI160</f>
        <v>0</v>
      </c>
      <c r="G369" s="335"/>
    </row>
    <row r="370" spans="2:7" ht="15.75" customHeight="1">
      <c r="B370" s="335"/>
      <c r="C370" s="248"/>
      <c r="D370" s="164" t="e">
        <f>'4 жастағы балалар К'!#REF!</f>
        <v>#REF!</v>
      </c>
      <c r="E370" s="335"/>
      <c r="F370" s="164">
        <f>'4 жастағы балалар Т'!BJ160</f>
        <v>0</v>
      </c>
      <c r="G370" s="335"/>
    </row>
    <row r="371" spans="2:7" ht="15.75" customHeight="1">
      <c r="B371" s="336"/>
      <c r="C371" s="248"/>
      <c r="D371" s="164" t="e">
        <f>'4 жастағы балалар К'!#REF!</f>
        <v>#REF!</v>
      </c>
      <c r="E371" s="335"/>
      <c r="F371" s="164">
        <f>'4 жастағы балалар Т'!BK160</f>
        <v>0</v>
      </c>
      <c r="G371" s="335"/>
    </row>
    <row r="372" spans="2:7" ht="15.75" customHeight="1">
      <c r="B372" s="339">
        <v>25</v>
      </c>
      <c r="C372" s="248"/>
      <c r="D372" s="164" t="e">
        <f>'4 жастағы балалар К'!#REF!</f>
        <v>#REF!</v>
      </c>
      <c r="E372" s="335"/>
      <c r="F372" s="164">
        <f>'4 жастағы балалар Т'!BL160</f>
        <v>0</v>
      </c>
      <c r="G372" s="335"/>
    </row>
    <row r="373" spans="2:7" ht="15.75" customHeight="1">
      <c r="B373" s="335"/>
      <c r="C373" s="248"/>
      <c r="D373" s="164" t="e">
        <f>'4 жастағы балалар К'!#REF!</f>
        <v>#REF!</v>
      </c>
      <c r="E373" s="335"/>
      <c r="F373" s="164">
        <f>'4 жастағы балалар Т'!BM160</f>
        <v>0</v>
      </c>
      <c r="G373" s="335"/>
    </row>
    <row r="374" spans="2:7" ht="15.75" customHeight="1">
      <c r="B374" s="336"/>
      <c r="C374" s="248"/>
      <c r="D374" s="164" t="e">
        <f>'4 жастағы балалар К'!#REF!</f>
        <v>#REF!</v>
      </c>
      <c r="E374" s="335"/>
      <c r="F374" s="164">
        <f>'4 жастағы балалар Т'!BN160</f>
        <v>0</v>
      </c>
      <c r="G374" s="335"/>
    </row>
    <row r="375" spans="2:7" ht="15.75" customHeight="1">
      <c r="B375" s="339">
        <v>26</v>
      </c>
      <c r="C375" s="248"/>
      <c r="D375" s="164" t="e">
        <f>'4 жастағы балалар К'!#REF!</f>
        <v>#REF!</v>
      </c>
      <c r="E375" s="335"/>
      <c r="F375" s="164">
        <f>'4 жастағы балалар Т'!BO160</f>
        <v>0</v>
      </c>
      <c r="G375" s="335"/>
    </row>
    <row r="376" spans="2:7" ht="15.75" customHeight="1">
      <c r="B376" s="335"/>
      <c r="C376" s="248"/>
      <c r="D376" s="164" t="e">
        <f>'4 жастағы балалар К'!#REF!</f>
        <v>#REF!</v>
      </c>
      <c r="E376" s="335"/>
      <c r="F376" s="164">
        <f>'4 жастағы балалар Т'!BP160</f>
        <v>0</v>
      </c>
      <c r="G376" s="335"/>
    </row>
    <row r="377" spans="2:7" ht="15.75" customHeight="1">
      <c r="B377" s="336"/>
      <c r="C377" s="248"/>
      <c r="D377" s="164" t="e">
        <f>'4 жастағы балалар К'!#REF!</f>
        <v>#REF!</v>
      </c>
      <c r="E377" s="335"/>
      <c r="F377" s="164">
        <f>'4 жастағы балалар Т'!BQ160</f>
        <v>0</v>
      </c>
      <c r="G377" s="335"/>
    </row>
    <row r="378" spans="2:7" ht="15.75" customHeight="1">
      <c r="B378" s="339">
        <v>27</v>
      </c>
      <c r="C378" s="248"/>
      <c r="D378" s="164" t="e">
        <f>'4 жастағы балалар К'!#REF!</f>
        <v>#REF!</v>
      </c>
      <c r="E378" s="335"/>
      <c r="F378" s="164">
        <f>'4 жастағы балалар Т'!BR160</f>
        <v>0</v>
      </c>
      <c r="G378" s="335"/>
    </row>
    <row r="379" spans="2:7" ht="15.75" customHeight="1">
      <c r="B379" s="335"/>
      <c r="C379" s="248"/>
      <c r="D379" s="164" t="e">
        <f>'4 жастағы балалар К'!#REF!</f>
        <v>#REF!</v>
      </c>
      <c r="E379" s="335"/>
      <c r="F379" s="164">
        <f>'4 жастағы балалар Т'!BS160</f>
        <v>0</v>
      </c>
      <c r="G379" s="335"/>
    </row>
    <row r="380" spans="2:7" ht="15.75" customHeight="1">
      <c r="B380" s="336"/>
      <c r="C380" s="248"/>
      <c r="D380" s="164" t="e">
        <f>'4 жастағы балалар К'!#REF!</f>
        <v>#REF!</v>
      </c>
      <c r="E380" s="335"/>
      <c r="F380" s="164">
        <f>'4 жастағы балалар Т'!BT160</f>
        <v>0</v>
      </c>
      <c r="G380" s="335"/>
    </row>
    <row r="381" spans="2:7" ht="15.75" customHeight="1">
      <c r="B381" s="339">
        <v>28</v>
      </c>
      <c r="C381" s="248"/>
      <c r="D381" s="164" t="e">
        <f>'4 жастағы балалар К'!#REF!</f>
        <v>#REF!</v>
      </c>
      <c r="E381" s="335"/>
      <c r="F381" s="164">
        <f>'4 жастағы балалар Т'!BU160</f>
        <v>0</v>
      </c>
      <c r="G381" s="335"/>
    </row>
    <row r="382" spans="2:7" ht="15.75" customHeight="1">
      <c r="B382" s="335"/>
      <c r="C382" s="248"/>
      <c r="D382" s="164" t="e">
        <f>'4 жастағы балалар К'!#REF!</f>
        <v>#REF!</v>
      </c>
      <c r="E382" s="335"/>
      <c r="F382" s="164">
        <f>'4 жастағы балалар Т'!BV160</f>
        <v>0</v>
      </c>
      <c r="G382" s="335"/>
    </row>
    <row r="383" spans="2:7" ht="15.75" customHeight="1">
      <c r="B383" s="336"/>
      <c r="C383" s="248"/>
      <c r="D383" s="164" t="e">
        <f>'4 жастағы балалар К'!#REF!</f>
        <v>#REF!</v>
      </c>
      <c r="E383" s="335"/>
      <c r="F383" s="164">
        <f>'4 жастағы балалар Т'!BW160</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Т'!BX160</f>
        <v>0</v>
      </c>
      <c r="G387" s="335"/>
    </row>
    <row r="388" spans="2:7" ht="15.75" customHeight="1">
      <c r="B388" s="335"/>
      <c r="C388" s="248"/>
      <c r="D388" s="335"/>
      <c r="E388" s="335"/>
      <c r="F388" s="164">
        <f>'4 жастағы балалар Т'!BY160</f>
        <v>0</v>
      </c>
      <c r="G388" s="335"/>
    </row>
    <row r="389" spans="2:7" ht="15.75" customHeight="1">
      <c r="B389" s="336"/>
      <c r="C389" s="248"/>
      <c r="D389" s="335"/>
      <c r="E389" s="335"/>
      <c r="F389" s="164">
        <f>'4 жастағы балалар Т'!BZ160</f>
        <v>0</v>
      </c>
      <c r="G389" s="335"/>
    </row>
    <row r="390" spans="2:7" ht="15.75" customHeight="1">
      <c r="B390" s="339">
        <v>31</v>
      </c>
      <c r="C390" s="248"/>
      <c r="D390" s="335"/>
      <c r="E390" s="335"/>
      <c r="F390" s="164">
        <f>'4 жастағы балалар Т'!CA160</f>
        <v>0</v>
      </c>
      <c r="G390" s="335"/>
    </row>
    <row r="391" spans="2:7" ht="15.75" customHeight="1">
      <c r="B391" s="335"/>
      <c r="C391" s="248"/>
      <c r="D391" s="335"/>
      <c r="E391" s="335"/>
      <c r="F391" s="164">
        <f>'4 жастағы балалар Т'!CB160</f>
        <v>0</v>
      </c>
      <c r="G391" s="335"/>
    </row>
    <row r="392" spans="2:7" ht="15.75" customHeight="1">
      <c r="B392" s="336"/>
      <c r="C392" s="248"/>
      <c r="D392" s="335"/>
      <c r="E392" s="335"/>
      <c r="F392" s="164">
        <f>'4 жастағы балалар Т'!CC160</f>
        <v>0</v>
      </c>
      <c r="G392" s="335"/>
    </row>
    <row r="393" spans="2:7" ht="15.75" customHeight="1">
      <c r="B393" s="339">
        <v>32</v>
      </c>
      <c r="C393" s="248"/>
      <c r="D393" s="335"/>
      <c r="E393" s="335"/>
      <c r="F393" s="164">
        <f>'4 жастағы балалар Т'!CD160</f>
        <v>0</v>
      </c>
      <c r="G393" s="335"/>
    </row>
    <row r="394" spans="2:7" ht="15.75" customHeight="1">
      <c r="B394" s="335"/>
      <c r="C394" s="248"/>
      <c r="D394" s="335"/>
      <c r="E394" s="335"/>
      <c r="F394" s="164">
        <f>'4 жастағы балалар Т'!CE160</f>
        <v>0</v>
      </c>
      <c r="G394" s="335"/>
    </row>
    <row r="395" spans="2:7" ht="15.75" customHeight="1">
      <c r="B395" s="336"/>
      <c r="C395" s="248"/>
      <c r="D395" s="335"/>
      <c r="E395" s="335"/>
      <c r="F395" s="164">
        <f>'4 жастағы балалар Т'!CF160</f>
        <v>0</v>
      </c>
      <c r="G395" s="335"/>
    </row>
    <row r="396" spans="2:7" ht="15.75" customHeight="1">
      <c r="B396" s="339">
        <v>33</v>
      </c>
      <c r="C396" s="248"/>
      <c r="D396" s="335"/>
      <c r="E396" s="335"/>
      <c r="F396" s="164">
        <f>'4 жастағы балалар Т'!CG160</f>
        <v>0</v>
      </c>
      <c r="G396" s="335"/>
    </row>
    <row r="397" spans="2:7" ht="15.75" customHeight="1">
      <c r="B397" s="335"/>
      <c r="C397" s="248"/>
      <c r="D397" s="335"/>
      <c r="E397" s="335"/>
      <c r="F397" s="164">
        <f>'4 жастағы балалар Т'!CH160</f>
        <v>0</v>
      </c>
      <c r="G397" s="335"/>
    </row>
    <row r="398" spans="2:7" ht="15.75" customHeight="1">
      <c r="B398" s="336"/>
      <c r="C398" s="248"/>
      <c r="D398" s="335"/>
      <c r="E398" s="335"/>
      <c r="F398" s="164">
        <f>'4 жастағы балалар Т'!CI160</f>
        <v>0</v>
      </c>
      <c r="G398" s="335"/>
    </row>
    <row r="399" spans="2:7" ht="15.75" customHeight="1">
      <c r="B399" s="339">
        <v>34</v>
      </c>
      <c r="C399" s="248"/>
      <c r="D399" s="335"/>
      <c r="E399" s="335"/>
      <c r="F399" s="164">
        <f>'4 жастағы балалар Т'!CJ160</f>
        <v>0</v>
      </c>
      <c r="G399" s="335"/>
    </row>
    <row r="400" spans="2:7" ht="15.75" customHeight="1">
      <c r="B400" s="335"/>
      <c r="C400" s="248"/>
      <c r="D400" s="335"/>
      <c r="E400" s="335"/>
      <c r="F400" s="164">
        <f>'4 жастағы балалар Т'!CK160</f>
        <v>0</v>
      </c>
      <c r="G400" s="335"/>
    </row>
    <row r="401" spans="2:7" ht="15.75" customHeight="1">
      <c r="B401" s="336"/>
      <c r="C401" s="248"/>
      <c r="D401" s="335"/>
      <c r="E401" s="335"/>
      <c r="F401" s="164">
        <f>'4 жастағы балалар Т'!CL160</f>
        <v>0</v>
      </c>
      <c r="G401" s="335"/>
    </row>
    <row r="402" spans="2:7" ht="15.75" customHeight="1">
      <c r="B402" s="339">
        <v>35</v>
      </c>
      <c r="C402" s="248"/>
      <c r="D402" s="335"/>
      <c r="E402" s="335"/>
      <c r="F402" s="164">
        <f>'4 жастағы балалар Т'!CM160</f>
        <v>0</v>
      </c>
      <c r="G402" s="335"/>
    </row>
    <row r="403" spans="2:7" ht="15.75" customHeight="1">
      <c r="B403" s="335"/>
      <c r="C403" s="248"/>
      <c r="D403" s="335"/>
      <c r="E403" s="335"/>
      <c r="F403" s="164">
        <f>'4 жастағы балалар Т'!CN160</f>
        <v>0</v>
      </c>
      <c r="G403" s="335"/>
    </row>
    <row r="404" spans="2:7" ht="15.75" customHeight="1">
      <c r="B404" s="336"/>
      <c r="C404" s="249"/>
      <c r="D404" s="336"/>
      <c r="E404" s="336"/>
      <c r="F404" s="164">
        <f>'4 жастағы балалар Т'!CO160</f>
        <v>0</v>
      </c>
      <c r="G404" s="336"/>
    </row>
    <row r="405" spans="2:7" ht="15.75" customHeight="1">
      <c r="B405" s="250">
        <f>СВОД3!V55</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spans="13:48" ht="15.75" customHeight="1"/>
    <row r="498" spans="13:48" ht="15.75" customHeight="1"/>
    <row r="499" spans="13:48" ht="15.75" customHeight="1"/>
    <row r="500" spans="13:48" ht="15.75" customHeight="1"/>
    <row r="501" spans="13:48" ht="15.75" customHeight="1"/>
    <row r="502" spans="13:48" ht="15.75" customHeight="1"/>
    <row r="503" spans="13:48" ht="15.75" customHeight="1"/>
    <row r="504" spans="13:48" ht="15.75" customHeight="1"/>
    <row r="505" spans="13:48" ht="15.75" customHeight="1"/>
    <row r="506" spans="13:48" ht="15.75" customHeight="1"/>
    <row r="507" spans="13:48" ht="15.75" customHeight="1"/>
    <row r="508" spans="13:48" ht="15.75" customHeight="1"/>
    <row r="509" spans="13:48" ht="15.75" customHeight="1">
      <c r="M509" s="253"/>
      <c r="N509" s="254"/>
      <c r="O509" s="255"/>
      <c r="P509" s="254"/>
      <c r="Q509" s="255"/>
      <c r="R509" s="256"/>
      <c r="S509" s="253">
        <v>1</v>
      </c>
      <c r="T509" s="257" t="s">
        <v>668</v>
      </c>
      <c r="U509" s="255">
        <v>1</v>
      </c>
      <c r="V509" s="254" t="s">
        <v>669</v>
      </c>
      <c r="W509" s="255">
        <v>1</v>
      </c>
      <c r="X509" s="256" t="s">
        <v>670</v>
      </c>
      <c r="Y509" s="253">
        <v>1</v>
      </c>
      <c r="Z509" s="257" t="s">
        <v>671</v>
      </c>
      <c r="AA509" s="255">
        <v>1</v>
      </c>
      <c r="AB509" s="254" t="s">
        <v>672</v>
      </c>
      <c r="AC509" s="255">
        <v>1</v>
      </c>
      <c r="AD509" s="256" t="s">
        <v>673</v>
      </c>
      <c r="AE509" s="253">
        <v>1</v>
      </c>
      <c r="AF509" s="257" t="s">
        <v>674</v>
      </c>
      <c r="AG509" s="255">
        <v>1</v>
      </c>
      <c r="AH509" s="254" t="s">
        <v>675</v>
      </c>
      <c r="AI509" s="255">
        <v>1</v>
      </c>
      <c r="AJ509" s="256" t="s">
        <v>676</v>
      </c>
      <c r="AK509" s="253">
        <v>1</v>
      </c>
      <c r="AL509" s="257" t="s">
        <v>677</v>
      </c>
      <c r="AM509" s="255">
        <v>1</v>
      </c>
      <c r="AN509" s="254" t="s">
        <v>678</v>
      </c>
      <c r="AO509" s="255">
        <v>1</v>
      </c>
      <c r="AP509" s="256" t="s">
        <v>679</v>
      </c>
      <c r="AQ509" s="253">
        <v>1</v>
      </c>
      <c r="AR509" s="257" t="s">
        <v>680</v>
      </c>
      <c r="AS509" s="255">
        <v>1</v>
      </c>
      <c r="AT509" s="254" t="s">
        <v>681</v>
      </c>
      <c r="AU509" s="255">
        <v>1</v>
      </c>
      <c r="AV509" s="256" t="s">
        <v>682</v>
      </c>
    </row>
    <row r="510" spans="13:48" ht="15.75" customHeight="1">
      <c r="M510" s="258"/>
      <c r="N510" s="259"/>
      <c r="O510" s="260"/>
      <c r="P510" s="259"/>
      <c r="Q510" s="260"/>
      <c r="R510" s="261"/>
      <c r="S510" s="258"/>
      <c r="T510" s="259"/>
      <c r="U510" s="260"/>
      <c r="V510" s="259"/>
      <c r="W510" s="260"/>
      <c r="X510" s="261"/>
      <c r="Y510" s="258"/>
      <c r="Z510" s="259"/>
      <c r="AA510" s="260"/>
      <c r="AB510" s="259"/>
      <c r="AC510" s="260"/>
      <c r="AD510" s="261"/>
      <c r="AE510" s="258"/>
      <c r="AF510" s="259"/>
      <c r="AG510" s="260"/>
      <c r="AH510" s="259"/>
      <c r="AI510" s="260"/>
      <c r="AJ510" s="261"/>
      <c r="AK510" s="258"/>
      <c r="AL510" s="259"/>
      <c r="AM510" s="260"/>
      <c r="AN510" s="259"/>
      <c r="AO510" s="260"/>
      <c r="AP510" s="261"/>
      <c r="AQ510" s="258"/>
      <c r="AR510" s="259"/>
      <c r="AS510" s="260"/>
      <c r="AT510" s="259"/>
      <c r="AU510" s="260"/>
      <c r="AV510" s="261"/>
    </row>
    <row r="511" spans="13:48" ht="15.75" customHeight="1">
      <c r="M511" s="258"/>
      <c r="N511" s="259"/>
      <c r="O511" s="260"/>
      <c r="P511" s="259"/>
      <c r="Q511" s="260"/>
      <c r="R511" s="261"/>
      <c r="S511" s="258"/>
      <c r="T511" s="259"/>
      <c r="U511" s="260"/>
      <c r="V511" s="259"/>
      <c r="W511" s="260"/>
      <c r="X511" s="261"/>
      <c r="Y511" s="258"/>
      <c r="Z511" s="259"/>
      <c r="AA511" s="260"/>
      <c r="AB511" s="259"/>
      <c r="AC511" s="260"/>
      <c r="AD511" s="261"/>
      <c r="AE511" s="258"/>
      <c r="AF511" s="259"/>
      <c r="AG511" s="260"/>
      <c r="AH511" s="259"/>
      <c r="AI511" s="260"/>
      <c r="AJ511" s="261"/>
      <c r="AK511" s="258"/>
      <c r="AL511" s="259"/>
      <c r="AM511" s="260"/>
      <c r="AN511" s="259"/>
      <c r="AO511" s="260"/>
      <c r="AP511" s="261"/>
      <c r="AQ511" s="258"/>
      <c r="AR511" s="259"/>
      <c r="AS511" s="260"/>
      <c r="AT511" s="259"/>
      <c r="AU511" s="260"/>
      <c r="AV511" s="261"/>
    </row>
    <row r="512" spans="13:48" ht="15.75" customHeight="1">
      <c r="M512" s="262"/>
      <c r="N512" s="263"/>
      <c r="O512" s="264"/>
      <c r="P512" s="263"/>
      <c r="Q512" s="264"/>
      <c r="R512" s="265"/>
      <c r="S512" s="262"/>
      <c r="T512" s="263"/>
      <c r="U512" s="264"/>
      <c r="V512" s="263"/>
      <c r="W512" s="264"/>
      <c r="X512" s="265"/>
      <c r="Y512" s="262"/>
      <c r="Z512" s="263"/>
      <c r="AA512" s="264"/>
      <c r="AB512" s="263"/>
      <c r="AC512" s="264"/>
      <c r="AD512" s="265"/>
      <c r="AE512" s="262"/>
      <c r="AF512" s="263"/>
      <c r="AG512" s="264"/>
      <c r="AH512" s="263"/>
      <c r="AI512" s="264"/>
      <c r="AJ512" s="265"/>
      <c r="AK512" s="262"/>
      <c r="AL512" s="263"/>
      <c r="AM512" s="264"/>
      <c r="AN512" s="263"/>
      <c r="AO512" s="264"/>
      <c r="AP512" s="265"/>
      <c r="AQ512" s="262"/>
      <c r="AR512" s="263"/>
      <c r="AS512" s="264"/>
      <c r="AT512" s="263"/>
      <c r="AU512" s="264"/>
      <c r="AV512" s="265"/>
    </row>
    <row r="513" spans="13:48" ht="15.75" customHeight="1">
      <c r="M513" s="266"/>
      <c r="N513" s="267"/>
      <c r="O513" s="268"/>
      <c r="P513" s="267"/>
      <c r="Q513" s="268"/>
      <c r="R513" s="269"/>
      <c r="S513" s="266">
        <v>1</v>
      </c>
      <c r="T513" s="270" t="s">
        <v>683</v>
      </c>
      <c r="U513" s="268">
        <v>1</v>
      </c>
      <c r="V513" s="267" t="s">
        <v>684</v>
      </c>
      <c r="W513" s="268">
        <v>1</v>
      </c>
      <c r="X513" s="269" t="s">
        <v>685</v>
      </c>
      <c r="Y513" s="266">
        <v>1</v>
      </c>
      <c r="Z513" s="270" t="s">
        <v>686</v>
      </c>
      <c r="AA513" s="268">
        <v>1</v>
      </c>
      <c r="AB513" s="267" t="s">
        <v>687</v>
      </c>
      <c r="AC513" s="268">
        <v>1</v>
      </c>
      <c r="AD513" s="269" t="s">
        <v>688</v>
      </c>
      <c r="AE513" s="266">
        <v>1</v>
      </c>
      <c r="AF513" s="270" t="s">
        <v>689</v>
      </c>
      <c r="AG513" s="268">
        <v>1</v>
      </c>
      <c r="AH513" s="267" t="s">
        <v>690</v>
      </c>
      <c r="AI513" s="268">
        <v>1</v>
      </c>
      <c r="AJ513" s="269" t="s">
        <v>691</v>
      </c>
      <c r="AK513" s="266">
        <v>1</v>
      </c>
      <c r="AL513" s="270" t="s">
        <v>692</v>
      </c>
      <c r="AM513" s="268">
        <v>1</v>
      </c>
      <c r="AN513" s="267" t="s">
        <v>693</v>
      </c>
      <c r="AO513" s="268">
        <v>1</v>
      </c>
      <c r="AP513" s="269" t="s">
        <v>694</v>
      </c>
      <c r="AQ513" s="266">
        <v>1</v>
      </c>
      <c r="AR513" s="270" t="s">
        <v>695</v>
      </c>
      <c r="AS513" s="268">
        <v>1</v>
      </c>
      <c r="AT513" s="267" t="s">
        <v>696</v>
      </c>
      <c r="AU513" s="268">
        <v>1</v>
      </c>
      <c r="AV513" s="269" t="s">
        <v>697</v>
      </c>
    </row>
    <row r="514" spans="13:48" ht="15.75" customHeight="1">
      <c r="M514" s="266"/>
      <c r="N514" s="267"/>
      <c r="O514" s="268"/>
      <c r="P514" s="267"/>
      <c r="Q514" s="268"/>
      <c r="R514" s="269"/>
      <c r="S514" s="266"/>
      <c r="T514" s="267"/>
      <c r="U514" s="268"/>
      <c r="V514" s="267"/>
      <c r="W514" s="268"/>
      <c r="X514" s="269"/>
      <c r="Y514" s="266"/>
      <c r="Z514" s="267"/>
      <c r="AA514" s="268"/>
      <c r="AB514" s="267"/>
      <c r="AC514" s="268"/>
      <c r="AD514" s="269"/>
      <c r="AE514" s="266"/>
      <c r="AF514" s="267"/>
      <c r="AG514" s="268"/>
      <c r="AH514" s="267"/>
      <c r="AI514" s="268"/>
      <c r="AJ514" s="269"/>
      <c r="AK514" s="266"/>
      <c r="AL514" s="267"/>
      <c r="AM514" s="268"/>
      <c r="AN514" s="267"/>
      <c r="AO514" s="268"/>
      <c r="AP514" s="269"/>
      <c r="AQ514" s="266"/>
      <c r="AR514" s="267"/>
      <c r="AS514" s="268"/>
      <c r="AT514" s="267"/>
      <c r="AU514" s="268"/>
      <c r="AV514" s="269"/>
    </row>
    <row r="515" spans="13:48" ht="15.75" customHeight="1">
      <c r="M515" s="266"/>
      <c r="N515" s="267"/>
      <c r="O515" s="268"/>
      <c r="P515" s="267"/>
      <c r="Q515" s="268"/>
      <c r="R515" s="269"/>
      <c r="S515" s="266"/>
      <c r="T515" s="267"/>
      <c r="U515" s="268"/>
      <c r="V515" s="267"/>
      <c r="W515" s="268"/>
      <c r="X515" s="269"/>
      <c r="Y515" s="266"/>
      <c r="Z515" s="267"/>
      <c r="AA515" s="268"/>
      <c r="AB515" s="267"/>
      <c r="AC515" s="268"/>
      <c r="AD515" s="269"/>
      <c r="AE515" s="266"/>
      <c r="AF515" s="267"/>
      <c r="AG515" s="268"/>
      <c r="AH515" s="267"/>
      <c r="AI515" s="268"/>
      <c r="AJ515" s="269"/>
      <c r="AK515" s="266"/>
      <c r="AL515" s="267"/>
      <c r="AM515" s="268"/>
      <c r="AN515" s="267"/>
      <c r="AO515" s="268"/>
      <c r="AP515" s="269"/>
      <c r="AQ515" s="266"/>
      <c r="AR515" s="267"/>
      <c r="AS515" s="268"/>
      <c r="AT515" s="267"/>
      <c r="AU515" s="268"/>
      <c r="AV515" s="269"/>
    </row>
    <row r="516" spans="13:48" ht="15.75" customHeight="1">
      <c r="M516" s="271"/>
      <c r="N516" s="272"/>
      <c r="O516" s="273"/>
      <c r="P516" s="272"/>
      <c r="Q516" s="273"/>
      <c r="R516" s="274"/>
      <c r="S516" s="271"/>
      <c r="T516" s="272"/>
      <c r="U516" s="273"/>
      <c r="V516" s="272"/>
      <c r="W516" s="273"/>
      <c r="X516" s="274"/>
      <c r="Y516" s="271"/>
      <c r="Z516" s="272"/>
      <c r="AA516" s="273"/>
      <c r="AB516" s="272"/>
      <c r="AC516" s="273"/>
      <c r="AD516" s="274"/>
      <c r="AE516" s="271"/>
      <c r="AF516" s="272"/>
      <c r="AG516" s="273"/>
      <c r="AH516" s="272"/>
      <c r="AI516" s="273"/>
      <c r="AJ516" s="274"/>
      <c r="AK516" s="271"/>
      <c r="AL516" s="272"/>
      <c r="AM516" s="273"/>
      <c r="AN516" s="272"/>
      <c r="AO516" s="273"/>
      <c r="AP516" s="272"/>
      <c r="AQ516" s="406"/>
      <c r="AR516" s="332"/>
      <c r="AS516" s="332"/>
      <c r="AT516" s="332"/>
      <c r="AU516" s="332"/>
      <c r="AV516" s="407"/>
    </row>
    <row r="517" spans="13:48" ht="15.75" customHeight="1">
      <c r="M517" s="266">
        <v>1</v>
      </c>
      <c r="N517" s="275" t="s">
        <v>698</v>
      </c>
      <c r="O517" s="268">
        <v>1</v>
      </c>
      <c r="P517" s="267" t="s">
        <v>699</v>
      </c>
      <c r="Q517" s="268">
        <v>1</v>
      </c>
      <c r="R517" s="269" t="s">
        <v>700</v>
      </c>
      <c r="S517" s="266"/>
      <c r="T517" s="267"/>
      <c r="U517" s="268"/>
      <c r="V517" s="267"/>
      <c r="W517" s="268"/>
      <c r="X517" s="269"/>
      <c r="Y517" s="266">
        <v>1</v>
      </c>
      <c r="Z517" s="270" t="s">
        <v>701</v>
      </c>
      <c r="AA517" s="268">
        <v>1</v>
      </c>
      <c r="AB517" s="267" t="s">
        <v>702</v>
      </c>
      <c r="AC517" s="268">
        <v>1</v>
      </c>
      <c r="AD517" s="269" t="s">
        <v>703</v>
      </c>
      <c r="AE517" s="266">
        <v>1</v>
      </c>
      <c r="AF517" s="270" t="s">
        <v>704</v>
      </c>
      <c r="AG517" s="268">
        <v>1</v>
      </c>
      <c r="AH517" s="267" t="s">
        <v>705</v>
      </c>
      <c r="AI517" s="268">
        <v>1</v>
      </c>
      <c r="AJ517" s="269" t="s">
        <v>706</v>
      </c>
      <c r="AK517" s="266">
        <v>1</v>
      </c>
      <c r="AL517" s="270" t="s">
        <v>707</v>
      </c>
      <c r="AM517" s="268">
        <v>1</v>
      </c>
      <c r="AN517" s="267" t="s">
        <v>708</v>
      </c>
      <c r="AO517" s="268">
        <v>1</v>
      </c>
      <c r="AP517" s="269" t="s">
        <v>709</v>
      </c>
      <c r="AQ517" s="266">
        <v>1</v>
      </c>
      <c r="AR517" s="270" t="s">
        <v>710</v>
      </c>
      <c r="AS517" s="268">
        <v>1</v>
      </c>
      <c r="AT517" s="267" t="s">
        <v>711</v>
      </c>
      <c r="AU517" s="268">
        <v>1</v>
      </c>
      <c r="AV517" s="269" t="s">
        <v>712</v>
      </c>
    </row>
    <row r="518" spans="13:48" ht="15.75" customHeight="1">
      <c r="M518" s="266"/>
      <c r="N518" s="267"/>
      <c r="O518" s="268"/>
      <c r="P518" s="267"/>
      <c r="Q518" s="268"/>
      <c r="R518" s="269"/>
      <c r="S518" s="266"/>
      <c r="T518" s="267"/>
      <c r="U518" s="268"/>
      <c r="V518" s="267"/>
      <c r="W518" s="268"/>
      <c r="X518" s="269"/>
      <c r="Y518" s="266"/>
      <c r="Z518" s="267"/>
      <c r="AA518" s="268"/>
      <c r="AB518" s="267"/>
      <c r="AC518" s="268"/>
      <c r="AD518" s="269"/>
      <c r="AE518" s="266"/>
      <c r="AF518" s="267"/>
      <c r="AG518" s="268"/>
      <c r="AH518" s="267"/>
      <c r="AI518" s="268"/>
      <c r="AJ518" s="269"/>
      <c r="AK518" s="266"/>
      <c r="AL518" s="267"/>
      <c r="AM518" s="268"/>
      <c r="AN518" s="267"/>
      <c r="AO518" s="268"/>
      <c r="AP518" s="269"/>
      <c r="AQ518" s="266"/>
      <c r="AR518" s="267"/>
      <c r="AS518" s="268"/>
      <c r="AT518" s="267"/>
      <c r="AU518" s="268"/>
      <c r="AV518" s="269"/>
    </row>
    <row r="519" spans="13:48" ht="15.75" customHeight="1">
      <c r="M519" s="266"/>
      <c r="N519" s="267"/>
      <c r="O519" s="268"/>
      <c r="P519" s="267"/>
      <c r="Q519" s="268"/>
      <c r="R519" s="269"/>
      <c r="S519" s="266"/>
      <c r="T519" s="267"/>
      <c r="U519" s="268"/>
      <c r="V519" s="267"/>
      <c r="W519" s="268"/>
      <c r="X519" s="269"/>
      <c r="Y519" s="266"/>
      <c r="Z519" s="267"/>
      <c r="AA519" s="268"/>
      <c r="AB519" s="267"/>
      <c r="AC519" s="268"/>
      <c r="AD519" s="269"/>
      <c r="AE519" s="266"/>
      <c r="AF519" s="267"/>
      <c r="AG519" s="268"/>
      <c r="AH519" s="267"/>
      <c r="AI519" s="268"/>
      <c r="AJ519" s="269"/>
      <c r="AK519" s="266"/>
      <c r="AL519" s="267"/>
      <c r="AM519" s="268"/>
      <c r="AN519" s="267"/>
      <c r="AO519" s="268"/>
      <c r="AP519" s="269"/>
      <c r="AQ519" s="266"/>
      <c r="AR519" s="267"/>
      <c r="AS519" s="268"/>
      <c r="AT519" s="267"/>
      <c r="AU519" s="268"/>
      <c r="AV519" s="269"/>
    </row>
    <row r="520" spans="13:48" ht="15.75" customHeight="1">
      <c r="M520" s="271"/>
      <c r="N520" s="272"/>
      <c r="O520" s="273"/>
      <c r="P520" s="272"/>
      <c r="Q520" s="273"/>
      <c r="R520" s="274"/>
      <c r="S520" s="271"/>
      <c r="T520" s="272"/>
      <c r="U520" s="273"/>
      <c r="V520" s="272"/>
      <c r="W520" s="273"/>
      <c r="X520" s="274"/>
      <c r="Y520" s="271"/>
      <c r="Z520" s="272"/>
      <c r="AA520" s="273"/>
      <c r="AB520" s="272"/>
      <c r="AC520" s="273"/>
      <c r="AD520" s="274"/>
      <c r="AE520" s="271"/>
      <c r="AF520" s="272"/>
      <c r="AG520" s="273"/>
      <c r="AH520" s="272"/>
      <c r="AI520" s="273"/>
      <c r="AJ520" s="274"/>
      <c r="AK520" s="271"/>
      <c r="AL520" s="272"/>
      <c r="AM520" s="273"/>
      <c r="AN520" s="272"/>
      <c r="AO520" s="273"/>
      <c r="AP520" s="272"/>
      <c r="AQ520" s="406"/>
      <c r="AR520" s="332"/>
      <c r="AS520" s="332"/>
      <c r="AT520" s="332"/>
      <c r="AU520" s="332"/>
      <c r="AV520" s="333"/>
    </row>
    <row r="521" spans="13:48" ht="15.75" customHeight="1">
      <c r="M521" s="266">
        <v>1</v>
      </c>
      <c r="N521" s="270" t="s">
        <v>713</v>
      </c>
      <c r="O521" s="268">
        <v>1</v>
      </c>
      <c r="P521" s="267" t="s">
        <v>714</v>
      </c>
      <c r="Q521" s="268">
        <v>1</v>
      </c>
      <c r="R521" s="269" t="s">
        <v>715</v>
      </c>
      <c r="S521" s="266">
        <v>1</v>
      </c>
      <c r="T521" s="270" t="s">
        <v>716</v>
      </c>
      <c r="U521" s="268">
        <v>1</v>
      </c>
      <c r="V521" s="267" t="s">
        <v>717</v>
      </c>
      <c r="W521" s="268">
        <v>1</v>
      </c>
      <c r="X521" s="269" t="s">
        <v>718</v>
      </c>
      <c r="Y521" s="266"/>
      <c r="Z521" s="267"/>
      <c r="AA521" s="268"/>
      <c r="AB521" s="267"/>
      <c r="AC521" s="268"/>
      <c r="AD521" s="269"/>
      <c r="AE521" s="266">
        <v>1</v>
      </c>
      <c r="AF521" s="270" t="s">
        <v>719</v>
      </c>
      <c r="AG521" s="268">
        <v>1</v>
      </c>
      <c r="AH521" s="267" t="s">
        <v>720</v>
      </c>
      <c r="AI521" s="268">
        <v>1</v>
      </c>
      <c r="AJ521" s="269" t="s">
        <v>721</v>
      </c>
      <c r="AK521" s="266">
        <v>1</v>
      </c>
      <c r="AL521" s="270" t="s">
        <v>722</v>
      </c>
      <c r="AM521" s="268">
        <v>1</v>
      </c>
      <c r="AN521" s="267" t="s">
        <v>723</v>
      </c>
      <c r="AO521" s="268">
        <v>1</v>
      </c>
      <c r="AP521" s="269" t="s">
        <v>724</v>
      </c>
      <c r="AQ521" s="266">
        <v>1</v>
      </c>
      <c r="AR521" s="270" t="s">
        <v>725</v>
      </c>
      <c r="AS521" s="268">
        <v>1</v>
      </c>
      <c r="AT521" s="267" t="s">
        <v>726</v>
      </c>
      <c r="AU521" s="268">
        <v>1</v>
      </c>
      <c r="AV521" s="269" t="s">
        <v>727</v>
      </c>
    </row>
    <row r="522" spans="13:48" ht="15.75" customHeight="1">
      <c r="M522" s="268"/>
      <c r="N522" s="267"/>
      <c r="O522" s="268"/>
      <c r="P522" s="267"/>
      <c r="Q522" s="268"/>
      <c r="R522" s="267"/>
      <c r="S522" s="268"/>
      <c r="T522" s="267"/>
      <c r="U522" s="268"/>
      <c r="V522" s="267"/>
      <c r="W522" s="268"/>
      <c r="X522" s="267"/>
      <c r="Y522" s="268"/>
      <c r="Z522" s="267"/>
      <c r="AA522" s="268"/>
      <c r="AB522" s="267"/>
      <c r="AC522" s="268"/>
      <c r="AD522" s="267"/>
      <c r="AE522" s="268"/>
      <c r="AF522" s="267"/>
      <c r="AG522" s="268"/>
      <c r="AH522" s="267"/>
      <c r="AI522" s="268"/>
      <c r="AJ522" s="267"/>
      <c r="AK522" s="268"/>
      <c r="AL522" s="267"/>
      <c r="AM522" s="268"/>
      <c r="AN522" s="267"/>
      <c r="AO522" s="268"/>
      <c r="AP522" s="267"/>
      <c r="AQ522" s="268"/>
      <c r="AR522" s="267"/>
      <c r="AS522" s="268"/>
      <c r="AT522" s="267"/>
      <c r="AU522" s="268"/>
      <c r="AV522" s="267"/>
    </row>
    <row r="523" spans="13:48" ht="15.75" customHeight="1">
      <c r="M523" s="268"/>
      <c r="N523" s="267"/>
      <c r="O523" s="268"/>
      <c r="P523" s="267"/>
      <c r="Q523" s="268"/>
      <c r="R523" s="267"/>
      <c r="S523" s="268"/>
      <c r="T523" s="267"/>
      <c r="U523" s="268"/>
      <c r="V523" s="267"/>
      <c r="W523" s="268"/>
      <c r="X523" s="267"/>
      <c r="Y523" s="268"/>
      <c r="Z523" s="267"/>
      <c r="AA523" s="268"/>
      <c r="AB523" s="267"/>
      <c r="AC523" s="268"/>
      <c r="AD523" s="267"/>
      <c r="AE523" s="268"/>
      <c r="AF523" s="267"/>
      <c r="AG523" s="268"/>
      <c r="AH523" s="267"/>
      <c r="AI523" s="268"/>
      <c r="AJ523" s="267"/>
      <c r="AK523" s="268"/>
      <c r="AL523" s="267"/>
      <c r="AM523" s="268"/>
      <c r="AN523" s="267"/>
      <c r="AO523" s="268"/>
      <c r="AP523" s="267"/>
      <c r="AQ523" s="268"/>
      <c r="AR523" s="267"/>
      <c r="AS523" s="268"/>
      <c r="AT523" s="267"/>
      <c r="AU523" s="268"/>
      <c r="AV523" s="267"/>
    </row>
    <row r="524" spans="13:48" ht="15.75" customHeight="1">
      <c r="M524" s="276"/>
      <c r="N524" s="277"/>
      <c r="O524" s="276"/>
      <c r="P524" s="277"/>
      <c r="Q524" s="276"/>
      <c r="R524" s="277"/>
      <c r="S524" s="276"/>
      <c r="T524" s="277"/>
      <c r="U524" s="276"/>
      <c r="V524" s="277"/>
      <c r="W524" s="276"/>
      <c r="X524" s="277"/>
      <c r="Y524" s="276"/>
      <c r="Z524" s="277"/>
      <c r="AA524" s="276"/>
      <c r="AB524" s="276"/>
      <c r="AC524" s="276"/>
      <c r="AD524" s="276"/>
      <c r="AE524" s="276"/>
      <c r="AF524" s="277"/>
      <c r="AG524" s="276"/>
      <c r="AH524" s="277"/>
      <c r="AI524" s="276"/>
      <c r="AJ524" s="277"/>
      <c r="AK524" s="276"/>
      <c r="AL524" s="277"/>
      <c r="AM524" s="276"/>
      <c r="AN524" s="277"/>
      <c r="AO524" s="276"/>
      <c r="AP524" s="277"/>
      <c r="AQ524" s="35"/>
      <c r="AR524" s="35"/>
      <c r="AS524" s="35"/>
      <c r="AT524" s="35"/>
      <c r="AU524" s="35"/>
      <c r="AV524" s="35"/>
    </row>
    <row r="525" spans="13:48" ht="15.75" customHeight="1">
      <c r="M525" s="258"/>
      <c r="N525" s="259"/>
      <c r="O525" s="260"/>
      <c r="P525" s="259"/>
      <c r="Q525" s="260"/>
      <c r="R525" s="261"/>
      <c r="S525" s="258">
        <v>1</v>
      </c>
      <c r="T525" s="278" t="s">
        <v>728</v>
      </c>
      <c r="U525" s="260">
        <v>1</v>
      </c>
      <c r="V525" s="259" t="s">
        <v>729</v>
      </c>
      <c r="W525" s="260">
        <v>1</v>
      </c>
      <c r="X525" s="261" t="s">
        <v>730</v>
      </c>
      <c r="Y525" s="258">
        <v>1</v>
      </c>
      <c r="Z525" s="278" t="s">
        <v>731</v>
      </c>
      <c r="AA525" s="260">
        <v>1</v>
      </c>
      <c r="AB525" s="259" t="s">
        <v>732</v>
      </c>
      <c r="AC525" s="260">
        <v>1</v>
      </c>
      <c r="AD525" s="261" t="s">
        <v>733</v>
      </c>
      <c r="AE525" s="258">
        <v>1</v>
      </c>
      <c r="AF525" s="278" t="s">
        <v>734</v>
      </c>
      <c r="AG525" s="260">
        <v>1</v>
      </c>
      <c r="AH525" s="259" t="s">
        <v>735</v>
      </c>
      <c r="AI525" s="260">
        <v>1</v>
      </c>
      <c r="AJ525" s="261" t="s">
        <v>736</v>
      </c>
      <c r="AK525" s="258">
        <v>1</v>
      </c>
      <c r="AL525" s="278" t="s">
        <v>737</v>
      </c>
      <c r="AM525" s="260">
        <v>1</v>
      </c>
      <c r="AN525" s="259" t="s">
        <v>738</v>
      </c>
      <c r="AO525" s="260">
        <v>1</v>
      </c>
      <c r="AP525" s="261" t="s">
        <v>739</v>
      </c>
      <c r="AQ525" s="258">
        <v>1</v>
      </c>
      <c r="AR525" s="278" t="s">
        <v>740</v>
      </c>
      <c r="AS525" s="260">
        <v>1</v>
      </c>
      <c r="AT525" s="259" t="s">
        <v>741</v>
      </c>
      <c r="AU525" s="260">
        <v>1</v>
      </c>
      <c r="AV525" s="261" t="s">
        <v>742</v>
      </c>
    </row>
    <row r="526" spans="13:48" ht="15.75" customHeight="1">
      <c r="M526" s="258"/>
      <c r="N526" s="259"/>
      <c r="O526" s="260"/>
      <c r="P526" s="259"/>
      <c r="Q526" s="260"/>
      <c r="R526" s="261"/>
      <c r="S526" s="258"/>
      <c r="T526" s="259"/>
      <c r="U526" s="260"/>
      <c r="V526" s="259"/>
      <c r="W526" s="260"/>
      <c r="X526" s="261"/>
      <c r="Y526" s="258"/>
      <c r="Z526" s="259"/>
      <c r="AA526" s="260"/>
      <c r="AB526" s="259"/>
      <c r="AC526" s="260"/>
      <c r="AD526" s="261"/>
      <c r="AE526" s="258"/>
      <c r="AF526" s="259"/>
      <c r="AG526" s="260"/>
      <c r="AH526" s="259"/>
      <c r="AI526" s="260"/>
      <c r="AJ526" s="261"/>
      <c r="AK526" s="258"/>
      <c r="AL526" s="259"/>
      <c r="AM526" s="260"/>
      <c r="AN526" s="259"/>
      <c r="AO526" s="260"/>
      <c r="AP526" s="261"/>
      <c r="AQ526" s="258"/>
      <c r="AR526" s="259"/>
      <c r="AS526" s="260"/>
      <c r="AT526" s="259"/>
      <c r="AU526" s="260"/>
      <c r="AV526" s="261"/>
    </row>
    <row r="527" spans="13:48" ht="15.75" customHeight="1">
      <c r="M527" s="258"/>
      <c r="N527" s="259"/>
      <c r="O527" s="260"/>
      <c r="P527" s="259"/>
      <c r="Q527" s="260"/>
      <c r="R527" s="261"/>
      <c r="S527" s="258"/>
      <c r="T527" s="259"/>
      <c r="U527" s="260"/>
      <c r="V527" s="259"/>
      <c r="W527" s="260"/>
      <c r="X527" s="261"/>
      <c r="Y527" s="258"/>
      <c r="Z527" s="259"/>
      <c r="AA527" s="260"/>
      <c r="AB527" s="259"/>
      <c r="AC527" s="260"/>
      <c r="AD527" s="261"/>
      <c r="AE527" s="258"/>
      <c r="AF527" s="259"/>
      <c r="AG527" s="260"/>
      <c r="AH527" s="259"/>
      <c r="AI527" s="260"/>
      <c r="AJ527" s="261"/>
      <c r="AK527" s="258"/>
      <c r="AL527" s="259"/>
      <c r="AM527" s="260"/>
      <c r="AN527" s="259"/>
      <c r="AO527" s="260"/>
      <c r="AP527" s="261"/>
      <c r="AQ527" s="258"/>
      <c r="AR527" s="259"/>
      <c r="AS527" s="260"/>
      <c r="AT527" s="259"/>
      <c r="AU527" s="260"/>
      <c r="AV527" s="261"/>
    </row>
    <row r="528" spans="13:48" ht="15.75" customHeight="1">
      <c r="M528" s="262"/>
      <c r="N528" s="263"/>
      <c r="O528" s="264"/>
      <c r="P528" s="263"/>
      <c r="Q528" s="264"/>
      <c r="R528" s="265"/>
      <c r="S528" s="262"/>
      <c r="T528" s="263"/>
      <c r="U528" s="264"/>
      <c r="V528" s="263"/>
      <c r="W528" s="264"/>
      <c r="X528" s="265"/>
      <c r="Y528" s="262"/>
      <c r="Z528" s="263"/>
      <c r="AA528" s="264"/>
      <c r="AB528" s="263"/>
      <c r="AC528" s="264"/>
      <c r="AD528" s="265"/>
      <c r="AE528" s="262"/>
      <c r="AF528" s="263"/>
      <c r="AG528" s="264"/>
      <c r="AH528" s="263"/>
      <c r="AI528" s="264"/>
      <c r="AJ528" s="265"/>
      <c r="AK528" s="262"/>
      <c r="AL528" s="263"/>
      <c r="AM528" s="264"/>
      <c r="AN528" s="263"/>
      <c r="AO528" s="264"/>
      <c r="AP528" s="263"/>
      <c r="AQ528" s="380"/>
      <c r="AR528" s="332"/>
      <c r="AS528" s="332"/>
      <c r="AT528" s="332"/>
      <c r="AU528" s="332"/>
      <c r="AV528" s="333"/>
    </row>
    <row r="529" spans="13:48" ht="15.75" customHeight="1">
      <c r="M529" s="279"/>
      <c r="N529" s="280"/>
      <c r="O529" s="281"/>
      <c r="P529" s="280"/>
      <c r="Q529" s="281"/>
      <c r="R529" s="280"/>
      <c r="S529" s="279">
        <v>1</v>
      </c>
      <c r="T529" s="282" t="s">
        <v>740</v>
      </c>
      <c r="U529" s="281">
        <v>1</v>
      </c>
      <c r="V529" s="280" t="s">
        <v>741</v>
      </c>
      <c r="W529" s="281">
        <v>1</v>
      </c>
      <c r="X529" s="280" t="s">
        <v>742</v>
      </c>
      <c r="Y529" s="279">
        <v>1</v>
      </c>
      <c r="Z529" s="282" t="s">
        <v>743</v>
      </c>
      <c r="AA529" s="281">
        <v>1</v>
      </c>
      <c r="AB529" s="280" t="s">
        <v>744</v>
      </c>
      <c r="AC529" s="281">
        <v>1</v>
      </c>
      <c r="AD529" s="280" t="s">
        <v>745</v>
      </c>
      <c r="AE529" s="279">
        <v>1</v>
      </c>
      <c r="AF529" s="282" t="s">
        <v>746</v>
      </c>
      <c r="AG529" s="281">
        <v>1</v>
      </c>
      <c r="AH529" s="280" t="s">
        <v>747</v>
      </c>
      <c r="AI529" s="281">
        <v>1</v>
      </c>
      <c r="AJ529" s="280" t="s">
        <v>748</v>
      </c>
      <c r="AK529" s="279">
        <v>1</v>
      </c>
      <c r="AL529" s="282" t="s">
        <v>749</v>
      </c>
      <c r="AM529" s="281">
        <v>1</v>
      </c>
      <c r="AN529" s="280" t="s">
        <v>750</v>
      </c>
      <c r="AO529" s="281">
        <v>1</v>
      </c>
      <c r="AP529" s="280" t="s">
        <v>751</v>
      </c>
      <c r="AQ529" s="279">
        <v>1</v>
      </c>
      <c r="AR529" s="282" t="s">
        <v>752</v>
      </c>
      <c r="AS529" s="281">
        <v>1</v>
      </c>
      <c r="AT529" s="280" t="s">
        <v>753</v>
      </c>
      <c r="AU529" s="281">
        <v>1</v>
      </c>
      <c r="AV529" s="280" t="s">
        <v>754</v>
      </c>
    </row>
    <row r="530" spans="13:48" ht="15.75" customHeight="1">
      <c r="M530" s="279"/>
      <c r="N530" s="280"/>
      <c r="O530" s="281"/>
      <c r="P530" s="280"/>
      <c r="Q530" s="281"/>
      <c r="R530" s="283"/>
      <c r="S530" s="279"/>
      <c r="T530" s="280"/>
      <c r="U530" s="281"/>
      <c r="V530" s="280"/>
      <c r="W530" s="281"/>
      <c r="X530" s="283"/>
      <c r="Y530" s="279"/>
      <c r="Z530" s="280"/>
      <c r="AA530" s="281"/>
      <c r="AB530" s="280"/>
      <c r="AC530" s="281"/>
      <c r="AD530" s="283"/>
      <c r="AE530" s="279"/>
      <c r="AF530" s="280"/>
      <c r="AG530" s="281"/>
      <c r="AH530" s="280"/>
      <c r="AI530" s="281"/>
      <c r="AJ530" s="283"/>
      <c r="AK530" s="279"/>
      <c r="AL530" s="280"/>
      <c r="AM530" s="281"/>
      <c r="AN530" s="280"/>
      <c r="AO530" s="281"/>
      <c r="AP530" s="283"/>
      <c r="AQ530" s="279"/>
      <c r="AR530" s="280"/>
      <c r="AS530" s="281"/>
      <c r="AT530" s="280"/>
      <c r="AU530" s="281"/>
      <c r="AV530" s="283"/>
    </row>
    <row r="531" spans="13:48" ht="15.75" customHeight="1">
      <c r="M531" s="279"/>
      <c r="N531" s="280"/>
      <c r="O531" s="281"/>
      <c r="P531" s="280"/>
      <c r="Q531" s="281"/>
      <c r="R531" s="283"/>
      <c r="S531" s="279"/>
      <c r="T531" s="280"/>
      <c r="U531" s="281"/>
      <c r="V531" s="280"/>
      <c r="W531" s="281"/>
      <c r="X531" s="283"/>
      <c r="Y531" s="279"/>
      <c r="Z531" s="280"/>
      <c r="AA531" s="281"/>
      <c r="AB531" s="280"/>
      <c r="AC531" s="281"/>
      <c r="AD531" s="283"/>
      <c r="AE531" s="279"/>
      <c r="AF531" s="280"/>
      <c r="AG531" s="281"/>
      <c r="AH531" s="280"/>
      <c r="AI531" s="281"/>
      <c r="AJ531" s="283"/>
      <c r="AK531" s="279"/>
      <c r="AL531" s="280"/>
      <c r="AM531" s="281"/>
      <c r="AN531" s="280"/>
      <c r="AO531" s="281"/>
      <c r="AP531" s="283"/>
      <c r="AQ531" s="279"/>
      <c r="AR531" s="280"/>
      <c r="AS531" s="281"/>
      <c r="AT531" s="280"/>
      <c r="AU531" s="281"/>
      <c r="AV531" s="283"/>
    </row>
    <row r="532" spans="13:48" ht="15.75" customHeight="1">
      <c r="M532" s="284"/>
      <c r="N532" s="285"/>
      <c r="O532" s="286"/>
      <c r="P532" s="285"/>
      <c r="Q532" s="286"/>
      <c r="R532" s="287"/>
      <c r="S532" s="284"/>
      <c r="T532" s="285"/>
      <c r="U532" s="286"/>
      <c r="V532" s="285"/>
      <c r="W532" s="286"/>
      <c r="X532" s="287"/>
      <c r="Y532" s="284"/>
      <c r="Z532" s="285"/>
      <c r="AA532" s="286"/>
      <c r="AB532" s="285"/>
      <c r="AC532" s="286"/>
      <c r="AD532" s="287"/>
      <c r="AE532" s="284"/>
      <c r="AF532" s="285"/>
      <c r="AG532" s="286"/>
      <c r="AH532" s="285"/>
      <c r="AI532" s="286"/>
      <c r="AJ532" s="287"/>
      <c r="AK532" s="284"/>
      <c r="AL532" s="285"/>
      <c r="AM532" s="286"/>
      <c r="AN532" s="285"/>
      <c r="AO532" s="286"/>
      <c r="AP532" s="285"/>
      <c r="AQ532" s="284"/>
      <c r="AR532" s="285"/>
      <c r="AS532" s="286"/>
      <c r="AT532" s="285"/>
      <c r="AU532" s="286"/>
      <c r="AV532" s="285"/>
    </row>
    <row r="533" spans="13:48" ht="15.75" customHeight="1">
      <c r="M533" s="279">
        <v>1</v>
      </c>
      <c r="N533" s="282" t="s">
        <v>755</v>
      </c>
      <c r="O533" s="281">
        <v>1</v>
      </c>
      <c r="P533" s="280" t="s">
        <v>756</v>
      </c>
      <c r="Q533" s="281">
        <v>1</v>
      </c>
      <c r="R533" s="280" t="s">
        <v>757</v>
      </c>
      <c r="S533" s="279"/>
      <c r="T533" s="280"/>
      <c r="U533" s="281"/>
      <c r="V533" s="280"/>
      <c r="W533" s="281"/>
      <c r="X533" s="280"/>
      <c r="Y533" s="279">
        <v>1</v>
      </c>
      <c r="Z533" s="282" t="s">
        <v>758</v>
      </c>
      <c r="AA533" s="281">
        <v>1</v>
      </c>
      <c r="AB533" s="280" t="s">
        <v>759</v>
      </c>
      <c r="AC533" s="281">
        <v>1</v>
      </c>
      <c r="AD533" s="280" t="s">
        <v>760</v>
      </c>
      <c r="AE533" s="279">
        <v>1</v>
      </c>
      <c r="AF533" s="282" t="s">
        <v>761</v>
      </c>
      <c r="AG533" s="281">
        <v>1</v>
      </c>
      <c r="AH533" s="280" t="s">
        <v>762</v>
      </c>
      <c r="AI533" s="281">
        <v>1</v>
      </c>
      <c r="AJ533" s="280" t="s">
        <v>763</v>
      </c>
      <c r="AK533" s="279">
        <v>1</v>
      </c>
      <c r="AL533" s="282" t="s">
        <v>764</v>
      </c>
      <c r="AM533" s="281">
        <v>1</v>
      </c>
      <c r="AN533" s="280" t="s">
        <v>765</v>
      </c>
      <c r="AO533" s="281">
        <v>1</v>
      </c>
      <c r="AP533" s="280" t="s">
        <v>766</v>
      </c>
      <c r="AQ533" s="279">
        <v>1</v>
      </c>
      <c r="AR533" s="282" t="s">
        <v>767</v>
      </c>
      <c r="AS533" s="281">
        <v>1</v>
      </c>
      <c r="AT533" s="280" t="s">
        <v>768</v>
      </c>
      <c r="AU533" s="281">
        <v>1</v>
      </c>
      <c r="AV533" s="280" t="s">
        <v>769</v>
      </c>
    </row>
    <row r="534" spans="13:48" ht="15.75" customHeight="1">
      <c r="M534" s="279"/>
      <c r="N534" s="280"/>
      <c r="O534" s="281"/>
      <c r="P534" s="280"/>
      <c r="Q534" s="281"/>
      <c r="R534" s="283"/>
      <c r="S534" s="279"/>
      <c r="T534" s="280"/>
      <c r="U534" s="281"/>
      <c r="V534" s="280"/>
      <c r="W534" s="281"/>
      <c r="X534" s="283"/>
      <c r="Y534" s="279"/>
      <c r="Z534" s="280"/>
      <c r="AA534" s="281"/>
      <c r="AB534" s="280"/>
      <c r="AC534" s="281"/>
      <c r="AD534" s="283"/>
      <c r="AE534" s="279"/>
      <c r="AF534" s="280"/>
      <c r="AG534" s="281"/>
      <c r="AH534" s="280"/>
      <c r="AI534" s="281"/>
      <c r="AJ534" s="283"/>
      <c r="AK534" s="279"/>
      <c r="AL534" s="280"/>
      <c r="AM534" s="281"/>
      <c r="AN534" s="280"/>
      <c r="AO534" s="281"/>
      <c r="AP534" s="283"/>
      <c r="AQ534" s="279"/>
      <c r="AR534" s="280"/>
      <c r="AS534" s="281"/>
      <c r="AT534" s="280"/>
      <c r="AU534" s="281"/>
      <c r="AV534" s="283"/>
    </row>
    <row r="535" spans="13:48" ht="15.75" customHeight="1">
      <c r="M535" s="279"/>
      <c r="N535" s="280"/>
      <c r="O535" s="281"/>
      <c r="P535" s="280"/>
      <c r="Q535" s="281"/>
      <c r="R535" s="283"/>
      <c r="S535" s="279"/>
      <c r="T535" s="280"/>
      <c r="U535" s="281"/>
      <c r="V535" s="280"/>
      <c r="W535" s="281"/>
      <c r="X535" s="283"/>
      <c r="Y535" s="279"/>
      <c r="Z535" s="280"/>
      <c r="AA535" s="281"/>
      <c r="AB535" s="280"/>
      <c r="AC535" s="281"/>
      <c r="AD535" s="283"/>
      <c r="AE535" s="279"/>
      <c r="AF535" s="280"/>
      <c r="AG535" s="281"/>
      <c r="AH535" s="280"/>
      <c r="AI535" s="281"/>
      <c r="AJ535" s="283"/>
      <c r="AK535" s="279"/>
      <c r="AL535" s="280"/>
      <c r="AM535" s="281"/>
      <c r="AN535" s="280"/>
      <c r="AO535" s="281"/>
      <c r="AP535" s="283"/>
      <c r="AQ535" s="279"/>
      <c r="AR535" s="280"/>
      <c r="AS535" s="281"/>
      <c r="AT535" s="280"/>
      <c r="AU535" s="281"/>
      <c r="AV535" s="283"/>
    </row>
    <row r="536" spans="13:48" ht="15.75" customHeight="1">
      <c r="M536" s="284"/>
      <c r="N536" s="285"/>
      <c r="O536" s="286"/>
      <c r="P536" s="285"/>
      <c r="Q536" s="286"/>
      <c r="R536" s="287"/>
      <c r="S536" s="284"/>
      <c r="T536" s="285"/>
      <c r="U536" s="286"/>
      <c r="V536" s="285"/>
      <c r="W536" s="286"/>
      <c r="X536" s="287"/>
      <c r="Y536" s="284"/>
      <c r="Z536" s="285"/>
      <c r="AA536" s="286"/>
      <c r="AB536" s="285"/>
      <c r="AC536" s="286"/>
      <c r="AD536" s="287"/>
      <c r="AE536" s="284"/>
      <c r="AF536" s="285"/>
      <c r="AG536" s="286"/>
      <c r="AH536" s="285"/>
      <c r="AI536" s="286"/>
      <c r="AJ536" s="287"/>
      <c r="AK536" s="284"/>
      <c r="AL536" s="285"/>
      <c r="AM536" s="286"/>
      <c r="AN536" s="285"/>
      <c r="AO536" s="286"/>
      <c r="AP536" s="285"/>
      <c r="AQ536" s="284"/>
      <c r="AR536" s="285"/>
      <c r="AS536" s="286"/>
      <c r="AT536" s="285"/>
      <c r="AU536" s="286"/>
      <c r="AV536" s="285"/>
    </row>
    <row r="537" spans="13:48" ht="15.75" customHeight="1">
      <c r="M537" s="279">
        <v>1</v>
      </c>
      <c r="N537" s="282" t="s">
        <v>770</v>
      </c>
      <c r="O537" s="281">
        <v>1</v>
      </c>
      <c r="P537" s="280" t="s">
        <v>771</v>
      </c>
      <c r="Q537" s="281">
        <v>1</v>
      </c>
      <c r="R537" s="280" t="s">
        <v>772</v>
      </c>
      <c r="S537" s="279">
        <v>1</v>
      </c>
      <c r="T537" s="282" t="s">
        <v>773</v>
      </c>
      <c r="U537" s="281">
        <v>1</v>
      </c>
      <c r="V537" s="280" t="s">
        <v>774</v>
      </c>
      <c r="W537" s="281">
        <v>1</v>
      </c>
      <c r="X537" s="280" t="s">
        <v>775</v>
      </c>
      <c r="Y537" s="279"/>
      <c r="Z537" s="280"/>
      <c r="AA537" s="281"/>
      <c r="AB537" s="280"/>
      <c r="AC537" s="281"/>
      <c r="AD537" s="280"/>
      <c r="AE537" s="279">
        <v>1</v>
      </c>
      <c r="AF537" s="282" t="s">
        <v>776</v>
      </c>
      <c r="AG537" s="281">
        <v>1</v>
      </c>
      <c r="AH537" s="280" t="s">
        <v>777</v>
      </c>
      <c r="AI537" s="281">
        <v>1</v>
      </c>
      <c r="AJ537" s="280" t="s">
        <v>778</v>
      </c>
      <c r="AK537" s="279">
        <v>1</v>
      </c>
      <c r="AL537" s="282" t="s">
        <v>779</v>
      </c>
      <c r="AM537" s="281">
        <v>1</v>
      </c>
      <c r="AN537" s="280" t="s">
        <v>780</v>
      </c>
      <c r="AO537" s="281">
        <v>1</v>
      </c>
      <c r="AP537" s="280" t="s">
        <v>781</v>
      </c>
      <c r="AQ537" s="279">
        <v>1</v>
      </c>
      <c r="AR537" s="282" t="s">
        <v>782</v>
      </c>
      <c r="AS537" s="281">
        <v>1</v>
      </c>
      <c r="AT537" s="280" t="s">
        <v>783</v>
      </c>
      <c r="AU537" s="281">
        <v>1</v>
      </c>
      <c r="AV537" s="280" t="s">
        <v>784</v>
      </c>
    </row>
    <row r="538" spans="13:48" ht="15.75" customHeight="1">
      <c r="M538" s="279"/>
      <c r="N538" s="280"/>
      <c r="O538" s="281"/>
      <c r="P538" s="280"/>
      <c r="Q538" s="281"/>
      <c r="R538" s="283"/>
      <c r="S538" s="279"/>
      <c r="T538" s="280"/>
      <c r="U538" s="281"/>
      <c r="V538" s="280"/>
      <c r="W538" s="281"/>
      <c r="X538" s="283"/>
      <c r="Y538" s="279"/>
      <c r="Z538" s="280"/>
      <c r="AA538" s="281"/>
      <c r="AB538" s="280"/>
      <c r="AC538" s="281"/>
      <c r="AD538" s="283"/>
      <c r="AE538" s="279"/>
      <c r="AF538" s="280"/>
      <c r="AG538" s="281"/>
      <c r="AH538" s="280"/>
      <c r="AI538" s="281"/>
      <c r="AJ538" s="283"/>
      <c r="AK538" s="279"/>
      <c r="AL538" s="280"/>
      <c r="AM538" s="281"/>
      <c r="AN538" s="280"/>
      <c r="AO538" s="281"/>
      <c r="AP538" s="283"/>
      <c r="AQ538" s="279"/>
      <c r="AR538" s="280"/>
      <c r="AS538" s="281"/>
      <c r="AT538" s="280"/>
      <c r="AU538" s="281"/>
      <c r="AV538" s="283"/>
    </row>
    <row r="539" spans="13:48" ht="15.75" customHeight="1">
      <c r="M539" s="279"/>
      <c r="N539" s="280"/>
      <c r="O539" s="281"/>
      <c r="P539" s="280"/>
      <c r="Q539" s="281"/>
      <c r="R539" s="283"/>
      <c r="S539" s="279"/>
      <c r="T539" s="280"/>
      <c r="U539" s="281"/>
      <c r="V539" s="280"/>
      <c r="W539" s="281"/>
      <c r="X539" s="283"/>
      <c r="Y539" s="279"/>
      <c r="Z539" s="280"/>
      <c r="AA539" s="281"/>
      <c r="AB539" s="280"/>
      <c r="AC539" s="281"/>
      <c r="AD539" s="283"/>
      <c r="AE539" s="279"/>
      <c r="AF539" s="280"/>
      <c r="AG539" s="281"/>
      <c r="AH539" s="280"/>
      <c r="AI539" s="281"/>
      <c r="AJ539" s="283"/>
      <c r="AK539" s="279"/>
      <c r="AL539" s="280"/>
      <c r="AM539" s="281"/>
      <c r="AN539" s="280"/>
      <c r="AO539" s="281"/>
      <c r="AP539" s="283"/>
      <c r="AQ539" s="279"/>
      <c r="AR539" s="280"/>
      <c r="AS539" s="281"/>
      <c r="AT539" s="280"/>
      <c r="AU539" s="281"/>
      <c r="AV539" s="283"/>
    </row>
    <row r="540" spans="13:48" ht="15.75" customHeight="1">
      <c r="M540" s="284"/>
      <c r="N540" s="285"/>
      <c r="O540" s="286"/>
      <c r="P540" s="285"/>
      <c r="Q540" s="286"/>
      <c r="R540" s="287"/>
      <c r="S540" s="284"/>
      <c r="T540" s="285"/>
      <c r="U540" s="286"/>
      <c r="V540" s="285"/>
      <c r="W540" s="286"/>
      <c r="X540" s="287"/>
      <c r="Y540" s="284"/>
      <c r="Z540" s="285"/>
      <c r="AA540" s="286"/>
      <c r="AB540" s="285"/>
      <c r="AC540" s="286"/>
      <c r="AD540" s="287"/>
      <c r="AE540" s="284"/>
      <c r="AF540" s="285"/>
      <c r="AG540" s="286"/>
      <c r="AH540" s="285"/>
      <c r="AI540" s="286"/>
      <c r="AJ540" s="287"/>
      <c r="AK540" s="284"/>
      <c r="AL540" s="285"/>
      <c r="AM540" s="286"/>
      <c r="AN540" s="285"/>
      <c r="AO540" s="286"/>
      <c r="AP540" s="285"/>
      <c r="AQ540" s="284"/>
      <c r="AR540" s="285"/>
      <c r="AS540" s="286"/>
      <c r="AT540" s="285"/>
      <c r="AU540" s="286"/>
      <c r="AV540" s="285"/>
    </row>
    <row r="541" spans="13:48" ht="15.75" customHeight="1">
      <c r="M541" s="279">
        <v>1</v>
      </c>
      <c r="N541" s="282" t="s">
        <v>785</v>
      </c>
      <c r="O541" s="281">
        <v>1</v>
      </c>
      <c r="P541" s="280" t="s">
        <v>786</v>
      </c>
      <c r="Q541" s="281">
        <v>1</v>
      </c>
      <c r="R541" s="280" t="s">
        <v>787</v>
      </c>
      <c r="S541" s="279">
        <v>1</v>
      </c>
      <c r="T541" s="282" t="s">
        <v>788</v>
      </c>
      <c r="U541" s="281">
        <v>1</v>
      </c>
      <c r="V541" s="280" t="s">
        <v>789</v>
      </c>
      <c r="W541" s="281">
        <v>1</v>
      </c>
      <c r="X541" s="280" t="s">
        <v>790</v>
      </c>
      <c r="Y541" s="279">
        <v>1</v>
      </c>
      <c r="Z541" s="282" t="s">
        <v>791</v>
      </c>
      <c r="AA541" s="281">
        <v>1</v>
      </c>
      <c r="AB541" s="280" t="s">
        <v>792</v>
      </c>
      <c r="AC541" s="281">
        <v>1</v>
      </c>
      <c r="AD541" s="280" t="s">
        <v>793</v>
      </c>
      <c r="AE541" s="279"/>
      <c r="AF541" s="280"/>
      <c r="AG541" s="281"/>
      <c r="AH541" s="280"/>
      <c r="AI541" s="281"/>
      <c r="AJ541" s="280"/>
      <c r="AK541" s="279">
        <v>1</v>
      </c>
      <c r="AL541" s="282" t="s">
        <v>794</v>
      </c>
      <c r="AM541" s="281">
        <v>1</v>
      </c>
      <c r="AN541" s="280" t="s">
        <v>795</v>
      </c>
      <c r="AO541" s="281">
        <v>1</v>
      </c>
      <c r="AP541" s="280" t="s">
        <v>796</v>
      </c>
      <c r="AQ541" s="279">
        <v>1</v>
      </c>
      <c r="AR541" s="282" t="s">
        <v>797</v>
      </c>
      <c r="AS541" s="281">
        <v>1</v>
      </c>
      <c r="AT541" s="280" t="s">
        <v>798</v>
      </c>
      <c r="AU541" s="281">
        <v>1</v>
      </c>
      <c r="AV541" s="280" t="s">
        <v>799</v>
      </c>
    </row>
    <row r="542" spans="13:48" ht="15.75" customHeight="1">
      <c r="M542" s="279"/>
      <c r="N542" s="280"/>
      <c r="O542" s="281"/>
      <c r="P542" s="280"/>
      <c r="Q542" s="281"/>
      <c r="R542" s="283"/>
      <c r="S542" s="279"/>
      <c r="T542" s="280"/>
      <c r="U542" s="281"/>
      <c r="V542" s="280"/>
      <c r="W542" s="281"/>
      <c r="X542" s="283"/>
      <c r="Y542" s="279"/>
      <c r="Z542" s="280"/>
      <c r="AA542" s="281"/>
      <c r="AB542" s="280"/>
      <c r="AC542" s="281"/>
      <c r="AD542" s="283"/>
      <c r="AE542" s="279"/>
      <c r="AF542" s="280"/>
      <c r="AG542" s="281"/>
      <c r="AH542" s="280"/>
      <c r="AI542" s="281"/>
      <c r="AJ542" s="283"/>
      <c r="AK542" s="279"/>
      <c r="AL542" s="280"/>
      <c r="AM542" s="281"/>
      <c r="AN542" s="280"/>
      <c r="AO542" s="281"/>
      <c r="AP542" s="283"/>
      <c r="AQ542" s="279"/>
      <c r="AR542" s="280"/>
      <c r="AS542" s="281"/>
      <c r="AT542" s="280"/>
      <c r="AU542" s="281"/>
      <c r="AV542" s="283"/>
    </row>
    <row r="543" spans="13:48" ht="15.75" customHeight="1">
      <c r="M543" s="288"/>
      <c r="N543" s="289"/>
      <c r="O543" s="290"/>
      <c r="P543" s="289"/>
      <c r="Q543" s="290"/>
      <c r="R543" s="291"/>
      <c r="S543" s="288"/>
      <c r="T543" s="289"/>
      <c r="U543" s="290"/>
      <c r="V543" s="289"/>
      <c r="W543" s="290"/>
      <c r="X543" s="291"/>
      <c r="Y543" s="288"/>
      <c r="Z543" s="289"/>
      <c r="AA543" s="290"/>
      <c r="AB543" s="289"/>
      <c r="AC543" s="290"/>
      <c r="AD543" s="291"/>
      <c r="AE543" s="288"/>
      <c r="AF543" s="289"/>
      <c r="AG543" s="290"/>
      <c r="AH543" s="289"/>
      <c r="AI543" s="290"/>
      <c r="AJ543" s="291"/>
      <c r="AK543" s="288"/>
      <c r="AL543" s="289"/>
      <c r="AM543" s="290"/>
      <c r="AN543" s="289"/>
      <c r="AO543" s="290"/>
      <c r="AP543" s="291"/>
      <c r="AQ543" s="288"/>
      <c r="AR543" s="289"/>
      <c r="AS543" s="290"/>
      <c r="AT543" s="289"/>
      <c r="AU543" s="290"/>
      <c r="AV543" s="291"/>
    </row>
    <row r="544" spans="13:48" ht="15.75" customHeight="1">
      <c r="M544" s="290"/>
      <c r="N544" s="289"/>
      <c r="O544" s="290"/>
      <c r="P544" s="289"/>
      <c r="Q544" s="290"/>
      <c r="R544" s="289"/>
      <c r="S544" s="290"/>
      <c r="T544" s="289"/>
      <c r="U544" s="290"/>
      <c r="V544" s="289"/>
      <c r="W544" s="290"/>
      <c r="X544" s="289"/>
      <c r="Y544" s="290"/>
      <c r="Z544" s="289"/>
      <c r="AA544" s="290"/>
      <c r="AB544" s="289"/>
      <c r="AC544" s="290"/>
      <c r="AD544" s="289"/>
      <c r="AE544" s="290"/>
      <c r="AF544" s="289"/>
      <c r="AG544" s="290"/>
      <c r="AH544" s="289"/>
      <c r="AI544" s="290"/>
      <c r="AJ544" s="289"/>
      <c r="AK544" s="290"/>
      <c r="AL544" s="289"/>
      <c r="AM544" s="290"/>
      <c r="AN544" s="289"/>
      <c r="AO544" s="290"/>
      <c r="AP544" s="289"/>
      <c r="AQ544" s="292"/>
      <c r="AR544" s="292"/>
      <c r="AS544" s="292"/>
      <c r="AT544" s="292"/>
      <c r="AU544" s="292"/>
      <c r="AV544" s="292"/>
    </row>
    <row r="545" spans="13:48" ht="15.75" customHeight="1">
      <c r="M545" s="279">
        <v>1</v>
      </c>
      <c r="N545" s="282" t="s">
        <v>800</v>
      </c>
      <c r="O545" s="281">
        <v>1</v>
      </c>
      <c r="P545" s="280" t="s">
        <v>801</v>
      </c>
      <c r="Q545" s="281">
        <v>1</v>
      </c>
      <c r="R545" s="280" t="s">
        <v>802</v>
      </c>
      <c r="S545" s="279">
        <v>1</v>
      </c>
      <c r="T545" s="282" t="s">
        <v>803</v>
      </c>
      <c r="U545" s="281">
        <v>1</v>
      </c>
      <c r="V545" s="280" t="s">
        <v>804</v>
      </c>
      <c r="W545" s="281">
        <v>1</v>
      </c>
      <c r="X545" s="280" t="s">
        <v>805</v>
      </c>
      <c r="Y545" s="279">
        <v>1</v>
      </c>
      <c r="Z545" s="282" t="s">
        <v>806</v>
      </c>
      <c r="AA545" s="281">
        <v>1</v>
      </c>
      <c r="AB545" s="280" t="s">
        <v>807</v>
      </c>
      <c r="AC545" s="281">
        <v>1</v>
      </c>
      <c r="AD545" s="280" t="s">
        <v>808</v>
      </c>
      <c r="AE545" s="279">
        <v>1</v>
      </c>
      <c r="AF545" s="282" t="s">
        <v>809</v>
      </c>
      <c r="AG545" s="281">
        <v>1</v>
      </c>
      <c r="AH545" s="280" t="s">
        <v>810</v>
      </c>
      <c r="AI545" s="281">
        <v>1</v>
      </c>
      <c r="AJ545" s="280" t="s">
        <v>811</v>
      </c>
      <c r="AK545" s="279"/>
      <c r="AL545" s="280"/>
      <c r="AM545" s="281"/>
      <c r="AN545" s="280"/>
      <c r="AO545" s="281"/>
      <c r="AP545" s="293"/>
      <c r="AQ545" s="279">
        <v>1</v>
      </c>
      <c r="AR545" s="282" t="s">
        <v>812</v>
      </c>
      <c r="AS545" s="281">
        <v>1</v>
      </c>
      <c r="AT545" s="280" t="s">
        <v>813</v>
      </c>
      <c r="AU545" s="281">
        <v>1</v>
      </c>
      <c r="AV545" s="280" t="s">
        <v>814</v>
      </c>
    </row>
    <row r="546" spans="13:48" ht="15.75" customHeight="1">
      <c r="M546" s="288"/>
      <c r="N546" s="289"/>
      <c r="O546" s="290"/>
      <c r="P546" s="289"/>
      <c r="Q546" s="290"/>
      <c r="R546" s="291"/>
      <c r="S546" s="288"/>
      <c r="T546" s="289"/>
      <c r="U546" s="290"/>
      <c r="V546" s="289"/>
      <c r="W546" s="290"/>
      <c r="X546" s="291"/>
      <c r="Y546" s="288"/>
      <c r="Z546" s="289"/>
      <c r="AA546" s="290"/>
      <c r="AB546" s="289"/>
      <c r="AC546" s="290"/>
      <c r="AD546" s="291"/>
      <c r="AE546" s="288"/>
      <c r="AF546" s="289"/>
      <c r="AG546" s="290"/>
      <c r="AH546" s="289"/>
      <c r="AI546" s="290"/>
      <c r="AJ546" s="291"/>
      <c r="AK546" s="290"/>
      <c r="AL546" s="289"/>
      <c r="AM546" s="290"/>
      <c r="AN546" s="289"/>
      <c r="AO546" s="290"/>
      <c r="AP546" s="289"/>
      <c r="AQ546" s="288"/>
      <c r="AR546" s="289"/>
      <c r="AS546" s="290"/>
      <c r="AT546" s="289"/>
      <c r="AU546" s="290"/>
      <c r="AV546" s="291"/>
    </row>
    <row r="547" spans="13:48" ht="15.75" customHeight="1">
      <c r="M547" s="288"/>
      <c r="N547" s="289"/>
      <c r="O547" s="290"/>
      <c r="P547" s="289"/>
      <c r="Q547" s="290"/>
      <c r="R547" s="291"/>
      <c r="S547" s="288"/>
      <c r="T547" s="289"/>
      <c r="U547" s="290"/>
      <c r="V547" s="289"/>
      <c r="W547" s="290"/>
      <c r="X547" s="291"/>
      <c r="Y547" s="288"/>
      <c r="Z547" s="289"/>
      <c r="AA547" s="290"/>
      <c r="AB547" s="289"/>
      <c r="AC547" s="290"/>
      <c r="AD547" s="291"/>
      <c r="AE547" s="288"/>
      <c r="AF547" s="289"/>
      <c r="AG547" s="290"/>
      <c r="AH547" s="289"/>
      <c r="AI547" s="290"/>
      <c r="AJ547" s="291"/>
      <c r="AK547" s="290"/>
      <c r="AL547" s="289"/>
      <c r="AM547" s="290"/>
      <c r="AN547" s="289"/>
      <c r="AO547" s="290"/>
      <c r="AP547" s="289"/>
      <c r="AQ547" s="288"/>
      <c r="AR547" s="289"/>
      <c r="AS547" s="290"/>
      <c r="AT547" s="289"/>
      <c r="AU547" s="290"/>
      <c r="AV547" s="291"/>
    </row>
    <row r="548" spans="13:48" ht="15.75" customHeight="1">
      <c r="M548" s="276"/>
      <c r="N548" s="277"/>
      <c r="O548" s="276"/>
      <c r="P548" s="277"/>
      <c r="Q548" s="276"/>
      <c r="R548" s="277"/>
      <c r="S548" s="276"/>
      <c r="T548" s="277"/>
      <c r="U548" s="276"/>
      <c r="V548" s="277"/>
      <c r="W548" s="276"/>
      <c r="X548" s="277"/>
      <c r="Y548" s="276"/>
      <c r="Z548" s="277"/>
      <c r="AA548" s="276"/>
      <c r="AB548" s="277"/>
      <c r="AC548" s="276"/>
      <c r="AD548" s="277"/>
      <c r="AE548" s="276"/>
      <c r="AF548" s="277"/>
      <c r="AG548" s="276"/>
      <c r="AH548" s="277"/>
      <c r="AI548" s="276"/>
      <c r="AJ548" s="277"/>
      <c r="AK548" s="276"/>
      <c r="AL548" s="277"/>
      <c r="AM548" s="276"/>
      <c r="AN548" s="277"/>
      <c r="AO548" s="276"/>
      <c r="AP548" s="277"/>
      <c r="AQ548" s="35"/>
      <c r="AR548" s="35"/>
      <c r="AS548" s="35"/>
      <c r="AT548" s="35"/>
      <c r="AU548" s="35"/>
      <c r="AV548" s="35"/>
    </row>
    <row r="549" spans="13:48" ht="15.75" customHeight="1">
      <c r="M549" s="294"/>
      <c r="N549" s="295"/>
      <c r="O549" s="85"/>
      <c r="P549" s="295"/>
      <c r="Q549" s="85"/>
      <c r="R549" s="295"/>
      <c r="S549" s="296">
        <v>1</v>
      </c>
      <c r="T549" s="297" t="s">
        <v>815</v>
      </c>
      <c r="U549" s="298">
        <v>1</v>
      </c>
      <c r="V549" s="299" t="s">
        <v>816</v>
      </c>
      <c r="W549" s="298">
        <v>1</v>
      </c>
      <c r="X549" s="299" t="s">
        <v>817</v>
      </c>
      <c r="Y549" s="296">
        <v>1</v>
      </c>
      <c r="Z549" s="297" t="s">
        <v>818</v>
      </c>
      <c r="AA549" s="298">
        <v>1</v>
      </c>
      <c r="AB549" s="299" t="s">
        <v>819</v>
      </c>
      <c r="AC549" s="298">
        <v>1</v>
      </c>
      <c r="AD549" s="299" t="s">
        <v>820</v>
      </c>
      <c r="AE549" s="296">
        <v>1</v>
      </c>
      <c r="AF549" s="300" t="s">
        <v>821</v>
      </c>
      <c r="AG549" s="298">
        <v>1</v>
      </c>
      <c r="AH549" s="299" t="s">
        <v>822</v>
      </c>
      <c r="AI549" s="298">
        <v>1</v>
      </c>
      <c r="AJ549" s="299" t="s">
        <v>823</v>
      </c>
      <c r="AK549" s="296">
        <v>1</v>
      </c>
      <c r="AL549" s="300" t="s">
        <v>824</v>
      </c>
      <c r="AM549" s="298">
        <v>1</v>
      </c>
      <c r="AN549" s="299" t="s">
        <v>825</v>
      </c>
      <c r="AO549" s="298">
        <v>1</v>
      </c>
      <c r="AP549" s="299" t="s">
        <v>826</v>
      </c>
      <c r="AQ549" s="296">
        <v>1</v>
      </c>
      <c r="AR549" s="297" t="s">
        <v>827</v>
      </c>
      <c r="AS549" s="298">
        <v>1</v>
      </c>
      <c r="AT549" s="299" t="s">
        <v>828</v>
      </c>
      <c r="AU549" s="298">
        <v>1</v>
      </c>
      <c r="AV549" s="299" t="s">
        <v>829</v>
      </c>
    </row>
    <row r="550" spans="13:48" ht="15.75" customHeight="1">
      <c r="M550" s="294"/>
      <c r="N550" s="295"/>
      <c r="O550" s="85"/>
      <c r="P550" s="295"/>
      <c r="Q550" s="85"/>
      <c r="R550" s="301"/>
      <c r="S550" s="296"/>
      <c r="T550" s="299"/>
      <c r="U550" s="298"/>
      <c r="V550" s="299"/>
      <c r="W550" s="298"/>
      <c r="X550" s="302"/>
      <c r="Y550" s="296"/>
      <c r="Z550" s="299"/>
      <c r="AA550" s="298"/>
      <c r="AB550" s="299"/>
      <c r="AC550" s="298"/>
      <c r="AD550" s="302"/>
      <c r="AE550" s="296"/>
      <c r="AF550" s="299"/>
      <c r="AG550" s="298"/>
      <c r="AH550" s="299"/>
      <c r="AI550" s="298"/>
      <c r="AJ550" s="302"/>
      <c r="AK550" s="296"/>
      <c r="AL550" s="299"/>
      <c r="AM550" s="298"/>
      <c r="AN550" s="299"/>
      <c r="AO550" s="298"/>
      <c r="AP550" s="302"/>
      <c r="AQ550" s="296"/>
      <c r="AR550" s="299"/>
      <c r="AS550" s="298"/>
      <c r="AT550" s="299"/>
      <c r="AU550" s="298"/>
      <c r="AV550" s="302"/>
    </row>
    <row r="551" spans="13:48" ht="15.75" customHeight="1">
      <c r="M551" s="294"/>
      <c r="N551" s="295"/>
      <c r="O551" s="85"/>
      <c r="P551" s="295"/>
      <c r="Q551" s="85"/>
      <c r="R551" s="301"/>
      <c r="S551" s="296"/>
      <c r="T551" s="299"/>
      <c r="U551" s="298"/>
      <c r="V551" s="299"/>
      <c r="W551" s="298"/>
      <c r="X551" s="302"/>
      <c r="Y551" s="296"/>
      <c r="Z551" s="299"/>
      <c r="AA551" s="298"/>
      <c r="AB551" s="299"/>
      <c r="AC551" s="298"/>
      <c r="AD551" s="302"/>
      <c r="AE551" s="296"/>
      <c r="AF551" s="299"/>
      <c r="AG551" s="298"/>
      <c r="AH551" s="299"/>
      <c r="AI551" s="298"/>
      <c r="AJ551" s="302"/>
      <c r="AK551" s="296"/>
      <c r="AL551" s="299"/>
      <c r="AM551" s="298"/>
      <c r="AN551" s="299"/>
      <c r="AO551" s="298"/>
      <c r="AP551" s="302"/>
      <c r="AQ551" s="296"/>
      <c r="AR551" s="299"/>
      <c r="AS551" s="298"/>
      <c r="AT551" s="299"/>
      <c r="AU551" s="298"/>
      <c r="AV551" s="302"/>
    </row>
    <row r="552" spans="13:48" ht="15.75" customHeight="1">
      <c r="M552" s="85"/>
      <c r="N552" s="295"/>
      <c r="O552" s="85"/>
      <c r="P552" s="295"/>
      <c r="Q552" s="85"/>
      <c r="R552" s="295"/>
      <c r="S552" s="85"/>
      <c r="T552" s="295"/>
      <c r="U552" s="85"/>
      <c r="V552" s="295"/>
      <c r="W552" s="85"/>
      <c r="X552" s="295"/>
      <c r="Y552" s="85"/>
      <c r="Z552" s="295"/>
      <c r="AA552" s="85"/>
      <c r="AB552" s="295"/>
      <c r="AC552" s="85"/>
      <c r="AD552" s="295"/>
      <c r="AE552" s="85"/>
      <c r="AF552" s="295"/>
      <c r="AG552" s="85"/>
      <c r="AH552" s="295"/>
      <c r="AI552" s="85"/>
      <c r="AJ552" s="295"/>
      <c r="AK552" s="85"/>
      <c r="AL552" s="295"/>
      <c r="AM552" s="85"/>
      <c r="AN552" s="295"/>
      <c r="AO552" s="85"/>
      <c r="AP552" s="295"/>
      <c r="AQ552" s="303"/>
      <c r="AR552" s="303"/>
      <c r="AS552" s="303"/>
      <c r="AT552" s="303"/>
      <c r="AU552" s="303"/>
      <c r="AV552" s="303"/>
    </row>
    <row r="553" spans="13:48" ht="15.75" customHeight="1">
      <c r="M553" s="276"/>
      <c r="N553" s="277"/>
      <c r="O553" s="276"/>
      <c r="P553" s="277"/>
      <c r="Q553" s="276"/>
      <c r="R553" s="277"/>
      <c r="S553" s="276"/>
      <c r="T553" s="277"/>
      <c r="U553" s="276"/>
      <c r="V553" s="277"/>
      <c r="W553" s="276"/>
      <c r="X553" s="277"/>
      <c r="Y553" s="276"/>
      <c r="Z553" s="277"/>
      <c r="AA553" s="276"/>
      <c r="AB553" s="277"/>
      <c r="AC553" s="276"/>
      <c r="AD553" s="277"/>
      <c r="AE553" s="276"/>
      <c r="AF553" s="277"/>
      <c r="AG553" s="276"/>
      <c r="AH553" s="277"/>
      <c r="AI553" s="276"/>
      <c r="AJ553" s="277"/>
      <c r="AK553" s="276"/>
      <c r="AL553" s="277"/>
      <c r="AM553" s="276"/>
      <c r="AN553" s="277"/>
      <c r="AO553" s="276"/>
      <c r="AP553" s="277"/>
      <c r="AQ553" s="35"/>
      <c r="AR553" s="35"/>
      <c r="AS553" s="35"/>
      <c r="AT553" s="35"/>
      <c r="AU553" s="35"/>
      <c r="AV553" s="35"/>
    </row>
    <row r="554" spans="13:48" ht="15.75" customHeight="1">
      <c r="M554" s="304">
        <v>1</v>
      </c>
      <c r="N554" s="305" t="s">
        <v>830</v>
      </c>
      <c r="O554" s="306"/>
      <c r="P554" s="276"/>
      <c r="Q554" s="306"/>
      <c r="R554" s="276"/>
      <c r="S554" s="306"/>
      <c r="T554" s="305"/>
      <c r="U554" s="306"/>
      <c r="V554" s="305"/>
      <c r="W554" s="306"/>
      <c r="X554" s="305"/>
      <c r="Y554" s="306"/>
      <c r="Z554" s="305"/>
      <c r="AA554" s="306"/>
      <c r="AB554" s="305"/>
      <c r="AC554" s="306"/>
      <c r="AD554" s="305"/>
      <c r="AE554" s="306"/>
      <c r="AF554" s="305"/>
      <c r="AG554" s="306"/>
      <c r="AH554" s="276"/>
      <c r="AI554" s="306"/>
      <c r="AJ554" s="276"/>
      <c r="AK554" s="306"/>
      <c r="AL554" s="305"/>
      <c r="AM554" s="306"/>
      <c r="AN554" s="305"/>
      <c r="AO554" s="306"/>
      <c r="AP554" s="305"/>
      <c r="AQ554" s="35"/>
      <c r="AR554" s="35"/>
      <c r="AS554" s="35"/>
      <c r="AT554" s="35"/>
      <c r="AU554" s="35"/>
      <c r="AV554" s="35"/>
    </row>
    <row r="555" spans="13:48" ht="15.75" customHeight="1">
      <c r="M555" s="304">
        <v>2</v>
      </c>
      <c r="N555" s="305" t="s">
        <v>831</v>
      </c>
      <c r="O555" s="306"/>
      <c r="P555" s="305"/>
      <c r="Q555" s="306"/>
      <c r="R555" s="305"/>
      <c r="S555" s="306"/>
      <c r="T555" s="305"/>
      <c r="U555" s="306"/>
      <c r="V555" s="305"/>
      <c r="W555" s="306"/>
      <c r="X555" s="305"/>
      <c r="Y555" s="306"/>
      <c r="Z555" s="305"/>
      <c r="AA555" s="306"/>
      <c r="AB555" s="305"/>
      <c r="AC555" s="306"/>
      <c r="AD555" s="305"/>
      <c r="AE555" s="306"/>
      <c r="AF555" s="305"/>
      <c r="AG555" s="306"/>
      <c r="AH555" s="305"/>
      <c r="AI555" s="306"/>
      <c r="AJ555" s="305"/>
      <c r="AK555" s="306"/>
      <c r="AL555" s="305"/>
      <c r="AM555" s="306"/>
      <c r="AN555" s="305"/>
      <c r="AO555" s="306"/>
      <c r="AP555" s="305"/>
      <c r="AQ555" s="35"/>
      <c r="AR555" s="35"/>
      <c r="AS555" s="35"/>
      <c r="AT555" s="35"/>
      <c r="AU555" s="35"/>
      <c r="AV555" s="35"/>
    </row>
    <row r="556" spans="13:48" ht="15.75" customHeight="1">
      <c r="M556" s="304">
        <v>3</v>
      </c>
      <c r="N556" s="307" t="s">
        <v>832</v>
      </c>
      <c r="O556" s="306"/>
      <c r="P556" s="305"/>
      <c r="Q556" s="306"/>
      <c r="R556" s="305"/>
      <c r="S556" s="306"/>
      <c r="T556" s="305"/>
      <c r="U556" s="306"/>
      <c r="V556" s="305"/>
      <c r="W556" s="306"/>
      <c r="X556" s="305"/>
      <c r="Y556" s="306"/>
      <c r="Z556" s="305"/>
      <c r="AA556" s="306"/>
      <c r="AB556" s="305"/>
      <c r="AC556" s="306"/>
      <c r="AD556" s="305"/>
      <c r="AE556" s="306"/>
      <c r="AF556" s="305"/>
      <c r="AG556" s="306"/>
      <c r="AH556" s="305"/>
      <c r="AI556" s="306"/>
      <c r="AJ556" s="305"/>
      <c r="AK556" s="306"/>
      <c r="AL556" s="305"/>
      <c r="AM556" s="306"/>
      <c r="AN556" s="305"/>
      <c r="AO556" s="306"/>
      <c r="AP556" s="305"/>
      <c r="AQ556" s="35"/>
      <c r="AR556" s="35"/>
      <c r="AS556" s="35"/>
      <c r="AT556" s="35"/>
      <c r="AU556" s="35"/>
      <c r="AV556" s="35"/>
    </row>
    <row r="557" spans="13:48" ht="15.75" customHeight="1">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row>
    <row r="558" spans="13:48" ht="15.75" customHeight="1">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row>
    <row r="559" spans="13:48" ht="15.75" customHeight="1">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row>
    <row r="560" spans="13:48" ht="15.75" customHeight="1">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row>
    <row r="561" spans="13:54" ht="15.75" customHeight="1">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row>
    <row r="562" spans="13:54" ht="15.75" customHeight="1">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row>
    <row r="563" spans="13:54" ht="15.75" customHeight="1">
      <c r="M563" s="253"/>
      <c r="N563" s="254"/>
      <c r="O563" s="255"/>
      <c r="P563" s="254"/>
      <c r="Q563" s="255"/>
      <c r="R563" s="256"/>
      <c r="S563" s="253">
        <v>1</v>
      </c>
      <c r="T563" s="254" t="s">
        <v>833</v>
      </c>
      <c r="U563" s="255">
        <v>1</v>
      </c>
      <c r="V563" s="254" t="s">
        <v>834</v>
      </c>
      <c r="W563" s="255">
        <v>1</v>
      </c>
      <c r="X563" s="256" t="s">
        <v>835</v>
      </c>
      <c r="Y563" s="253">
        <v>1</v>
      </c>
      <c r="Z563" s="254" t="s">
        <v>836</v>
      </c>
      <c r="AA563" s="255">
        <v>1</v>
      </c>
      <c r="AB563" s="254" t="s">
        <v>837</v>
      </c>
      <c r="AC563" s="255">
        <v>1</v>
      </c>
      <c r="AD563" s="256" t="s">
        <v>838</v>
      </c>
      <c r="AE563" s="253">
        <v>1</v>
      </c>
      <c r="AF563" s="254" t="s">
        <v>839</v>
      </c>
      <c r="AG563" s="255">
        <v>1</v>
      </c>
      <c r="AH563" s="254" t="s">
        <v>840</v>
      </c>
      <c r="AI563" s="255">
        <v>1</v>
      </c>
      <c r="AJ563" s="256" t="s">
        <v>841</v>
      </c>
      <c r="AK563" s="253">
        <v>1</v>
      </c>
      <c r="AL563" s="254" t="s">
        <v>842</v>
      </c>
      <c r="AM563" s="255">
        <v>1</v>
      </c>
      <c r="AN563" s="254" t="s">
        <v>843</v>
      </c>
      <c r="AO563" s="255">
        <v>1</v>
      </c>
      <c r="AP563" s="256" t="s">
        <v>844</v>
      </c>
      <c r="AQ563" s="253">
        <v>1</v>
      </c>
      <c r="AR563" s="254" t="s">
        <v>845</v>
      </c>
      <c r="AS563" s="255">
        <v>1</v>
      </c>
      <c r="AT563" s="254" t="s">
        <v>846</v>
      </c>
      <c r="AU563" s="255">
        <v>1</v>
      </c>
      <c r="AV563" s="308" t="s">
        <v>847</v>
      </c>
      <c r="AW563" s="253">
        <v>1</v>
      </c>
      <c r="AX563" s="254" t="s">
        <v>848</v>
      </c>
      <c r="AY563" s="255">
        <v>1</v>
      </c>
      <c r="AZ563" s="254" t="s">
        <v>849</v>
      </c>
      <c r="BA563" s="255">
        <v>1</v>
      </c>
      <c r="BB563" s="309" t="s">
        <v>850</v>
      </c>
    </row>
    <row r="564" spans="13:54" ht="15.75" customHeight="1">
      <c r="M564" s="258"/>
      <c r="N564" s="259"/>
      <c r="O564" s="260"/>
      <c r="P564" s="259"/>
      <c r="Q564" s="260"/>
      <c r="R564" s="261"/>
      <c r="S564" s="258"/>
      <c r="T564" s="259"/>
      <c r="U564" s="260"/>
      <c r="V564" s="259"/>
      <c r="W564" s="260"/>
      <c r="X564" s="261"/>
      <c r="Y564" s="258"/>
      <c r="Z564" s="259"/>
      <c r="AA564" s="260"/>
      <c r="AB564" s="259"/>
      <c r="AC564" s="260"/>
      <c r="AD564" s="261"/>
      <c r="AE564" s="258"/>
      <c r="AF564" s="259"/>
      <c r="AG564" s="260"/>
      <c r="AH564" s="259"/>
      <c r="AI564" s="260"/>
      <c r="AJ564" s="261"/>
      <c r="AK564" s="258"/>
      <c r="AL564" s="259"/>
      <c r="AM564" s="260"/>
      <c r="AN564" s="259"/>
      <c r="AO564" s="260"/>
      <c r="AP564" s="261"/>
      <c r="AQ564" s="258"/>
      <c r="AR564" s="259"/>
      <c r="AS564" s="260"/>
      <c r="AT564" s="259"/>
      <c r="AU564" s="260"/>
      <c r="AV564" s="310"/>
      <c r="AW564" s="27"/>
      <c r="AX564" s="27"/>
      <c r="AY564" s="27"/>
      <c r="AZ564" s="27"/>
      <c r="BA564" s="27"/>
      <c r="BB564" s="27"/>
    </row>
    <row r="565" spans="13:54" ht="15.75" customHeight="1">
      <c r="M565" s="258"/>
      <c r="N565" s="259"/>
      <c r="O565" s="260"/>
      <c r="P565" s="259"/>
      <c r="Q565" s="260"/>
      <c r="R565" s="261"/>
      <c r="S565" s="258"/>
      <c r="T565" s="259"/>
      <c r="U565" s="260"/>
      <c r="V565" s="259"/>
      <c r="W565" s="260"/>
      <c r="X565" s="261"/>
      <c r="Y565" s="258"/>
      <c r="Z565" s="259"/>
      <c r="AA565" s="260"/>
      <c r="AB565" s="259"/>
      <c r="AC565" s="260"/>
      <c r="AD565" s="261"/>
      <c r="AE565" s="258"/>
      <c r="AF565" s="259"/>
      <c r="AG565" s="260"/>
      <c r="AH565" s="259"/>
      <c r="AI565" s="260"/>
      <c r="AJ565" s="261"/>
      <c r="AK565" s="258"/>
      <c r="AL565" s="259"/>
      <c r="AM565" s="260"/>
      <c r="AN565" s="259"/>
      <c r="AO565" s="260"/>
      <c r="AP565" s="261"/>
      <c r="AQ565" s="258"/>
      <c r="AR565" s="259"/>
      <c r="AS565" s="260"/>
      <c r="AT565" s="259"/>
      <c r="AU565" s="260"/>
      <c r="AV565" s="310"/>
      <c r="AW565" s="27"/>
      <c r="AX565" s="27"/>
      <c r="AY565" s="27"/>
      <c r="AZ565" s="27"/>
      <c r="BA565" s="27"/>
      <c r="BB565" s="27"/>
    </row>
    <row r="566" spans="13:54" ht="15.75" customHeight="1">
      <c r="M566" s="262"/>
      <c r="N566" s="263"/>
      <c r="O566" s="264"/>
      <c r="P566" s="263"/>
      <c r="Q566" s="264"/>
      <c r="R566" s="265"/>
      <c r="S566" s="262"/>
      <c r="T566" s="263"/>
      <c r="U566" s="264"/>
      <c r="V566" s="263"/>
      <c r="W566" s="264"/>
      <c r="X566" s="265"/>
      <c r="Y566" s="262"/>
      <c r="Z566" s="263"/>
      <c r="AA566" s="264"/>
      <c r="AB566" s="263"/>
      <c r="AC566" s="264"/>
      <c r="AD566" s="265"/>
      <c r="AE566" s="262"/>
      <c r="AF566" s="263"/>
      <c r="AG566" s="264"/>
      <c r="AH566" s="263"/>
      <c r="AI566" s="264"/>
      <c r="AJ566" s="265"/>
      <c r="AK566" s="262"/>
      <c r="AL566" s="263"/>
      <c r="AM566" s="264"/>
      <c r="AN566" s="263"/>
      <c r="AO566" s="264"/>
      <c r="AP566" s="265"/>
      <c r="AQ566" s="262"/>
      <c r="AR566" s="263"/>
      <c r="AS566" s="264"/>
      <c r="AT566" s="263"/>
      <c r="AU566" s="264"/>
      <c r="AV566" s="263"/>
      <c r="AW566" s="380"/>
      <c r="AX566" s="332"/>
      <c r="AY566" s="332"/>
      <c r="AZ566" s="332"/>
      <c r="BA566" s="332"/>
      <c r="BB566" s="333"/>
    </row>
    <row r="567" spans="13:54" ht="15.75" customHeight="1">
      <c r="M567" s="266"/>
      <c r="N567" s="267"/>
      <c r="O567" s="268"/>
      <c r="P567" s="267"/>
      <c r="Q567" s="268"/>
      <c r="R567" s="269"/>
      <c r="S567" s="266">
        <v>1</v>
      </c>
      <c r="T567" s="267" t="s">
        <v>851</v>
      </c>
      <c r="U567" s="268">
        <v>1</v>
      </c>
      <c r="V567" s="267" t="s">
        <v>852</v>
      </c>
      <c r="W567" s="268">
        <v>1</v>
      </c>
      <c r="X567" s="269" t="s">
        <v>853</v>
      </c>
      <c r="Y567" s="266">
        <v>1</v>
      </c>
      <c r="Z567" s="267" t="s">
        <v>854</v>
      </c>
      <c r="AA567" s="268">
        <v>1</v>
      </c>
      <c r="AB567" s="267" t="s">
        <v>855</v>
      </c>
      <c r="AC567" s="268">
        <v>1</v>
      </c>
      <c r="AD567" s="269" t="s">
        <v>856</v>
      </c>
      <c r="AE567" s="266">
        <v>1</v>
      </c>
      <c r="AF567" s="267" t="s">
        <v>857</v>
      </c>
      <c r="AG567" s="268">
        <v>1</v>
      </c>
      <c r="AH567" s="267" t="s">
        <v>858</v>
      </c>
      <c r="AI567" s="268">
        <v>1</v>
      </c>
      <c r="AJ567" s="269" t="s">
        <v>859</v>
      </c>
      <c r="AK567" s="266">
        <v>1</v>
      </c>
      <c r="AL567" s="267" t="s">
        <v>860</v>
      </c>
      <c r="AM567" s="268">
        <v>1</v>
      </c>
      <c r="AN567" s="267" t="s">
        <v>861</v>
      </c>
      <c r="AO567" s="268">
        <v>1</v>
      </c>
      <c r="AP567" s="269" t="s">
        <v>862</v>
      </c>
      <c r="AQ567" s="266">
        <v>1</v>
      </c>
      <c r="AR567" s="267" t="s">
        <v>863</v>
      </c>
      <c r="AS567" s="268">
        <v>1</v>
      </c>
      <c r="AT567" s="267" t="s">
        <v>864</v>
      </c>
      <c r="AU567" s="268">
        <v>1</v>
      </c>
      <c r="AV567" s="311" t="s">
        <v>865</v>
      </c>
      <c r="AW567" s="266">
        <v>1</v>
      </c>
      <c r="AX567" s="267" t="s">
        <v>866</v>
      </c>
      <c r="AY567" s="268">
        <v>1</v>
      </c>
      <c r="AZ567" s="267" t="s">
        <v>867</v>
      </c>
      <c r="BA567" s="268">
        <v>1</v>
      </c>
      <c r="BB567" s="269" t="s">
        <v>868</v>
      </c>
    </row>
    <row r="568" spans="13:54" ht="15.75" customHeight="1">
      <c r="M568" s="266"/>
      <c r="N568" s="267"/>
      <c r="O568" s="268"/>
      <c r="P568" s="267"/>
      <c r="Q568" s="268"/>
      <c r="R568" s="269"/>
      <c r="S568" s="266"/>
      <c r="T568" s="267"/>
      <c r="U568" s="268"/>
      <c r="V568" s="267"/>
      <c r="W568" s="268"/>
      <c r="X568" s="269"/>
      <c r="Y568" s="266"/>
      <c r="Z568" s="267"/>
      <c r="AA568" s="268"/>
      <c r="AB568" s="267"/>
      <c r="AC568" s="268"/>
      <c r="AD568" s="269"/>
      <c r="AE568" s="266"/>
      <c r="AF568" s="267"/>
      <c r="AG568" s="268"/>
      <c r="AH568" s="267"/>
      <c r="AI568" s="268"/>
      <c r="AJ568" s="269"/>
      <c r="AK568" s="266"/>
      <c r="AL568" s="267"/>
      <c r="AM568" s="268"/>
      <c r="AN568" s="267"/>
      <c r="AO568" s="268"/>
      <c r="AP568" s="269"/>
      <c r="AQ568" s="266"/>
      <c r="AR568" s="267"/>
      <c r="AS568" s="268"/>
      <c r="AT568" s="267"/>
      <c r="AU568" s="268"/>
      <c r="AV568" s="311"/>
      <c r="AW568" s="312"/>
      <c r="AX568" s="312"/>
      <c r="AY568" s="312"/>
      <c r="AZ568" s="312"/>
      <c r="BA568" s="312"/>
      <c r="BB568" s="312"/>
    </row>
    <row r="569" spans="13:54" ht="15.75" customHeight="1">
      <c r="M569" s="266"/>
      <c r="N569" s="267"/>
      <c r="O569" s="268"/>
      <c r="P569" s="267"/>
      <c r="Q569" s="268"/>
      <c r="R569" s="269"/>
      <c r="S569" s="266"/>
      <c r="T569" s="267"/>
      <c r="U569" s="268"/>
      <c r="V569" s="267"/>
      <c r="W569" s="268"/>
      <c r="X569" s="269"/>
      <c r="Y569" s="266"/>
      <c r="Z569" s="267"/>
      <c r="AA569" s="268"/>
      <c r="AB569" s="267"/>
      <c r="AC569" s="268"/>
      <c r="AD569" s="269"/>
      <c r="AE569" s="266"/>
      <c r="AF569" s="267"/>
      <c r="AG569" s="268"/>
      <c r="AH569" s="267"/>
      <c r="AI569" s="268"/>
      <c r="AJ569" s="269"/>
      <c r="AK569" s="266"/>
      <c r="AL569" s="267"/>
      <c r="AM569" s="268"/>
      <c r="AN569" s="267"/>
      <c r="AO569" s="268"/>
      <c r="AP569" s="269"/>
      <c r="AQ569" s="266"/>
      <c r="AR569" s="267"/>
      <c r="AS569" s="268"/>
      <c r="AT569" s="267"/>
      <c r="AU569" s="268"/>
      <c r="AV569" s="311"/>
      <c r="AW569" s="312"/>
      <c r="AX569" s="312"/>
      <c r="AY569" s="312"/>
      <c r="AZ569" s="312"/>
      <c r="BA569" s="312"/>
      <c r="BB569" s="312"/>
    </row>
    <row r="570" spans="13:54" ht="15.75" customHeight="1">
      <c r="M570" s="271"/>
      <c r="N570" s="272"/>
      <c r="O570" s="273"/>
      <c r="P570" s="272"/>
      <c r="Q570" s="273"/>
      <c r="R570" s="274"/>
      <c r="S570" s="271"/>
      <c r="T570" s="272"/>
      <c r="U570" s="273"/>
      <c r="V570" s="272"/>
      <c r="W570" s="273"/>
      <c r="X570" s="274"/>
      <c r="Y570" s="271"/>
      <c r="Z570" s="272"/>
      <c r="AA570" s="273"/>
      <c r="AB570" s="272"/>
      <c r="AC570" s="273"/>
      <c r="AD570" s="274"/>
      <c r="AE570" s="271"/>
      <c r="AF570" s="272"/>
      <c r="AG570" s="273"/>
      <c r="AH570" s="272"/>
      <c r="AI570" s="273"/>
      <c r="AJ570" s="274"/>
      <c r="AK570" s="271"/>
      <c r="AL570" s="272"/>
      <c r="AM570" s="273"/>
      <c r="AN570" s="272"/>
      <c r="AO570" s="273"/>
      <c r="AP570" s="274"/>
      <c r="AQ570" s="271"/>
      <c r="AR570" s="272"/>
      <c r="AS570" s="273"/>
      <c r="AT570" s="272"/>
      <c r="AU570" s="273"/>
      <c r="AV570" s="272"/>
      <c r="AW570" s="406"/>
      <c r="AX570" s="332"/>
      <c r="AY570" s="332"/>
      <c r="AZ570" s="332"/>
      <c r="BA570" s="332"/>
      <c r="BB570" s="407"/>
    </row>
    <row r="571" spans="13:54" ht="15.75" customHeight="1">
      <c r="M571" s="266"/>
      <c r="N571" s="267"/>
      <c r="O571" s="268"/>
      <c r="P571" s="267"/>
      <c r="Q571" s="268"/>
      <c r="R571" s="269"/>
      <c r="S571" s="266">
        <v>1</v>
      </c>
      <c r="T571" s="267" t="s">
        <v>869</v>
      </c>
      <c r="U571" s="268">
        <v>1</v>
      </c>
      <c r="V571" s="267" t="s">
        <v>870</v>
      </c>
      <c r="W571" s="268">
        <v>1</v>
      </c>
      <c r="X571" s="269" t="s">
        <v>871</v>
      </c>
      <c r="Y571" s="266">
        <v>1</v>
      </c>
      <c r="Z571" s="267" t="s">
        <v>872</v>
      </c>
      <c r="AA571" s="268">
        <v>1</v>
      </c>
      <c r="AB571" s="267" t="s">
        <v>873</v>
      </c>
      <c r="AC571" s="268">
        <v>1</v>
      </c>
      <c r="AD571" s="269" t="s">
        <v>874</v>
      </c>
      <c r="AE571" s="266">
        <v>1</v>
      </c>
      <c r="AF571" s="267" t="s">
        <v>875</v>
      </c>
      <c r="AG571" s="268">
        <v>1</v>
      </c>
      <c r="AH571" s="267" t="s">
        <v>876</v>
      </c>
      <c r="AI571" s="268">
        <v>1</v>
      </c>
      <c r="AJ571" s="269" t="s">
        <v>877</v>
      </c>
      <c r="AK571" s="266">
        <v>1</v>
      </c>
      <c r="AL571" s="267" t="s">
        <v>878</v>
      </c>
      <c r="AM571" s="268">
        <v>1</v>
      </c>
      <c r="AN571" s="267" t="s">
        <v>879</v>
      </c>
      <c r="AO571" s="268">
        <v>1</v>
      </c>
      <c r="AP571" s="269" t="s">
        <v>880</v>
      </c>
      <c r="AQ571" s="266">
        <v>1</v>
      </c>
      <c r="AR571" s="267" t="s">
        <v>881</v>
      </c>
      <c r="AS571" s="268">
        <v>1</v>
      </c>
      <c r="AT571" s="267" t="s">
        <v>882</v>
      </c>
      <c r="AU571" s="268">
        <v>1</v>
      </c>
      <c r="AV571" s="269" t="s">
        <v>883</v>
      </c>
      <c r="AW571" s="266">
        <v>1</v>
      </c>
      <c r="AX571" s="267" t="s">
        <v>884</v>
      </c>
      <c r="AY571" s="268">
        <v>1</v>
      </c>
      <c r="AZ571" s="267" t="s">
        <v>885</v>
      </c>
      <c r="BA571" s="268">
        <v>1</v>
      </c>
      <c r="BB571" s="269" t="s">
        <v>886</v>
      </c>
    </row>
    <row r="572" spans="13:54" ht="15.75" customHeight="1">
      <c r="M572" s="266"/>
      <c r="N572" s="267"/>
      <c r="O572" s="268"/>
      <c r="P572" s="267"/>
      <c r="Q572" s="268"/>
      <c r="R572" s="269"/>
      <c r="S572" s="266"/>
      <c r="T572" s="267"/>
      <c r="U572" s="268"/>
      <c r="V572" s="267"/>
      <c r="W572" s="268"/>
      <c r="X572" s="269"/>
      <c r="Y572" s="266"/>
      <c r="Z572" s="267"/>
      <c r="AA572" s="268"/>
      <c r="AB572" s="267"/>
      <c r="AC572" s="268"/>
      <c r="AD572" s="269"/>
      <c r="AE572" s="266"/>
      <c r="AF572" s="267"/>
      <c r="AG572" s="268"/>
      <c r="AH572" s="267"/>
      <c r="AI572" s="268"/>
      <c r="AJ572" s="269"/>
      <c r="AK572" s="266"/>
      <c r="AL572" s="267"/>
      <c r="AM572" s="268"/>
      <c r="AN572" s="267"/>
      <c r="AO572" s="268"/>
      <c r="AP572" s="269"/>
      <c r="AQ572" s="266"/>
      <c r="AR572" s="267"/>
      <c r="AS572" s="268"/>
      <c r="AT572" s="267"/>
      <c r="AU572" s="268"/>
      <c r="AV572" s="311"/>
      <c r="AW572" s="312"/>
      <c r="AX572" s="312"/>
      <c r="AY572" s="312"/>
      <c r="AZ572" s="312"/>
      <c r="BA572" s="312"/>
      <c r="BB572" s="312"/>
    </row>
    <row r="573" spans="13:54" ht="15.75" customHeight="1">
      <c r="M573" s="266"/>
      <c r="N573" s="267"/>
      <c r="O573" s="268"/>
      <c r="P573" s="267"/>
      <c r="Q573" s="268"/>
      <c r="R573" s="269"/>
      <c r="S573" s="266"/>
      <c r="T573" s="267"/>
      <c r="U573" s="268"/>
      <c r="V573" s="267"/>
      <c r="W573" s="268"/>
      <c r="X573" s="269"/>
      <c r="Y573" s="266"/>
      <c r="Z573" s="267"/>
      <c r="AA573" s="268"/>
      <c r="AB573" s="267"/>
      <c r="AC573" s="268"/>
      <c r="AD573" s="269"/>
      <c r="AE573" s="266"/>
      <c r="AF573" s="267"/>
      <c r="AG573" s="268"/>
      <c r="AH573" s="267"/>
      <c r="AI573" s="268"/>
      <c r="AJ573" s="269"/>
      <c r="AK573" s="266"/>
      <c r="AL573" s="267"/>
      <c r="AM573" s="268"/>
      <c r="AN573" s="267"/>
      <c r="AO573" s="268"/>
      <c r="AP573" s="269"/>
      <c r="AQ573" s="266"/>
      <c r="AR573" s="267"/>
      <c r="AS573" s="268"/>
      <c r="AT573" s="267"/>
      <c r="AU573" s="268"/>
      <c r="AV573" s="311"/>
      <c r="AW573" s="312"/>
      <c r="AX573" s="312"/>
      <c r="AY573" s="312"/>
      <c r="AZ573" s="312"/>
      <c r="BA573" s="312"/>
      <c r="BB573" s="312"/>
    </row>
    <row r="574" spans="13:54" ht="15.75" customHeight="1">
      <c r="M574" s="313"/>
      <c r="N574" s="314"/>
      <c r="O574" s="314"/>
      <c r="P574" s="314"/>
      <c r="Q574" s="314"/>
      <c r="R574" s="314"/>
      <c r="S574" s="271"/>
      <c r="T574" s="272"/>
      <c r="U574" s="273"/>
      <c r="V574" s="272"/>
      <c r="W574" s="273"/>
      <c r="X574" s="274"/>
      <c r="Y574" s="271"/>
      <c r="Z574" s="272"/>
      <c r="AA574" s="273"/>
      <c r="AB574" s="272"/>
      <c r="AC574" s="273"/>
      <c r="AD574" s="274"/>
      <c r="AE574" s="271"/>
      <c r="AF574" s="272"/>
      <c r="AG574" s="273"/>
      <c r="AH574" s="272"/>
      <c r="AI574" s="273"/>
      <c r="AJ574" s="274"/>
      <c r="AK574" s="271"/>
      <c r="AL574" s="272"/>
      <c r="AM574" s="273"/>
      <c r="AN574" s="272"/>
      <c r="AO574" s="273"/>
      <c r="AP574" s="274"/>
      <c r="AQ574" s="271"/>
      <c r="AR574" s="272"/>
      <c r="AS574" s="273"/>
      <c r="AT574" s="272"/>
      <c r="AU574" s="273"/>
      <c r="AV574" s="272"/>
      <c r="AW574" s="406"/>
      <c r="AX574" s="332"/>
      <c r="AY574" s="332"/>
      <c r="AZ574" s="332"/>
      <c r="BA574" s="332"/>
      <c r="BB574" s="333"/>
    </row>
    <row r="575" spans="13:54" ht="15.75" customHeight="1">
      <c r="M575" s="266"/>
      <c r="N575" s="267"/>
      <c r="O575" s="268"/>
      <c r="P575" s="267"/>
      <c r="Q575" s="268"/>
      <c r="R575" s="269"/>
      <c r="S575" s="266">
        <v>1</v>
      </c>
      <c r="T575" s="267" t="s">
        <v>887</v>
      </c>
      <c r="U575" s="268">
        <v>1</v>
      </c>
      <c r="V575" s="267" t="s">
        <v>888</v>
      </c>
      <c r="W575" s="268">
        <v>1</v>
      </c>
      <c r="X575" s="269" t="s">
        <v>889</v>
      </c>
      <c r="Y575" s="266">
        <v>1</v>
      </c>
      <c r="Z575" s="267" t="s">
        <v>890</v>
      </c>
      <c r="AA575" s="268">
        <v>1</v>
      </c>
      <c r="AB575" s="267" t="s">
        <v>891</v>
      </c>
      <c r="AC575" s="268">
        <v>1</v>
      </c>
      <c r="AD575" s="269" t="s">
        <v>892</v>
      </c>
      <c r="AE575" s="266">
        <v>1</v>
      </c>
      <c r="AF575" s="267" t="s">
        <v>893</v>
      </c>
      <c r="AG575" s="268">
        <v>1</v>
      </c>
      <c r="AH575" s="267" t="s">
        <v>894</v>
      </c>
      <c r="AI575" s="268">
        <v>1</v>
      </c>
      <c r="AJ575" s="269" t="s">
        <v>895</v>
      </c>
      <c r="AK575" s="266">
        <v>1</v>
      </c>
      <c r="AL575" s="267" t="s">
        <v>896</v>
      </c>
      <c r="AM575" s="268">
        <v>1</v>
      </c>
      <c r="AN575" s="273" t="s">
        <v>897</v>
      </c>
      <c r="AO575" s="268">
        <v>1</v>
      </c>
      <c r="AP575" s="269" t="s">
        <v>898</v>
      </c>
      <c r="AQ575" s="266">
        <v>1</v>
      </c>
      <c r="AR575" s="267" t="s">
        <v>899</v>
      </c>
      <c r="AS575" s="268">
        <v>1</v>
      </c>
      <c r="AT575" s="267" t="s">
        <v>900</v>
      </c>
      <c r="AU575" s="268">
        <v>1</v>
      </c>
      <c r="AV575" s="269" t="s">
        <v>901</v>
      </c>
      <c r="AW575" s="266">
        <v>1</v>
      </c>
      <c r="AX575" s="267" t="s">
        <v>902</v>
      </c>
      <c r="AY575" s="268">
        <v>1</v>
      </c>
      <c r="AZ575" s="267" t="s">
        <v>903</v>
      </c>
      <c r="BA575" s="268">
        <v>1</v>
      </c>
      <c r="BB575" s="269" t="s">
        <v>904</v>
      </c>
    </row>
    <row r="576" spans="13:54" ht="15.75" customHeight="1">
      <c r="M576" s="268"/>
      <c r="N576" s="267"/>
      <c r="O576" s="268"/>
      <c r="P576" s="267"/>
      <c r="Q576" s="268"/>
      <c r="R576" s="267"/>
      <c r="S576" s="268"/>
      <c r="T576" s="267"/>
      <c r="U576" s="268"/>
      <c r="V576" s="267"/>
      <c r="W576" s="268"/>
      <c r="X576" s="267"/>
      <c r="Y576" s="268"/>
      <c r="Z576" s="267"/>
      <c r="AA576" s="268"/>
      <c r="AB576" s="267"/>
      <c r="AC576" s="268"/>
      <c r="AD576" s="267"/>
      <c r="AE576" s="268"/>
      <c r="AF576" s="267"/>
      <c r="AG576" s="268"/>
      <c r="AH576" s="267"/>
      <c r="AI576" s="268"/>
      <c r="AJ576" s="267"/>
      <c r="AK576" s="268"/>
      <c r="AL576" s="267"/>
      <c r="AM576" s="268"/>
      <c r="AN576" s="267"/>
      <c r="AO576" s="268"/>
      <c r="AP576" s="267"/>
      <c r="AQ576" s="268"/>
      <c r="AR576" s="267"/>
      <c r="AS576" s="268"/>
      <c r="AT576" s="267"/>
      <c r="AU576" s="268"/>
      <c r="AV576" s="267"/>
      <c r="AW576" s="312"/>
      <c r="AX576" s="312"/>
      <c r="AY576" s="312"/>
      <c r="AZ576" s="312"/>
      <c r="BA576" s="312"/>
      <c r="BB576" s="312"/>
    </row>
    <row r="577" spans="13:54" ht="15.75" customHeight="1">
      <c r="M577" s="268"/>
      <c r="N577" s="267"/>
      <c r="O577" s="268"/>
      <c r="P577" s="267"/>
      <c r="Q577" s="268"/>
      <c r="R577" s="267"/>
      <c r="S577" s="268"/>
      <c r="T577" s="267"/>
      <c r="U577" s="268"/>
      <c r="V577" s="267"/>
      <c r="W577" s="268"/>
      <c r="X577" s="267"/>
      <c r="Y577" s="268"/>
      <c r="Z577" s="267"/>
      <c r="AA577" s="268"/>
      <c r="AB577" s="267"/>
      <c r="AC577" s="268"/>
      <c r="AD577" s="267"/>
      <c r="AE577" s="268"/>
      <c r="AF577" s="267"/>
      <c r="AG577" s="268"/>
      <c r="AH577" s="267"/>
      <c r="AI577" s="268"/>
      <c r="AJ577" s="267"/>
      <c r="AK577" s="268"/>
      <c r="AL577" s="267"/>
      <c r="AM577" s="268"/>
      <c r="AN577" s="267"/>
      <c r="AO577" s="268"/>
      <c r="AP577" s="267"/>
      <c r="AQ577" s="268"/>
      <c r="AR577" s="267"/>
      <c r="AS577" s="268"/>
      <c r="AT577" s="267"/>
      <c r="AU577" s="268"/>
      <c r="AV577" s="267"/>
      <c r="AW577" s="312"/>
      <c r="AX577" s="312"/>
      <c r="AY577" s="312"/>
      <c r="AZ577" s="312"/>
      <c r="BA577" s="312"/>
      <c r="BB577" s="312"/>
    </row>
    <row r="578" spans="13:54" ht="15.75" customHeight="1">
      <c r="M578" s="313"/>
      <c r="N578" s="314"/>
      <c r="O578" s="314"/>
      <c r="P578" s="314"/>
      <c r="Q578" s="314"/>
      <c r="R578" s="314"/>
      <c r="S578" s="314"/>
      <c r="T578" s="314"/>
      <c r="U578" s="314"/>
      <c r="V578" s="314"/>
      <c r="W578" s="314"/>
      <c r="X578" s="314"/>
      <c r="Y578" s="314"/>
      <c r="Z578" s="314"/>
      <c r="AA578" s="314"/>
      <c r="AB578" s="314"/>
      <c r="AC578" s="314"/>
      <c r="AD578" s="314"/>
      <c r="AE578" s="314"/>
      <c r="AF578" s="314"/>
      <c r="AG578" s="314"/>
      <c r="AH578" s="314"/>
      <c r="AI578" s="314"/>
      <c r="AJ578" s="314"/>
      <c r="AK578" s="314"/>
      <c r="AL578" s="314"/>
      <c r="AM578" s="314"/>
      <c r="AN578" s="314"/>
      <c r="AO578" s="314"/>
      <c r="AP578" s="314"/>
      <c r="AQ578" s="314"/>
      <c r="AR578" s="314"/>
      <c r="AS578" s="314"/>
      <c r="AT578" s="314"/>
      <c r="AU578" s="314"/>
      <c r="AV578" s="314"/>
      <c r="AW578" s="312"/>
      <c r="AX578" s="312"/>
      <c r="AY578" s="312"/>
      <c r="AZ578" s="312"/>
      <c r="BA578" s="312"/>
      <c r="BB578" s="315"/>
    </row>
    <row r="579" spans="13:54" ht="15.75" customHeight="1">
      <c r="M579" s="266"/>
      <c r="N579" s="267"/>
      <c r="O579" s="268"/>
      <c r="P579" s="267"/>
      <c r="Q579" s="268"/>
      <c r="R579" s="269"/>
      <c r="S579" s="266"/>
      <c r="T579" s="267"/>
      <c r="U579" s="268"/>
      <c r="V579" s="267"/>
      <c r="W579" s="268"/>
      <c r="X579" s="269"/>
      <c r="Y579" s="266"/>
      <c r="Z579" s="267"/>
      <c r="AA579" s="268"/>
      <c r="AB579" s="267"/>
      <c r="AC579" s="268"/>
      <c r="AD579" s="269"/>
      <c r="AE579" s="266"/>
      <c r="AF579" s="267"/>
      <c r="AG579" s="268"/>
      <c r="AH579" s="267"/>
      <c r="AI579" s="268"/>
      <c r="AJ579" s="269"/>
      <c r="AK579" s="266"/>
      <c r="AL579" s="267"/>
      <c r="AM579" s="268"/>
      <c r="AN579" s="267"/>
      <c r="AO579" s="268"/>
      <c r="AP579" s="311"/>
      <c r="AQ579" s="266"/>
      <c r="AR579" s="267"/>
      <c r="AS579" s="268"/>
      <c r="AT579" s="267"/>
      <c r="AU579" s="268"/>
      <c r="AV579" s="268"/>
      <c r="AW579" s="266"/>
      <c r="AX579" s="267"/>
      <c r="AY579" s="268"/>
      <c r="AZ579" s="267"/>
      <c r="BA579" s="268"/>
      <c r="BB579" s="315"/>
    </row>
    <row r="580" spans="13:54" ht="15.75" customHeight="1">
      <c r="M580" s="268"/>
      <c r="N580" s="267"/>
      <c r="O580" s="268"/>
      <c r="P580" s="267"/>
      <c r="Q580" s="268"/>
      <c r="R580" s="267"/>
      <c r="S580" s="268"/>
      <c r="T580" s="267"/>
      <c r="U580" s="268"/>
      <c r="V580" s="267"/>
      <c r="W580" s="268"/>
      <c r="X580" s="267"/>
      <c r="Y580" s="268"/>
      <c r="Z580" s="267"/>
      <c r="AA580" s="268"/>
      <c r="AB580" s="267"/>
      <c r="AC580" s="268"/>
      <c r="AD580" s="267"/>
      <c r="AE580" s="268"/>
      <c r="AF580" s="267"/>
      <c r="AG580" s="268"/>
      <c r="AH580" s="267"/>
      <c r="AI580" s="268"/>
      <c r="AJ580" s="267"/>
      <c r="AK580" s="268"/>
      <c r="AL580" s="267"/>
      <c r="AM580" s="268"/>
      <c r="AN580" s="267"/>
      <c r="AO580" s="268"/>
      <c r="AP580" s="267"/>
      <c r="AQ580" s="268"/>
      <c r="AR580" s="268"/>
      <c r="AS580" s="268"/>
      <c r="AT580" s="268"/>
      <c r="AU580" s="268"/>
      <c r="AV580" s="268"/>
      <c r="AW580" s="312"/>
      <c r="AX580" s="312"/>
      <c r="AY580" s="312"/>
      <c r="AZ580" s="312"/>
      <c r="BA580" s="312"/>
      <c r="BB580" s="315"/>
    </row>
    <row r="581" spans="13:54" ht="15.75" customHeight="1">
      <c r="M581" s="268"/>
      <c r="N581" s="267"/>
      <c r="O581" s="268"/>
      <c r="P581" s="267"/>
      <c r="Q581" s="268"/>
      <c r="R581" s="267"/>
      <c r="S581" s="268"/>
      <c r="T581" s="267"/>
      <c r="U581" s="268"/>
      <c r="V581" s="267"/>
      <c r="W581" s="268"/>
      <c r="X581" s="267"/>
      <c r="Y581" s="268"/>
      <c r="Z581" s="267"/>
      <c r="AA581" s="268"/>
      <c r="AB581" s="267"/>
      <c r="AC581" s="268"/>
      <c r="AD581" s="267"/>
      <c r="AE581" s="268"/>
      <c r="AF581" s="267"/>
      <c r="AG581" s="268"/>
      <c r="AH581" s="267"/>
      <c r="AI581" s="268"/>
      <c r="AJ581" s="267"/>
      <c r="AK581" s="268"/>
      <c r="AL581" s="267"/>
      <c r="AM581" s="268"/>
      <c r="AN581" s="267"/>
      <c r="AO581" s="268"/>
      <c r="AP581" s="267"/>
      <c r="AQ581" s="268"/>
      <c r="AR581" s="268"/>
      <c r="AS581" s="268"/>
      <c r="AT581" s="268"/>
      <c r="AU581" s="268"/>
      <c r="AV581" s="268"/>
      <c r="AW581" s="312"/>
      <c r="AX581" s="312"/>
      <c r="AY581" s="312"/>
      <c r="AZ581" s="312"/>
      <c r="BA581" s="312"/>
      <c r="BB581" s="315"/>
    </row>
    <row r="582" spans="13:54" ht="15.75" customHeight="1">
      <c r="M582" s="276"/>
      <c r="N582" s="277"/>
      <c r="O582" s="276"/>
      <c r="P582" s="277"/>
      <c r="Q582" s="276"/>
      <c r="R582" s="277"/>
      <c r="S582" s="276"/>
      <c r="T582" s="277"/>
      <c r="U582" s="276"/>
      <c r="V582" s="277"/>
      <c r="W582" s="276"/>
      <c r="X582" s="277"/>
      <c r="Y582" s="276"/>
      <c r="Z582" s="277"/>
      <c r="AA582" s="276"/>
      <c r="AB582" s="276"/>
      <c r="AC582" s="276"/>
      <c r="AD582" s="276"/>
      <c r="AE582" s="276"/>
      <c r="AF582" s="277"/>
      <c r="AG582" s="276"/>
      <c r="AH582" s="277"/>
      <c r="AI582" s="276"/>
      <c r="AJ582" s="277"/>
      <c r="AK582" s="276"/>
      <c r="AL582" s="277"/>
      <c r="AM582" s="276"/>
      <c r="AN582" s="277"/>
      <c r="AO582" s="276"/>
      <c r="AP582" s="277"/>
      <c r="AQ582" s="316"/>
      <c r="AR582" s="316"/>
      <c r="AS582" s="316"/>
      <c r="AT582" s="316"/>
      <c r="AU582" s="316"/>
      <c r="AV582" s="316"/>
      <c r="AW582" s="35"/>
      <c r="AX582" s="35"/>
      <c r="AY582" s="35"/>
      <c r="AZ582" s="35"/>
      <c r="BA582" s="35"/>
      <c r="BB582" s="317"/>
    </row>
    <row r="583" spans="13:54" ht="15.75" customHeight="1">
      <c r="M583" s="258"/>
      <c r="N583" s="259"/>
      <c r="O583" s="260"/>
      <c r="P583" s="259"/>
      <c r="Q583" s="260"/>
      <c r="R583" s="261"/>
      <c r="S583" s="258">
        <v>1</v>
      </c>
      <c r="T583" s="259" t="s">
        <v>905</v>
      </c>
      <c r="U583" s="260">
        <v>1</v>
      </c>
      <c r="V583" s="259" t="s">
        <v>906</v>
      </c>
      <c r="W583" s="260">
        <v>1</v>
      </c>
      <c r="X583" s="261" t="s">
        <v>907</v>
      </c>
      <c r="Y583" s="258">
        <v>1</v>
      </c>
      <c r="Z583" s="259" t="s">
        <v>908</v>
      </c>
      <c r="AA583" s="260">
        <v>1</v>
      </c>
      <c r="AB583" s="259" t="s">
        <v>909</v>
      </c>
      <c r="AC583" s="260">
        <v>1</v>
      </c>
      <c r="AD583" s="261" t="s">
        <v>910</v>
      </c>
      <c r="AE583" s="258">
        <v>1</v>
      </c>
      <c r="AF583" s="259" t="s">
        <v>911</v>
      </c>
      <c r="AG583" s="260">
        <v>1</v>
      </c>
      <c r="AH583" s="259" t="s">
        <v>912</v>
      </c>
      <c r="AI583" s="260">
        <v>1</v>
      </c>
      <c r="AJ583" s="261" t="s">
        <v>913</v>
      </c>
      <c r="AK583" s="258">
        <v>1</v>
      </c>
      <c r="AL583" s="259" t="s">
        <v>914</v>
      </c>
      <c r="AM583" s="260">
        <v>1</v>
      </c>
      <c r="AN583" s="259" t="s">
        <v>915</v>
      </c>
      <c r="AO583" s="260">
        <v>1</v>
      </c>
      <c r="AP583" s="259" t="s">
        <v>916</v>
      </c>
      <c r="AQ583" s="258">
        <v>1</v>
      </c>
      <c r="AR583" s="259" t="s">
        <v>917</v>
      </c>
      <c r="AS583" s="260">
        <v>1</v>
      </c>
      <c r="AT583" s="259" t="s">
        <v>918</v>
      </c>
      <c r="AU583" s="260">
        <v>1</v>
      </c>
      <c r="AV583" s="259" t="s">
        <v>919</v>
      </c>
      <c r="AW583" s="258">
        <v>1</v>
      </c>
      <c r="AX583" s="259" t="s">
        <v>920</v>
      </c>
      <c r="AY583" s="260">
        <v>1</v>
      </c>
      <c r="AZ583" s="259" t="s">
        <v>921</v>
      </c>
      <c r="BA583" s="260">
        <v>1</v>
      </c>
      <c r="BB583" s="259" t="s">
        <v>922</v>
      </c>
    </row>
    <row r="584" spans="13:54" ht="15.75" customHeight="1">
      <c r="M584" s="258"/>
      <c r="N584" s="259"/>
      <c r="O584" s="260"/>
      <c r="P584" s="259"/>
      <c r="Q584" s="260"/>
      <c r="R584" s="261"/>
      <c r="S584" s="258"/>
      <c r="T584" s="259"/>
      <c r="U584" s="260"/>
      <c r="V584" s="259"/>
      <c r="W584" s="260"/>
      <c r="X584" s="261"/>
      <c r="Y584" s="258"/>
      <c r="Z584" s="259"/>
      <c r="AA584" s="260"/>
      <c r="AB584" s="259"/>
      <c r="AC584" s="260"/>
      <c r="AD584" s="261"/>
      <c r="AE584" s="258"/>
      <c r="AF584" s="259"/>
      <c r="AG584" s="260"/>
      <c r="AH584" s="259"/>
      <c r="AI584" s="260"/>
      <c r="AJ584" s="261"/>
      <c r="AK584" s="258"/>
      <c r="AL584" s="259"/>
      <c r="AM584" s="260"/>
      <c r="AN584" s="259"/>
      <c r="AO584" s="260"/>
      <c r="AP584" s="261"/>
      <c r="AQ584" s="258"/>
      <c r="AR584" s="259"/>
      <c r="AS584" s="260"/>
      <c r="AT584" s="259"/>
      <c r="AU584" s="260"/>
      <c r="AV584" s="310"/>
      <c r="AW584" s="27"/>
      <c r="AX584" s="27"/>
      <c r="AY584" s="27"/>
      <c r="AZ584" s="27"/>
      <c r="BA584" s="27"/>
      <c r="BB584" s="27"/>
    </row>
    <row r="585" spans="13:54" ht="15.75" customHeight="1">
      <c r="M585" s="258"/>
      <c r="N585" s="259"/>
      <c r="O585" s="260"/>
      <c r="P585" s="259"/>
      <c r="Q585" s="260"/>
      <c r="R585" s="261"/>
      <c r="S585" s="258"/>
      <c r="T585" s="259"/>
      <c r="U585" s="260"/>
      <c r="V585" s="259"/>
      <c r="W585" s="260"/>
      <c r="X585" s="261"/>
      <c r="Y585" s="258"/>
      <c r="Z585" s="259"/>
      <c r="AA585" s="260"/>
      <c r="AB585" s="259"/>
      <c r="AC585" s="260"/>
      <c r="AD585" s="261"/>
      <c r="AE585" s="258"/>
      <c r="AF585" s="259"/>
      <c r="AG585" s="260"/>
      <c r="AH585" s="259"/>
      <c r="AI585" s="260"/>
      <c r="AJ585" s="261"/>
      <c r="AK585" s="258"/>
      <c r="AL585" s="259"/>
      <c r="AM585" s="260"/>
      <c r="AN585" s="259"/>
      <c r="AO585" s="260"/>
      <c r="AP585" s="261"/>
      <c r="AQ585" s="258"/>
      <c r="AR585" s="259"/>
      <c r="AS585" s="260"/>
      <c r="AT585" s="259"/>
      <c r="AU585" s="260"/>
      <c r="AV585" s="310"/>
      <c r="AW585" s="27"/>
      <c r="AX585" s="27"/>
      <c r="AY585" s="27"/>
      <c r="AZ585" s="27"/>
      <c r="BA585" s="27"/>
      <c r="BB585" s="27"/>
    </row>
    <row r="586" spans="13:54" ht="15.75" customHeight="1">
      <c r="M586" s="262"/>
      <c r="N586" s="263"/>
      <c r="O586" s="264"/>
      <c r="P586" s="263"/>
      <c r="Q586" s="264"/>
      <c r="R586" s="265"/>
      <c r="S586" s="262"/>
      <c r="T586" s="263"/>
      <c r="U586" s="264"/>
      <c r="V586" s="263"/>
      <c r="W586" s="264"/>
      <c r="X586" s="265"/>
      <c r="Y586" s="262"/>
      <c r="Z586" s="263"/>
      <c r="AA586" s="264"/>
      <c r="AB586" s="263"/>
      <c r="AC586" s="264"/>
      <c r="AD586" s="265"/>
      <c r="AE586" s="262"/>
      <c r="AF586" s="263"/>
      <c r="AG586" s="264"/>
      <c r="AH586" s="263"/>
      <c r="AI586" s="264"/>
      <c r="AJ586" s="265"/>
      <c r="AK586" s="262"/>
      <c r="AL586" s="263"/>
      <c r="AM586" s="264"/>
      <c r="AN586" s="263"/>
      <c r="AO586" s="264"/>
      <c r="AP586" s="265"/>
      <c r="AQ586" s="262"/>
      <c r="AR586" s="263"/>
      <c r="AS586" s="264"/>
      <c r="AT586" s="263"/>
      <c r="AU586" s="264"/>
      <c r="AV586" s="263"/>
      <c r="AW586" s="380"/>
      <c r="AX586" s="332"/>
      <c r="AY586" s="332"/>
      <c r="AZ586" s="332"/>
      <c r="BA586" s="332"/>
      <c r="BB586" s="333"/>
    </row>
    <row r="587" spans="13:54" ht="15.75" customHeight="1">
      <c r="M587" s="279"/>
      <c r="N587" s="280"/>
      <c r="O587" s="281"/>
      <c r="P587" s="280"/>
      <c r="Q587" s="281"/>
      <c r="R587" s="280"/>
      <c r="S587" s="279">
        <v>1</v>
      </c>
      <c r="T587" s="280" t="s">
        <v>923</v>
      </c>
      <c r="U587" s="281">
        <v>1</v>
      </c>
      <c r="V587" s="280" t="s">
        <v>924</v>
      </c>
      <c r="W587" s="281">
        <v>1</v>
      </c>
      <c r="X587" s="280" t="s">
        <v>925</v>
      </c>
      <c r="Y587" s="279">
        <v>1</v>
      </c>
      <c r="Z587" s="280" t="s">
        <v>926</v>
      </c>
      <c r="AA587" s="281">
        <v>1</v>
      </c>
      <c r="AB587" s="280" t="s">
        <v>927</v>
      </c>
      <c r="AC587" s="281">
        <v>1</v>
      </c>
      <c r="AD587" s="280" t="s">
        <v>928</v>
      </c>
      <c r="AE587" s="279">
        <v>1</v>
      </c>
      <c r="AF587" s="280" t="s">
        <v>929</v>
      </c>
      <c r="AG587" s="281">
        <v>1</v>
      </c>
      <c r="AH587" s="280" t="s">
        <v>930</v>
      </c>
      <c r="AI587" s="281">
        <v>1</v>
      </c>
      <c r="AJ587" s="280" t="s">
        <v>931</v>
      </c>
      <c r="AK587" s="279">
        <v>1</v>
      </c>
      <c r="AL587" s="280" t="s">
        <v>932</v>
      </c>
      <c r="AM587" s="281">
        <v>1</v>
      </c>
      <c r="AN587" s="280" t="s">
        <v>933</v>
      </c>
      <c r="AO587" s="281">
        <v>1</v>
      </c>
      <c r="AP587" s="280" t="s">
        <v>934</v>
      </c>
      <c r="AQ587" s="279">
        <v>1</v>
      </c>
      <c r="AR587" s="280" t="s">
        <v>935</v>
      </c>
      <c r="AS587" s="281">
        <v>1</v>
      </c>
      <c r="AT587" s="280" t="s">
        <v>936</v>
      </c>
      <c r="AU587" s="281">
        <v>1</v>
      </c>
      <c r="AV587" s="293" t="s">
        <v>937</v>
      </c>
      <c r="AW587" s="279">
        <v>1</v>
      </c>
      <c r="AX587" s="280" t="s">
        <v>938</v>
      </c>
      <c r="AY587" s="281">
        <v>1</v>
      </c>
      <c r="AZ587" s="280" t="s">
        <v>939</v>
      </c>
      <c r="BA587" s="281">
        <v>1</v>
      </c>
      <c r="BB587" s="293" t="s">
        <v>940</v>
      </c>
    </row>
    <row r="588" spans="13:54" ht="15.75" customHeight="1">
      <c r="M588" s="279"/>
      <c r="N588" s="280"/>
      <c r="O588" s="281"/>
      <c r="P588" s="280"/>
      <c r="Q588" s="281"/>
      <c r="R588" s="283"/>
      <c r="S588" s="279"/>
      <c r="T588" s="280"/>
      <c r="U588" s="281"/>
      <c r="V588" s="280"/>
      <c r="W588" s="281"/>
      <c r="X588" s="283"/>
      <c r="Y588" s="279"/>
      <c r="Z588" s="280"/>
      <c r="AA588" s="281"/>
      <c r="AB588" s="280"/>
      <c r="AC588" s="281"/>
      <c r="AD588" s="283"/>
      <c r="AE588" s="279"/>
      <c r="AF588" s="280"/>
      <c r="AG588" s="281"/>
      <c r="AH588" s="280"/>
      <c r="AI588" s="281"/>
      <c r="AJ588" s="283"/>
      <c r="AK588" s="279"/>
      <c r="AL588" s="280"/>
      <c r="AM588" s="281"/>
      <c r="AN588" s="280"/>
      <c r="AO588" s="281"/>
      <c r="AP588" s="283"/>
      <c r="AQ588" s="279"/>
      <c r="AR588" s="280"/>
      <c r="AS588" s="281"/>
      <c r="AT588" s="280"/>
      <c r="AU588" s="281"/>
      <c r="AV588" s="293"/>
      <c r="AW588" s="279"/>
      <c r="AX588" s="280"/>
      <c r="AY588" s="281"/>
      <c r="AZ588" s="280"/>
      <c r="BA588" s="281"/>
      <c r="BB588" s="293"/>
    </row>
    <row r="589" spans="13:54" ht="15.75" customHeight="1">
      <c r="M589" s="279"/>
      <c r="N589" s="280"/>
      <c r="O589" s="281"/>
      <c r="P589" s="280"/>
      <c r="Q589" s="281"/>
      <c r="R589" s="283"/>
      <c r="S589" s="279"/>
      <c r="T589" s="280"/>
      <c r="U589" s="281"/>
      <c r="V589" s="280"/>
      <c r="W589" s="281"/>
      <c r="X589" s="283"/>
      <c r="Y589" s="279"/>
      <c r="Z589" s="280"/>
      <c r="AA589" s="281"/>
      <c r="AB589" s="280"/>
      <c r="AC589" s="281"/>
      <c r="AD589" s="283"/>
      <c r="AE589" s="279"/>
      <c r="AF589" s="280"/>
      <c r="AG589" s="281"/>
      <c r="AH589" s="280"/>
      <c r="AI589" s="281"/>
      <c r="AJ589" s="283"/>
      <c r="AK589" s="279"/>
      <c r="AL589" s="280"/>
      <c r="AM589" s="281"/>
      <c r="AN589" s="280"/>
      <c r="AO589" s="281"/>
      <c r="AP589" s="283"/>
      <c r="AQ589" s="279"/>
      <c r="AR589" s="280"/>
      <c r="AS589" s="281"/>
      <c r="AT589" s="280"/>
      <c r="AU589" s="281"/>
      <c r="AV589" s="293"/>
      <c r="AW589" s="279"/>
      <c r="AX589" s="280"/>
      <c r="AY589" s="281"/>
      <c r="AZ589" s="280"/>
      <c r="BA589" s="281"/>
      <c r="BB589" s="293"/>
    </row>
    <row r="590" spans="13:54" ht="15.75" customHeight="1">
      <c r="M590" s="284"/>
      <c r="N590" s="285"/>
      <c r="O590" s="286"/>
      <c r="P590" s="285"/>
      <c r="Q590" s="286"/>
      <c r="R590" s="287"/>
      <c r="S590" s="284"/>
      <c r="T590" s="285"/>
      <c r="U590" s="286"/>
      <c r="V590" s="285"/>
      <c r="W590" s="286"/>
      <c r="X590" s="287"/>
      <c r="Y590" s="284"/>
      <c r="Z590" s="285"/>
      <c r="AA590" s="286"/>
      <c r="AB590" s="285"/>
      <c r="AC590" s="286"/>
      <c r="AD590" s="287"/>
      <c r="AE590" s="284"/>
      <c r="AF590" s="285"/>
      <c r="AG590" s="286"/>
      <c r="AH590" s="285"/>
      <c r="AI590" s="286"/>
      <c r="AJ590" s="287"/>
      <c r="AK590" s="284"/>
      <c r="AL590" s="285"/>
      <c r="AM590" s="286"/>
      <c r="AN590" s="285"/>
      <c r="AO590" s="286"/>
      <c r="AP590" s="287"/>
      <c r="AQ590" s="284"/>
      <c r="AR590" s="285"/>
      <c r="AS590" s="286"/>
      <c r="AT590" s="285"/>
      <c r="AU590" s="286"/>
      <c r="AV590" s="285"/>
      <c r="AW590" s="284"/>
      <c r="AX590" s="285"/>
      <c r="AY590" s="286"/>
      <c r="AZ590" s="285"/>
      <c r="BA590" s="286"/>
      <c r="BB590" s="285"/>
    </row>
    <row r="591" spans="13:54" ht="15.75" customHeight="1">
      <c r="M591" s="279"/>
      <c r="N591" s="280"/>
      <c r="O591" s="281"/>
      <c r="P591" s="280"/>
      <c r="Q591" s="281"/>
      <c r="R591" s="280"/>
      <c r="S591" s="279">
        <v>1</v>
      </c>
      <c r="T591" s="280" t="s">
        <v>941</v>
      </c>
      <c r="U591" s="281">
        <v>1</v>
      </c>
      <c r="V591" s="280" t="s">
        <v>942</v>
      </c>
      <c r="W591" s="281">
        <v>1</v>
      </c>
      <c r="X591" s="280" t="s">
        <v>943</v>
      </c>
      <c r="Y591" s="279">
        <v>1</v>
      </c>
      <c r="Z591" s="280" t="s">
        <v>944</v>
      </c>
      <c r="AA591" s="281">
        <v>1</v>
      </c>
      <c r="AB591" s="280" t="s">
        <v>945</v>
      </c>
      <c r="AC591" s="281">
        <v>1</v>
      </c>
      <c r="AD591" s="280" t="s">
        <v>946</v>
      </c>
      <c r="AE591" s="279">
        <v>1</v>
      </c>
      <c r="AF591" s="280" t="s">
        <v>947</v>
      </c>
      <c r="AG591" s="281">
        <v>1</v>
      </c>
      <c r="AH591" s="280" t="s">
        <v>948</v>
      </c>
      <c r="AI591" s="281">
        <v>1</v>
      </c>
      <c r="AJ591" s="280" t="s">
        <v>949</v>
      </c>
      <c r="AK591" s="279">
        <v>1</v>
      </c>
      <c r="AL591" s="280" t="s">
        <v>950</v>
      </c>
      <c r="AM591" s="281">
        <v>1</v>
      </c>
      <c r="AN591" s="280" t="s">
        <v>951</v>
      </c>
      <c r="AO591" s="281">
        <v>1</v>
      </c>
      <c r="AP591" s="280" t="s">
        <v>952</v>
      </c>
      <c r="AQ591" s="279">
        <v>1</v>
      </c>
      <c r="AR591" s="280" t="s">
        <v>953</v>
      </c>
      <c r="AS591" s="281">
        <v>1</v>
      </c>
      <c r="AT591" s="280" t="s">
        <v>954</v>
      </c>
      <c r="AU591" s="281">
        <v>1</v>
      </c>
      <c r="AV591" s="293" t="s">
        <v>955</v>
      </c>
      <c r="AW591" s="279">
        <v>1</v>
      </c>
      <c r="AX591" s="280" t="s">
        <v>956</v>
      </c>
      <c r="AY591" s="281">
        <v>1</v>
      </c>
      <c r="AZ591" s="280" t="s">
        <v>957</v>
      </c>
      <c r="BA591" s="281">
        <v>1</v>
      </c>
      <c r="BB591" s="293" t="s">
        <v>958</v>
      </c>
    </row>
    <row r="592" spans="13:54" ht="15.75" customHeight="1">
      <c r="M592" s="279"/>
      <c r="N592" s="280"/>
      <c r="O592" s="281"/>
      <c r="P592" s="280"/>
      <c r="Q592" s="281"/>
      <c r="R592" s="283"/>
      <c r="S592" s="279"/>
      <c r="T592" s="280"/>
      <c r="U592" s="281"/>
      <c r="V592" s="280"/>
      <c r="W592" s="281"/>
      <c r="X592" s="283"/>
      <c r="Y592" s="279"/>
      <c r="Z592" s="280"/>
      <c r="AA592" s="281"/>
      <c r="AB592" s="280"/>
      <c r="AC592" s="281"/>
      <c r="AD592" s="283"/>
      <c r="AE592" s="279"/>
      <c r="AF592" s="280"/>
      <c r="AG592" s="281"/>
      <c r="AH592" s="280"/>
      <c r="AI592" s="281"/>
      <c r="AJ592" s="283"/>
      <c r="AK592" s="279"/>
      <c r="AL592" s="280"/>
      <c r="AM592" s="281"/>
      <c r="AN592" s="280"/>
      <c r="AO592" s="281"/>
      <c r="AP592" s="283"/>
      <c r="AQ592" s="279"/>
      <c r="AR592" s="280"/>
      <c r="AS592" s="281"/>
      <c r="AT592" s="280"/>
      <c r="AU592" s="281"/>
      <c r="AV592" s="293"/>
      <c r="AW592" s="279"/>
      <c r="AX592" s="280"/>
      <c r="AY592" s="281"/>
      <c r="AZ592" s="280"/>
      <c r="BA592" s="281"/>
      <c r="BB592" s="293"/>
    </row>
    <row r="593" spans="13:54" ht="15.75" customHeight="1">
      <c r="M593" s="279"/>
      <c r="N593" s="280"/>
      <c r="O593" s="281"/>
      <c r="P593" s="280"/>
      <c r="Q593" s="281"/>
      <c r="R593" s="283"/>
      <c r="S593" s="279"/>
      <c r="T593" s="280"/>
      <c r="U593" s="281"/>
      <c r="V593" s="280"/>
      <c r="W593" s="281"/>
      <c r="X593" s="283"/>
      <c r="Y593" s="279"/>
      <c r="Z593" s="280"/>
      <c r="AA593" s="281"/>
      <c r="AB593" s="280"/>
      <c r="AC593" s="281"/>
      <c r="AD593" s="283"/>
      <c r="AE593" s="279"/>
      <c r="AF593" s="280"/>
      <c r="AG593" s="281"/>
      <c r="AH593" s="280"/>
      <c r="AI593" s="281"/>
      <c r="AJ593" s="283"/>
      <c r="AK593" s="279"/>
      <c r="AL593" s="280"/>
      <c r="AM593" s="281"/>
      <c r="AN593" s="280"/>
      <c r="AO593" s="281"/>
      <c r="AP593" s="283"/>
      <c r="AQ593" s="279"/>
      <c r="AR593" s="280"/>
      <c r="AS593" s="281"/>
      <c r="AT593" s="280"/>
      <c r="AU593" s="281"/>
      <c r="AV593" s="293"/>
      <c r="AW593" s="279"/>
      <c r="AX593" s="280"/>
      <c r="AY593" s="281"/>
      <c r="AZ593" s="280"/>
      <c r="BA593" s="281"/>
      <c r="BB593" s="293"/>
    </row>
    <row r="594" spans="13:54" ht="15.75" customHeight="1">
      <c r="M594" s="284"/>
      <c r="N594" s="285"/>
      <c r="O594" s="286"/>
      <c r="P594" s="285"/>
      <c r="Q594" s="286"/>
      <c r="R594" s="287"/>
      <c r="S594" s="284"/>
      <c r="T594" s="285"/>
      <c r="U594" s="286"/>
      <c r="V594" s="285"/>
      <c r="W594" s="286"/>
      <c r="X594" s="287"/>
      <c r="Y594" s="284"/>
      <c r="Z594" s="285"/>
      <c r="AA594" s="286"/>
      <c r="AB594" s="285"/>
      <c r="AC594" s="286"/>
      <c r="AD594" s="287"/>
      <c r="AE594" s="284"/>
      <c r="AF594" s="285"/>
      <c r="AG594" s="286"/>
      <c r="AH594" s="285"/>
      <c r="AI594" s="286"/>
      <c r="AJ594" s="287"/>
      <c r="AK594" s="284"/>
      <c r="AL594" s="285"/>
      <c r="AM594" s="286"/>
      <c r="AN594" s="285"/>
      <c r="AO594" s="286"/>
      <c r="AP594" s="287"/>
      <c r="AQ594" s="284"/>
      <c r="AR594" s="285"/>
      <c r="AS594" s="286"/>
      <c r="AT594" s="285"/>
      <c r="AU594" s="286"/>
      <c r="AV594" s="285"/>
      <c r="AW594" s="284"/>
      <c r="AX594" s="285"/>
      <c r="AY594" s="286"/>
      <c r="AZ594" s="285"/>
      <c r="BA594" s="286"/>
      <c r="BB594" s="285"/>
    </row>
    <row r="595" spans="13:54" ht="15.75" customHeight="1">
      <c r="M595" s="279"/>
      <c r="N595" s="280"/>
      <c r="O595" s="281"/>
      <c r="P595" s="280"/>
      <c r="Q595" s="281"/>
      <c r="R595" s="280"/>
      <c r="S595" s="279">
        <v>1</v>
      </c>
      <c r="T595" s="280" t="s">
        <v>959</v>
      </c>
      <c r="U595" s="281">
        <v>1</v>
      </c>
      <c r="V595" s="280" t="s">
        <v>960</v>
      </c>
      <c r="W595" s="281">
        <v>1</v>
      </c>
      <c r="X595" s="280" t="s">
        <v>961</v>
      </c>
      <c r="Y595" s="279">
        <v>1</v>
      </c>
      <c r="Z595" s="280" t="s">
        <v>962</v>
      </c>
      <c r="AA595" s="281">
        <v>1</v>
      </c>
      <c r="AB595" s="280" t="s">
        <v>963</v>
      </c>
      <c r="AC595" s="281">
        <v>1</v>
      </c>
      <c r="AD595" s="280" t="s">
        <v>964</v>
      </c>
      <c r="AE595" s="279">
        <v>1</v>
      </c>
      <c r="AF595" s="280" t="s">
        <v>965</v>
      </c>
      <c r="AG595" s="281">
        <v>1</v>
      </c>
      <c r="AH595" s="280" t="s">
        <v>966</v>
      </c>
      <c r="AI595" s="281">
        <v>1</v>
      </c>
      <c r="AJ595" s="280" t="s">
        <v>967</v>
      </c>
      <c r="AK595" s="279">
        <v>1</v>
      </c>
      <c r="AL595" s="280" t="s">
        <v>968</v>
      </c>
      <c r="AM595" s="281">
        <v>1</v>
      </c>
      <c r="AN595" s="280" t="s">
        <v>969</v>
      </c>
      <c r="AO595" s="281">
        <v>1</v>
      </c>
      <c r="AP595" s="280" t="s">
        <v>970</v>
      </c>
      <c r="AQ595" s="279">
        <v>1</v>
      </c>
      <c r="AR595" s="280" t="s">
        <v>971</v>
      </c>
      <c r="AS595" s="281">
        <v>1</v>
      </c>
      <c r="AT595" s="280" t="s">
        <v>972</v>
      </c>
      <c r="AU595" s="281">
        <v>1</v>
      </c>
      <c r="AV595" s="293" t="s">
        <v>973</v>
      </c>
      <c r="AW595" s="279">
        <v>1</v>
      </c>
      <c r="AX595" s="280" t="s">
        <v>974</v>
      </c>
      <c r="AY595" s="281">
        <v>1</v>
      </c>
      <c r="AZ595" s="280" t="s">
        <v>974</v>
      </c>
      <c r="BA595" s="281">
        <v>1</v>
      </c>
      <c r="BB595" s="293" t="s">
        <v>975</v>
      </c>
    </row>
    <row r="596" spans="13:54" ht="15.75" customHeight="1">
      <c r="M596" s="279"/>
      <c r="N596" s="280"/>
      <c r="O596" s="281"/>
      <c r="P596" s="280"/>
      <c r="Q596" s="281"/>
      <c r="R596" s="283"/>
      <c r="S596" s="279"/>
      <c r="T596" s="280"/>
      <c r="U596" s="281"/>
      <c r="V596" s="280"/>
      <c r="W596" s="281"/>
      <c r="X596" s="283"/>
      <c r="Y596" s="279"/>
      <c r="Z596" s="280"/>
      <c r="AA596" s="281"/>
      <c r="AB596" s="280"/>
      <c r="AC596" s="281"/>
      <c r="AD596" s="283"/>
      <c r="AE596" s="279"/>
      <c r="AF596" s="280"/>
      <c r="AG596" s="281"/>
      <c r="AH596" s="280"/>
      <c r="AI596" s="281"/>
      <c r="AJ596" s="283"/>
      <c r="AK596" s="279"/>
      <c r="AL596" s="280"/>
      <c r="AM596" s="281"/>
      <c r="AN596" s="280"/>
      <c r="AO596" s="281"/>
      <c r="AP596" s="283"/>
      <c r="AQ596" s="279"/>
      <c r="AR596" s="280"/>
      <c r="AS596" s="281"/>
      <c r="AT596" s="280"/>
      <c r="AU596" s="281"/>
      <c r="AV596" s="293"/>
      <c r="AW596" s="279"/>
      <c r="AX596" s="280"/>
      <c r="AY596" s="281"/>
      <c r="AZ596" s="280"/>
      <c r="BA596" s="281"/>
      <c r="BB596" s="293"/>
    </row>
    <row r="597" spans="13:54" ht="15.75" customHeight="1">
      <c r="M597" s="279"/>
      <c r="N597" s="280"/>
      <c r="O597" s="281"/>
      <c r="P597" s="280"/>
      <c r="Q597" s="281"/>
      <c r="R597" s="283"/>
      <c r="S597" s="279"/>
      <c r="T597" s="280"/>
      <c r="U597" s="281"/>
      <c r="V597" s="280"/>
      <c r="W597" s="281"/>
      <c r="X597" s="283"/>
      <c r="Y597" s="279"/>
      <c r="Z597" s="280"/>
      <c r="AA597" s="281"/>
      <c r="AB597" s="280"/>
      <c r="AC597" s="281"/>
      <c r="AD597" s="283"/>
      <c r="AE597" s="279"/>
      <c r="AF597" s="280"/>
      <c r="AG597" s="281"/>
      <c r="AH597" s="280"/>
      <c r="AI597" s="281"/>
      <c r="AJ597" s="283"/>
      <c r="AK597" s="279"/>
      <c r="AL597" s="280"/>
      <c r="AM597" s="281"/>
      <c r="AN597" s="280"/>
      <c r="AO597" s="281"/>
      <c r="AP597" s="283"/>
      <c r="AQ597" s="279"/>
      <c r="AR597" s="280"/>
      <c r="AS597" s="281"/>
      <c r="AT597" s="280"/>
      <c r="AU597" s="281"/>
      <c r="AV597" s="293"/>
      <c r="AW597" s="279"/>
      <c r="AX597" s="280"/>
      <c r="AY597" s="281"/>
      <c r="AZ597" s="280"/>
      <c r="BA597" s="281"/>
      <c r="BB597" s="293"/>
    </row>
    <row r="598" spans="13:54" ht="15.75" customHeight="1">
      <c r="M598" s="284"/>
      <c r="N598" s="285"/>
      <c r="O598" s="286"/>
      <c r="P598" s="285"/>
      <c r="Q598" s="286"/>
      <c r="R598" s="287"/>
      <c r="S598" s="284"/>
      <c r="T598" s="285"/>
      <c r="U598" s="286"/>
      <c r="V598" s="285"/>
      <c r="W598" s="286"/>
      <c r="X598" s="287"/>
      <c r="Y598" s="284"/>
      <c r="Z598" s="285"/>
      <c r="AA598" s="286"/>
      <c r="AB598" s="285"/>
      <c r="AC598" s="286"/>
      <c r="AD598" s="287"/>
      <c r="AE598" s="284"/>
      <c r="AF598" s="285"/>
      <c r="AG598" s="286"/>
      <c r="AH598" s="285"/>
      <c r="AI598" s="286"/>
      <c r="AJ598" s="287"/>
      <c r="AK598" s="284"/>
      <c r="AL598" s="285"/>
      <c r="AM598" s="286"/>
      <c r="AN598" s="285"/>
      <c r="AO598" s="286"/>
      <c r="AP598" s="287"/>
      <c r="AQ598" s="284"/>
      <c r="AR598" s="285"/>
      <c r="AS598" s="286"/>
      <c r="AT598" s="285"/>
      <c r="AU598" s="286"/>
      <c r="AV598" s="285"/>
      <c r="AW598" s="284"/>
      <c r="AX598" s="285"/>
      <c r="AY598" s="286"/>
      <c r="AZ598" s="285"/>
      <c r="BA598" s="286"/>
      <c r="BB598" s="285"/>
    </row>
    <row r="599" spans="13:54" ht="15.75" customHeight="1">
      <c r="M599" s="279"/>
      <c r="N599" s="280"/>
      <c r="O599" s="281"/>
      <c r="P599" s="280"/>
      <c r="Q599" s="281"/>
      <c r="R599" s="280"/>
      <c r="S599" s="279">
        <v>1</v>
      </c>
      <c r="T599" s="280" t="s">
        <v>976</v>
      </c>
      <c r="U599" s="281">
        <v>1</v>
      </c>
      <c r="V599" s="280" t="s">
        <v>976</v>
      </c>
      <c r="W599" s="281">
        <v>1</v>
      </c>
      <c r="X599" s="280" t="s">
        <v>977</v>
      </c>
      <c r="Y599" s="279">
        <v>1</v>
      </c>
      <c r="Z599" s="280" t="s">
        <v>978</v>
      </c>
      <c r="AA599" s="281">
        <v>1</v>
      </c>
      <c r="AB599" s="280" t="s">
        <v>978</v>
      </c>
      <c r="AC599" s="281">
        <v>1</v>
      </c>
      <c r="AD599" s="280" t="s">
        <v>979</v>
      </c>
      <c r="AE599" s="279">
        <v>1</v>
      </c>
      <c r="AF599" s="280" t="s">
        <v>980</v>
      </c>
      <c r="AG599" s="281">
        <v>1</v>
      </c>
      <c r="AH599" s="280" t="s">
        <v>981</v>
      </c>
      <c r="AI599" s="281">
        <v>1</v>
      </c>
      <c r="AJ599" s="280" t="s">
        <v>982</v>
      </c>
      <c r="AK599" s="279">
        <v>1</v>
      </c>
      <c r="AL599" s="280" t="s">
        <v>983</v>
      </c>
      <c r="AM599" s="281">
        <v>1</v>
      </c>
      <c r="AN599" s="280" t="s">
        <v>983</v>
      </c>
      <c r="AO599" s="281">
        <v>1</v>
      </c>
      <c r="AP599" s="280" t="s">
        <v>984</v>
      </c>
      <c r="AQ599" s="279">
        <v>1</v>
      </c>
      <c r="AR599" s="280" t="s">
        <v>985</v>
      </c>
      <c r="AS599" s="281">
        <v>1</v>
      </c>
      <c r="AT599" s="280" t="s">
        <v>986</v>
      </c>
      <c r="AU599" s="281">
        <v>1</v>
      </c>
      <c r="AV599" s="293" t="s">
        <v>987</v>
      </c>
      <c r="AW599" s="279">
        <v>1</v>
      </c>
      <c r="AX599" s="280" t="s">
        <v>988</v>
      </c>
      <c r="AY599" s="281">
        <v>1</v>
      </c>
      <c r="AZ599" s="280" t="s">
        <v>989</v>
      </c>
      <c r="BA599" s="281">
        <v>1</v>
      </c>
      <c r="BB599" s="293" t="s">
        <v>990</v>
      </c>
    </row>
    <row r="600" spans="13:54" ht="15.75" customHeight="1">
      <c r="M600" s="279"/>
      <c r="N600" s="280"/>
      <c r="O600" s="281"/>
      <c r="P600" s="280"/>
      <c r="Q600" s="281"/>
      <c r="R600" s="283"/>
      <c r="S600" s="279"/>
      <c r="T600" s="280"/>
      <c r="U600" s="281"/>
      <c r="V600" s="280"/>
      <c r="W600" s="281"/>
      <c r="X600" s="283"/>
      <c r="Y600" s="279"/>
      <c r="Z600" s="280"/>
      <c r="AA600" s="281"/>
      <c r="AB600" s="280"/>
      <c r="AC600" s="281"/>
      <c r="AD600" s="283"/>
      <c r="AE600" s="279"/>
      <c r="AF600" s="280"/>
      <c r="AG600" s="281"/>
      <c r="AH600" s="280"/>
      <c r="AI600" s="281"/>
      <c r="AJ600" s="283"/>
      <c r="AK600" s="279"/>
      <c r="AL600" s="280"/>
      <c r="AM600" s="281"/>
      <c r="AN600" s="280"/>
      <c r="AO600" s="281"/>
      <c r="AP600" s="283"/>
      <c r="AQ600" s="279"/>
      <c r="AR600" s="280"/>
      <c r="AS600" s="281"/>
      <c r="AT600" s="280"/>
      <c r="AU600" s="281"/>
      <c r="AV600" s="293"/>
      <c r="AW600" s="292"/>
      <c r="AX600" s="292"/>
      <c r="AY600" s="292"/>
      <c r="AZ600" s="292"/>
      <c r="BA600" s="292"/>
      <c r="BB600" s="292"/>
    </row>
    <row r="601" spans="13:54" ht="15.75" customHeight="1">
      <c r="M601" s="288"/>
      <c r="N601" s="289"/>
      <c r="O601" s="290"/>
      <c r="P601" s="289"/>
      <c r="Q601" s="290"/>
      <c r="R601" s="291"/>
      <c r="S601" s="288"/>
      <c r="T601" s="289"/>
      <c r="U601" s="290"/>
      <c r="V601" s="289"/>
      <c r="W601" s="290"/>
      <c r="X601" s="291"/>
      <c r="Y601" s="288"/>
      <c r="Z601" s="289"/>
      <c r="AA601" s="290"/>
      <c r="AB601" s="289"/>
      <c r="AC601" s="290"/>
      <c r="AD601" s="291"/>
      <c r="AE601" s="288"/>
      <c r="AF601" s="289"/>
      <c r="AG601" s="290"/>
      <c r="AH601" s="289"/>
      <c r="AI601" s="290"/>
      <c r="AJ601" s="291"/>
      <c r="AK601" s="288"/>
      <c r="AL601" s="289"/>
      <c r="AM601" s="290"/>
      <c r="AN601" s="289"/>
      <c r="AO601" s="290"/>
      <c r="AP601" s="291"/>
      <c r="AQ601" s="288"/>
      <c r="AR601" s="289"/>
      <c r="AS601" s="290"/>
      <c r="AT601" s="289"/>
      <c r="AU601" s="290"/>
      <c r="AV601" s="318"/>
      <c r="AW601" s="292"/>
      <c r="AX601" s="292"/>
      <c r="AY601" s="292"/>
      <c r="AZ601" s="292"/>
      <c r="BA601" s="292"/>
      <c r="BB601" s="292"/>
    </row>
    <row r="602" spans="13:54" ht="15.75" customHeight="1">
      <c r="M602" s="290"/>
      <c r="N602" s="289"/>
      <c r="O602" s="290"/>
      <c r="P602" s="289"/>
      <c r="Q602" s="290"/>
      <c r="R602" s="289"/>
      <c r="S602" s="290"/>
      <c r="T602" s="289"/>
      <c r="U602" s="290"/>
      <c r="V602" s="289"/>
      <c r="W602" s="290"/>
      <c r="X602" s="289"/>
      <c r="Y602" s="290"/>
      <c r="Z602" s="289"/>
      <c r="AA602" s="290"/>
      <c r="AB602" s="289"/>
      <c r="AC602" s="290"/>
      <c r="AD602" s="289"/>
      <c r="AE602" s="290"/>
      <c r="AF602" s="289"/>
      <c r="AG602" s="290"/>
      <c r="AH602" s="289"/>
      <c r="AI602" s="290"/>
      <c r="AJ602" s="289"/>
      <c r="AK602" s="290"/>
      <c r="AL602" s="289"/>
      <c r="AM602" s="290"/>
      <c r="AN602" s="289"/>
      <c r="AO602" s="290"/>
      <c r="AP602" s="289"/>
      <c r="AQ602" s="290"/>
      <c r="AR602" s="289"/>
      <c r="AS602" s="290"/>
      <c r="AT602" s="289"/>
      <c r="AU602" s="290"/>
      <c r="AV602" s="289"/>
      <c r="AW602" s="292"/>
      <c r="AX602" s="292"/>
      <c r="AY602" s="292"/>
      <c r="AZ602" s="292"/>
      <c r="BA602" s="292"/>
      <c r="BB602" s="292"/>
    </row>
    <row r="603" spans="13:54" ht="15.75" customHeight="1">
      <c r="M603" s="279"/>
      <c r="N603" s="280"/>
      <c r="O603" s="281"/>
      <c r="P603" s="280"/>
      <c r="Q603" s="281"/>
      <c r="R603" s="280"/>
      <c r="S603" s="279">
        <v>1</v>
      </c>
      <c r="T603" s="280" t="s">
        <v>991</v>
      </c>
      <c r="U603" s="281">
        <v>1</v>
      </c>
      <c r="V603" s="280" t="s">
        <v>991</v>
      </c>
      <c r="W603" s="281">
        <v>1</v>
      </c>
      <c r="X603" s="280" t="s">
        <v>992</v>
      </c>
      <c r="Y603" s="279">
        <v>1</v>
      </c>
      <c r="Z603" s="280" t="s">
        <v>993</v>
      </c>
      <c r="AA603" s="281">
        <v>1</v>
      </c>
      <c r="AB603" s="280" t="s">
        <v>993</v>
      </c>
      <c r="AC603" s="281">
        <v>1</v>
      </c>
      <c r="AD603" s="280" t="s">
        <v>994</v>
      </c>
      <c r="AE603" s="279">
        <v>1</v>
      </c>
      <c r="AF603" s="280" t="s">
        <v>995</v>
      </c>
      <c r="AG603" s="281">
        <v>1</v>
      </c>
      <c r="AH603" s="280" t="s">
        <v>995</v>
      </c>
      <c r="AI603" s="281">
        <v>1</v>
      </c>
      <c r="AJ603" s="280" t="s">
        <v>996</v>
      </c>
      <c r="AK603" s="279">
        <v>1</v>
      </c>
      <c r="AL603" s="280" t="s">
        <v>997</v>
      </c>
      <c r="AM603" s="281">
        <v>1</v>
      </c>
      <c r="AN603" s="280" t="s">
        <v>997</v>
      </c>
      <c r="AO603" s="281">
        <v>1</v>
      </c>
      <c r="AP603" s="280" t="s">
        <v>998</v>
      </c>
      <c r="AQ603" s="279">
        <v>1</v>
      </c>
      <c r="AR603" s="280" t="s">
        <v>999</v>
      </c>
      <c r="AS603" s="281">
        <v>1</v>
      </c>
      <c r="AT603" s="280" t="s">
        <v>999</v>
      </c>
      <c r="AU603" s="281">
        <v>1</v>
      </c>
      <c r="AV603" s="293" t="s">
        <v>1000</v>
      </c>
      <c r="AW603" s="279">
        <v>1</v>
      </c>
      <c r="AX603" s="280" t="s">
        <v>1001</v>
      </c>
      <c r="AY603" s="281">
        <v>1</v>
      </c>
      <c r="AZ603" s="280" t="s">
        <v>1001</v>
      </c>
      <c r="BA603" s="281">
        <v>1</v>
      </c>
      <c r="BB603" s="293" t="s">
        <v>1002</v>
      </c>
    </row>
    <row r="604" spans="13:54" ht="15.75" customHeight="1">
      <c r="M604" s="290"/>
      <c r="N604" s="289"/>
      <c r="O604" s="290"/>
      <c r="P604" s="289"/>
      <c r="Q604" s="290"/>
      <c r="R604" s="289"/>
      <c r="S604" s="290"/>
      <c r="T604" s="289"/>
      <c r="U604" s="290"/>
      <c r="V604" s="289"/>
      <c r="W604" s="290"/>
      <c r="X604" s="289"/>
      <c r="Y604" s="290"/>
      <c r="Z604" s="289"/>
      <c r="AA604" s="290"/>
      <c r="AB604" s="289"/>
      <c r="AC604" s="290"/>
      <c r="AD604" s="289"/>
      <c r="AE604" s="290"/>
      <c r="AF604" s="289"/>
      <c r="AG604" s="290"/>
      <c r="AH604" s="289"/>
      <c r="AI604" s="290"/>
      <c r="AJ604" s="289"/>
      <c r="AK604" s="290"/>
      <c r="AL604" s="289"/>
      <c r="AM604" s="290"/>
      <c r="AN604" s="289"/>
      <c r="AO604" s="290"/>
      <c r="AP604" s="289"/>
      <c r="AQ604" s="290"/>
      <c r="AR604" s="289"/>
      <c r="AS604" s="290"/>
      <c r="AT604" s="289"/>
      <c r="AU604" s="290"/>
      <c r="AV604" s="289"/>
      <c r="AW604" s="292"/>
      <c r="AX604" s="292"/>
      <c r="AY604" s="292"/>
      <c r="AZ604" s="292"/>
      <c r="BA604" s="292"/>
      <c r="BB604" s="292"/>
    </row>
    <row r="605" spans="13:54" ht="15.75" customHeight="1">
      <c r="M605" s="290"/>
      <c r="N605" s="289"/>
      <c r="O605" s="290"/>
      <c r="P605" s="289"/>
      <c r="Q605" s="290"/>
      <c r="R605" s="289"/>
      <c r="S605" s="290"/>
      <c r="T605" s="289"/>
      <c r="U605" s="290"/>
      <c r="V605" s="289"/>
      <c r="W605" s="290"/>
      <c r="X605" s="289"/>
      <c r="Y605" s="290"/>
      <c r="Z605" s="289"/>
      <c r="AA605" s="290"/>
      <c r="AB605" s="289"/>
      <c r="AC605" s="290"/>
      <c r="AD605" s="289"/>
      <c r="AE605" s="290"/>
      <c r="AF605" s="289"/>
      <c r="AG605" s="290"/>
      <c r="AH605" s="289"/>
      <c r="AI605" s="290"/>
      <c r="AJ605" s="289"/>
      <c r="AK605" s="290"/>
      <c r="AL605" s="289"/>
      <c r="AM605" s="290"/>
      <c r="AN605" s="289"/>
      <c r="AO605" s="290"/>
      <c r="AP605" s="289"/>
      <c r="AQ605" s="290"/>
      <c r="AR605" s="289"/>
      <c r="AS605" s="290"/>
      <c r="AT605" s="289"/>
      <c r="AU605" s="290"/>
      <c r="AV605" s="289"/>
      <c r="AW605" s="292"/>
      <c r="AX605" s="292"/>
      <c r="AY605" s="292"/>
      <c r="AZ605" s="292"/>
      <c r="BA605" s="292"/>
      <c r="BB605" s="292"/>
    </row>
    <row r="606" spans="13:54" ht="15.75" customHeight="1">
      <c r="M606" s="276"/>
      <c r="N606" s="277"/>
      <c r="O606" s="276"/>
      <c r="P606" s="277"/>
      <c r="Q606" s="276"/>
      <c r="R606" s="277"/>
      <c r="S606" s="276"/>
      <c r="T606" s="277"/>
      <c r="U606" s="276"/>
      <c r="V606" s="277"/>
      <c r="W606" s="276"/>
      <c r="X606" s="277"/>
      <c r="Y606" s="276"/>
      <c r="Z606" s="277"/>
      <c r="AA606" s="276"/>
      <c r="AB606" s="277"/>
      <c r="AC606" s="276"/>
      <c r="AD606" s="277"/>
      <c r="AE606" s="276"/>
      <c r="AF606" s="277"/>
      <c r="AG606" s="276"/>
      <c r="AH606" s="277"/>
      <c r="AI606" s="276"/>
      <c r="AJ606" s="277"/>
      <c r="AK606" s="276"/>
      <c r="AL606" s="277"/>
      <c r="AM606" s="276"/>
      <c r="AN606" s="277"/>
      <c r="AO606" s="276"/>
      <c r="AP606" s="277"/>
      <c r="AQ606" s="276"/>
      <c r="AR606" s="277"/>
      <c r="AS606" s="276"/>
      <c r="AT606" s="277"/>
      <c r="AU606" s="276"/>
      <c r="AV606" s="277"/>
      <c r="AW606" s="35"/>
      <c r="AX606" s="35"/>
      <c r="AY606" s="35"/>
      <c r="AZ606" s="35"/>
      <c r="BA606" s="35"/>
      <c r="BB606" s="35"/>
    </row>
    <row r="607" spans="13:54" ht="15.75" customHeight="1">
      <c r="M607" s="294"/>
      <c r="N607" s="295"/>
      <c r="O607" s="85"/>
      <c r="P607" s="295"/>
      <c r="Q607" s="85"/>
      <c r="R607" s="295"/>
      <c r="S607" s="294">
        <v>1</v>
      </c>
      <c r="T607" s="295" t="s">
        <v>1003</v>
      </c>
      <c r="U607" s="85">
        <v>1</v>
      </c>
      <c r="V607" s="295" t="s">
        <v>1003</v>
      </c>
      <c r="W607" s="85">
        <v>1</v>
      </c>
      <c r="X607" s="295" t="s">
        <v>1004</v>
      </c>
      <c r="Y607" s="294">
        <v>1</v>
      </c>
      <c r="Z607" s="295" t="s">
        <v>1005</v>
      </c>
      <c r="AA607" s="85">
        <v>1</v>
      </c>
      <c r="AB607" s="295" t="s">
        <v>1005</v>
      </c>
      <c r="AC607" s="85">
        <v>1</v>
      </c>
      <c r="AD607" s="295" t="s">
        <v>1006</v>
      </c>
      <c r="AE607" s="294">
        <v>1</v>
      </c>
      <c r="AF607" s="295" t="s">
        <v>1007</v>
      </c>
      <c r="AG607" s="85">
        <v>1</v>
      </c>
      <c r="AH607" s="295" t="s">
        <v>1007</v>
      </c>
      <c r="AI607" s="85">
        <v>1</v>
      </c>
      <c r="AJ607" s="295" t="s">
        <v>1008</v>
      </c>
      <c r="AK607" s="294">
        <v>1</v>
      </c>
      <c r="AL607" s="295" t="s">
        <v>1009</v>
      </c>
      <c r="AM607" s="85">
        <v>1</v>
      </c>
      <c r="AN607" s="295" t="s">
        <v>1009</v>
      </c>
      <c r="AO607" s="85">
        <v>1</v>
      </c>
      <c r="AP607" s="295" t="s">
        <v>1010</v>
      </c>
      <c r="AQ607" s="294">
        <v>1</v>
      </c>
      <c r="AR607" s="295" t="s">
        <v>1011</v>
      </c>
      <c r="AS607" s="85">
        <v>1</v>
      </c>
      <c r="AT607" s="295" t="s">
        <v>1011</v>
      </c>
      <c r="AU607" s="85">
        <v>1</v>
      </c>
      <c r="AV607" s="295" t="s">
        <v>1012</v>
      </c>
      <c r="AW607" s="294">
        <v>1</v>
      </c>
      <c r="AX607" s="295" t="s">
        <v>1013</v>
      </c>
      <c r="AY607" s="85">
        <v>1</v>
      </c>
      <c r="AZ607" s="295" t="s">
        <v>1013</v>
      </c>
      <c r="BA607" s="85">
        <v>1</v>
      </c>
      <c r="BB607" s="295" t="s">
        <v>1014</v>
      </c>
    </row>
    <row r="608" spans="13:54" ht="15.75" customHeight="1">
      <c r="M608" s="294"/>
      <c r="N608" s="295"/>
      <c r="O608" s="85"/>
      <c r="P608" s="295"/>
      <c r="Q608" s="85"/>
      <c r="R608" s="301"/>
      <c r="S608" s="294"/>
      <c r="T608" s="295"/>
      <c r="U608" s="85"/>
      <c r="V608" s="295"/>
      <c r="W608" s="85"/>
      <c r="X608" s="301"/>
      <c r="Y608" s="294"/>
      <c r="Z608" s="295"/>
      <c r="AA608" s="85"/>
      <c r="AB608" s="295"/>
      <c r="AC608" s="85"/>
      <c r="AD608" s="301"/>
      <c r="AE608" s="294"/>
      <c r="AF608" s="295"/>
      <c r="AG608" s="85"/>
      <c r="AH608" s="295"/>
      <c r="AI608" s="85"/>
      <c r="AJ608" s="301"/>
      <c r="AK608" s="294"/>
      <c r="AL608" s="295"/>
      <c r="AM608" s="85"/>
      <c r="AN608" s="295"/>
      <c r="AO608" s="85"/>
      <c r="AP608" s="301"/>
      <c r="AQ608" s="294"/>
      <c r="AR608" s="295"/>
      <c r="AS608" s="85"/>
      <c r="AT608" s="295"/>
      <c r="AU608" s="85"/>
      <c r="AV608" s="319"/>
      <c r="AW608" s="303"/>
      <c r="AX608" s="303"/>
      <c r="AY608" s="303"/>
      <c r="AZ608" s="303"/>
      <c r="BA608" s="303"/>
      <c r="BB608" s="303"/>
    </row>
    <row r="609" spans="13:54" ht="15.75" customHeight="1">
      <c r="M609" s="294"/>
      <c r="N609" s="295"/>
      <c r="O609" s="85"/>
      <c r="P609" s="295"/>
      <c r="Q609" s="85"/>
      <c r="R609" s="301"/>
      <c r="S609" s="294"/>
      <c r="T609" s="295"/>
      <c r="U609" s="85"/>
      <c r="V609" s="295"/>
      <c r="W609" s="85"/>
      <c r="X609" s="301"/>
      <c r="Y609" s="294"/>
      <c r="Z609" s="295"/>
      <c r="AA609" s="85"/>
      <c r="AB609" s="295"/>
      <c r="AC609" s="85"/>
      <c r="AD609" s="301"/>
      <c r="AE609" s="294"/>
      <c r="AF609" s="295"/>
      <c r="AG609" s="85"/>
      <c r="AH609" s="295"/>
      <c r="AI609" s="85"/>
      <c r="AJ609" s="301"/>
      <c r="AK609" s="294"/>
      <c r="AL609" s="295"/>
      <c r="AM609" s="85"/>
      <c r="AN609" s="295"/>
      <c r="AO609" s="85"/>
      <c r="AP609" s="301"/>
      <c r="AQ609" s="294"/>
      <c r="AR609" s="295"/>
      <c r="AS609" s="85"/>
      <c r="AT609" s="295"/>
      <c r="AU609" s="85"/>
      <c r="AV609" s="319"/>
      <c r="AW609" s="303"/>
      <c r="AX609" s="303"/>
      <c r="AY609" s="303"/>
      <c r="AZ609" s="303"/>
      <c r="BA609" s="303"/>
      <c r="BB609" s="303"/>
    </row>
    <row r="610" spans="13:54" ht="15.75" customHeight="1">
      <c r="M610" s="85"/>
      <c r="N610" s="295"/>
      <c r="O610" s="85"/>
      <c r="P610" s="295"/>
      <c r="Q610" s="85"/>
      <c r="R610" s="295"/>
      <c r="S610" s="85"/>
      <c r="T610" s="295"/>
      <c r="U610" s="85"/>
      <c r="V610" s="295"/>
      <c r="W610" s="85"/>
      <c r="X610" s="295"/>
      <c r="Y610" s="85"/>
      <c r="Z610" s="295"/>
      <c r="AA610" s="85"/>
      <c r="AB610" s="295"/>
      <c r="AC610" s="85"/>
      <c r="AD610" s="295"/>
      <c r="AE610" s="85"/>
      <c r="AF610" s="295"/>
      <c r="AG610" s="85"/>
      <c r="AH610" s="295"/>
      <c r="AI610" s="85"/>
      <c r="AJ610" s="295"/>
      <c r="AK610" s="85"/>
      <c r="AL610" s="295"/>
      <c r="AM610" s="85"/>
      <c r="AN610" s="295"/>
      <c r="AO610" s="85"/>
      <c r="AP610" s="295"/>
      <c r="AQ610" s="85"/>
      <c r="AR610" s="295"/>
      <c r="AS610" s="85"/>
      <c r="AT610" s="295"/>
      <c r="AU610" s="85"/>
      <c r="AV610" s="295"/>
      <c r="AW610" s="303"/>
      <c r="AX610" s="303"/>
      <c r="AY610" s="303"/>
      <c r="AZ610" s="303"/>
      <c r="BA610" s="303"/>
      <c r="BB610" s="303"/>
    </row>
    <row r="611" spans="13:54" ht="15.75" customHeight="1">
      <c r="M611" s="276"/>
      <c r="N611" s="277"/>
      <c r="O611" s="276"/>
      <c r="P611" s="277"/>
      <c r="Q611" s="276"/>
      <c r="R611" s="277"/>
      <c r="S611" s="276"/>
      <c r="T611" s="277"/>
      <c r="U611" s="276"/>
      <c r="V611" s="277"/>
      <c r="W611" s="276"/>
      <c r="X611" s="277"/>
      <c r="Y611" s="276"/>
      <c r="Z611" s="277"/>
      <c r="AA611" s="276"/>
      <c r="AB611" s="277"/>
      <c r="AC611" s="276"/>
      <c r="AD611" s="277"/>
      <c r="AE611" s="276"/>
      <c r="AF611" s="277"/>
      <c r="AG611" s="276"/>
      <c r="AH611" s="277"/>
      <c r="AI611" s="276"/>
      <c r="AJ611" s="277"/>
      <c r="AK611" s="276"/>
      <c r="AL611" s="277"/>
      <c r="AM611" s="276"/>
      <c r="AN611" s="277"/>
      <c r="AO611" s="276"/>
      <c r="AP611" s="277"/>
      <c r="AQ611" s="316"/>
      <c r="AR611" s="316"/>
      <c r="AS611" s="316"/>
      <c r="AT611" s="316"/>
      <c r="AU611" s="316"/>
      <c r="AV611" s="316"/>
      <c r="AW611" s="35"/>
      <c r="AX611" s="35"/>
      <c r="AY611" s="35"/>
      <c r="AZ611" s="35"/>
      <c r="BA611" s="35"/>
      <c r="BB611" s="317"/>
    </row>
    <row r="612" spans="13:54" ht="15.75" customHeight="1">
      <c r="M612" s="320">
        <v>1</v>
      </c>
      <c r="N612" s="321" t="s">
        <v>1015</v>
      </c>
      <c r="O612" s="306"/>
      <c r="P612" s="276"/>
      <c r="Q612" s="306"/>
      <c r="R612" s="276"/>
      <c r="S612" s="306"/>
      <c r="T612" s="305"/>
      <c r="U612" s="306"/>
      <c r="V612" s="305"/>
      <c r="W612" s="306"/>
      <c r="X612" s="305"/>
      <c r="Y612" s="306"/>
      <c r="Z612" s="305"/>
      <c r="AA612" s="306"/>
      <c r="AB612" s="305"/>
      <c r="AC612" s="306"/>
      <c r="AD612" s="305"/>
      <c r="AE612" s="306"/>
      <c r="AF612" s="305"/>
      <c r="AG612" s="306"/>
      <c r="AH612" s="276"/>
      <c r="AI612" s="306"/>
      <c r="AJ612" s="276"/>
      <c r="AK612" s="306"/>
      <c r="AL612" s="305"/>
      <c r="AM612" s="306"/>
      <c r="AN612" s="305"/>
      <c r="AO612" s="306"/>
      <c r="AP612" s="305"/>
      <c r="AQ612" s="316"/>
      <c r="AR612" s="316"/>
      <c r="AS612" s="316"/>
      <c r="AT612" s="316"/>
      <c r="AU612" s="316"/>
      <c r="AV612" s="316"/>
      <c r="AW612" s="35"/>
      <c r="AX612" s="35"/>
      <c r="AY612" s="35"/>
      <c r="AZ612" s="35"/>
      <c r="BA612" s="35"/>
      <c r="BB612" s="317"/>
    </row>
    <row r="613" spans="13:54" ht="15.75" customHeight="1">
      <c r="M613" s="320">
        <v>2</v>
      </c>
      <c r="N613" s="321" t="s">
        <v>1016</v>
      </c>
      <c r="O613" s="306"/>
      <c r="P613" s="305"/>
      <c r="Q613" s="306"/>
      <c r="R613" s="305"/>
      <c r="S613" s="306"/>
      <c r="T613" s="305"/>
      <c r="U613" s="306"/>
      <c r="V613" s="305"/>
      <c r="W613" s="306"/>
      <c r="X613" s="305"/>
      <c r="Y613" s="306"/>
      <c r="Z613" s="305"/>
      <c r="AA613" s="306"/>
      <c r="AB613" s="305"/>
      <c r="AC613" s="306"/>
      <c r="AD613" s="305"/>
      <c r="AE613" s="306"/>
      <c r="AF613" s="305"/>
      <c r="AG613" s="306"/>
      <c r="AH613" s="305"/>
      <c r="AI613" s="306"/>
      <c r="AJ613" s="305"/>
      <c r="AK613" s="306"/>
      <c r="AL613" s="305"/>
      <c r="AM613" s="306"/>
      <c r="AN613" s="305"/>
      <c r="AO613" s="306"/>
      <c r="AP613" s="305"/>
      <c r="AQ613" s="316"/>
      <c r="AR613" s="316"/>
      <c r="AS613" s="316"/>
      <c r="AT613" s="316"/>
      <c r="AU613" s="316"/>
      <c r="AV613" s="316"/>
      <c r="AW613" s="35"/>
      <c r="AX613" s="35"/>
      <c r="AY613" s="35"/>
      <c r="AZ613" s="35"/>
      <c r="BA613" s="35"/>
      <c r="BB613" s="317"/>
    </row>
    <row r="614" spans="13:54" ht="15.75" customHeight="1">
      <c r="M614" s="320">
        <v>3</v>
      </c>
      <c r="N614" s="322" t="s">
        <v>1017</v>
      </c>
      <c r="O614" s="306"/>
      <c r="P614" s="305"/>
      <c r="Q614" s="306"/>
      <c r="R614" s="305"/>
      <c r="S614" s="306"/>
      <c r="T614" s="305"/>
      <c r="U614" s="306"/>
      <c r="V614" s="305"/>
      <c r="W614" s="306"/>
      <c r="X614" s="305"/>
      <c r="Y614" s="306"/>
      <c r="Z614" s="305"/>
      <c r="AA614" s="306"/>
      <c r="AB614" s="305"/>
      <c r="AC614" s="306"/>
      <c r="AD614" s="305"/>
      <c r="AE614" s="306"/>
      <c r="AF614" s="305"/>
      <c r="AG614" s="306"/>
      <c r="AH614" s="305"/>
      <c r="AI614" s="306"/>
      <c r="AJ614" s="305"/>
      <c r="AK614" s="306"/>
      <c r="AL614" s="305"/>
      <c r="AM614" s="306"/>
      <c r="AN614" s="305"/>
      <c r="AO614" s="306"/>
      <c r="AP614" s="305"/>
      <c r="AQ614" s="316"/>
      <c r="AR614" s="316"/>
      <c r="AS614" s="316"/>
      <c r="AT614" s="316"/>
      <c r="AU614" s="316"/>
      <c r="AV614" s="316"/>
      <c r="AW614" s="35"/>
      <c r="AX614" s="35"/>
      <c r="AY614" s="35"/>
      <c r="AZ614" s="35"/>
      <c r="BA614" s="35"/>
      <c r="BB614" s="317"/>
    </row>
    <row r="615" spans="13:54" ht="15.75" customHeight="1"/>
    <row r="616" spans="13:54" ht="15.75" customHeight="1"/>
    <row r="617" spans="13:54" ht="15.75" customHeight="1"/>
    <row r="618" spans="13:54" ht="15.75"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70:B172"/>
    <mergeCell ref="B173:B175"/>
    <mergeCell ref="B176:B178"/>
    <mergeCell ref="B179:B181"/>
    <mergeCell ref="B113:B115"/>
    <mergeCell ref="B116:B118"/>
    <mergeCell ref="C116:C187"/>
    <mergeCell ref="E116:E187"/>
    <mergeCell ref="G116:G187"/>
    <mergeCell ref="B119:B121"/>
    <mergeCell ref="D152:D187"/>
    <mergeCell ref="B146:B148"/>
    <mergeCell ref="B149:B151"/>
    <mergeCell ref="B152:B154"/>
    <mergeCell ref="B122:B124"/>
    <mergeCell ref="B155:B157"/>
    <mergeCell ref="B158:B160"/>
    <mergeCell ref="B161:B163"/>
    <mergeCell ref="B164:B166"/>
    <mergeCell ref="B167:B169"/>
    <mergeCell ref="B189:G189"/>
    <mergeCell ref="B182:B184"/>
    <mergeCell ref="B185:B187"/>
    <mergeCell ref="B191:B193"/>
    <mergeCell ref="B194:B196"/>
    <mergeCell ref="B197:B199"/>
    <mergeCell ref="B200:B202"/>
    <mergeCell ref="B203:B205"/>
    <mergeCell ref="B221:B223"/>
    <mergeCell ref="E212:E295"/>
    <mergeCell ref="G212:G295"/>
    <mergeCell ref="B251:B253"/>
    <mergeCell ref="B254:B256"/>
    <mergeCell ref="B257:B259"/>
    <mergeCell ref="B260:B262"/>
    <mergeCell ref="B263:B265"/>
    <mergeCell ref="B266:B268"/>
    <mergeCell ref="B269:B271"/>
    <mergeCell ref="B272:B274"/>
    <mergeCell ref="B206:B208"/>
    <mergeCell ref="B209:B211"/>
    <mergeCell ref="B212:B214"/>
    <mergeCell ref="B215:B217"/>
    <mergeCell ref="B218:B220"/>
    <mergeCell ref="B224:B226"/>
    <mergeCell ref="B227:B229"/>
    <mergeCell ref="B230:B232"/>
    <mergeCell ref="B233:B235"/>
    <mergeCell ref="B236:B238"/>
    <mergeCell ref="B239:B241"/>
    <mergeCell ref="B242:B244"/>
    <mergeCell ref="B245:B247"/>
    <mergeCell ref="B248:B250"/>
    <mergeCell ref="B318:B320"/>
    <mergeCell ref="B321:B323"/>
    <mergeCell ref="B300:B302"/>
    <mergeCell ref="B303:B305"/>
    <mergeCell ref="B306:B308"/>
    <mergeCell ref="B309:B311"/>
    <mergeCell ref="B312:B314"/>
    <mergeCell ref="B315:B317"/>
    <mergeCell ref="B333:B335"/>
    <mergeCell ref="B298:G298"/>
    <mergeCell ref="B275:B277"/>
    <mergeCell ref="D275:D295"/>
    <mergeCell ref="B278:B280"/>
    <mergeCell ref="B281:B283"/>
    <mergeCell ref="B284:B286"/>
    <mergeCell ref="B287:B289"/>
    <mergeCell ref="B290:B292"/>
    <mergeCell ref="B293:B295"/>
    <mergeCell ref="D384:D404"/>
    <mergeCell ref="B387:B389"/>
    <mergeCell ref="B390:B392"/>
    <mergeCell ref="B393:B395"/>
    <mergeCell ref="B396:B398"/>
    <mergeCell ref="B399:B401"/>
    <mergeCell ref="B402:B404"/>
    <mergeCell ref="AW574:BB574"/>
    <mergeCell ref="B336:B338"/>
    <mergeCell ref="B381:B383"/>
    <mergeCell ref="B369:B371"/>
    <mergeCell ref="B372:B374"/>
    <mergeCell ref="AW586:BB586"/>
    <mergeCell ref="B375:B377"/>
    <mergeCell ref="B378:B380"/>
    <mergeCell ref="AQ516:AV516"/>
    <mergeCell ref="AQ520:AV520"/>
    <mergeCell ref="AQ528:AV528"/>
    <mergeCell ref="AW566:BB566"/>
    <mergeCell ref="AW570:BB570"/>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84:B386"/>
  </mergeCells>
  <pageMargins left="0.7" right="0.7" top="0.75" bottom="0.75" header="0" footer="0"/>
  <pageSetup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sheetPr>
  <dimension ref="B2:BB618"/>
  <sheetViews>
    <sheetView workbookViewId="0"/>
  </sheetViews>
  <sheetFormatPr defaultColWidth="14.42578125" defaultRowHeight="15" customHeight="1"/>
  <cols>
    <col min="1" max="1" width="8" customWidth="1"/>
    <col min="2" max="2" width="22.7109375" customWidth="1"/>
    <col min="3" max="11" width="45.7109375" customWidth="1"/>
    <col min="12" max="12" width="50.7109375" customWidth="1"/>
    <col min="13" max="54" width="8" customWidth="1"/>
  </cols>
  <sheetData>
    <row r="2" spans="2:12" ht="18.75">
      <c r="B2" s="232"/>
      <c r="C2" s="233"/>
      <c r="D2" s="233" t="str">
        <f>'1'!D2</f>
        <v>2023-2024 оқу жылында бала дамуының жеке картасы</v>
      </c>
      <c r="E2" s="233"/>
      <c r="F2" s="233"/>
      <c r="G2" s="232"/>
      <c r="H2" s="232"/>
    </row>
    <row r="3" spans="2:12" ht="18.75">
      <c r="B3" s="232"/>
      <c r="C3" s="232"/>
      <c r="D3" s="232"/>
      <c r="E3" s="232"/>
      <c r="F3" s="232"/>
      <c r="G3" s="232"/>
      <c r="H3" s="232"/>
    </row>
    <row r="4" spans="2:12" ht="19.5" customHeight="1">
      <c r="B4" s="400" t="s">
        <v>651</v>
      </c>
      <c r="C4" s="328"/>
      <c r="D4" s="235">
        <f>'4 жастағы балалар Ф'!C161</f>
        <v>0</v>
      </c>
      <c r="E4" s="236"/>
      <c r="F4" s="236"/>
      <c r="G4" s="232"/>
      <c r="H4" s="232"/>
    </row>
    <row r="5" spans="2:12" ht="19.5" customHeight="1">
      <c r="B5" s="401" t="s">
        <v>1</v>
      </c>
      <c r="C5" s="328"/>
      <c r="D5" s="237">
        <f>'4 жастағы балалар Ф'!A161</f>
        <v>0</v>
      </c>
      <c r="E5" s="237"/>
      <c r="F5" s="237"/>
      <c r="G5" s="232"/>
      <c r="H5" s="232"/>
    </row>
    <row r="6" spans="2:12" ht="81.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9.5" customHeight="1">
      <c r="B7" s="401" t="s">
        <v>655</v>
      </c>
      <c r="C7" s="328"/>
      <c r="D7" s="235" t="s">
        <v>656</v>
      </c>
      <c r="E7" s="232"/>
      <c r="F7" s="232"/>
      <c r="G7" s="232"/>
      <c r="H7" s="232"/>
    </row>
    <row r="8" spans="2:12">
      <c r="D8" s="1"/>
      <c r="E8" s="1"/>
      <c r="F8" s="1"/>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409"/>
      <c r="G10" s="326"/>
      <c r="H10" s="348"/>
      <c r="I10" s="165"/>
      <c r="J10" s="165"/>
      <c r="K10" s="165"/>
      <c r="L10" s="399" t="e">
        <f>IF(B405="","",VLOOKUP(B405,$M$612:$N$614,2,TRUE))</f>
        <v>#N/A</v>
      </c>
    </row>
    <row r="11" spans="2:12" ht="90" customHeight="1">
      <c r="B11" s="335"/>
      <c r="C11" s="327"/>
      <c r="D11" s="328"/>
      <c r="E11" s="349"/>
      <c r="F11" s="327"/>
      <c r="G11" s="328"/>
      <c r="H11" s="349"/>
      <c r="I11" s="165" t="e">
        <f>IF(C303="","",VLOOKUP(C303,$S$563:$T$565,2,TRUE))</f>
        <v>#N/A</v>
      </c>
      <c r="J11" s="165" t="e">
        <f>IF(C304="","",VLOOKUP(C304,$U$563:$V$565,2,TRUE))</f>
        <v>#N/A</v>
      </c>
      <c r="K11" s="165" t="e">
        <f>IF(C305="","",VLOOKUP(C305,$W$563:$X$565,2,TRUE))</f>
        <v>#N/A</v>
      </c>
      <c r="L11" s="335"/>
    </row>
    <row r="12" spans="2:12" ht="90" customHeight="1">
      <c r="B12" s="335"/>
      <c r="C12" s="327"/>
      <c r="D12" s="328"/>
      <c r="E12" s="349"/>
      <c r="F12" s="327"/>
      <c r="G12" s="328"/>
      <c r="H12" s="349"/>
      <c r="I12" s="165" t="e">
        <f>IF(C306="","",VLOOKUP(C306,$Y$563:$Z$565,2,TRUE))</f>
        <v>#N/A</v>
      </c>
      <c r="J12" s="165" t="e">
        <f>IF(C307="","",VLOOKUP(C307,$AA$563:$AB$565,2,TRUE))</f>
        <v>#N/A</v>
      </c>
      <c r="K12" s="165" t="e">
        <f>IF(C308="","",VLOOKUP(C308,$AC$563:$AD$565,2,TRUE))</f>
        <v>#N/A</v>
      </c>
      <c r="L12" s="335"/>
    </row>
    <row r="13" spans="2:12" ht="90" customHeight="1">
      <c r="B13" s="335"/>
      <c r="C13" s="327"/>
      <c r="D13" s="328"/>
      <c r="E13" s="349"/>
      <c r="F13" s="327"/>
      <c r="G13" s="328"/>
      <c r="H13" s="349"/>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327"/>
      <c r="G14" s="328"/>
      <c r="H14" s="349"/>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327"/>
      <c r="G15" s="328"/>
      <c r="H15" s="349"/>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327"/>
      <c r="G16" s="328"/>
      <c r="H16" s="349"/>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327"/>
      <c r="G17" s="328"/>
      <c r="H17" s="349"/>
      <c r="I17" s="165"/>
      <c r="J17" s="165"/>
      <c r="K17" s="165"/>
      <c r="L17" s="335"/>
    </row>
    <row r="18" spans="2:12" ht="90" customHeight="1">
      <c r="B18" s="335"/>
      <c r="C18" s="327"/>
      <c r="D18" s="328"/>
      <c r="E18" s="349"/>
      <c r="F18" s="327"/>
      <c r="G18" s="328"/>
      <c r="H18" s="349"/>
      <c r="I18" s="165" t="e">
        <f>IF(D303="","",VLOOKUP(D303,$S$567:$T$569,2,TRUE))</f>
        <v>#N/A</v>
      </c>
      <c r="J18" s="165" t="e">
        <f>IF(D304="","",VLOOKUP(D304,$U$567:$V$569,2,TRUE))</f>
        <v>#N/A</v>
      </c>
      <c r="K18" s="165" t="e">
        <f>IF(D305="","",VLOOKUP(D305,$W$567:$X$569,2,TRUE))</f>
        <v>#N/A</v>
      </c>
      <c r="L18" s="335"/>
    </row>
    <row r="19" spans="2:12" ht="90" customHeight="1">
      <c r="B19" s="335"/>
      <c r="C19" s="327"/>
      <c r="D19" s="328"/>
      <c r="E19" s="349"/>
      <c r="F19" s="327"/>
      <c r="G19" s="328"/>
      <c r="H19" s="349"/>
      <c r="I19" s="165" t="e">
        <f>IF(D306="","",VLOOKUP(D306,$Y$567:$Z$569,2,TRUE))</f>
        <v>#N/A</v>
      </c>
      <c r="J19" s="165" t="e">
        <f>IF(D307="","",VLOOKUP(D307,$AA$567:$AB$569,2,TRUE))</f>
        <v>#N/A</v>
      </c>
      <c r="K19" s="165" t="e">
        <f>IF(D308="","",VLOOKUP(D308,$AC$567:$AD$569,2,TRUE))</f>
        <v>#N/A</v>
      </c>
      <c r="L19" s="335"/>
    </row>
    <row r="20" spans="2:12" ht="90" customHeight="1">
      <c r="B20" s="335"/>
      <c r="C20" s="327"/>
      <c r="D20" s="328"/>
      <c r="E20" s="349"/>
      <c r="F20" s="327"/>
      <c r="G20" s="328"/>
      <c r="H20" s="349"/>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327"/>
      <c r="G21" s="328"/>
      <c r="H21" s="349"/>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327"/>
      <c r="G22" s="328"/>
      <c r="H22" s="349"/>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327"/>
      <c r="G23" s="328"/>
      <c r="H23" s="349"/>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327"/>
      <c r="G24" s="328"/>
      <c r="H24" s="349"/>
      <c r="I24" s="165"/>
      <c r="J24" s="165"/>
      <c r="K24" s="165"/>
      <c r="L24" s="335"/>
    </row>
    <row r="25" spans="2:12" ht="90" customHeight="1">
      <c r="B25" s="335"/>
      <c r="C25" s="327"/>
      <c r="D25" s="328"/>
      <c r="E25" s="349"/>
      <c r="F25" s="327"/>
      <c r="G25" s="328"/>
      <c r="H25" s="349"/>
      <c r="I25" s="165" t="e">
        <f>IF(D324="","",VLOOKUP(D324,$S$571:$T$573,2,TRUE))</f>
        <v>#N/A</v>
      </c>
      <c r="J25" s="165" t="e">
        <f>IF(D325="","",VLOOKUP(D325,$U$571:$V$573,2,TRUE))</f>
        <v>#N/A</v>
      </c>
      <c r="K25" s="165" t="e">
        <f>IF(D326="","",VLOOKUP(D326,$W$571:$X$573,2,TRUE))</f>
        <v>#N/A</v>
      </c>
      <c r="L25" s="335"/>
    </row>
    <row r="26" spans="2:12" ht="90" customHeight="1">
      <c r="B26" s="335"/>
      <c r="C26" s="327"/>
      <c r="D26" s="328"/>
      <c r="E26" s="349"/>
      <c r="F26" s="327"/>
      <c r="G26" s="328"/>
      <c r="H26" s="349"/>
      <c r="I26" s="165" t="e">
        <f>IF(D327="","",VLOOKUP(D327,$Y$571:$Z$573,2,TRUE))</f>
        <v>#N/A</v>
      </c>
      <c r="J26" s="165" t="e">
        <f>IF(D328="","",VLOOKUP(D328,$AA$571:$AB$573,2,TRUE))</f>
        <v>#N/A</v>
      </c>
      <c r="K26" s="165" t="e">
        <f>IF(D329="","",VLOOKUP(D329,$AC$571:$AD$573,2,TRUE))</f>
        <v>#N/A</v>
      </c>
      <c r="L26" s="335"/>
    </row>
    <row r="27" spans="2:12" ht="90" customHeight="1">
      <c r="B27" s="335"/>
      <c r="C27" s="327"/>
      <c r="D27" s="328"/>
      <c r="E27" s="349"/>
      <c r="F27" s="327"/>
      <c r="G27" s="328"/>
      <c r="H27" s="349"/>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327"/>
      <c r="G28" s="328"/>
      <c r="H28" s="349"/>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327"/>
      <c r="G29" s="328"/>
      <c r="H29" s="349"/>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327"/>
      <c r="G30" s="328"/>
      <c r="H30" s="349"/>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327"/>
      <c r="G31" s="328"/>
      <c r="H31" s="349"/>
      <c r="I31" s="165"/>
      <c r="J31" s="165"/>
      <c r="K31" s="165"/>
      <c r="L31" s="335"/>
    </row>
    <row r="32" spans="2:12" ht="90" customHeight="1">
      <c r="B32" s="335"/>
      <c r="C32" s="327"/>
      <c r="D32" s="328"/>
      <c r="E32" s="349"/>
      <c r="F32" s="327"/>
      <c r="G32" s="328"/>
      <c r="H32" s="349"/>
      <c r="I32" s="165" t="e">
        <f>IF(D345="","",VLOOKUP(D345,$S$575:$T$577,2,TRUE))</f>
        <v>#N/A</v>
      </c>
      <c r="J32" s="165" t="e">
        <f>IF(D346="","",VLOOKUP(D346,$U$575:$V$577,2,TRUE))</f>
        <v>#N/A</v>
      </c>
      <c r="K32" s="165" t="e">
        <f>IF(D347="","",VLOOKUP(D347,$W$575:$X$577,2,TRUE))</f>
        <v>#N/A</v>
      </c>
      <c r="L32" s="335"/>
    </row>
    <row r="33" spans="2:12" ht="90" customHeight="1">
      <c r="B33" s="335"/>
      <c r="C33" s="327"/>
      <c r="D33" s="328"/>
      <c r="E33" s="349"/>
      <c r="F33" s="327"/>
      <c r="G33" s="328"/>
      <c r="H33" s="349"/>
      <c r="I33" s="165" t="e">
        <f>IF(D348="","",VLOOKUP(D348,$Y$575:$Z$577,2,TRUE))</f>
        <v>#N/A</v>
      </c>
      <c r="J33" s="165" t="e">
        <f>IF(D349="","",VLOOKUP(D349,$AA$575:$AB$577,2,TRUE))</f>
        <v>#N/A</v>
      </c>
      <c r="K33" s="165" t="e">
        <f>IF(D350="","",VLOOKUP(D350,$AC$575:$AD$577,2,TRUE))</f>
        <v>#N/A</v>
      </c>
      <c r="L33" s="335"/>
    </row>
    <row r="34" spans="2:12" ht="90" customHeight="1">
      <c r="B34" s="335"/>
      <c r="C34" s="327"/>
      <c r="D34" s="328"/>
      <c r="E34" s="349"/>
      <c r="F34" s="327"/>
      <c r="G34" s="328"/>
      <c r="H34" s="349"/>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327"/>
      <c r="G35" s="328"/>
      <c r="H35" s="349"/>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327"/>
      <c r="G36" s="328"/>
      <c r="H36" s="349"/>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327"/>
      <c r="G37" s="328"/>
      <c r="H37" s="349"/>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327"/>
      <c r="G38" s="328"/>
      <c r="H38" s="349"/>
      <c r="I38" s="165"/>
      <c r="J38" s="165"/>
      <c r="K38" s="165"/>
      <c r="L38" s="335"/>
    </row>
    <row r="39" spans="2:12" ht="0.75" customHeight="1">
      <c r="B39" s="335"/>
      <c r="C39" s="327"/>
      <c r="D39" s="328"/>
      <c r="E39" s="349"/>
      <c r="F39" s="327"/>
      <c r="G39" s="328"/>
      <c r="H39" s="349"/>
      <c r="I39" s="165"/>
      <c r="J39" s="165"/>
      <c r="K39" s="165"/>
      <c r="L39" s="335"/>
    </row>
    <row r="40" spans="2:12" ht="0.75" customHeight="1">
      <c r="B40" s="335"/>
      <c r="C40" s="327"/>
      <c r="D40" s="328"/>
      <c r="E40" s="349"/>
      <c r="F40" s="327"/>
      <c r="G40" s="328"/>
      <c r="H40" s="349"/>
      <c r="I40" s="165"/>
      <c r="J40" s="165"/>
      <c r="K40" s="165"/>
      <c r="L40" s="335"/>
    </row>
    <row r="41" spans="2:12" ht="0.75" customHeight="1">
      <c r="B41" s="335"/>
      <c r="C41" s="327"/>
      <c r="D41" s="328"/>
      <c r="E41" s="349"/>
      <c r="F41" s="327"/>
      <c r="G41" s="328"/>
      <c r="H41" s="349"/>
      <c r="I41" s="165"/>
      <c r="J41" s="165"/>
      <c r="K41" s="165"/>
      <c r="L41" s="335"/>
    </row>
    <row r="42" spans="2:12" ht="0.75" customHeight="1">
      <c r="B42" s="335"/>
      <c r="C42" s="327"/>
      <c r="D42" s="328"/>
      <c r="E42" s="349"/>
      <c r="F42" s="327"/>
      <c r="G42" s="328"/>
      <c r="H42" s="349"/>
      <c r="I42" s="165"/>
      <c r="J42" s="165"/>
      <c r="K42" s="165"/>
      <c r="L42" s="335"/>
    </row>
    <row r="43" spans="2:12" ht="0.75" customHeight="1">
      <c r="B43" s="335"/>
      <c r="C43" s="327"/>
      <c r="D43" s="328"/>
      <c r="E43" s="349"/>
      <c r="F43" s="327"/>
      <c r="G43" s="328"/>
      <c r="H43" s="349"/>
      <c r="I43" s="165"/>
      <c r="J43" s="165"/>
      <c r="K43" s="165"/>
      <c r="L43" s="335"/>
    </row>
    <row r="44" spans="2:12" ht="0.75" customHeight="1">
      <c r="B44" s="336"/>
      <c r="C44" s="327"/>
      <c r="D44" s="328"/>
      <c r="E44" s="349"/>
      <c r="F44" s="327"/>
      <c r="G44" s="328"/>
      <c r="H44" s="349"/>
      <c r="I44" s="165"/>
      <c r="J44" s="165"/>
      <c r="K44" s="165"/>
      <c r="L44" s="335"/>
    </row>
    <row r="45" spans="2:12" ht="0.75" customHeight="1">
      <c r="B45" s="404" t="s">
        <v>662</v>
      </c>
      <c r="C45" s="327"/>
      <c r="D45" s="328"/>
      <c r="E45" s="349"/>
      <c r="F45" s="327"/>
      <c r="G45" s="328"/>
      <c r="H45" s="349"/>
      <c r="I45" s="165"/>
      <c r="J45" s="165"/>
      <c r="K45" s="165"/>
      <c r="L45" s="335"/>
    </row>
    <row r="46" spans="2:12" ht="90" customHeight="1">
      <c r="B46" s="335"/>
      <c r="C46" s="327"/>
      <c r="D46" s="328"/>
      <c r="E46" s="349"/>
      <c r="F46" s="327"/>
      <c r="G46" s="328"/>
      <c r="H46" s="349"/>
      <c r="I46" s="165" t="e">
        <f>IF(E303="","",VLOOKUP(E303,$S$583:$T$585,2,TRUE))</f>
        <v>#N/A</v>
      </c>
      <c r="J46" s="165" t="e">
        <f>IF(E304="","",VLOOKUP(E304,$U$583:$V$585,2,TRUE))</f>
        <v>#N/A</v>
      </c>
      <c r="K46" s="165" t="e">
        <f>IF(E305="","",VLOOKUP(E305,$W$583:$X$585,2,TRUE))</f>
        <v>#N/A</v>
      </c>
      <c r="L46" s="335"/>
    </row>
    <row r="47" spans="2:12" ht="90" customHeight="1">
      <c r="B47" s="335"/>
      <c r="C47" s="327"/>
      <c r="D47" s="328"/>
      <c r="E47" s="349"/>
      <c r="F47" s="327"/>
      <c r="G47" s="328"/>
      <c r="H47" s="349"/>
      <c r="I47" s="165" t="e">
        <f>IF(E306="","",VLOOKUP(E306,$Y$583:$Z$585,2,TRUE))</f>
        <v>#N/A</v>
      </c>
      <c r="J47" s="165" t="e">
        <f>IF(E307="","",VLOOKUP(E307,$AA$583:$AB$585,2,TRUE))</f>
        <v>#N/A</v>
      </c>
      <c r="K47" s="165" t="e">
        <f>IF(E308="","",VLOOKUP(E308,$AC$583:$AD$585,2,TRUE))</f>
        <v>#N/A</v>
      </c>
      <c r="L47" s="335"/>
    </row>
    <row r="48" spans="2:12" ht="90" customHeight="1">
      <c r="B48" s="335"/>
      <c r="C48" s="327"/>
      <c r="D48" s="328"/>
      <c r="E48" s="349"/>
      <c r="F48" s="327"/>
      <c r="G48" s="328"/>
      <c r="H48" s="349"/>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327"/>
      <c r="G49" s="328"/>
      <c r="H49" s="349"/>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327"/>
      <c r="G50" s="328"/>
      <c r="H50" s="349"/>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327"/>
      <c r="G51" s="328"/>
      <c r="H51" s="349"/>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327"/>
      <c r="G52" s="328"/>
      <c r="H52" s="349"/>
      <c r="I52" s="244"/>
      <c r="J52" s="165"/>
      <c r="K52" s="165"/>
      <c r="L52" s="335"/>
    </row>
    <row r="53" spans="2:12" ht="90" customHeight="1">
      <c r="B53" s="335"/>
      <c r="C53" s="327"/>
      <c r="D53" s="328"/>
      <c r="E53" s="349"/>
      <c r="F53" s="327"/>
      <c r="G53" s="328"/>
      <c r="H53" s="349"/>
      <c r="I53" s="165" t="e">
        <f>IF(F303="","",VLOOKUP(F303,$S$587:$T$589,2,TRUE))</f>
        <v>#N/A</v>
      </c>
      <c r="J53" s="165" t="e">
        <f>IF(F304="","",VLOOKUP(F304,$U$587:$V$589,2,TRUE))</f>
        <v>#N/A</v>
      </c>
      <c r="K53" s="165" t="e">
        <f>IF(F305="","",VLOOKUP(F305,$W$587:$X$589,2,TRUE))</f>
        <v>#N/A</v>
      </c>
      <c r="L53" s="335"/>
    </row>
    <row r="54" spans="2:12" ht="90" customHeight="1">
      <c r="B54" s="335"/>
      <c r="C54" s="327"/>
      <c r="D54" s="328"/>
      <c r="E54" s="349"/>
      <c r="F54" s="327"/>
      <c r="G54" s="328"/>
      <c r="H54" s="349"/>
      <c r="I54" s="165" t="e">
        <f>IF(F306="","",VLOOKUP(F306,$Y$587:$Z$589,2,TRUE))</f>
        <v>#N/A</v>
      </c>
      <c r="J54" s="165" t="e">
        <f>IF(F307="","",VLOOKUP(F307,$AA$587:$AB$589,2,TRUE))</f>
        <v>#N/A</v>
      </c>
      <c r="K54" s="165" t="e">
        <f>IF(F308="","",VLOOKUP(F308,$AC$587:$AD$589,2,TRUE))</f>
        <v>#N/A</v>
      </c>
      <c r="L54" s="335"/>
    </row>
    <row r="55" spans="2:12" ht="90" customHeight="1">
      <c r="B55" s="335"/>
      <c r="C55" s="327"/>
      <c r="D55" s="328"/>
      <c r="E55" s="349"/>
      <c r="F55" s="327"/>
      <c r="G55" s="328"/>
      <c r="H55" s="349"/>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327"/>
      <c r="G56" s="328"/>
      <c r="H56" s="349"/>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327"/>
      <c r="G57" s="328"/>
      <c r="H57" s="349"/>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327"/>
      <c r="G58" s="328"/>
      <c r="H58" s="349"/>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327"/>
      <c r="G59" s="328"/>
      <c r="H59" s="349"/>
      <c r="I59" s="244"/>
      <c r="J59" s="165"/>
      <c r="K59" s="165"/>
      <c r="L59" s="335"/>
    </row>
    <row r="60" spans="2:12" ht="90" customHeight="1">
      <c r="B60" s="335"/>
      <c r="C60" s="327"/>
      <c r="D60" s="328"/>
      <c r="E60" s="349"/>
      <c r="F60" s="327"/>
      <c r="G60" s="328"/>
      <c r="H60" s="349"/>
      <c r="I60" s="165" t="e">
        <f>IF(F324="","",VLOOKUP(F324,$S$591:$T$593,2,TRUE))</f>
        <v>#N/A</v>
      </c>
      <c r="J60" s="165" t="e">
        <f>IF(F325="","",VLOOKUP(F325,$U$591:$V$593,2,TRUE))</f>
        <v>#N/A</v>
      </c>
      <c r="K60" s="165" t="e">
        <f>IF(F326="","",VLOOKUP(F326,$W$591:$X$593,2,TRUE))</f>
        <v>#N/A</v>
      </c>
      <c r="L60" s="335"/>
    </row>
    <row r="61" spans="2:12" ht="90" customHeight="1">
      <c r="B61" s="335"/>
      <c r="C61" s="327"/>
      <c r="D61" s="328"/>
      <c r="E61" s="349"/>
      <c r="F61" s="327"/>
      <c r="G61" s="328"/>
      <c r="H61" s="349"/>
      <c r="I61" s="165" t="e">
        <f>IF(F327="","",VLOOKUP(F327,$Y$591:$Z$593,2,TRUE))</f>
        <v>#N/A</v>
      </c>
      <c r="J61" s="165" t="e">
        <f>IF(F328="","",VLOOKUP(F328,$AA$591:$AB$593,2,TRUE))</f>
        <v>#N/A</v>
      </c>
      <c r="K61" s="165" t="e">
        <f>IF(F329="","",VLOOKUP(F329,$AC$591:$AD$593,2,TRUE))</f>
        <v>#N/A</v>
      </c>
      <c r="L61" s="335"/>
    </row>
    <row r="62" spans="2:12" ht="90" customHeight="1">
      <c r="B62" s="335"/>
      <c r="C62" s="327"/>
      <c r="D62" s="328"/>
      <c r="E62" s="349"/>
      <c r="F62" s="327"/>
      <c r="G62" s="328"/>
      <c r="H62" s="349"/>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327"/>
      <c r="G63" s="328"/>
      <c r="H63" s="349"/>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327"/>
      <c r="G64" s="328"/>
      <c r="H64" s="349"/>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327"/>
      <c r="G65" s="328"/>
      <c r="H65" s="349"/>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327"/>
      <c r="G66" s="328"/>
      <c r="H66" s="349"/>
      <c r="I66" s="244"/>
      <c r="J66" s="165"/>
      <c r="K66" s="165"/>
      <c r="L66" s="335"/>
    </row>
    <row r="67" spans="2:12" ht="90" customHeight="1">
      <c r="B67" s="335"/>
      <c r="C67" s="327"/>
      <c r="D67" s="328"/>
      <c r="E67" s="349"/>
      <c r="F67" s="327"/>
      <c r="G67" s="328"/>
      <c r="H67" s="349"/>
      <c r="I67" s="165" t="e">
        <f>IF(F345="","",VLOOKUP(F345,$S$595:$T$597,2,TRUE))</f>
        <v>#N/A</v>
      </c>
      <c r="J67" s="165" t="e">
        <f>IF(F346="","",VLOOKUP(F346,$U$595:$V$597,2,TRUE))</f>
        <v>#N/A</v>
      </c>
      <c r="K67" s="165" t="e">
        <f>IF(F347="","",VLOOKUP(F347,$W$595:$X$597,2,TRUE))</f>
        <v>#N/A</v>
      </c>
      <c r="L67" s="335"/>
    </row>
    <row r="68" spans="2:12" ht="90" customHeight="1">
      <c r="B68" s="335"/>
      <c r="C68" s="327"/>
      <c r="D68" s="328"/>
      <c r="E68" s="349"/>
      <c r="F68" s="327"/>
      <c r="G68" s="328"/>
      <c r="H68" s="349"/>
      <c r="I68" s="165" t="e">
        <f>IF(F348="","",VLOOKUP(F348,$Y$595:$Z$597,2,TRUE))</f>
        <v>#N/A</v>
      </c>
      <c r="J68" s="165" t="e">
        <f>IF(F349="","",VLOOKUP(F349,$AA$595:$AB$597,2,TRUE))</f>
        <v>#N/A</v>
      </c>
      <c r="K68" s="165" t="e">
        <f>IF(F350="","",VLOOKUP(F350,$AC$595:$AD$597,2,TRUE))</f>
        <v>#N/A</v>
      </c>
      <c r="L68" s="335"/>
    </row>
    <row r="69" spans="2:12" ht="90" customHeight="1">
      <c r="B69" s="335"/>
      <c r="C69" s="327"/>
      <c r="D69" s="328"/>
      <c r="E69" s="349"/>
      <c r="F69" s="327"/>
      <c r="G69" s="328"/>
      <c r="H69" s="349"/>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327"/>
      <c r="G70" s="328"/>
      <c r="H70" s="349"/>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327"/>
      <c r="G71" s="328"/>
      <c r="H71" s="349"/>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327"/>
      <c r="G72" s="328"/>
      <c r="H72" s="349"/>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327"/>
      <c r="G73" s="328"/>
      <c r="H73" s="349"/>
      <c r="I73" s="244"/>
      <c r="J73" s="165"/>
      <c r="K73" s="165"/>
      <c r="L73" s="335"/>
    </row>
    <row r="74" spans="2:12" ht="90" customHeight="1">
      <c r="B74" s="335"/>
      <c r="C74" s="327"/>
      <c r="D74" s="328"/>
      <c r="E74" s="349"/>
      <c r="F74" s="327"/>
      <c r="G74" s="328"/>
      <c r="H74" s="349"/>
      <c r="I74" s="165" t="e">
        <f>IF(F366="","",VLOOKUP(F366,$S$599:$T$601,2,TRUE))</f>
        <v>#N/A</v>
      </c>
      <c r="J74" s="165" t="e">
        <f>IF(F367="","",VLOOKUP(F367,$U$599:$V$601,2,TRUE))</f>
        <v>#N/A</v>
      </c>
      <c r="K74" s="165" t="e">
        <f>IF(F368="","",VLOOKUP(F368,$W$599:$X$601,2,TRUE))</f>
        <v>#N/A</v>
      </c>
      <c r="L74" s="335"/>
    </row>
    <row r="75" spans="2:12" ht="90" customHeight="1">
      <c r="B75" s="335"/>
      <c r="C75" s="327"/>
      <c r="D75" s="328"/>
      <c r="E75" s="349"/>
      <c r="F75" s="327"/>
      <c r="G75" s="328"/>
      <c r="H75" s="349"/>
      <c r="I75" s="165" t="e">
        <f>IF(F369="","",VLOOKUP(F369,$Y$599:$Z$601,2,TRUE))</f>
        <v>#N/A</v>
      </c>
      <c r="J75" s="165" t="e">
        <f>IF(F370="","",VLOOKUP(F370,$AA$599:$AB$601,2,TRUE))</f>
        <v>#N/A</v>
      </c>
      <c r="K75" s="165" t="e">
        <f>IF(F371="","",VLOOKUP(F371,$AC$599:$AD$601,2,TRUE))</f>
        <v>#N/A</v>
      </c>
      <c r="L75" s="335"/>
    </row>
    <row r="76" spans="2:12" ht="90" customHeight="1">
      <c r="B76" s="335"/>
      <c r="C76" s="327"/>
      <c r="D76" s="328"/>
      <c r="E76" s="349"/>
      <c r="F76" s="327"/>
      <c r="G76" s="328"/>
      <c r="H76" s="349"/>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327"/>
      <c r="G77" s="328"/>
      <c r="H77" s="349"/>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327"/>
      <c r="G78" s="328"/>
      <c r="H78" s="349"/>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327"/>
      <c r="G79" s="328"/>
      <c r="H79" s="349"/>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327"/>
      <c r="G80" s="328"/>
      <c r="H80" s="349"/>
      <c r="I80" s="244"/>
      <c r="J80" s="165"/>
      <c r="K80" s="165"/>
      <c r="L80" s="335"/>
    </row>
    <row r="81" spans="2:12" ht="90" customHeight="1">
      <c r="B81" s="335"/>
      <c r="C81" s="327"/>
      <c r="D81" s="328"/>
      <c r="E81" s="349"/>
      <c r="F81" s="327"/>
      <c r="G81" s="328"/>
      <c r="H81" s="349"/>
      <c r="I81" s="165" t="e">
        <f>IF(F387="","",VLOOKUP(F387,$S$603:$T$605,2,TRUE))</f>
        <v>#N/A</v>
      </c>
      <c r="J81" s="165" t="e">
        <f>IF(F388="","",VLOOKUP(F388,$U$603:$V$605,2,TRUE))</f>
        <v>#N/A</v>
      </c>
      <c r="K81" s="165" t="e">
        <f>IF(F389="","",VLOOKUP(F389,$W$603:$X$605,2,TRUE))</f>
        <v>#N/A</v>
      </c>
      <c r="L81" s="335"/>
    </row>
    <row r="82" spans="2:12" ht="90" customHeight="1">
      <c r="B82" s="335"/>
      <c r="C82" s="327"/>
      <c r="D82" s="328"/>
      <c r="E82" s="349"/>
      <c r="F82" s="327"/>
      <c r="G82" s="328"/>
      <c r="H82" s="349"/>
      <c r="I82" s="165" t="e">
        <f>IF(F390="","",VLOOKUP(F390,$Y$603:$Z$605,2,TRUE))</f>
        <v>#N/A</v>
      </c>
      <c r="J82" s="165" t="e">
        <f>IF(F391="","",VLOOKUP(F391,$AA$603:$AB$605,2,TRUE))</f>
        <v>#N/A</v>
      </c>
      <c r="K82" s="165" t="e">
        <f>IF(F392="","",VLOOKUP(F392,$AC$603:$AD$605,2,TRUE))</f>
        <v>#N/A</v>
      </c>
      <c r="L82" s="335"/>
    </row>
    <row r="83" spans="2:12" ht="90" customHeight="1">
      <c r="B83" s="335"/>
      <c r="C83" s="327"/>
      <c r="D83" s="328"/>
      <c r="E83" s="349"/>
      <c r="F83" s="327"/>
      <c r="G83" s="328"/>
      <c r="H83" s="349"/>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327"/>
      <c r="G84" s="328"/>
      <c r="H84" s="349"/>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327"/>
      <c r="G85" s="328"/>
      <c r="H85" s="349"/>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327"/>
      <c r="G86" s="328"/>
      <c r="H86" s="349"/>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327"/>
      <c r="G87" s="328"/>
      <c r="H87" s="349"/>
      <c r="I87" s="165"/>
      <c r="J87" s="165"/>
      <c r="K87" s="165"/>
      <c r="L87" s="335"/>
    </row>
    <row r="88" spans="2:12" ht="90" customHeight="1">
      <c r="B88" s="335"/>
      <c r="C88" s="327"/>
      <c r="D88" s="328"/>
      <c r="E88" s="349"/>
      <c r="F88" s="327"/>
      <c r="G88" s="328"/>
      <c r="H88" s="349"/>
      <c r="I88" s="165" t="e">
        <f>IF(G303="","",VLOOKUP(G303,$S$607:$T$609,2,TRUE))</f>
        <v>#N/A</v>
      </c>
      <c r="J88" s="165" t="e">
        <f>IF(G304="","",VLOOKUP(G304,$U$607:$V$609,2,TRUE))</f>
        <v>#N/A</v>
      </c>
      <c r="K88" s="165" t="e">
        <f>IF(G305="","",VLOOKUP(G305,$W$607:$X$609,2,TRUE))</f>
        <v>#N/A</v>
      </c>
      <c r="L88" s="335"/>
    </row>
    <row r="89" spans="2:12" ht="90" customHeight="1">
      <c r="B89" s="335"/>
      <c r="C89" s="327"/>
      <c r="D89" s="328"/>
      <c r="E89" s="349"/>
      <c r="F89" s="327"/>
      <c r="G89" s="328"/>
      <c r="H89" s="349"/>
      <c r="I89" s="165" t="e">
        <f>IF(G306="","",VLOOKUP(G306,$Y$607:$Z$609,2,TRUE))</f>
        <v>#N/A</v>
      </c>
      <c r="J89" s="165" t="e">
        <f>IF(G307="","",VLOOKUP(G307,$AA$607:$AB$609,2,TRUE))</f>
        <v>#N/A</v>
      </c>
      <c r="K89" s="165" t="e">
        <f>IF(G308="","",VLOOKUP(G308,$AC$607:$AD$609,2,TRUE))</f>
        <v>#N/A</v>
      </c>
      <c r="L89" s="335"/>
    </row>
    <row r="90" spans="2:12" ht="90" customHeight="1">
      <c r="B90" s="335"/>
      <c r="C90" s="327"/>
      <c r="D90" s="328"/>
      <c r="E90" s="349"/>
      <c r="F90" s="327"/>
      <c r="G90" s="328"/>
      <c r="H90" s="349"/>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327"/>
      <c r="G91" s="328"/>
      <c r="H91" s="349"/>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327"/>
      <c r="G92" s="328"/>
      <c r="H92" s="349"/>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329"/>
      <c r="G93" s="330"/>
      <c r="H93" s="350"/>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6"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48.75" customHeight="1">
      <c r="B190" s="245"/>
      <c r="C190" s="246" t="s">
        <v>4</v>
      </c>
      <c r="D190" s="246" t="s">
        <v>71</v>
      </c>
      <c r="E190" s="246" t="s">
        <v>232</v>
      </c>
      <c r="F190" s="246" t="s">
        <v>289</v>
      </c>
      <c r="G190" s="118" t="s">
        <v>562</v>
      </c>
    </row>
    <row r="191" spans="2:7" ht="15.75" customHeight="1">
      <c r="B191" s="339">
        <v>1</v>
      </c>
      <c r="C191" s="48"/>
      <c r="D191" s="48"/>
      <c r="E191" s="48"/>
      <c r="F191" s="48"/>
      <c r="G191" s="48"/>
    </row>
    <row r="192" spans="2:7" ht="15.75" customHeight="1">
      <c r="B192" s="335"/>
      <c r="C192" s="48"/>
      <c r="D192" s="48"/>
      <c r="E192" s="48"/>
      <c r="F192" s="48"/>
      <c r="G192" s="48"/>
    </row>
    <row r="193" spans="2:7" ht="15.75" customHeight="1">
      <c r="B193" s="336"/>
      <c r="C193" s="48"/>
      <c r="D193" s="48"/>
      <c r="E193" s="48"/>
      <c r="F193" s="48"/>
      <c r="G193" s="48"/>
    </row>
    <row r="194" spans="2:7" ht="15.75" customHeight="1">
      <c r="B194" s="339">
        <v>2</v>
      </c>
      <c r="C194" s="48"/>
      <c r="D194" s="48"/>
      <c r="E194" s="48"/>
      <c r="F194" s="48"/>
      <c r="G194" s="48"/>
    </row>
    <row r="195" spans="2:7" ht="15.75" customHeight="1">
      <c r="B195" s="335"/>
      <c r="C195" s="48"/>
      <c r="D195" s="48"/>
      <c r="E195" s="48"/>
      <c r="F195" s="48"/>
      <c r="G195" s="48"/>
    </row>
    <row r="196" spans="2:7" ht="15.75" customHeight="1">
      <c r="B196" s="336"/>
      <c r="C196" s="48"/>
      <c r="D196" s="48"/>
      <c r="E196" s="48"/>
      <c r="F196" s="48"/>
      <c r="G196" s="48"/>
    </row>
    <row r="197" spans="2:7" ht="15.75" customHeight="1">
      <c r="B197" s="339">
        <v>3</v>
      </c>
      <c r="C197" s="48"/>
      <c r="D197" s="48"/>
      <c r="E197" s="48"/>
      <c r="F197" s="48"/>
      <c r="G197" s="48"/>
    </row>
    <row r="198" spans="2:7" ht="15.75" customHeight="1">
      <c r="B198" s="335"/>
      <c r="C198" s="48"/>
      <c r="D198" s="48"/>
      <c r="E198" s="48"/>
      <c r="F198" s="48"/>
      <c r="G198" s="48"/>
    </row>
    <row r="199" spans="2:7" ht="15.75" customHeight="1">
      <c r="B199" s="336"/>
      <c r="C199" s="48"/>
      <c r="D199" s="48"/>
      <c r="E199" s="48"/>
      <c r="F199" s="48"/>
      <c r="G199" s="48"/>
    </row>
    <row r="200" spans="2:7" ht="15.75" customHeight="1">
      <c r="B200" s="339">
        <v>4</v>
      </c>
      <c r="C200" s="48"/>
      <c r="D200" s="48"/>
      <c r="E200" s="48"/>
      <c r="F200" s="48"/>
      <c r="G200" s="48"/>
    </row>
    <row r="201" spans="2:7" ht="15.75" customHeight="1">
      <c r="B201" s="335"/>
      <c r="C201" s="48"/>
      <c r="D201" s="48"/>
      <c r="E201" s="48"/>
      <c r="F201" s="48"/>
      <c r="G201" s="48"/>
    </row>
    <row r="202" spans="2:7" ht="15.75" customHeight="1">
      <c r="B202" s="336"/>
      <c r="C202" s="48"/>
      <c r="D202" s="48"/>
      <c r="E202" s="48"/>
      <c r="F202" s="48"/>
      <c r="G202" s="48"/>
    </row>
    <row r="203" spans="2:7" ht="15.75" customHeight="1">
      <c r="B203" s="339">
        <v>5</v>
      </c>
      <c r="C203" s="48"/>
      <c r="D203" s="48"/>
      <c r="E203" s="48"/>
      <c r="F203" s="48"/>
      <c r="G203" s="48"/>
    </row>
    <row r="204" spans="2:7" ht="15.75" customHeight="1">
      <c r="B204" s="335"/>
      <c r="C204" s="48"/>
      <c r="D204" s="48"/>
      <c r="E204" s="48"/>
      <c r="F204" s="48"/>
      <c r="G204" s="48"/>
    </row>
    <row r="205" spans="2:7" ht="15.75" customHeight="1">
      <c r="B205" s="336"/>
      <c r="C205" s="48"/>
      <c r="D205" s="48"/>
      <c r="E205" s="48"/>
      <c r="F205" s="48"/>
      <c r="G205" s="48"/>
    </row>
    <row r="206" spans="2:7" ht="15.75" customHeight="1">
      <c r="B206" s="339">
        <v>6</v>
      </c>
      <c r="C206" s="48"/>
      <c r="D206" s="48"/>
      <c r="E206" s="48"/>
      <c r="F206" s="48"/>
      <c r="G206" s="48"/>
    </row>
    <row r="207" spans="2:7" ht="15.75" customHeight="1">
      <c r="B207" s="335"/>
      <c r="C207" s="48"/>
      <c r="D207" s="48"/>
      <c r="E207" s="48"/>
      <c r="F207" s="48"/>
      <c r="G207" s="48"/>
    </row>
    <row r="208" spans="2:7" ht="15.75" customHeight="1">
      <c r="B208" s="336"/>
      <c r="C208" s="48"/>
      <c r="D208" s="48"/>
      <c r="E208" s="48"/>
      <c r="F208" s="48"/>
      <c r="G208" s="48"/>
    </row>
    <row r="209" spans="2:7" ht="15.75" customHeight="1">
      <c r="B209" s="339">
        <v>7</v>
      </c>
      <c r="C209" s="48"/>
      <c r="D209" s="48"/>
      <c r="E209" s="48"/>
      <c r="F209" s="48"/>
      <c r="G209" s="48"/>
    </row>
    <row r="210" spans="2:7" ht="15.75" customHeight="1">
      <c r="B210" s="335"/>
      <c r="C210" s="48"/>
      <c r="D210" s="48"/>
      <c r="E210" s="48"/>
      <c r="F210" s="48"/>
      <c r="G210" s="48"/>
    </row>
    <row r="211" spans="2:7" ht="15.75" customHeight="1">
      <c r="B211" s="336"/>
      <c r="C211" s="48"/>
      <c r="D211" s="48"/>
      <c r="E211" s="48"/>
      <c r="F211" s="48"/>
      <c r="G211" s="48"/>
    </row>
    <row r="212" spans="2:7" ht="15.75" customHeight="1">
      <c r="B212" s="339">
        <v>8</v>
      </c>
      <c r="C212" s="247"/>
      <c r="D212" s="48"/>
      <c r="E212" s="397"/>
      <c r="F212" s="48"/>
      <c r="G212" s="397"/>
    </row>
    <row r="213" spans="2:7" ht="15.75" customHeight="1">
      <c r="B213" s="335"/>
      <c r="C213" s="248"/>
      <c r="D213" s="48"/>
      <c r="E213" s="335"/>
      <c r="F213" s="48"/>
      <c r="G213" s="335"/>
    </row>
    <row r="214" spans="2:7" ht="15.75" customHeight="1">
      <c r="B214" s="336"/>
      <c r="C214" s="248"/>
      <c r="D214" s="48"/>
      <c r="E214" s="335"/>
      <c r="F214" s="48"/>
      <c r="G214" s="335"/>
    </row>
    <row r="215" spans="2:7" ht="15.75" customHeight="1">
      <c r="B215" s="339">
        <v>9</v>
      </c>
      <c r="C215" s="248"/>
      <c r="D215" s="48"/>
      <c r="E215" s="335"/>
      <c r="F215" s="48"/>
      <c r="G215" s="335"/>
    </row>
    <row r="216" spans="2:7" ht="15.75" customHeight="1">
      <c r="B216" s="335"/>
      <c r="C216" s="248"/>
      <c r="D216" s="48"/>
      <c r="E216" s="335"/>
      <c r="F216" s="48"/>
      <c r="G216" s="335"/>
    </row>
    <row r="217" spans="2:7" ht="15.75" customHeight="1">
      <c r="B217" s="336"/>
      <c r="C217" s="248"/>
      <c r="D217" s="48"/>
      <c r="E217" s="335"/>
      <c r="F217" s="48"/>
      <c r="G217" s="335"/>
    </row>
    <row r="218" spans="2:7" ht="15.75" customHeight="1">
      <c r="B218" s="339">
        <v>10</v>
      </c>
      <c r="C218" s="248"/>
      <c r="D218" s="48"/>
      <c r="E218" s="335"/>
      <c r="F218" s="48"/>
      <c r="G218" s="335"/>
    </row>
    <row r="219" spans="2:7" ht="15.75" customHeight="1">
      <c r="B219" s="335"/>
      <c r="C219" s="248"/>
      <c r="D219" s="48"/>
      <c r="E219" s="335"/>
      <c r="F219" s="48"/>
      <c r="G219" s="335"/>
    </row>
    <row r="220" spans="2:7" ht="15.75" customHeight="1">
      <c r="B220" s="336"/>
      <c r="C220" s="248"/>
      <c r="D220" s="48"/>
      <c r="E220" s="335"/>
      <c r="F220" s="48"/>
      <c r="G220" s="335"/>
    </row>
    <row r="221" spans="2:7" ht="15.75" customHeight="1">
      <c r="B221" s="339">
        <v>11</v>
      </c>
      <c r="C221" s="248"/>
      <c r="D221" s="48"/>
      <c r="E221" s="335"/>
      <c r="F221" s="48"/>
      <c r="G221" s="335"/>
    </row>
    <row r="222" spans="2:7" ht="15.75" customHeight="1">
      <c r="B222" s="335"/>
      <c r="C222" s="248"/>
      <c r="D222" s="48"/>
      <c r="E222" s="335"/>
      <c r="F222" s="48"/>
      <c r="G222" s="335"/>
    </row>
    <row r="223" spans="2:7" ht="15.75" customHeight="1">
      <c r="B223" s="336"/>
      <c r="C223" s="248"/>
      <c r="D223" s="48"/>
      <c r="E223" s="335"/>
      <c r="F223" s="48"/>
      <c r="G223" s="335"/>
    </row>
    <row r="224" spans="2:7" ht="15.75" customHeight="1">
      <c r="B224" s="339">
        <v>12</v>
      </c>
      <c r="C224" s="248"/>
      <c r="D224" s="48"/>
      <c r="E224" s="335"/>
      <c r="F224" s="48"/>
      <c r="G224" s="335"/>
    </row>
    <row r="225" spans="2:7" ht="15.75" customHeight="1">
      <c r="B225" s="335"/>
      <c r="C225" s="248"/>
      <c r="D225" s="48"/>
      <c r="E225" s="335"/>
      <c r="F225" s="48"/>
      <c r="G225" s="335"/>
    </row>
    <row r="226" spans="2:7" ht="15.75" customHeight="1">
      <c r="B226" s="336"/>
      <c r="C226" s="248"/>
      <c r="D226" s="48"/>
      <c r="E226" s="335"/>
      <c r="F226" s="48"/>
      <c r="G226" s="335"/>
    </row>
    <row r="227" spans="2:7" ht="15.75" customHeight="1">
      <c r="B227" s="339">
        <v>13</v>
      </c>
      <c r="C227" s="248"/>
      <c r="D227" s="48"/>
      <c r="E227" s="335"/>
      <c r="F227" s="48"/>
      <c r="G227" s="335"/>
    </row>
    <row r="228" spans="2:7" ht="15.75" customHeight="1">
      <c r="B228" s="335"/>
      <c r="C228" s="248"/>
      <c r="D228" s="48"/>
      <c r="E228" s="335"/>
      <c r="F228" s="48"/>
      <c r="G228" s="335"/>
    </row>
    <row r="229" spans="2:7" ht="15.75" customHeight="1">
      <c r="B229" s="336"/>
      <c r="C229" s="248"/>
      <c r="D229" s="48"/>
      <c r="E229" s="335"/>
      <c r="F229" s="48"/>
      <c r="G229" s="335"/>
    </row>
    <row r="230" spans="2:7" ht="15.75" customHeight="1">
      <c r="B230" s="339">
        <v>14</v>
      </c>
      <c r="C230" s="248"/>
      <c r="D230" s="48"/>
      <c r="E230" s="335"/>
      <c r="F230" s="48"/>
      <c r="G230" s="335"/>
    </row>
    <row r="231" spans="2:7" ht="15.75" customHeight="1">
      <c r="B231" s="335"/>
      <c r="C231" s="248"/>
      <c r="D231" s="48"/>
      <c r="E231" s="335"/>
      <c r="F231" s="48"/>
      <c r="G231" s="335"/>
    </row>
    <row r="232" spans="2:7" ht="15.75" customHeight="1">
      <c r="B232" s="336"/>
      <c r="C232" s="248"/>
      <c r="D232" s="48"/>
      <c r="E232" s="335"/>
      <c r="F232" s="48"/>
      <c r="G232" s="335"/>
    </row>
    <row r="233" spans="2:7" ht="15.75" customHeight="1">
      <c r="B233" s="339">
        <v>15</v>
      </c>
      <c r="C233" s="248"/>
      <c r="D233" s="48"/>
      <c r="E233" s="335"/>
      <c r="F233" s="48"/>
      <c r="G233" s="335"/>
    </row>
    <row r="234" spans="2:7" ht="15.75" customHeight="1">
      <c r="B234" s="335"/>
      <c r="C234" s="248"/>
      <c r="D234" s="48"/>
      <c r="E234" s="335"/>
      <c r="F234" s="48"/>
      <c r="G234" s="335"/>
    </row>
    <row r="235" spans="2:7" ht="15.75" customHeight="1">
      <c r="B235" s="336"/>
      <c r="C235" s="248"/>
      <c r="D235" s="48"/>
      <c r="E235" s="335"/>
      <c r="F235" s="48"/>
      <c r="G235" s="335"/>
    </row>
    <row r="236" spans="2:7" ht="15.75" customHeight="1">
      <c r="B236" s="339">
        <v>16</v>
      </c>
      <c r="C236" s="248"/>
      <c r="D236" s="48"/>
      <c r="E236" s="335"/>
      <c r="F236" s="48"/>
      <c r="G236" s="335"/>
    </row>
    <row r="237" spans="2:7" ht="15.75" customHeight="1">
      <c r="B237" s="335"/>
      <c r="C237" s="248"/>
      <c r="D237" s="48"/>
      <c r="E237" s="335"/>
      <c r="F237" s="48"/>
      <c r="G237" s="335"/>
    </row>
    <row r="238" spans="2:7" ht="15.75" customHeight="1">
      <c r="B238" s="336"/>
      <c r="C238" s="248"/>
      <c r="D238" s="48"/>
      <c r="E238" s="335"/>
      <c r="F238" s="48"/>
      <c r="G238" s="335"/>
    </row>
    <row r="239" spans="2:7" ht="15.75" customHeight="1">
      <c r="B239" s="339">
        <v>17</v>
      </c>
      <c r="C239" s="248"/>
      <c r="D239" s="48"/>
      <c r="E239" s="335"/>
      <c r="F239" s="48"/>
      <c r="G239" s="335"/>
    </row>
    <row r="240" spans="2:7" ht="15.75" customHeight="1">
      <c r="B240" s="335"/>
      <c r="C240" s="248"/>
      <c r="D240" s="48"/>
      <c r="E240" s="335"/>
      <c r="F240" s="48"/>
      <c r="G240" s="335"/>
    </row>
    <row r="241" spans="2:7" ht="15.75" customHeight="1">
      <c r="B241" s="336"/>
      <c r="C241" s="248"/>
      <c r="D241" s="48"/>
      <c r="E241" s="335"/>
      <c r="F241" s="48"/>
      <c r="G241" s="335"/>
    </row>
    <row r="242" spans="2:7" ht="15.75" customHeight="1">
      <c r="B242" s="339">
        <v>18</v>
      </c>
      <c r="C242" s="248"/>
      <c r="D242" s="48"/>
      <c r="E242" s="335"/>
      <c r="F242" s="48"/>
      <c r="G242" s="335"/>
    </row>
    <row r="243" spans="2:7" ht="15.75" customHeight="1">
      <c r="B243" s="335"/>
      <c r="C243" s="248"/>
      <c r="D243" s="48"/>
      <c r="E243" s="335"/>
      <c r="F243" s="48"/>
      <c r="G243" s="335"/>
    </row>
    <row r="244" spans="2:7" ht="15.75" customHeight="1">
      <c r="B244" s="336"/>
      <c r="C244" s="248"/>
      <c r="D244" s="48"/>
      <c r="E244" s="335"/>
      <c r="F244" s="48"/>
      <c r="G244" s="335"/>
    </row>
    <row r="245" spans="2:7" ht="15.75" customHeight="1">
      <c r="B245" s="339">
        <v>19</v>
      </c>
      <c r="C245" s="248"/>
      <c r="D245" s="48"/>
      <c r="E245" s="335"/>
      <c r="F245" s="48"/>
      <c r="G245" s="335"/>
    </row>
    <row r="246" spans="2:7" ht="15.75" customHeight="1">
      <c r="B246" s="335"/>
      <c r="C246" s="248"/>
      <c r="D246" s="48"/>
      <c r="E246" s="335"/>
      <c r="F246" s="48"/>
      <c r="G246" s="335"/>
    </row>
    <row r="247" spans="2:7" ht="15.75" customHeight="1">
      <c r="B247" s="336"/>
      <c r="C247" s="248"/>
      <c r="D247" s="48"/>
      <c r="E247" s="335"/>
      <c r="F247" s="48"/>
      <c r="G247" s="335"/>
    </row>
    <row r="248" spans="2:7" ht="15.75" customHeight="1">
      <c r="B248" s="339">
        <v>20</v>
      </c>
      <c r="C248" s="248"/>
      <c r="D248" s="48"/>
      <c r="E248" s="335"/>
      <c r="F248" s="48"/>
      <c r="G248" s="335"/>
    </row>
    <row r="249" spans="2:7" ht="15.75" customHeight="1">
      <c r="B249" s="335"/>
      <c r="C249" s="248"/>
      <c r="D249" s="48"/>
      <c r="E249" s="335"/>
      <c r="F249" s="48"/>
      <c r="G249" s="335"/>
    </row>
    <row r="250" spans="2:7" ht="15.75" customHeight="1">
      <c r="B250" s="336"/>
      <c r="C250" s="248"/>
      <c r="D250" s="48"/>
      <c r="E250" s="335"/>
      <c r="F250" s="48"/>
      <c r="G250" s="335"/>
    </row>
    <row r="251" spans="2:7" ht="15.75" customHeight="1">
      <c r="B251" s="339">
        <v>21</v>
      </c>
      <c r="C251" s="248"/>
      <c r="D251" s="48"/>
      <c r="E251" s="335"/>
      <c r="F251" s="48"/>
      <c r="G251" s="335"/>
    </row>
    <row r="252" spans="2:7" ht="15.75" customHeight="1">
      <c r="B252" s="335"/>
      <c r="C252" s="248"/>
      <c r="D252" s="48"/>
      <c r="E252" s="335"/>
      <c r="F252" s="48"/>
      <c r="G252" s="335"/>
    </row>
    <row r="253" spans="2:7" ht="15.75" customHeight="1">
      <c r="B253" s="336"/>
      <c r="C253" s="248"/>
      <c r="D253" s="48"/>
      <c r="E253" s="335"/>
      <c r="F253" s="48"/>
      <c r="G253" s="335"/>
    </row>
    <row r="254" spans="2:7" ht="15.75" customHeight="1">
      <c r="B254" s="339">
        <v>22</v>
      </c>
      <c r="C254" s="248"/>
      <c r="D254" s="48"/>
      <c r="E254" s="335"/>
      <c r="F254" s="48"/>
      <c r="G254" s="335"/>
    </row>
    <row r="255" spans="2:7" ht="15.75" customHeight="1">
      <c r="B255" s="335"/>
      <c r="C255" s="248"/>
      <c r="D255" s="48"/>
      <c r="E255" s="335"/>
      <c r="F255" s="48"/>
      <c r="G255" s="335"/>
    </row>
    <row r="256" spans="2:7" ht="15.75" customHeight="1">
      <c r="B256" s="336"/>
      <c r="C256" s="248"/>
      <c r="D256" s="48"/>
      <c r="E256" s="335"/>
      <c r="F256" s="48"/>
      <c r="G256" s="335"/>
    </row>
    <row r="257" spans="2:7" ht="15.75" customHeight="1">
      <c r="B257" s="339">
        <v>23</v>
      </c>
      <c r="C257" s="248"/>
      <c r="D257" s="48"/>
      <c r="E257" s="335"/>
      <c r="F257" s="48"/>
      <c r="G257" s="335"/>
    </row>
    <row r="258" spans="2:7" ht="15.75" customHeight="1">
      <c r="B258" s="335"/>
      <c r="C258" s="248"/>
      <c r="D258" s="48"/>
      <c r="E258" s="335"/>
      <c r="F258" s="48"/>
      <c r="G258" s="335"/>
    </row>
    <row r="259" spans="2:7" ht="15.75" customHeight="1">
      <c r="B259" s="336"/>
      <c r="C259" s="248"/>
      <c r="D259" s="48"/>
      <c r="E259" s="335"/>
      <c r="F259" s="48"/>
      <c r="G259" s="335"/>
    </row>
    <row r="260" spans="2:7" ht="15.75" customHeight="1">
      <c r="B260" s="339">
        <v>24</v>
      </c>
      <c r="C260" s="248"/>
      <c r="D260" s="48"/>
      <c r="E260" s="335"/>
      <c r="F260" s="48"/>
      <c r="G260" s="335"/>
    </row>
    <row r="261" spans="2:7" ht="15.75" customHeight="1">
      <c r="B261" s="335"/>
      <c r="C261" s="248"/>
      <c r="D261" s="48"/>
      <c r="E261" s="335"/>
      <c r="F261" s="48"/>
      <c r="G261" s="335"/>
    </row>
    <row r="262" spans="2:7" ht="15.75" customHeight="1">
      <c r="B262" s="336"/>
      <c r="C262" s="248"/>
      <c r="D262" s="48"/>
      <c r="E262" s="335"/>
      <c r="F262" s="48"/>
      <c r="G262" s="335"/>
    </row>
    <row r="263" spans="2:7" ht="15.75" customHeight="1">
      <c r="B263" s="339">
        <v>25</v>
      </c>
      <c r="C263" s="248"/>
      <c r="D263" s="48"/>
      <c r="E263" s="335"/>
      <c r="F263" s="48"/>
      <c r="G263" s="335"/>
    </row>
    <row r="264" spans="2:7" ht="15.75" customHeight="1">
      <c r="B264" s="335"/>
      <c r="C264" s="248"/>
      <c r="D264" s="48"/>
      <c r="E264" s="335"/>
      <c r="F264" s="48"/>
      <c r="G264" s="335"/>
    </row>
    <row r="265" spans="2:7" ht="15.75" customHeight="1">
      <c r="B265" s="336"/>
      <c r="C265" s="248"/>
      <c r="D265" s="48"/>
      <c r="E265" s="335"/>
      <c r="F265" s="48"/>
      <c r="G265" s="335"/>
    </row>
    <row r="266" spans="2:7" ht="15.75" customHeight="1">
      <c r="B266" s="339">
        <v>26</v>
      </c>
      <c r="C266" s="248"/>
      <c r="D266" s="48"/>
      <c r="E266" s="335"/>
      <c r="F266" s="48"/>
      <c r="G266" s="335"/>
    </row>
    <row r="267" spans="2:7" ht="15.75" customHeight="1">
      <c r="B267" s="335"/>
      <c r="C267" s="248"/>
      <c r="D267" s="48"/>
      <c r="E267" s="335"/>
      <c r="F267" s="48"/>
      <c r="G267" s="335"/>
    </row>
    <row r="268" spans="2:7" ht="15.75" customHeight="1">
      <c r="B268" s="336"/>
      <c r="C268" s="248"/>
      <c r="D268" s="48"/>
      <c r="E268" s="335"/>
      <c r="F268" s="48"/>
      <c r="G268" s="335"/>
    </row>
    <row r="269" spans="2:7" ht="15.75" customHeight="1">
      <c r="B269" s="339">
        <v>27</v>
      </c>
      <c r="C269" s="248"/>
      <c r="D269" s="48"/>
      <c r="E269" s="335"/>
      <c r="F269" s="48"/>
      <c r="G269" s="335"/>
    </row>
    <row r="270" spans="2:7" ht="15.75" customHeight="1">
      <c r="B270" s="335"/>
      <c r="C270" s="248"/>
      <c r="D270" s="48"/>
      <c r="E270" s="335"/>
      <c r="F270" s="48"/>
      <c r="G270" s="335"/>
    </row>
    <row r="271" spans="2:7" ht="15.75" customHeight="1">
      <c r="B271" s="336"/>
      <c r="C271" s="248"/>
      <c r="D271" s="48"/>
      <c r="E271" s="335"/>
      <c r="F271" s="48"/>
      <c r="G271" s="335"/>
    </row>
    <row r="272" spans="2:7" ht="15.75" customHeight="1">
      <c r="B272" s="339">
        <v>28</v>
      </c>
      <c r="C272" s="248"/>
      <c r="D272" s="48"/>
      <c r="E272" s="335"/>
      <c r="F272" s="48"/>
      <c r="G272" s="335"/>
    </row>
    <row r="273" spans="2:7" ht="15.75" customHeight="1">
      <c r="B273" s="335"/>
      <c r="C273" s="248"/>
      <c r="D273" s="48"/>
      <c r="E273" s="335"/>
      <c r="F273" s="48"/>
      <c r="G273" s="335"/>
    </row>
    <row r="274" spans="2:7" ht="15.75" customHeight="1">
      <c r="B274" s="336"/>
      <c r="C274" s="248"/>
      <c r="D274" s="48"/>
      <c r="E274" s="335"/>
      <c r="F274" s="48"/>
      <c r="G274" s="335"/>
    </row>
    <row r="275" spans="2:7" ht="15.75" customHeight="1">
      <c r="B275" s="339">
        <v>29</v>
      </c>
      <c r="C275" s="248"/>
      <c r="D275" s="397"/>
      <c r="E275" s="335"/>
      <c r="F275" s="48"/>
      <c r="G275" s="335"/>
    </row>
    <row r="276" spans="2:7" ht="15.75" customHeight="1">
      <c r="B276" s="335"/>
      <c r="C276" s="248"/>
      <c r="D276" s="335"/>
      <c r="E276" s="335"/>
      <c r="F276" s="48"/>
      <c r="G276" s="335"/>
    </row>
    <row r="277" spans="2:7" ht="15.75" customHeight="1">
      <c r="B277" s="336"/>
      <c r="C277" s="248"/>
      <c r="D277" s="335"/>
      <c r="E277" s="335"/>
      <c r="F277" s="48"/>
      <c r="G277" s="335"/>
    </row>
    <row r="278" spans="2:7" ht="15.75" customHeight="1">
      <c r="B278" s="339">
        <v>30</v>
      </c>
      <c r="C278" s="248"/>
      <c r="D278" s="335"/>
      <c r="E278" s="335"/>
      <c r="F278" s="48"/>
      <c r="G278" s="335"/>
    </row>
    <row r="279" spans="2:7" ht="15.75" customHeight="1">
      <c r="B279" s="335"/>
      <c r="C279" s="248"/>
      <c r="D279" s="335"/>
      <c r="E279" s="335"/>
      <c r="F279" s="48"/>
      <c r="G279" s="335"/>
    </row>
    <row r="280" spans="2:7" ht="15.75" customHeight="1">
      <c r="B280" s="336"/>
      <c r="C280" s="248"/>
      <c r="D280" s="335"/>
      <c r="E280" s="335"/>
      <c r="F280" s="48"/>
      <c r="G280" s="335"/>
    </row>
    <row r="281" spans="2:7" ht="15.75" customHeight="1">
      <c r="B281" s="339">
        <v>31</v>
      </c>
      <c r="C281" s="248"/>
      <c r="D281" s="335"/>
      <c r="E281" s="335"/>
      <c r="F281" s="48"/>
      <c r="G281" s="335"/>
    </row>
    <row r="282" spans="2:7" ht="15.75" customHeight="1">
      <c r="B282" s="335"/>
      <c r="C282" s="248"/>
      <c r="D282" s="335"/>
      <c r="E282" s="335"/>
      <c r="F282" s="48"/>
      <c r="G282" s="335"/>
    </row>
    <row r="283" spans="2:7" ht="15.75" customHeight="1">
      <c r="B283" s="336"/>
      <c r="C283" s="248"/>
      <c r="D283" s="335"/>
      <c r="E283" s="335"/>
      <c r="F283" s="48"/>
      <c r="G283" s="335"/>
    </row>
    <row r="284" spans="2:7" ht="15.75" customHeight="1">
      <c r="B284" s="339">
        <v>32</v>
      </c>
      <c r="C284" s="248"/>
      <c r="D284" s="335"/>
      <c r="E284" s="335"/>
      <c r="F284" s="48"/>
      <c r="G284" s="335"/>
    </row>
    <row r="285" spans="2:7" ht="15.75" customHeight="1">
      <c r="B285" s="335"/>
      <c r="C285" s="248"/>
      <c r="D285" s="335"/>
      <c r="E285" s="335"/>
      <c r="F285" s="48"/>
      <c r="G285" s="335"/>
    </row>
    <row r="286" spans="2:7" ht="15.75" customHeight="1">
      <c r="B286" s="336"/>
      <c r="C286" s="248"/>
      <c r="D286" s="335"/>
      <c r="E286" s="335"/>
      <c r="F286" s="48"/>
      <c r="G286" s="335"/>
    </row>
    <row r="287" spans="2:7" ht="15.75" customHeight="1">
      <c r="B287" s="339">
        <v>33</v>
      </c>
      <c r="C287" s="248"/>
      <c r="D287" s="335"/>
      <c r="E287" s="335"/>
      <c r="F287" s="48"/>
      <c r="G287" s="335"/>
    </row>
    <row r="288" spans="2:7" ht="15.75" customHeight="1">
      <c r="B288" s="335"/>
      <c r="C288" s="248"/>
      <c r="D288" s="335"/>
      <c r="E288" s="335"/>
      <c r="F288" s="48"/>
      <c r="G288" s="335"/>
    </row>
    <row r="289" spans="2:7" ht="15.75" customHeight="1">
      <c r="B289" s="336"/>
      <c r="C289" s="248"/>
      <c r="D289" s="335"/>
      <c r="E289" s="335"/>
      <c r="F289" s="48"/>
      <c r="G289" s="335"/>
    </row>
    <row r="290" spans="2:7" ht="15.75" customHeight="1">
      <c r="B290" s="339">
        <v>34</v>
      </c>
      <c r="C290" s="248"/>
      <c r="D290" s="335"/>
      <c r="E290" s="335"/>
      <c r="F290" s="48"/>
      <c r="G290" s="335"/>
    </row>
    <row r="291" spans="2:7" ht="15.75" customHeight="1">
      <c r="B291" s="335"/>
      <c r="C291" s="248"/>
      <c r="D291" s="335"/>
      <c r="E291" s="335"/>
      <c r="F291" s="48"/>
      <c r="G291" s="335"/>
    </row>
    <row r="292" spans="2:7" ht="15.75" customHeight="1">
      <c r="B292" s="336"/>
      <c r="C292" s="248"/>
      <c r="D292" s="335"/>
      <c r="E292" s="335"/>
      <c r="F292" s="48"/>
      <c r="G292" s="335"/>
    </row>
    <row r="293" spans="2:7" ht="15.75" customHeight="1">
      <c r="B293" s="339">
        <v>35</v>
      </c>
      <c r="C293" s="248"/>
      <c r="D293" s="335"/>
      <c r="E293" s="335"/>
      <c r="F293" s="48"/>
      <c r="G293" s="335"/>
    </row>
    <row r="294" spans="2:7" ht="15.75" customHeight="1">
      <c r="B294" s="335"/>
      <c r="C294" s="248"/>
      <c r="D294" s="335"/>
      <c r="E294" s="335"/>
      <c r="F294" s="48"/>
      <c r="G294" s="335"/>
    </row>
    <row r="295" spans="2:7" ht="15.75" customHeight="1">
      <c r="B295" s="336"/>
      <c r="C295" s="249"/>
      <c r="D295" s="336"/>
      <c r="E295" s="336"/>
      <c r="F295" s="48"/>
      <c r="G295" s="336"/>
    </row>
    <row r="296" spans="2:7" ht="15.75" customHeight="1"/>
    <row r="297" spans="2:7" ht="15.75" customHeight="1"/>
    <row r="298" spans="2:7" ht="15.75" customHeight="1">
      <c r="B298" s="382" t="s">
        <v>665</v>
      </c>
      <c r="C298" s="332"/>
      <c r="D298" s="332"/>
      <c r="E298" s="332"/>
      <c r="F298" s="332"/>
      <c r="G298" s="333"/>
    </row>
    <row r="299" spans="2:7" ht="36"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Ф'!D161</f>
        <v>0</v>
      </c>
      <c r="D303" s="164">
        <f>'4 жастағы балалар К'!D161</f>
        <v>0</v>
      </c>
      <c r="E303" s="164">
        <f>'4 жастағы балалар П'!D161</f>
        <v>0</v>
      </c>
      <c r="F303" s="164">
        <f>'4 жастағы балалар Т'!D161</f>
        <v>0</v>
      </c>
      <c r="G303" s="164">
        <f>'4 жастағы балалар С'!D161</f>
        <v>0</v>
      </c>
    </row>
    <row r="304" spans="2:7" ht="15.75" customHeight="1">
      <c r="B304" s="335"/>
      <c r="C304" s="164">
        <f>'4 жастағы балалар Ф'!E161</f>
        <v>0</v>
      </c>
      <c r="D304" s="164">
        <f>'4 жастағы балалар К'!E161</f>
        <v>0</v>
      </c>
      <c r="E304" s="164">
        <f>'4 жастағы балалар П'!E161</f>
        <v>0</v>
      </c>
      <c r="F304" s="164">
        <f>'4 жастағы балалар Т'!E161</f>
        <v>0</v>
      </c>
      <c r="G304" s="164">
        <f>'4 жастағы балалар С'!E161</f>
        <v>0</v>
      </c>
    </row>
    <row r="305" spans="2:7" ht="15.75" customHeight="1">
      <c r="B305" s="336"/>
      <c r="C305" s="164">
        <f>'4 жастағы балалар Ф'!F161</f>
        <v>0</v>
      </c>
      <c r="D305" s="164">
        <f>'4 жастағы балалар К'!F161</f>
        <v>0</v>
      </c>
      <c r="E305" s="164">
        <f>'4 жастағы балалар П'!F161</f>
        <v>0</v>
      </c>
      <c r="F305" s="164">
        <f>'4 жастағы балалар Т'!F161</f>
        <v>0</v>
      </c>
      <c r="G305" s="164">
        <f>'4 жастағы балалар С'!F161</f>
        <v>0</v>
      </c>
    </row>
    <row r="306" spans="2:7" ht="15.75" customHeight="1">
      <c r="B306" s="339">
        <v>3</v>
      </c>
      <c r="C306" s="164">
        <f>'4 жастағы балалар Ф'!G161</f>
        <v>0</v>
      </c>
      <c r="D306" s="164">
        <f>'4 жастағы балалар К'!G161</f>
        <v>0</v>
      </c>
      <c r="E306" s="164">
        <f>'4 жастағы балалар П'!G161</f>
        <v>0</v>
      </c>
      <c r="F306" s="164">
        <f>'4 жастағы балалар Т'!G161</f>
        <v>0</v>
      </c>
      <c r="G306" s="164">
        <f>'4 жастағы балалар С'!G161</f>
        <v>0</v>
      </c>
    </row>
    <row r="307" spans="2:7" ht="15.75" customHeight="1">
      <c r="B307" s="335"/>
      <c r="C307" s="164">
        <f>'4 жастағы балалар Ф'!H161</f>
        <v>0</v>
      </c>
      <c r="D307" s="164">
        <f>'4 жастағы балалар К'!H161</f>
        <v>0</v>
      </c>
      <c r="E307" s="164">
        <f>'4 жастағы балалар П'!H161</f>
        <v>0</v>
      </c>
      <c r="F307" s="164">
        <f>'4 жастағы балалар Т'!H161</f>
        <v>0</v>
      </c>
      <c r="G307" s="164">
        <f>'4 жастағы балалар С'!H161</f>
        <v>0</v>
      </c>
    </row>
    <row r="308" spans="2:7" ht="15.75" customHeight="1">
      <c r="B308" s="336"/>
      <c r="C308" s="164">
        <f>'4 жастағы балалар Ф'!I161</f>
        <v>0</v>
      </c>
      <c r="D308" s="164">
        <f>'4 жастағы балалар К'!I161</f>
        <v>0</v>
      </c>
      <c r="E308" s="164">
        <f>'4 жастағы балалар П'!I161</f>
        <v>0</v>
      </c>
      <c r="F308" s="164">
        <f>'4 жастағы балалар Т'!I161</f>
        <v>0</v>
      </c>
      <c r="G308" s="164">
        <f>'4 жастағы балалар С'!I161</f>
        <v>0</v>
      </c>
    </row>
    <row r="309" spans="2:7" ht="15.75" customHeight="1">
      <c r="B309" s="339">
        <v>4</v>
      </c>
      <c r="C309" s="164">
        <f>'4 жастағы балалар Ф'!J161</f>
        <v>0</v>
      </c>
      <c r="D309" s="164">
        <f>'4 жастағы балалар К'!J161</f>
        <v>0</v>
      </c>
      <c r="E309" s="164">
        <f>'4 жастағы балалар П'!J161</f>
        <v>0</v>
      </c>
      <c r="F309" s="164">
        <f>'4 жастағы балалар Т'!J161</f>
        <v>0</v>
      </c>
      <c r="G309" s="164">
        <f>'4 жастағы балалар С'!J161</f>
        <v>0</v>
      </c>
    </row>
    <row r="310" spans="2:7" ht="15.75" customHeight="1">
      <c r="B310" s="335"/>
      <c r="C310" s="164">
        <f>'4 жастағы балалар Ф'!K161</f>
        <v>0</v>
      </c>
      <c r="D310" s="164">
        <f>'4 жастағы балалар К'!K161</f>
        <v>0</v>
      </c>
      <c r="E310" s="164">
        <f>'4 жастағы балалар П'!K161</f>
        <v>0</v>
      </c>
      <c r="F310" s="164">
        <f>'4 жастағы балалар Т'!K161</f>
        <v>0</v>
      </c>
      <c r="G310" s="164">
        <f>'4 жастағы балалар С'!K161</f>
        <v>0</v>
      </c>
    </row>
    <row r="311" spans="2:7" ht="15.75" customHeight="1">
      <c r="B311" s="336"/>
      <c r="C311" s="164">
        <f>'4 жастағы балалар Ф'!L161</f>
        <v>0</v>
      </c>
      <c r="D311" s="164">
        <f>'4 жастағы балалар К'!L161</f>
        <v>0</v>
      </c>
      <c r="E311" s="164">
        <f>'4 жастағы балалар П'!L161</f>
        <v>0</v>
      </c>
      <c r="F311" s="164">
        <f>'4 жастағы балалар Т'!L161</f>
        <v>0</v>
      </c>
      <c r="G311" s="164">
        <f>'4 жастағы балалар С'!L161</f>
        <v>0</v>
      </c>
    </row>
    <row r="312" spans="2:7" ht="15.75" customHeight="1">
      <c r="B312" s="339">
        <v>5</v>
      </c>
      <c r="C312" s="164">
        <f>'4 жастағы балалар Ф'!M161</f>
        <v>0</v>
      </c>
      <c r="D312" s="164">
        <f>'4 жастағы балалар К'!M161</f>
        <v>0</v>
      </c>
      <c r="E312" s="164">
        <f>'4 жастағы балалар П'!M161</f>
        <v>0</v>
      </c>
      <c r="F312" s="164">
        <f>'4 жастағы балалар Т'!M161</f>
        <v>0</v>
      </c>
      <c r="G312" s="164">
        <f>'4 жастағы балалар С'!M161</f>
        <v>0</v>
      </c>
    </row>
    <row r="313" spans="2:7" ht="15.75" customHeight="1">
      <c r="B313" s="335"/>
      <c r="C313" s="164">
        <f>'4 жастағы балалар Ф'!N161</f>
        <v>0</v>
      </c>
      <c r="D313" s="164">
        <f>'4 жастағы балалар К'!N161</f>
        <v>0</v>
      </c>
      <c r="E313" s="164">
        <f>'4 жастағы балалар П'!N161</f>
        <v>0</v>
      </c>
      <c r="F313" s="164">
        <f>'4 жастағы балалар Т'!N161</f>
        <v>0</v>
      </c>
      <c r="G313" s="164">
        <f>'4 жастағы балалар С'!N161</f>
        <v>0</v>
      </c>
    </row>
    <row r="314" spans="2:7" ht="15.75" customHeight="1">
      <c r="B314" s="336"/>
      <c r="C314" s="164">
        <f>'4 жастағы балалар Ф'!O161</f>
        <v>0</v>
      </c>
      <c r="D314" s="164">
        <f>'4 жастағы балалар К'!O161</f>
        <v>0</v>
      </c>
      <c r="E314" s="164">
        <f>'4 жастағы балалар П'!O161</f>
        <v>0</v>
      </c>
      <c r="F314" s="164">
        <f>'4 жастағы балалар Т'!O161</f>
        <v>0</v>
      </c>
      <c r="G314" s="164">
        <f>'4 жастағы балалар С'!O161</f>
        <v>0</v>
      </c>
    </row>
    <row r="315" spans="2:7" ht="15.75" customHeight="1">
      <c r="B315" s="339">
        <v>6</v>
      </c>
      <c r="C315" s="164">
        <f>'4 жастағы балалар Ф'!P161</f>
        <v>0</v>
      </c>
      <c r="D315" s="164">
        <f>'4 жастағы балалар К'!P161</f>
        <v>0</v>
      </c>
      <c r="E315" s="164">
        <f>'4 жастағы балалар П'!P161</f>
        <v>0</v>
      </c>
      <c r="F315" s="164">
        <f>'4 жастағы балалар Т'!P161</f>
        <v>0</v>
      </c>
      <c r="G315" s="164">
        <f>'4 жастағы балалар С'!P161</f>
        <v>0</v>
      </c>
    </row>
    <row r="316" spans="2:7" ht="15.75" customHeight="1">
      <c r="B316" s="335"/>
      <c r="C316" s="164">
        <f>'4 жастағы балалар Ф'!Q161</f>
        <v>0</v>
      </c>
      <c r="D316" s="164">
        <f>'4 жастағы балалар К'!Q161</f>
        <v>0</v>
      </c>
      <c r="E316" s="164">
        <f>'4 жастағы балалар П'!Q161</f>
        <v>0</v>
      </c>
      <c r="F316" s="164">
        <f>'4 жастағы балалар Т'!Q161</f>
        <v>0</v>
      </c>
      <c r="G316" s="164">
        <f>'4 жастағы балалар С'!Q161</f>
        <v>0</v>
      </c>
    </row>
    <row r="317" spans="2:7" ht="15.75" customHeight="1">
      <c r="B317" s="336"/>
      <c r="C317" s="164">
        <f>'4 жастағы балалар Ф'!R161</f>
        <v>0</v>
      </c>
      <c r="D317" s="164">
        <f>'4 жастағы балалар К'!R161</f>
        <v>0</v>
      </c>
      <c r="E317" s="164">
        <f>'4 жастағы балалар П'!R161</f>
        <v>0</v>
      </c>
      <c r="F317" s="164">
        <f>'4 жастағы балалар Т'!R161</f>
        <v>0</v>
      </c>
      <c r="G317" s="164">
        <f>'4 жастағы балалар С'!R161</f>
        <v>0</v>
      </c>
    </row>
    <row r="318" spans="2:7" ht="15.75" customHeight="1">
      <c r="B318" s="339">
        <v>7</v>
      </c>
      <c r="C318" s="164">
        <f>'4 жастағы балалар Ф'!S161</f>
        <v>0</v>
      </c>
      <c r="D318" s="164">
        <f>'4 жастағы балалар К'!S161</f>
        <v>0</v>
      </c>
      <c r="E318" s="164">
        <f>'4 жастағы балалар П'!S161</f>
        <v>0</v>
      </c>
      <c r="F318" s="164">
        <f>'4 жастағы балалар Т'!S161</f>
        <v>0</v>
      </c>
      <c r="G318" s="164">
        <f>'4 жастағы балалар С'!S161</f>
        <v>0</v>
      </c>
    </row>
    <row r="319" spans="2:7" ht="15.75" customHeight="1">
      <c r="B319" s="335"/>
      <c r="C319" s="164">
        <f>'4 жастағы балалар Ф'!T161</f>
        <v>0</v>
      </c>
      <c r="D319" s="164">
        <f>'4 жастағы балалар Т'!T161</f>
        <v>0</v>
      </c>
      <c r="E319" s="164">
        <f>'4 жастағы балалар П'!T161</f>
        <v>0</v>
      </c>
      <c r="F319" s="164">
        <f>'4 жастағы балалар Т'!T161</f>
        <v>0</v>
      </c>
      <c r="G319" s="164">
        <f>'4 жастағы балалар С'!T161</f>
        <v>0</v>
      </c>
    </row>
    <row r="320" spans="2:7" ht="15.75" customHeight="1">
      <c r="B320" s="336"/>
      <c r="C320" s="164">
        <f>'4 жастағы балалар Ф'!U161</f>
        <v>0</v>
      </c>
      <c r="D320" s="164">
        <f>'4 жастағы балалар К'!U161</f>
        <v>0</v>
      </c>
      <c r="E320" s="164">
        <f>'4 жастағы балалар П'!U161</f>
        <v>0</v>
      </c>
      <c r="F320" s="164">
        <f>'4 жастағы балалар Т'!U161</f>
        <v>0</v>
      </c>
      <c r="G320" s="164">
        <f>'4 жастағы балалар С'!U161</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К'!V161</f>
        <v>0</v>
      </c>
      <c r="E324" s="335"/>
      <c r="F324" s="164">
        <f>'4 жастағы балалар Т'!V161</f>
        <v>0</v>
      </c>
      <c r="G324" s="335"/>
    </row>
    <row r="325" spans="2:7" ht="15.75" customHeight="1">
      <c r="B325" s="335"/>
      <c r="C325" s="248"/>
      <c r="D325" s="164">
        <f>'4 жастағы балалар К'!W161</f>
        <v>0</v>
      </c>
      <c r="E325" s="335"/>
      <c r="F325" s="164">
        <f>'4 жастағы балалар Т'!W161</f>
        <v>0</v>
      </c>
      <c r="G325" s="335"/>
    </row>
    <row r="326" spans="2:7" ht="15.75" customHeight="1">
      <c r="B326" s="336"/>
      <c r="C326" s="248"/>
      <c r="D326" s="164">
        <f>'4 жастағы балалар К'!X161</f>
        <v>0</v>
      </c>
      <c r="E326" s="335"/>
      <c r="F326" s="164">
        <f>'4 жастағы балалар Т'!X161</f>
        <v>0</v>
      </c>
      <c r="G326" s="335"/>
    </row>
    <row r="327" spans="2:7" ht="15.75" customHeight="1">
      <c r="B327" s="339">
        <v>10</v>
      </c>
      <c r="C327" s="248"/>
      <c r="D327" s="164">
        <f>'4 жастағы балалар К'!Y161</f>
        <v>0</v>
      </c>
      <c r="E327" s="335"/>
      <c r="F327" s="164">
        <f>'4 жастағы балалар Т'!Y161</f>
        <v>0</v>
      </c>
      <c r="G327" s="335"/>
    </row>
    <row r="328" spans="2:7" ht="15.75" customHeight="1">
      <c r="B328" s="335"/>
      <c r="C328" s="248"/>
      <c r="D328" s="164">
        <f>'4 жастағы балалар К'!Z161</f>
        <v>0</v>
      </c>
      <c r="E328" s="335"/>
      <c r="F328" s="164">
        <f>'4 жастағы балалар Т'!Z161</f>
        <v>0</v>
      </c>
      <c r="G328" s="335"/>
    </row>
    <row r="329" spans="2:7" ht="15.75" customHeight="1">
      <c r="B329" s="336"/>
      <c r="C329" s="248"/>
      <c r="D329" s="164">
        <f>'4 жастағы балалар К'!AA161</f>
        <v>0</v>
      </c>
      <c r="E329" s="335"/>
      <c r="F329" s="164">
        <f>'4 жастағы балалар Т'!AA161</f>
        <v>0</v>
      </c>
      <c r="G329" s="335"/>
    </row>
    <row r="330" spans="2:7" ht="15.75" customHeight="1">
      <c r="B330" s="339">
        <v>11</v>
      </c>
      <c r="C330" s="248"/>
      <c r="D330" s="164">
        <f>'4 жастағы балалар К'!AB161</f>
        <v>0</v>
      </c>
      <c r="E330" s="335"/>
      <c r="F330" s="164">
        <f>'4 жастағы балалар Т'!AB161</f>
        <v>0</v>
      </c>
      <c r="G330" s="335"/>
    </row>
    <row r="331" spans="2:7" ht="15.75" customHeight="1">
      <c r="B331" s="335"/>
      <c r="C331" s="248"/>
      <c r="D331" s="164">
        <f>'4 жастағы балалар К'!AC161</f>
        <v>0</v>
      </c>
      <c r="E331" s="335"/>
      <c r="F331" s="164">
        <f>'4 жастағы балалар Т'!AC161</f>
        <v>0</v>
      </c>
      <c r="G331" s="335"/>
    </row>
    <row r="332" spans="2:7" ht="15.75" customHeight="1">
      <c r="B332" s="336"/>
      <c r="C332" s="248"/>
      <c r="D332" s="164">
        <f>'4 жастағы балалар К'!AD161</f>
        <v>0</v>
      </c>
      <c r="E332" s="335"/>
      <c r="F332" s="164">
        <f>'4 жастағы балалар Т'!AD161</f>
        <v>0</v>
      </c>
      <c r="G332" s="335"/>
    </row>
    <row r="333" spans="2:7" ht="15.75" customHeight="1">
      <c r="B333" s="339">
        <v>12</v>
      </c>
      <c r="C333" s="248"/>
      <c r="D333" s="164">
        <f>'4 жастағы балалар К'!AE161</f>
        <v>0</v>
      </c>
      <c r="E333" s="335"/>
      <c r="F333" s="164">
        <f>'4 жастағы балалар Т'!AE161</f>
        <v>0</v>
      </c>
      <c r="G333" s="335"/>
    </row>
    <row r="334" spans="2:7" ht="15.75" customHeight="1">
      <c r="B334" s="335"/>
      <c r="C334" s="248"/>
      <c r="D334" s="164">
        <f>'4 жастағы балалар К'!AF161</f>
        <v>0</v>
      </c>
      <c r="E334" s="335"/>
      <c r="F334" s="164">
        <f>'4 жастағы балалар Т'!AF161</f>
        <v>0</v>
      </c>
      <c r="G334" s="335"/>
    </row>
    <row r="335" spans="2:7" ht="15.75" customHeight="1">
      <c r="B335" s="336"/>
      <c r="C335" s="248"/>
      <c r="D335" s="164">
        <f>'4 жастағы балалар К'!AG161</f>
        <v>0</v>
      </c>
      <c r="E335" s="335"/>
      <c r="F335" s="164">
        <f>'4 жастағы балалар Т'!AG161</f>
        <v>0</v>
      </c>
      <c r="G335" s="335"/>
    </row>
    <row r="336" spans="2:7" ht="15.75" customHeight="1">
      <c r="B336" s="339">
        <v>13</v>
      </c>
      <c r="C336" s="248"/>
      <c r="D336" s="164">
        <f>'4 жастағы балалар К'!AH161</f>
        <v>0</v>
      </c>
      <c r="E336" s="335"/>
      <c r="F336" s="164">
        <f>'4 жастағы балалар Т'!AH161</f>
        <v>0</v>
      </c>
      <c r="G336" s="335"/>
    </row>
    <row r="337" spans="2:7" ht="15.75" customHeight="1">
      <c r="B337" s="335"/>
      <c r="C337" s="248"/>
      <c r="D337" s="164">
        <f>'4 жастағы балалар К'!AI161</f>
        <v>0</v>
      </c>
      <c r="E337" s="335"/>
      <c r="F337" s="164">
        <f>'4 жастағы балалар Т'!AI161</f>
        <v>0</v>
      </c>
      <c r="G337" s="335"/>
    </row>
    <row r="338" spans="2:7" ht="15.75" customHeight="1">
      <c r="B338" s="336"/>
      <c r="C338" s="248"/>
      <c r="D338" s="164">
        <f>'4 жастағы балалар К'!AJ161</f>
        <v>0</v>
      </c>
      <c r="E338" s="335"/>
      <c r="F338" s="164">
        <f>'4 жастағы балалар Т'!AJ161</f>
        <v>0</v>
      </c>
      <c r="G338" s="335"/>
    </row>
    <row r="339" spans="2:7" ht="15.75" customHeight="1">
      <c r="B339" s="339">
        <v>14</v>
      </c>
      <c r="C339" s="248"/>
      <c r="D339" s="164">
        <f>'4 жастағы балалар К'!AK161</f>
        <v>0</v>
      </c>
      <c r="E339" s="335"/>
      <c r="F339" s="164">
        <f>'4 жастағы балалар Т'!AK161</f>
        <v>0</v>
      </c>
      <c r="G339" s="335"/>
    </row>
    <row r="340" spans="2:7" ht="15.75" customHeight="1">
      <c r="B340" s="335"/>
      <c r="C340" s="248"/>
      <c r="D340" s="164">
        <f>'4 жастағы балалар К'!AL161</f>
        <v>0</v>
      </c>
      <c r="E340" s="335"/>
      <c r="F340" s="164">
        <f>'4 жастағы балалар Т'!AL161</f>
        <v>0</v>
      </c>
      <c r="G340" s="335"/>
    </row>
    <row r="341" spans="2:7" ht="15.75" customHeight="1">
      <c r="B341" s="336"/>
      <c r="C341" s="248"/>
      <c r="D341" s="164">
        <f>'4 жастағы балалар К'!AM161</f>
        <v>0</v>
      </c>
      <c r="E341" s="335"/>
      <c r="F341" s="164">
        <f>'4 жастағы балалар Т'!AM161</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К'!AN161</f>
        <v>0</v>
      </c>
      <c r="E345" s="335"/>
      <c r="F345" s="164">
        <f>'4 жастағы балалар Т'!AN161</f>
        <v>0</v>
      </c>
      <c r="G345" s="335"/>
    </row>
    <row r="346" spans="2:7" ht="15.75" customHeight="1">
      <c r="B346" s="335"/>
      <c r="C346" s="248"/>
      <c r="D346" s="164">
        <f>'4 жастағы балалар К'!AO161</f>
        <v>0</v>
      </c>
      <c r="E346" s="335"/>
      <c r="F346" s="164">
        <f>'4 жастағы балалар Т'!AO161</f>
        <v>0</v>
      </c>
      <c r="G346" s="335"/>
    </row>
    <row r="347" spans="2:7" ht="15.75" customHeight="1">
      <c r="B347" s="336"/>
      <c r="C347" s="248"/>
      <c r="D347" s="164">
        <f>'4 жастағы балалар К'!AP161</f>
        <v>0</v>
      </c>
      <c r="E347" s="335"/>
      <c r="F347" s="164">
        <f>'4 жастағы балалар Т'!AP161</f>
        <v>0</v>
      </c>
      <c r="G347" s="335"/>
    </row>
    <row r="348" spans="2:7" ht="15.75" customHeight="1">
      <c r="B348" s="339">
        <v>17</v>
      </c>
      <c r="C348" s="248"/>
      <c r="D348" s="164">
        <f>'4 жастағы балалар К'!AQ161</f>
        <v>0</v>
      </c>
      <c r="E348" s="335"/>
      <c r="F348" s="164">
        <f>'4 жастағы балалар Т'!AQ161</f>
        <v>0</v>
      </c>
      <c r="G348" s="335"/>
    </row>
    <row r="349" spans="2:7" ht="15.75" customHeight="1">
      <c r="B349" s="335"/>
      <c r="C349" s="248"/>
      <c r="D349" s="164">
        <f>'4 жастағы балалар К'!AR161</f>
        <v>0</v>
      </c>
      <c r="E349" s="335"/>
      <c r="F349" s="164">
        <f>'4 жастағы балалар Т'!AR161</f>
        <v>0</v>
      </c>
      <c r="G349" s="335"/>
    </row>
    <row r="350" spans="2:7" ht="15.75" customHeight="1">
      <c r="B350" s="336"/>
      <c r="C350" s="248"/>
      <c r="D350" s="164">
        <f>'4 жастағы балалар К'!AS161</f>
        <v>0</v>
      </c>
      <c r="E350" s="335"/>
      <c r="F350" s="164">
        <f>'4 жастағы балалар Т'!AS161</f>
        <v>0</v>
      </c>
      <c r="G350" s="335"/>
    </row>
    <row r="351" spans="2:7" ht="15.75" customHeight="1">
      <c r="B351" s="339">
        <v>18</v>
      </c>
      <c r="C351" s="248"/>
      <c r="D351" s="164">
        <f>'4 жастағы балалар К'!AT161</f>
        <v>0</v>
      </c>
      <c r="E351" s="335"/>
      <c r="F351" s="164">
        <f>'4 жастағы балалар Т'!AT161</f>
        <v>0</v>
      </c>
      <c r="G351" s="335"/>
    </row>
    <row r="352" spans="2:7" ht="15.75" customHeight="1">
      <c r="B352" s="335"/>
      <c r="C352" s="248"/>
      <c r="D352" s="164">
        <f>'4 жастағы балалар К'!AU161</f>
        <v>0</v>
      </c>
      <c r="E352" s="335"/>
      <c r="F352" s="164">
        <f>'4 жастағы балалар Т'!AU161</f>
        <v>0</v>
      </c>
      <c r="G352" s="335"/>
    </row>
    <row r="353" spans="2:7" ht="15.75" customHeight="1">
      <c r="B353" s="336"/>
      <c r="C353" s="248"/>
      <c r="D353" s="164">
        <f>'4 жастағы балалар К'!AV161</f>
        <v>0</v>
      </c>
      <c r="E353" s="335"/>
      <c r="F353" s="164">
        <f>'4 жастағы балалар Т'!AV161</f>
        <v>0</v>
      </c>
      <c r="G353" s="335"/>
    </row>
    <row r="354" spans="2:7" ht="15.75" customHeight="1">
      <c r="B354" s="339">
        <v>19</v>
      </c>
      <c r="C354" s="248"/>
      <c r="D354" s="164">
        <f>'4 жастағы балалар К'!AW161</f>
        <v>0</v>
      </c>
      <c r="E354" s="335"/>
      <c r="F354" s="164">
        <f>'4 жастағы балалар Т'!AW161</f>
        <v>0</v>
      </c>
      <c r="G354" s="335"/>
    </row>
    <row r="355" spans="2:7" ht="15.75" customHeight="1">
      <c r="B355" s="335"/>
      <c r="C355" s="248"/>
      <c r="D355" s="164">
        <f>'4 жастағы балалар К'!AX161</f>
        <v>0</v>
      </c>
      <c r="E355" s="335"/>
      <c r="F355" s="164">
        <f>'4 жастағы балалар Т'!AX161</f>
        <v>0</v>
      </c>
      <c r="G355" s="335"/>
    </row>
    <row r="356" spans="2:7" ht="15.75" customHeight="1">
      <c r="B356" s="336"/>
      <c r="C356" s="248"/>
      <c r="D356" s="164">
        <f>'4 жастағы балалар К'!AY161</f>
        <v>0</v>
      </c>
      <c r="E356" s="335"/>
      <c r="F356" s="164">
        <f>'4 жастағы балалар Т'!AY161</f>
        <v>0</v>
      </c>
      <c r="G356" s="335"/>
    </row>
    <row r="357" spans="2:7" ht="15.75" customHeight="1">
      <c r="B357" s="339">
        <v>20</v>
      </c>
      <c r="C357" s="248"/>
      <c r="D357" s="164">
        <f>'4 жастағы балалар К'!AZ161</f>
        <v>0</v>
      </c>
      <c r="E357" s="335"/>
      <c r="F357" s="164">
        <f>'4 жастағы балалар Т'!AZ161</f>
        <v>0</v>
      </c>
      <c r="G357" s="335"/>
    </row>
    <row r="358" spans="2:7" ht="15.75" customHeight="1">
      <c r="B358" s="335"/>
      <c r="C358" s="248"/>
      <c r="D358" s="164">
        <f>'4 жастағы балалар К'!BA161</f>
        <v>0</v>
      </c>
      <c r="E358" s="335"/>
      <c r="F358" s="164">
        <f>'4 жастағы балалар Т'!BA161</f>
        <v>0</v>
      </c>
      <c r="G358" s="335"/>
    </row>
    <row r="359" spans="2:7" ht="15.75" customHeight="1">
      <c r="B359" s="336"/>
      <c r="C359" s="248"/>
      <c r="D359" s="164">
        <f>'4 жастағы балалар К'!BB161</f>
        <v>0</v>
      </c>
      <c r="E359" s="335"/>
      <c r="F359" s="164">
        <f>'4 жастағы балалар Т'!BB161</f>
        <v>0</v>
      </c>
      <c r="G359" s="335"/>
    </row>
    <row r="360" spans="2:7" ht="15.75" customHeight="1">
      <c r="B360" s="339">
        <v>21</v>
      </c>
      <c r="C360" s="248"/>
      <c r="D360" s="164">
        <f>'4 жастағы балалар К'!BC161</f>
        <v>0</v>
      </c>
      <c r="E360" s="335"/>
      <c r="F360" s="164">
        <f>'4 жастағы балалар Т'!BC161</f>
        <v>0</v>
      </c>
      <c r="G360" s="335"/>
    </row>
    <row r="361" spans="2:7" ht="15.75" customHeight="1">
      <c r="B361" s="335"/>
      <c r="C361" s="248"/>
      <c r="D361" s="164">
        <f>'4 жастағы балалар К'!BD161</f>
        <v>0</v>
      </c>
      <c r="E361" s="335"/>
      <c r="F361" s="164">
        <f>'4 жастағы балалар Т'!BD161</f>
        <v>0</v>
      </c>
      <c r="G361" s="335"/>
    </row>
    <row r="362" spans="2:7" ht="15.75" customHeight="1">
      <c r="B362" s="336"/>
      <c r="C362" s="248"/>
      <c r="D362" s="164">
        <f>'4 жастағы балалар К'!BE161</f>
        <v>0</v>
      </c>
      <c r="E362" s="335"/>
      <c r="F362" s="164">
        <f>'4 жастағы балалар Т'!BE161</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Т'!BF161</f>
        <v>0</v>
      </c>
      <c r="G366" s="335"/>
    </row>
    <row r="367" spans="2:7" ht="15.75" customHeight="1">
      <c r="B367" s="335"/>
      <c r="C367" s="248"/>
      <c r="D367" s="164" t="e">
        <f>'4 жастағы балалар К'!#REF!</f>
        <v>#REF!</v>
      </c>
      <c r="E367" s="335"/>
      <c r="F367" s="164">
        <f>'4 жастағы балалар Т'!BG161</f>
        <v>0</v>
      </c>
      <c r="G367" s="335"/>
    </row>
    <row r="368" spans="2:7" ht="15.75" customHeight="1">
      <c r="B368" s="336"/>
      <c r="C368" s="248"/>
      <c r="D368" s="164" t="e">
        <f>'4 жастағы балалар К'!#REF!</f>
        <v>#REF!</v>
      </c>
      <c r="E368" s="335"/>
      <c r="F368" s="164">
        <f>'4 жастағы балалар Т'!BH161</f>
        <v>0</v>
      </c>
      <c r="G368" s="335"/>
    </row>
    <row r="369" spans="2:7" ht="15.75" customHeight="1">
      <c r="B369" s="339">
        <v>24</v>
      </c>
      <c r="C369" s="248"/>
      <c r="D369" s="164" t="e">
        <f>'4 жастағы балалар К'!#REF!</f>
        <v>#REF!</v>
      </c>
      <c r="E369" s="335"/>
      <c r="F369" s="164">
        <f>'4 жастағы балалар Т'!BI161</f>
        <v>0</v>
      </c>
      <c r="G369" s="335"/>
    </row>
    <row r="370" spans="2:7" ht="15.75" customHeight="1">
      <c r="B370" s="335"/>
      <c r="C370" s="248"/>
      <c r="D370" s="164" t="e">
        <f>'4 жастағы балалар К'!#REF!</f>
        <v>#REF!</v>
      </c>
      <c r="E370" s="335"/>
      <c r="F370" s="164">
        <f>'4 жастағы балалар Т'!BJ161</f>
        <v>0</v>
      </c>
      <c r="G370" s="335"/>
    </row>
    <row r="371" spans="2:7" ht="15.75" customHeight="1">
      <c r="B371" s="336"/>
      <c r="C371" s="248"/>
      <c r="D371" s="164" t="e">
        <f>'4 жастағы балалар К'!#REF!</f>
        <v>#REF!</v>
      </c>
      <c r="E371" s="335"/>
      <c r="F371" s="164">
        <f>'4 жастағы балалар Т'!BK161</f>
        <v>0</v>
      </c>
      <c r="G371" s="335"/>
    </row>
    <row r="372" spans="2:7" ht="15.75" customHeight="1">
      <c r="B372" s="339">
        <v>25</v>
      </c>
      <c r="C372" s="248"/>
      <c r="D372" s="164" t="e">
        <f>'4 жастағы балалар К'!#REF!</f>
        <v>#REF!</v>
      </c>
      <c r="E372" s="335"/>
      <c r="F372" s="164">
        <f>'4 жастағы балалар Т'!BL161</f>
        <v>0</v>
      </c>
      <c r="G372" s="335"/>
    </row>
    <row r="373" spans="2:7" ht="15.75" customHeight="1">
      <c r="B373" s="335"/>
      <c r="C373" s="248"/>
      <c r="D373" s="164" t="e">
        <f>'4 жастағы балалар К'!#REF!</f>
        <v>#REF!</v>
      </c>
      <c r="E373" s="335"/>
      <c r="F373" s="164">
        <f>'4 жастағы балалар Т'!BM161</f>
        <v>0</v>
      </c>
      <c r="G373" s="335"/>
    </row>
    <row r="374" spans="2:7" ht="15.75" customHeight="1">
      <c r="B374" s="336"/>
      <c r="C374" s="248"/>
      <c r="D374" s="164" t="e">
        <f>'4 жастағы балалар К'!#REF!</f>
        <v>#REF!</v>
      </c>
      <c r="E374" s="335"/>
      <c r="F374" s="164">
        <f>'4 жастағы балалар Т'!BN161</f>
        <v>0</v>
      </c>
      <c r="G374" s="335"/>
    </row>
    <row r="375" spans="2:7" ht="15.75" customHeight="1">
      <c r="B375" s="339">
        <v>26</v>
      </c>
      <c r="C375" s="248"/>
      <c r="D375" s="164" t="e">
        <f>'4 жастағы балалар К'!#REF!</f>
        <v>#REF!</v>
      </c>
      <c r="E375" s="335"/>
      <c r="F375" s="164">
        <f>'4 жастағы балалар Т'!BO161</f>
        <v>0</v>
      </c>
      <c r="G375" s="335"/>
    </row>
    <row r="376" spans="2:7" ht="15.75" customHeight="1">
      <c r="B376" s="335"/>
      <c r="C376" s="248"/>
      <c r="D376" s="164" t="e">
        <f>'4 жастағы балалар К'!#REF!</f>
        <v>#REF!</v>
      </c>
      <c r="E376" s="335"/>
      <c r="F376" s="164">
        <f>'4 жастағы балалар Т'!BP161</f>
        <v>0</v>
      </c>
      <c r="G376" s="335"/>
    </row>
    <row r="377" spans="2:7" ht="15.75" customHeight="1">
      <c r="B377" s="336"/>
      <c r="C377" s="248"/>
      <c r="D377" s="164" t="e">
        <f>'4 жастағы балалар К'!#REF!</f>
        <v>#REF!</v>
      </c>
      <c r="E377" s="335"/>
      <c r="F377" s="164">
        <f>'4 жастағы балалар Т'!BQ161</f>
        <v>0</v>
      </c>
      <c r="G377" s="335"/>
    </row>
    <row r="378" spans="2:7" ht="15.75" customHeight="1">
      <c r="B378" s="339">
        <v>27</v>
      </c>
      <c r="C378" s="248"/>
      <c r="D378" s="164" t="e">
        <f>'4 жастағы балалар К'!#REF!</f>
        <v>#REF!</v>
      </c>
      <c r="E378" s="335"/>
      <c r="F378" s="164">
        <f>'4 жастағы балалар Т'!BR161</f>
        <v>0</v>
      </c>
      <c r="G378" s="335"/>
    </row>
    <row r="379" spans="2:7" ht="15.75" customHeight="1">
      <c r="B379" s="335"/>
      <c r="C379" s="248"/>
      <c r="D379" s="164" t="e">
        <f>'4 жастағы балалар К'!#REF!</f>
        <v>#REF!</v>
      </c>
      <c r="E379" s="335"/>
      <c r="F379" s="164">
        <f>'4 жастағы балалар Т'!BS161</f>
        <v>0</v>
      </c>
      <c r="G379" s="335"/>
    </row>
    <row r="380" spans="2:7" ht="15.75" customHeight="1">
      <c r="B380" s="336"/>
      <c r="C380" s="248"/>
      <c r="D380" s="164" t="e">
        <f>'4 жастағы балалар К'!#REF!</f>
        <v>#REF!</v>
      </c>
      <c r="E380" s="335"/>
      <c r="F380" s="164">
        <f>'4 жастағы балалар Т'!BT161</f>
        <v>0</v>
      </c>
      <c r="G380" s="335"/>
    </row>
    <row r="381" spans="2:7" ht="15.75" customHeight="1">
      <c r="B381" s="339">
        <v>28</v>
      </c>
      <c r="C381" s="248"/>
      <c r="D381" s="164" t="e">
        <f>'4 жастағы балалар К'!#REF!</f>
        <v>#REF!</v>
      </c>
      <c r="E381" s="335"/>
      <c r="F381" s="164">
        <f>'4 жастағы балалар Т'!BU161</f>
        <v>0</v>
      </c>
      <c r="G381" s="335"/>
    </row>
    <row r="382" spans="2:7" ht="15.75" customHeight="1">
      <c r="B382" s="335"/>
      <c r="C382" s="248"/>
      <c r="D382" s="164" t="e">
        <f>'4 жастағы балалар К'!#REF!</f>
        <v>#REF!</v>
      </c>
      <c r="E382" s="335"/>
      <c r="F382" s="164">
        <f>'4 жастағы балалар Т'!BV161</f>
        <v>0</v>
      </c>
      <c r="G382" s="335"/>
    </row>
    <row r="383" spans="2:7" ht="15.75" customHeight="1">
      <c r="B383" s="336"/>
      <c r="C383" s="248"/>
      <c r="D383" s="164" t="e">
        <f>'4 жастағы балалар К'!#REF!</f>
        <v>#REF!</v>
      </c>
      <c r="E383" s="335"/>
      <c r="F383" s="164">
        <f>'4 жастағы балалар Т'!BW161</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Т'!BX161</f>
        <v>0</v>
      </c>
      <c r="G387" s="335"/>
    </row>
    <row r="388" spans="2:7" ht="15.75" customHeight="1">
      <c r="B388" s="335"/>
      <c r="C388" s="248"/>
      <c r="D388" s="335"/>
      <c r="E388" s="335"/>
      <c r="F388" s="164">
        <f>'4 жастағы балалар Т'!BY161</f>
        <v>0</v>
      </c>
      <c r="G388" s="335"/>
    </row>
    <row r="389" spans="2:7" ht="15.75" customHeight="1">
      <c r="B389" s="336"/>
      <c r="C389" s="248"/>
      <c r="D389" s="335"/>
      <c r="E389" s="335"/>
      <c r="F389" s="164">
        <f>'4 жастағы балалар Т'!BZ161</f>
        <v>0</v>
      </c>
      <c r="G389" s="335"/>
    </row>
    <row r="390" spans="2:7" ht="15.75" customHeight="1">
      <c r="B390" s="339">
        <v>31</v>
      </c>
      <c r="C390" s="248"/>
      <c r="D390" s="335"/>
      <c r="E390" s="335"/>
      <c r="F390" s="164">
        <f>'4 жастағы балалар Т'!CA161</f>
        <v>0</v>
      </c>
      <c r="G390" s="335"/>
    </row>
    <row r="391" spans="2:7" ht="15.75" customHeight="1">
      <c r="B391" s="335"/>
      <c r="C391" s="248"/>
      <c r="D391" s="335"/>
      <c r="E391" s="335"/>
      <c r="F391" s="164">
        <f>'4 жастағы балалар Т'!CB161</f>
        <v>0</v>
      </c>
      <c r="G391" s="335"/>
    </row>
    <row r="392" spans="2:7" ht="15.75" customHeight="1">
      <c r="B392" s="336"/>
      <c r="C392" s="248"/>
      <c r="D392" s="335"/>
      <c r="E392" s="335"/>
      <c r="F392" s="164">
        <f>'4 жастағы балалар Т'!CC161</f>
        <v>0</v>
      </c>
      <c r="G392" s="335"/>
    </row>
    <row r="393" spans="2:7" ht="15.75" customHeight="1">
      <c r="B393" s="339">
        <v>32</v>
      </c>
      <c r="C393" s="248"/>
      <c r="D393" s="335"/>
      <c r="E393" s="335"/>
      <c r="F393" s="164">
        <f>'4 жастағы балалар Т'!CD161</f>
        <v>0</v>
      </c>
      <c r="G393" s="335"/>
    </row>
    <row r="394" spans="2:7" ht="15.75" customHeight="1">
      <c r="B394" s="335"/>
      <c r="C394" s="248"/>
      <c r="D394" s="335"/>
      <c r="E394" s="335"/>
      <c r="F394" s="164">
        <f>'4 жастағы балалар Т'!CE161</f>
        <v>0</v>
      </c>
      <c r="G394" s="335"/>
    </row>
    <row r="395" spans="2:7" ht="15.75" customHeight="1">
      <c r="B395" s="336"/>
      <c r="C395" s="248"/>
      <c r="D395" s="335"/>
      <c r="E395" s="335"/>
      <c r="F395" s="164">
        <f>'4 жастағы балалар Т'!CF161</f>
        <v>0</v>
      </c>
      <c r="G395" s="335"/>
    </row>
    <row r="396" spans="2:7" ht="15.75" customHeight="1">
      <c r="B396" s="339">
        <v>33</v>
      </c>
      <c r="C396" s="248"/>
      <c r="D396" s="335"/>
      <c r="E396" s="335"/>
      <c r="F396" s="164">
        <f>'4 жастағы балалар Т'!CG161</f>
        <v>0</v>
      </c>
      <c r="G396" s="335"/>
    </row>
    <row r="397" spans="2:7" ht="15.75" customHeight="1">
      <c r="B397" s="335"/>
      <c r="C397" s="248"/>
      <c r="D397" s="335"/>
      <c r="E397" s="335"/>
      <c r="F397" s="164">
        <f>'4 жастағы балалар Т'!CH161</f>
        <v>0</v>
      </c>
      <c r="G397" s="335"/>
    </row>
    <row r="398" spans="2:7" ht="15.75" customHeight="1">
      <c r="B398" s="336"/>
      <c r="C398" s="248"/>
      <c r="D398" s="335"/>
      <c r="E398" s="335"/>
      <c r="F398" s="164">
        <f>'4 жастағы балалар Т'!CI161</f>
        <v>0</v>
      </c>
      <c r="G398" s="335"/>
    </row>
    <row r="399" spans="2:7" ht="15.75" customHeight="1">
      <c r="B399" s="339">
        <v>34</v>
      </c>
      <c r="C399" s="248"/>
      <c r="D399" s="335"/>
      <c r="E399" s="335"/>
      <c r="F399" s="164">
        <f>'4 жастағы балалар Т'!CJ161</f>
        <v>0</v>
      </c>
      <c r="G399" s="335"/>
    </row>
    <row r="400" spans="2:7" ht="15.75" customHeight="1">
      <c r="B400" s="335"/>
      <c r="C400" s="248"/>
      <c r="D400" s="335"/>
      <c r="E400" s="335"/>
      <c r="F400" s="164">
        <f>'4 жастағы балалар Т'!CK161</f>
        <v>0</v>
      </c>
      <c r="G400" s="335"/>
    </row>
    <row r="401" spans="2:7" ht="15.75" customHeight="1">
      <c r="B401" s="336"/>
      <c r="C401" s="248"/>
      <c r="D401" s="335"/>
      <c r="E401" s="335"/>
      <c r="F401" s="164">
        <f>'4 жастағы балалар Т'!CL161</f>
        <v>0</v>
      </c>
      <c r="G401" s="335"/>
    </row>
    <row r="402" spans="2:7" ht="15.75" customHeight="1">
      <c r="B402" s="339">
        <v>35</v>
      </c>
      <c r="C402" s="248"/>
      <c r="D402" s="335"/>
      <c r="E402" s="335"/>
      <c r="F402" s="164">
        <f>'4 жастағы балалар Т'!CM161</f>
        <v>0</v>
      </c>
      <c r="G402" s="335"/>
    </row>
    <row r="403" spans="2:7" ht="15.75" customHeight="1">
      <c r="B403" s="335"/>
      <c r="C403" s="248"/>
      <c r="D403" s="335"/>
      <c r="E403" s="335"/>
      <c r="F403" s="164">
        <f>'4 жастағы балалар Т'!CN161</f>
        <v>0</v>
      </c>
      <c r="G403" s="335"/>
    </row>
    <row r="404" spans="2:7" ht="15.75" customHeight="1">
      <c r="B404" s="336"/>
      <c r="C404" s="249"/>
      <c r="D404" s="336"/>
      <c r="E404" s="336"/>
      <c r="F404" s="164">
        <f>'4 жастағы балалар Т'!CO161</f>
        <v>0</v>
      </c>
      <c r="G404" s="336"/>
    </row>
    <row r="405" spans="2:7" ht="15.75" customHeight="1">
      <c r="B405" s="250">
        <f>СВОД3!V56</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spans="13:48" ht="15.75" customHeight="1"/>
    <row r="498" spans="13:48" ht="15.75" customHeight="1"/>
    <row r="499" spans="13:48" ht="15.75" customHeight="1"/>
    <row r="500" spans="13:48" ht="15.75" customHeight="1"/>
    <row r="501" spans="13:48" ht="15.75" customHeight="1"/>
    <row r="502" spans="13:48" ht="15.75" customHeight="1"/>
    <row r="503" spans="13:48" ht="15.75" customHeight="1"/>
    <row r="504" spans="13:48" ht="15.75" customHeight="1"/>
    <row r="505" spans="13:48" ht="15.75" customHeight="1"/>
    <row r="506" spans="13:48" ht="15.75" customHeight="1"/>
    <row r="507" spans="13:48" ht="15.75" customHeight="1"/>
    <row r="508" spans="13:48" ht="15.75" customHeight="1"/>
    <row r="509" spans="13:48" ht="15.75" customHeight="1">
      <c r="M509" s="253"/>
      <c r="N509" s="254"/>
      <c r="O509" s="255"/>
      <c r="P509" s="254"/>
      <c r="Q509" s="255"/>
      <c r="R509" s="256"/>
      <c r="S509" s="253">
        <v>1</v>
      </c>
      <c r="T509" s="257" t="s">
        <v>668</v>
      </c>
      <c r="U509" s="255">
        <v>1</v>
      </c>
      <c r="V509" s="254" t="s">
        <v>669</v>
      </c>
      <c r="W509" s="255">
        <v>1</v>
      </c>
      <c r="X509" s="256" t="s">
        <v>670</v>
      </c>
      <c r="Y509" s="253">
        <v>1</v>
      </c>
      <c r="Z509" s="257" t="s">
        <v>671</v>
      </c>
      <c r="AA509" s="255">
        <v>1</v>
      </c>
      <c r="AB509" s="254" t="s">
        <v>672</v>
      </c>
      <c r="AC509" s="255">
        <v>1</v>
      </c>
      <c r="AD509" s="256" t="s">
        <v>673</v>
      </c>
      <c r="AE509" s="253">
        <v>1</v>
      </c>
      <c r="AF509" s="257" t="s">
        <v>674</v>
      </c>
      <c r="AG509" s="255">
        <v>1</v>
      </c>
      <c r="AH509" s="254" t="s">
        <v>675</v>
      </c>
      <c r="AI509" s="255">
        <v>1</v>
      </c>
      <c r="AJ509" s="256" t="s">
        <v>676</v>
      </c>
      <c r="AK509" s="253">
        <v>1</v>
      </c>
      <c r="AL509" s="257" t="s">
        <v>677</v>
      </c>
      <c r="AM509" s="255">
        <v>1</v>
      </c>
      <c r="AN509" s="254" t="s">
        <v>678</v>
      </c>
      <c r="AO509" s="255">
        <v>1</v>
      </c>
      <c r="AP509" s="256" t="s">
        <v>679</v>
      </c>
      <c r="AQ509" s="253">
        <v>1</v>
      </c>
      <c r="AR509" s="257" t="s">
        <v>680</v>
      </c>
      <c r="AS509" s="255">
        <v>1</v>
      </c>
      <c r="AT509" s="254" t="s">
        <v>681</v>
      </c>
      <c r="AU509" s="255">
        <v>1</v>
      </c>
      <c r="AV509" s="256" t="s">
        <v>682</v>
      </c>
    </row>
    <row r="510" spans="13:48" ht="15.75" customHeight="1">
      <c r="M510" s="258"/>
      <c r="N510" s="259"/>
      <c r="O510" s="260"/>
      <c r="P510" s="259"/>
      <c r="Q510" s="260"/>
      <c r="R510" s="261"/>
      <c r="S510" s="258"/>
      <c r="T510" s="259"/>
      <c r="U510" s="260"/>
      <c r="V510" s="259"/>
      <c r="W510" s="260"/>
      <c r="X510" s="261"/>
      <c r="Y510" s="258"/>
      <c r="Z510" s="259"/>
      <c r="AA510" s="260"/>
      <c r="AB510" s="259"/>
      <c r="AC510" s="260"/>
      <c r="AD510" s="261"/>
      <c r="AE510" s="258"/>
      <c r="AF510" s="259"/>
      <c r="AG510" s="260"/>
      <c r="AH510" s="259"/>
      <c r="AI510" s="260"/>
      <c r="AJ510" s="261"/>
      <c r="AK510" s="258"/>
      <c r="AL510" s="259"/>
      <c r="AM510" s="260"/>
      <c r="AN510" s="259"/>
      <c r="AO510" s="260"/>
      <c r="AP510" s="261"/>
      <c r="AQ510" s="258"/>
      <c r="AR510" s="259"/>
      <c r="AS510" s="260"/>
      <c r="AT510" s="259"/>
      <c r="AU510" s="260"/>
      <c r="AV510" s="261"/>
    </row>
    <row r="511" spans="13:48" ht="15.75" customHeight="1">
      <c r="M511" s="258"/>
      <c r="N511" s="259"/>
      <c r="O511" s="260"/>
      <c r="P511" s="259"/>
      <c r="Q511" s="260"/>
      <c r="R511" s="261"/>
      <c r="S511" s="258"/>
      <c r="T511" s="259"/>
      <c r="U511" s="260"/>
      <c r="V511" s="259"/>
      <c r="W511" s="260"/>
      <c r="X511" s="261"/>
      <c r="Y511" s="258"/>
      <c r="Z511" s="259"/>
      <c r="AA511" s="260"/>
      <c r="AB511" s="259"/>
      <c r="AC511" s="260"/>
      <c r="AD511" s="261"/>
      <c r="AE511" s="258"/>
      <c r="AF511" s="259"/>
      <c r="AG511" s="260"/>
      <c r="AH511" s="259"/>
      <c r="AI511" s="260"/>
      <c r="AJ511" s="261"/>
      <c r="AK511" s="258"/>
      <c r="AL511" s="259"/>
      <c r="AM511" s="260"/>
      <c r="AN511" s="259"/>
      <c r="AO511" s="260"/>
      <c r="AP511" s="261"/>
      <c r="AQ511" s="258"/>
      <c r="AR511" s="259"/>
      <c r="AS511" s="260"/>
      <c r="AT511" s="259"/>
      <c r="AU511" s="260"/>
      <c r="AV511" s="261"/>
    </row>
    <row r="512" spans="13:48" ht="15.75" customHeight="1">
      <c r="M512" s="262"/>
      <c r="N512" s="263"/>
      <c r="O512" s="264"/>
      <c r="P512" s="263"/>
      <c r="Q512" s="264"/>
      <c r="R512" s="265"/>
      <c r="S512" s="262"/>
      <c r="T512" s="263"/>
      <c r="U512" s="264"/>
      <c r="V512" s="263"/>
      <c r="W512" s="264"/>
      <c r="X512" s="265"/>
      <c r="Y512" s="262"/>
      <c r="Z512" s="263"/>
      <c r="AA512" s="264"/>
      <c r="AB512" s="263"/>
      <c r="AC512" s="264"/>
      <c r="AD512" s="265"/>
      <c r="AE512" s="262"/>
      <c r="AF512" s="263"/>
      <c r="AG512" s="264"/>
      <c r="AH512" s="263"/>
      <c r="AI512" s="264"/>
      <c r="AJ512" s="265"/>
      <c r="AK512" s="262"/>
      <c r="AL512" s="263"/>
      <c r="AM512" s="264"/>
      <c r="AN512" s="263"/>
      <c r="AO512" s="264"/>
      <c r="AP512" s="265"/>
      <c r="AQ512" s="262"/>
      <c r="AR512" s="263"/>
      <c r="AS512" s="264"/>
      <c r="AT512" s="263"/>
      <c r="AU512" s="264"/>
      <c r="AV512" s="265"/>
    </row>
    <row r="513" spans="13:48" ht="15.75" customHeight="1">
      <c r="M513" s="266"/>
      <c r="N513" s="267"/>
      <c r="O513" s="268"/>
      <c r="P513" s="267"/>
      <c r="Q513" s="268"/>
      <c r="R513" s="269"/>
      <c r="S513" s="266">
        <v>1</v>
      </c>
      <c r="T513" s="270" t="s">
        <v>683</v>
      </c>
      <c r="U513" s="268">
        <v>1</v>
      </c>
      <c r="V513" s="267" t="s">
        <v>684</v>
      </c>
      <c r="W513" s="268">
        <v>1</v>
      </c>
      <c r="X513" s="269" t="s">
        <v>685</v>
      </c>
      <c r="Y513" s="266">
        <v>1</v>
      </c>
      <c r="Z513" s="270" t="s">
        <v>686</v>
      </c>
      <c r="AA513" s="268">
        <v>1</v>
      </c>
      <c r="AB513" s="267" t="s">
        <v>687</v>
      </c>
      <c r="AC513" s="268">
        <v>1</v>
      </c>
      <c r="AD513" s="269" t="s">
        <v>688</v>
      </c>
      <c r="AE513" s="266">
        <v>1</v>
      </c>
      <c r="AF513" s="270" t="s">
        <v>689</v>
      </c>
      <c r="AG513" s="268">
        <v>1</v>
      </c>
      <c r="AH513" s="267" t="s">
        <v>690</v>
      </c>
      <c r="AI513" s="268">
        <v>1</v>
      </c>
      <c r="AJ513" s="269" t="s">
        <v>691</v>
      </c>
      <c r="AK513" s="266">
        <v>1</v>
      </c>
      <c r="AL513" s="270" t="s">
        <v>692</v>
      </c>
      <c r="AM513" s="268">
        <v>1</v>
      </c>
      <c r="AN513" s="267" t="s">
        <v>693</v>
      </c>
      <c r="AO513" s="268">
        <v>1</v>
      </c>
      <c r="AP513" s="269" t="s">
        <v>694</v>
      </c>
      <c r="AQ513" s="266">
        <v>1</v>
      </c>
      <c r="AR513" s="270" t="s">
        <v>695</v>
      </c>
      <c r="AS513" s="268">
        <v>1</v>
      </c>
      <c r="AT513" s="267" t="s">
        <v>696</v>
      </c>
      <c r="AU513" s="268">
        <v>1</v>
      </c>
      <c r="AV513" s="269" t="s">
        <v>697</v>
      </c>
    </row>
    <row r="514" spans="13:48" ht="15.75" customHeight="1">
      <c r="M514" s="266"/>
      <c r="N514" s="267"/>
      <c r="O514" s="268"/>
      <c r="P514" s="267"/>
      <c r="Q514" s="268"/>
      <c r="R514" s="269"/>
      <c r="S514" s="266"/>
      <c r="T514" s="267"/>
      <c r="U514" s="268"/>
      <c r="V514" s="267"/>
      <c r="W514" s="268"/>
      <c r="X514" s="269"/>
      <c r="Y514" s="266"/>
      <c r="Z514" s="267"/>
      <c r="AA514" s="268"/>
      <c r="AB514" s="267"/>
      <c r="AC514" s="268"/>
      <c r="AD514" s="269"/>
      <c r="AE514" s="266"/>
      <c r="AF514" s="267"/>
      <c r="AG514" s="268"/>
      <c r="AH514" s="267"/>
      <c r="AI514" s="268"/>
      <c r="AJ514" s="269"/>
      <c r="AK514" s="266"/>
      <c r="AL514" s="267"/>
      <c r="AM514" s="268"/>
      <c r="AN514" s="267"/>
      <c r="AO514" s="268"/>
      <c r="AP514" s="269"/>
      <c r="AQ514" s="266"/>
      <c r="AR514" s="267"/>
      <c r="AS514" s="268"/>
      <c r="AT514" s="267"/>
      <c r="AU514" s="268"/>
      <c r="AV514" s="269"/>
    </row>
    <row r="515" spans="13:48" ht="15.75" customHeight="1">
      <c r="M515" s="266"/>
      <c r="N515" s="267"/>
      <c r="O515" s="268"/>
      <c r="P515" s="267"/>
      <c r="Q515" s="268"/>
      <c r="R515" s="269"/>
      <c r="S515" s="266"/>
      <c r="T515" s="267"/>
      <c r="U515" s="268"/>
      <c r="V515" s="267"/>
      <c r="W515" s="268"/>
      <c r="X515" s="269"/>
      <c r="Y515" s="266"/>
      <c r="Z515" s="267"/>
      <c r="AA515" s="268"/>
      <c r="AB515" s="267"/>
      <c r="AC515" s="268"/>
      <c r="AD515" s="269"/>
      <c r="AE515" s="266"/>
      <c r="AF515" s="267"/>
      <c r="AG515" s="268"/>
      <c r="AH515" s="267"/>
      <c r="AI515" s="268"/>
      <c r="AJ515" s="269"/>
      <c r="AK515" s="266"/>
      <c r="AL515" s="267"/>
      <c r="AM515" s="268"/>
      <c r="AN515" s="267"/>
      <c r="AO515" s="268"/>
      <c r="AP515" s="269"/>
      <c r="AQ515" s="266"/>
      <c r="AR515" s="267"/>
      <c r="AS515" s="268"/>
      <c r="AT515" s="267"/>
      <c r="AU515" s="268"/>
      <c r="AV515" s="269"/>
    </row>
    <row r="516" spans="13:48" ht="15.75" customHeight="1">
      <c r="M516" s="271"/>
      <c r="N516" s="272"/>
      <c r="O516" s="273"/>
      <c r="P516" s="272"/>
      <c r="Q516" s="273"/>
      <c r="R516" s="274"/>
      <c r="S516" s="271"/>
      <c r="T516" s="272"/>
      <c r="U516" s="273"/>
      <c r="V516" s="272"/>
      <c r="W516" s="273"/>
      <c r="X516" s="274"/>
      <c r="Y516" s="271"/>
      <c r="Z516" s="272"/>
      <c r="AA516" s="273"/>
      <c r="AB516" s="272"/>
      <c r="AC516" s="273"/>
      <c r="AD516" s="274"/>
      <c r="AE516" s="271"/>
      <c r="AF516" s="272"/>
      <c r="AG516" s="273"/>
      <c r="AH516" s="272"/>
      <c r="AI516" s="273"/>
      <c r="AJ516" s="274"/>
      <c r="AK516" s="271"/>
      <c r="AL516" s="272"/>
      <c r="AM516" s="273"/>
      <c r="AN516" s="272"/>
      <c r="AO516" s="273"/>
      <c r="AP516" s="272"/>
      <c r="AQ516" s="406"/>
      <c r="AR516" s="332"/>
      <c r="AS516" s="332"/>
      <c r="AT516" s="332"/>
      <c r="AU516" s="332"/>
      <c r="AV516" s="407"/>
    </row>
    <row r="517" spans="13:48" ht="15.75" customHeight="1">
      <c r="M517" s="266">
        <v>1</v>
      </c>
      <c r="N517" s="275" t="s">
        <v>698</v>
      </c>
      <c r="O517" s="268">
        <v>1</v>
      </c>
      <c r="P517" s="267" t="s">
        <v>699</v>
      </c>
      <c r="Q517" s="268">
        <v>1</v>
      </c>
      <c r="R517" s="269" t="s">
        <v>700</v>
      </c>
      <c r="S517" s="266"/>
      <c r="T517" s="267"/>
      <c r="U517" s="268"/>
      <c r="V517" s="267"/>
      <c r="W517" s="268"/>
      <c r="X517" s="269"/>
      <c r="Y517" s="266">
        <v>1</v>
      </c>
      <c r="Z517" s="270" t="s">
        <v>701</v>
      </c>
      <c r="AA517" s="268">
        <v>1</v>
      </c>
      <c r="AB517" s="267" t="s">
        <v>702</v>
      </c>
      <c r="AC517" s="268">
        <v>1</v>
      </c>
      <c r="AD517" s="269" t="s">
        <v>703</v>
      </c>
      <c r="AE517" s="266">
        <v>1</v>
      </c>
      <c r="AF517" s="270" t="s">
        <v>704</v>
      </c>
      <c r="AG517" s="268">
        <v>1</v>
      </c>
      <c r="AH517" s="267" t="s">
        <v>705</v>
      </c>
      <c r="AI517" s="268">
        <v>1</v>
      </c>
      <c r="AJ517" s="269" t="s">
        <v>706</v>
      </c>
      <c r="AK517" s="266">
        <v>1</v>
      </c>
      <c r="AL517" s="270" t="s">
        <v>707</v>
      </c>
      <c r="AM517" s="268">
        <v>1</v>
      </c>
      <c r="AN517" s="267" t="s">
        <v>708</v>
      </c>
      <c r="AO517" s="268">
        <v>1</v>
      </c>
      <c r="AP517" s="269" t="s">
        <v>709</v>
      </c>
      <c r="AQ517" s="266">
        <v>1</v>
      </c>
      <c r="AR517" s="270" t="s">
        <v>710</v>
      </c>
      <c r="AS517" s="268">
        <v>1</v>
      </c>
      <c r="AT517" s="267" t="s">
        <v>711</v>
      </c>
      <c r="AU517" s="268">
        <v>1</v>
      </c>
      <c r="AV517" s="269" t="s">
        <v>712</v>
      </c>
    </row>
    <row r="518" spans="13:48" ht="15.75" customHeight="1">
      <c r="M518" s="266"/>
      <c r="N518" s="267"/>
      <c r="O518" s="268"/>
      <c r="P518" s="267"/>
      <c r="Q518" s="268"/>
      <c r="R518" s="269"/>
      <c r="S518" s="266"/>
      <c r="T518" s="267"/>
      <c r="U518" s="268"/>
      <c r="V518" s="267"/>
      <c r="W518" s="268"/>
      <c r="X518" s="269"/>
      <c r="Y518" s="266"/>
      <c r="Z518" s="267"/>
      <c r="AA518" s="268"/>
      <c r="AB518" s="267"/>
      <c r="AC518" s="268"/>
      <c r="AD518" s="269"/>
      <c r="AE518" s="266"/>
      <c r="AF518" s="267"/>
      <c r="AG518" s="268"/>
      <c r="AH518" s="267"/>
      <c r="AI518" s="268"/>
      <c r="AJ518" s="269"/>
      <c r="AK518" s="266"/>
      <c r="AL518" s="267"/>
      <c r="AM518" s="268"/>
      <c r="AN518" s="267"/>
      <c r="AO518" s="268"/>
      <c r="AP518" s="269"/>
      <c r="AQ518" s="266"/>
      <c r="AR518" s="267"/>
      <c r="AS518" s="268"/>
      <c r="AT518" s="267"/>
      <c r="AU518" s="268"/>
      <c r="AV518" s="269"/>
    </row>
    <row r="519" spans="13:48" ht="15.75" customHeight="1">
      <c r="M519" s="266"/>
      <c r="N519" s="267"/>
      <c r="O519" s="268"/>
      <c r="P519" s="267"/>
      <c r="Q519" s="268"/>
      <c r="R519" s="269"/>
      <c r="S519" s="266"/>
      <c r="T519" s="267"/>
      <c r="U519" s="268"/>
      <c r="V519" s="267"/>
      <c r="W519" s="268"/>
      <c r="X519" s="269"/>
      <c r="Y519" s="266"/>
      <c r="Z519" s="267"/>
      <c r="AA519" s="268"/>
      <c r="AB519" s="267"/>
      <c r="AC519" s="268"/>
      <c r="AD519" s="269"/>
      <c r="AE519" s="266"/>
      <c r="AF519" s="267"/>
      <c r="AG519" s="268"/>
      <c r="AH519" s="267"/>
      <c r="AI519" s="268"/>
      <c r="AJ519" s="269"/>
      <c r="AK519" s="266"/>
      <c r="AL519" s="267"/>
      <c r="AM519" s="268"/>
      <c r="AN519" s="267"/>
      <c r="AO519" s="268"/>
      <c r="AP519" s="269"/>
      <c r="AQ519" s="266"/>
      <c r="AR519" s="267"/>
      <c r="AS519" s="268"/>
      <c r="AT519" s="267"/>
      <c r="AU519" s="268"/>
      <c r="AV519" s="269"/>
    </row>
    <row r="520" spans="13:48" ht="15.75" customHeight="1">
      <c r="M520" s="271"/>
      <c r="N520" s="272"/>
      <c r="O520" s="273"/>
      <c r="P520" s="272"/>
      <c r="Q520" s="273"/>
      <c r="R520" s="274"/>
      <c r="S520" s="271"/>
      <c r="T520" s="272"/>
      <c r="U520" s="273"/>
      <c r="V520" s="272"/>
      <c r="W520" s="273"/>
      <c r="X520" s="274"/>
      <c r="Y520" s="271"/>
      <c r="Z520" s="272"/>
      <c r="AA520" s="273"/>
      <c r="AB520" s="272"/>
      <c r="AC520" s="273"/>
      <c r="AD520" s="274"/>
      <c r="AE520" s="271"/>
      <c r="AF520" s="272"/>
      <c r="AG520" s="273"/>
      <c r="AH520" s="272"/>
      <c r="AI520" s="273"/>
      <c r="AJ520" s="274"/>
      <c r="AK520" s="271"/>
      <c r="AL520" s="272"/>
      <c r="AM520" s="273"/>
      <c r="AN520" s="272"/>
      <c r="AO520" s="273"/>
      <c r="AP520" s="272"/>
      <c r="AQ520" s="406"/>
      <c r="AR520" s="332"/>
      <c r="AS520" s="332"/>
      <c r="AT520" s="332"/>
      <c r="AU520" s="332"/>
      <c r="AV520" s="333"/>
    </row>
    <row r="521" spans="13:48" ht="15.75" customHeight="1">
      <c r="M521" s="266">
        <v>1</v>
      </c>
      <c r="N521" s="270" t="s">
        <v>713</v>
      </c>
      <c r="O521" s="268">
        <v>1</v>
      </c>
      <c r="P521" s="267" t="s">
        <v>714</v>
      </c>
      <c r="Q521" s="268">
        <v>1</v>
      </c>
      <c r="R521" s="269" t="s">
        <v>715</v>
      </c>
      <c r="S521" s="266">
        <v>1</v>
      </c>
      <c r="T521" s="270" t="s">
        <v>716</v>
      </c>
      <c r="U521" s="268">
        <v>1</v>
      </c>
      <c r="V521" s="267" t="s">
        <v>717</v>
      </c>
      <c r="W521" s="268">
        <v>1</v>
      </c>
      <c r="X521" s="269" t="s">
        <v>718</v>
      </c>
      <c r="Y521" s="266"/>
      <c r="Z521" s="267"/>
      <c r="AA521" s="268"/>
      <c r="AB521" s="267"/>
      <c r="AC521" s="268"/>
      <c r="AD521" s="269"/>
      <c r="AE521" s="266">
        <v>1</v>
      </c>
      <c r="AF521" s="270" t="s">
        <v>719</v>
      </c>
      <c r="AG521" s="268">
        <v>1</v>
      </c>
      <c r="AH521" s="267" t="s">
        <v>720</v>
      </c>
      <c r="AI521" s="268">
        <v>1</v>
      </c>
      <c r="AJ521" s="269" t="s">
        <v>721</v>
      </c>
      <c r="AK521" s="266">
        <v>1</v>
      </c>
      <c r="AL521" s="270" t="s">
        <v>722</v>
      </c>
      <c r="AM521" s="268">
        <v>1</v>
      </c>
      <c r="AN521" s="267" t="s">
        <v>723</v>
      </c>
      <c r="AO521" s="268">
        <v>1</v>
      </c>
      <c r="AP521" s="269" t="s">
        <v>724</v>
      </c>
      <c r="AQ521" s="266">
        <v>1</v>
      </c>
      <c r="AR521" s="270" t="s">
        <v>725</v>
      </c>
      <c r="AS521" s="268">
        <v>1</v>
      </c>
      <c r="AT521" s="267" t="s">
        <v>726</v>
      </c>
      <c r="AU521" s="268">
        <v>1</v>
      </c>
      <c r="AV521" s="269" t="s">
        <v>727</v>
      </c>
    </row>
    <row r="522" spans="13:48" ht="15.75" customHeight="1">
      <c r="M522" s="268"/>
      <c r="N522" s="267"/>
      <c r="O522" s="268"/>
      <c r="P522" s="267"/>
      <c r="Q522" s="268"/>
      <c r="R522" s="267"/>
      <c r="S522" s="268"/>
      <c r="T522" s="267"/>
      <c r="U522" s="268"/>
      <c r="V522" s="267"/>
      <c r="W522" s="268"/>
      <c r="X522" s="267"/>
      <c r="Y522" s="268"/>
      <c r="Z522" s="267"/>
      <c r="AA522" s="268"/>
      <c r="AB522" s="267"/>
      <c r="AC522" s="268"/>
      <c r="AD522" s="267"/>
      <c r="AE522" s="268"/>
      <c r="AF522" s="267"/>
      <c r="AG522" s="268"/>
      <c r="AH522" s="267"/>
      <c r="AI522" s="268"/>
      <c r="AJ522" s="267"/>
      <c r="AK522" s="268"/>
      <c r="AL522" s="267"/>
      <c r="AM522" s="268"/>
      <c r="AN522" s="267"/>
      <c r="AO522" s="268"/>
      <c r="AP522" s="267"/>
      <c r="AQ522" s="268"/>
      <c r="AR522" s="267"/>
      <c r="AS522" s="268"/>
      <c r="AT522" s="267"/>
      <c r="AU522" s="268"/>
      <c r="AV522" s="267"/>
    </row>
    <row r="523" spans="13:48" ht="15.75" customHeight="1">
      <c r="M523" s="268"/>
      <c r="N523" s="267"/>
      <c r="O523" s="268"/>
      <c r="P523" s="267"/>
      <c r="Q523" s="268"/>
      <c r="R523" s="267"/>
      <c r="S523" s="268"/>
      <c r="T523" s="267"/>
      <c r="U523" s="268"/>
      <c r="V523" s="267"/>
      <c r="W523" s="268"/>
      <c r="X523" s="267"/>
      <c r="Y523" s="268"/>
      <c r="Z523" s="267"/>
      <c r="AA523" s="268"/>
      <c r="AB523" s="267"/>
      <c r="AC523" s="268"/>
      <c r="AD523" s="267"/>
      <c r="AE523" s="268"/>
      <c r="AF523" s="267"/>
      <c r="AG523" s="268"/>
      <c r="AH523" s="267"/>
      <c r="AI523" s="268"/>
      <c r="AJ523" s="267"/>
      <c r="AK523" s="268"/>
      <c r="AL523" s="267"/>
      <c r="AM523" s="268"/>
      <c r="AN523" s="267"/>
      <c r="AO523" s="268"/>
      <c r="AP523" s="267"/>
      <c r="AQ523" s="268"/>
      <c r="AR523" s="267"/>
      <c r="AS523" s="268"/>
      <c r="AT523" s="267"/>
      <c r="AU523" s="268"/>
      <c r="AV523" s="267"/>
    </row>
    <row r="524" spans="13:48" ht="15.75" customHeight="1">
      <c r="M524" s="276"/>
      <c r="N524" s="277"/>
      <c r="O524" s="276"/>
      <c r="P524" s="277"/>
      <c r="Q524" s="276"/>
      <c r="R524" s="277"/>
      <c r="S524" s="276"/>
      <c r="T524" s="277"/>
      <c r="U524" s="276"/>
      <c r="V524" s="277"/>
      <c r="W524" s="276"/>
      <c r="X524" s="277"/>
      <c r="Y524" s="276"/>
      <c r="Z524" s="277"/>
      <c r="AA524" s="276"/>
      <c r="AB524" s="276"/>
      <c r="AC524" s="276"/>
      <c r="AD524" s="276"/>
      <c r="AE524" s="276"/>
      <c r="AF524" s="277"/>
      <c r="AG524" s="276"/>
      <c r="AH524" s="277"/>
      <c r="AI524" s="276"/>
      <c r="AJ524" s="277"/>
      <c r="AK524" s="276"/>
      <c r="AL524" s="277"/>
      <c r="AM524" s="276"/>
      <c r="AN524" s="277"/>
      <c r="AO524" s="276"/>
      <c r="AP524" s="277"/>
      <c r="AQ524" s="35"/>
      <c r="AR524" s="35"/>
      <c r="AS524" s="35"/>
      <c r="AT524" s="35"/>
      <c r="AU524" s="35"/>
      <c r="AV524" s="35"/>
    </row>
    <row r="525" spans="13:48" ht="15.75" customHeight="1">
      <c r="M525" s="258"/>
      <c r="N525" s="259"/>
      <c r="O525" s="260"/>
      <c r="P525" s="259"/>
      <c r="Q525" s="260"/>
      <c r="R525" s="261"/>
      <c r="S525" s="258">
        <v>1</v>
      </c>
      <c r="T525" s="278" t="s">
        <v>728</v>
      </c>
      <c r="U525" s="260">
        <v>1</v>
      </c>
      <c r="V525" s="259" t="s">
        <v>729</v>
      </c>
      <c r="W525" s="260">
        <v>1</v>
      </c>
      <c r="X525" s="261" t="s">
        <v>730</v>
      </c>
      <c r="Y525" s="258">
        <v>1</v>
      </c>
      <c r="Z525" s="278" t="s">
        <v>731</v>
      </c>
      <c r="AA525" s="260">
        <v>1</v>
      </c>
      <c r="AB525" s="259" t="s">
        <v>732</v>
      </c>
      <c r="AC525" s="260">
        <v>1</v>
      </c>
      <c r="AD525" s="261" t="s">
        <v>733</v>
      </c>
      <c r="AE525" s="258">
        <v>1</v>
      </c>
      <c r="AF525" s="278" t="s">
        <v>734</v>
      </c>
      <c r="AG525" s="260">
        <v>1</v>
      </c>
      <c r="AH525" s="259" t="s">
        <v>735</v>
      </c>
      <c r="AI525" s="260">
        <v>1</v>
      </c>
      <c r="AJ525" s="261" t="s">
        <v>736</v>
      </c>
      <c r="AK525" s="258">
        <v>1</v>
      </c>
      <c r="AL525" s="278" t="s">
        <v>737</v>
      </c>
      <c r="AM525" s="260">
        <v>1</v>
      </c>
      <c r="AN525" s="259" t="s">
        <v>738</v>
      </c>
      <c r="AO525" s="260">
        <v>1</v>
      </c>
      <c r="AP525" s="261" t="s">
        <v>739</v>
      </c>
      <c r="AQ525" s="258">
        <v>1</v>
      </c>
      <c r="AR525" s="278" t="s">
        <v>740</v>
      </c>
      <c r="AS525" s="260">
        <v>1</v>
      </c>
      <c r="AT525" s="259" t="s">
        <v>741</v>
      </c>
      <c r="AU525" s="260">
        <v>1</v>
      </c>
      <c r="AV525" s="261" t="s">
        <v>742</v>
      </c>
    </row>
    <row r="526" spans="13:48" ht="15.75" customHeight="1">
      <c r="M526" s="258"/>
      <c r="N526" s="259"/>
      <c r="O526" s="260"/>
      <c r="P526" s="259"/>
      <c r="Q526" s="260"/>
      <c r="R526" s="261"/>
      <c r="S526" s="258"/>
      <c r="T526" s="259"/>
      <c r="U526" s="260"/>
      <c r="V526" s="259"/>
      <c r="W526" s="260"/>
      <c r="X526" s="261"/>
      <c r="Y526" s="258"/>
      <c r="Z526" s="259"/>
      <c r="AA526" s="260"/>
      <c r="AB526" s="259"/>
      <c r="AC526" s="260"/>
      <c r="AD526" s="261"/>
      <c r="AE526" s="258"/>
      <c r="AF526" s="259"/>
      <c r="AG526" s="260"/>
      <c r="AH526" s="259"/>
      <c r="AI526" s="260"/>
      <c r="AJ526" s="261"/>
      <c r="AK526" s="258"/>
      <c r="AL526" s="259"/>
      <c r="AM526" s="260"/>
      <c r="AN526" s="259"/>
      <c r="AO526" s="260"/>
      <c r="AP526" s="261"/>
      <c r="AQ526" s="258"/>
      <c r="AR526" s="259"/>
      <c r="AS526" s="260"/>
      <c r="AT526" s="259"/>
      <c r="AU526" s="260"/>
      <c r="AV526" s="261"/>
    </row>
    <row r="527" spans="13:48" ht="15.75" customHeight="1">
      <c r="M527" s="258"/>
      <c r="N527" s="259"/>
      <c r="O527" s="260"/>
      <c r="P527" s="259"/>
      <c r="Q527" s="260"/>
      <c r="R527" s="261"/>
      <c r="S527" s="258"/>
      <c r="T527" s="259"/>
      <c r="U527" s="260"/>
      <c r="V527" s="259"/>
      <c r="W527" s="260"/>
      <c r="X527" s="261"/>
      <c r="Y527" s="258"/>
      <c r="Z527" s="259"/>
      <c r="AA527" s="260"/>
      <c r="AB527" s="259"/>
      <c r="AC527" s="260"/>
      <c r="AD527" s="261"/>
      <c r="AE527" s="258"/>
      <c r="AF527" s="259"/>
      <c r="AG527" s="260"/>
      <c r="AH527" s="259"/>
      <c r="AI527" s="260"/>
      <c r="AJ527" s="261"/>
      <c r="AK527" s="258"/>
      <c r="AL527" s="259"/>
      <c r="AM527" s="260"/>
      <c r="AN527" s="259"/>
      <c r="AO527" s="260"/>
      <c r="AP527" s="261"/>
      <c r="AQ527" s="258"/>
      <c r="AR527" s="259"/>
      <c r="AS527" s="260"/>
      <c r="AT527" s="259"/>
      <c r="AU527" s="260"/>
      <c r="AV527" s="261"/>
    </row>
    <row r="528" spans="13:48" ht="15.75" customHeight="1">
      <c r="M528" s="262"/>
      <c r="N528" s="263"/>
      <c r="O528" s="264"/>
      <c r="P528" s="263"/>
      <c r="Q528" s="264"/>
      <c r="R528" s="265"/>
      <c r="S528" s="262"/>
      <c r="T528" s="263"/>
      <c r="U528" s="264"/>
      <c r="V528" s="263"/>
      <c r="W528" s="264"/>
      <c r="X528" s="265"/>
      <c r="Y528" s="262"/>
      <c r="Z528" s="263"/>
      <c r="AA528" s="264"/>
      <c r="AB528" s="263"/>
      <c r="AC528" s="264"/>
      <c r="AD528" s="265"/>
      <c r="AE528" s="262"/>
      <c r="AF528" s="263"/>
      <c r="AG528" s="264"/>
      <c r="AH528" s="263"/>
      <c r="AI528" s="264"/>
      <c r="AJ528" s="265"/>
      <c r="AK528" s="262"/>
      <c r="AL528" s="263"/>
      <c r="AM528" s="264"/>
      <c r="AN528" s="263"/>
      <c r="AO528" s="264"/>
      <c r="AP528" s="263"/>
      <c r="AQ528" s="380"/>
      <c r="AR528" s="332"/>
      <c r="AS528" s="332"/>
      <c r="AT528" s="332"/>
      <c r="AU528" s="332"/>
      <c r="AV528" s="333"/>
    </row>
    <row r="529" spans="13:48" ht="15.75" customHeight="1">
      <c r="M529" s="279"/>
      <c r="N529" s="280"/>
      <c r="O529" s="281"/>
      <c r="P529" s="280"/>
      <c r="Q529" s="281"/>
      <c r="R529" s="280"/>
      <c r="S529" s="279">
        <v>1</v>
      </c>
      <c r="T529" s="282" t="s">
        <v>740</v>
      </c>
      <c r="U529" s="281">
        <v>1</v>
      </c>
      <c r="V529" s="280" t="s">
        <v>741</v>
      </c>
      <c r="W529" s="281">
        <v>1</v>
      </c>
      <c r="X529" s="280" t="s">
        <v>742</v>
      </c>
      <c r="Y529" s="279">
        <v>1</v>
      </c>
      <c r="Z529" s="282" t="s">
        <v>743</v>
      </c>
      <c r="AA529" s="281">
        <v>1</v>
      </c>
      <c r="AB529" s="280" t="s">
        <v>744</v>
      </c>
      <c r="AC529" s="281">
        <v>1</v>
      </c>
      <c r="AD529" s="280" t="s">
        <v>745</v>
      </c>
      <c r="AE529" s="279">
        <v>1</v>
      </c>
      <c r="AF529" s="282" t="s">
        <v>746</v>
      </c>
      <c r="AG529" s="281">
        <v>1</v>
      </c>
      <c r="AH529" s="280" t="s">
        <v>747</v>
      </c>
      <c r="AI529" s="281">
        <v>1</v>
      </c>
      <c r="AJ529" s="280" t="s">
        <v>748</v>
      </c>
      <c r="AK529" s="279">
        <v>1</v>
      </c>
      <c r="AL529" s="282" t="s">
        <v>749</v>
      </c>
      <c r="AM529" s="281">
        <v>1</v>
      </c>
      <c r="AN529" s="280" t="s">
        <v>750</v>
      </c>
      <c r="AO529" s="281">
        <v>1</v>
      </c>
      <c r="AP529" s="280" t="s">
        <v>751</v>
      </c>
      <c r="AQ529" s="279">
        <v>1</v>
      </c>
      <c r="AR529" s="282" t="s">
        <v>752</v>
      </c>
      <c r="AS529" s="281">
        <v>1</v>
      </c>
      <c r="AT529" s="280" t="s">
        <v>753</v>
      </c>
      <c r="AU529" s="281">
        <v>1</v>
      </c>
      <c r="AV529" s="280" t="s">
        <v>754</v>
      </c>
    </row>
    <row r="530" spans="13:48" ht="15.75" customHeight="1">
      <c r="M530" s="279"/>
      <c r="N530" s="280"/>
      <c r="O530" s="281"/>
      <c r="P530" s="280"/>
      <c r="Q530" s="281"/>
      <c r="R530" s="283"/>
      <c r="S530" s="279"/>
      <c r="T530" s="280"/>
      <c r="U530" s="281"/>
      <c r="V530" s="280"/>
      <c r="W530" s="281"/>
      <c r="X530" s="283"/>
      <c r="Y530" s="279"/>
      <c r="Z530" s="280"/>
      <c r="AA530" s="281"/>
      <c r="AB530" s="280"/>
      <c r="AC530" s="281"/>
      <c r="AD530" s="283"/>
      <c r="AE530" s="279"/>
      <c r="AF530" s="280"/>
      <c r="AG530" s="281"/>
      <c r="AH530" s="280"/>
      <c r="AI530" s="281"/>
      <c r="AJ530" s="283"/>
      <c r="AK530" s="279"/>
      <c r="AL530" s="280"/>
      <c r="AM530" s="281"/>
      <c r="AN530" s="280"/>
      <c r="AO530" s="281"/>
      <c r="AP530" s="283"/>
      <c r="AQ530" s="279"/>
      <c r="AR530" s="280"/>
      <c r="AS530" s="281"/>
      <c r="AT530" s="280"/>
      <c r="AU530" s="281"/>
      <c r="AV530" s="283"/>
    </row>
    <row r="531" spans="13:48" ht="15.75" customHeight="1">
      <c r="M531" s="279"/>
      <c r="N531" s="280"/>
      <c r="O531" s="281"/>
      <c r="P531" s="280"/>
      <c r="Q531" s="281"/>
      <c r="R531" s="283"/>
      <c r="S531" s="279"/>
      <c r="T531" s="280"/>
      <c r="U531" s="281"/>
      <c r="V531" s="280"/>
      <c r="W531" s="281"/>
      <c r="X531" s="283"/>
      <c r="Y531" s="279"/>
      <c r="Z531" s="280"/>
      <c r="AA531" s="281"/>
      <c r="AB531" s="280"/>
      <c r="AC531" s="281"/>
      <c r="AD531" s="283"/>
      <c r="AE531" s="279"/>
      <c r="AF531" s="280"/>
      <c r="AG531" s="281"/>
      <c r="AH531" s="280"/>
      <c r="AI531" s="281"/>
      <c r="AJ531" s="283"/>
      <c r="AK531" s="279"/>
      <c r="AL531" s="280"/>
      <c r="AM531" s="281"/>
      <c r="AN531" s="280"/>
      <c r="AO531" s="281"/>
      <c r="AP531" s="283"/>
      <c r="AQ531" s="279"/>
      <c r="AR531" s="280"/>
      <c r="AS531" s="281"/>
      <c r="AT531" s="280"/>
      <c r="AU531" s="281"/>
      <c r="AV531" s="283"/>
    </row>
    <row r="532" spans="13:48" ht="15.75" customHeight="1">
      <c r="M532" s="284"/>
      <c r="N532" s="285"/>
      <c r="O532" s="286"/>
      <c r="P532" s="285"/>
      <c r="Q532" s="286"/>
      <c r="R532" s="287"/>
      <c r="S532" s="284"/>
      <c r="T532" s="285"/>
      <c r="U532" s="286"/>
      <c r="V532" s="285"/>
      <c r="W532" s="286"/>
      <c r="X532" s="287"/>
      <c r="Y532" s="284"/>
      <c r="Z532" s="285"/>
      <c r="AA532" s="286"/>
      <c r="AB532" s="285"/>
      <c r="AC532" s="286"/>
      <c r="AD532" s="287"/>
      <c r="AE532" s="284"/>
      <c r="AF532" s="285"/>
      <c r="AG532" s="286"/>
      <c r="AH532" s="285"/>
      <c r="AI532" s="286"/>
      <c r="AJ532" s="287"/>
      <c r="AK532" s="284"/>
      <c r="AL532" s="285"/>
      <c r="AM532" s="286"/>
      <c r="AN532" s="285"/>
      <c r="AO532" s="286"/>
      <c r="AP532" s="285"/>
      <c r="AQ532" s="284"/>
      <c r="AR532" s="285"/>
      <c r="AS532" s="286"/>
      <c r="AT532" s="285"/>
      <c r="AU532" s="286"/>
      <c r="AV532" s="285"/>
    </row>
    <row r="533" spans="13:48" ht="15.75" customHeight="1">
      <c r="M533" s="279">
        <v>1</v>
      </c>
      <c r="N533" s="282" t="s">
        <v>755</v>
      </c>
      <c r="O533" s="281">
        <v>1</v>
      </c>
      <c r="P533" s="280" t="s">
        <v>756</v>
      </c>
      <c r="Q533" s="281">
        <v>1</v>
      </c>
      <c r="R533" s="280" t="s">
        <v>757</v>
      </c>
      <c r="S533" s="279"/>
      <c r="T533" s="280"/>
      <c r="U533" s="281"/>
      <c r="V533" s="280"/>
      <c r="W533" s="281"/>
      <c r="X533" s="280"/>
      <c r="Y533" s="279">
        <v>1</v>
      </c>
      <c r="Z533" s="282" t="s">
        <v>758</v>
      </c>
      <c r="AA533" s="281">
        <v>1</v>
      </c>
      <c r="AB533" s="280" t="s">
        <v>759</v>
      </c>
      <c r="AC533" s="281">
        <v>1</v>
      </c>
      <c r="AD533" s="280" t="s">
        <v>760</v>
      </c>
      <c r="AE533" s="279">
        <v>1</v>
      </c>
      <c r="AF533" s="282" t="s">
        <v>761</v>
      </c>
      <c r="AG533" s="281">
        <v>1</v>
      </c>
      <c r="AH533" s="280" t="s">
        <v>762</v>
      </c>
      <c r="AI533" s="281">
        <v>1</v>
      </c>
      <c r="AJ533" s="280" t="s">
        <v>763</v>
      </c>
      <c r="AK533" s="279">
        <v>1</v>
      </c>
      <c r="AL533" s="282" t="s">
        <v>764</v>
      </c>
      <c r="AM533" s="281">
        <v>1</v>
      </c>
      <c r="AN533" s="280" t="s">
        <v>765</v>
      </c>
      <c r="AO533" s="281">
        <v>1</v>
      </c>
      <c r="AP533" s="280" t="s">
        <v>766</v>
      </c>
      <c r="AQ533" s="279">
        <v>1</v>
      </c>
      <c r="AR533" s="282" t="s">
        <v>767</v>
      </c>
      <c r="AS533" s="281">
        <v>1</v>
      </c>
      <c r="AT533" s="280" t="s">
        <v>768</v>
      </c>
      <c r="AU533" s="281">
        <v>1</v>
      </c>
      <c r="AV533" s="280" t="s">
        <v>769</v>
      </c>
    </row>
    <row r="534" spans="13:48" ht="15.75" customHeight="1">
      <c r="M534" s="279"/>
      <c r="N534" s="280"/>
      <c r="O534" s="281"/>
      <c r="P534" s="280"/>
      <c r="Q534" s="281"/>
      <c r="R534" s="283"/>
      <c r="S534" s="279"/>
      <c r="T534" s="280"/>
      <c r="U534" s="281"/>
      <c r="V534" s="280"/>
      <c r="W534" s="281"/>
      <c r="X534" s="283"/>
      <c r="Y534" s="279"/>
      <c r="Z534" s="280"/>
      <c r="AA534" s="281"/>
      <c r="AB534" s="280"/>
      <c r="AC534" s="281"/>
      <c r="AD534" s="283"/>
      <c r="AE534" s="279"/>
      <c r="AF534" s="280"/>
      <c r="AG534" s="281"/>
      <c r="AH534" s="280"/>
      <c r="AI534" s="281"/>
      <c r="AJ534" s="283"/>
      <c r="AK534" s="279"/>
      <c r="AL534" s="280"/>
      <c r="AM534" s="281"/>
      <c r="AN534" s="280"/>
      <c r="AO534" s="281"/>
      <c r="AP534" s="283"/>
      <c r="AQ534" s="279"/>
      <c r="AR534" s="280"/>
      <c r="AS534" s="281"/>
      <c r="AT534" s="280"/>
      <c r="AU534" s="281"/>
      <c r="AV534" s="283"/>
    </row>
    <row r="535" spans="13:48" ht="15.75" customHeight="1">
      <c r="M535" s="279"/>
      <c r="N535" s="280"/>
      <c r="O535" s="281"/>
      <c r="P535" s="280"/>
      <c r="Q535" s="281"/>
      <c r="R535" s="283"/>
      <c r="S535" s="279"/>
      <c r="T535" s="280"/>
      <c r="U535" s="281"/>
      <c r="V535" s="280"/>
      <c r="W535" s="281"/>
      <c r="X535" s="283"/>
      <c r="Y535" s="279"/>
      <c r="Z535" s="280"/>
      <c r="AA535" s="281"/>
      <c r="AB535" s="280"/>
      <c r="AC535" s="281"/>
      <c r="AD535" s="283"/>
      <c r="AE535" s="279"/>
      <c r="AF535" s="280"/>
      <c r="AG535" s="281"/>
      <c r="AH535" s="280"/>
      <c r="AI535" s="281"/>
      <c r="AJ535" s="283"/>
      <c r="AK535" s="279"/>
      <c r="AL535" s="280"/>
      <c r="AM535" s="281"/>
      <c r="AN535" s="280"/>
      <c r="AO535" s="281"/>
      <c r="AP535" s="283"/>
      <c r="AQ535" s="279"/>
      <c r="AR535" s="280"/>
      <c r="AS535" s="281"/>
      <c r="AT535" s="280"/>
      <c r="AU535" s="281"/>
      <c r="AV535" s="283"/>
    </row>
    <row r="536" spans="13:48" ht="15.75" customHeight="1">
      <c r="M536" s="284"/>
      <c r="N536" s="285"/>
      <c r="O536" s="286"/>
      <c r="P536" s="285"/>
      <c r="Q536" s="286"/>
      <c r="R536" s="287"/>
      <c r="S536" s="284"/>
      <c r="T536" s="285"/>
      <c r="U536" s="286"/>
      <c r="V536" s="285"/>
      <c r="W536" s="286"/>
      <c r="X536" s="287"/>
      <c r="Y536" s="284"/>
      <c r="Z536" s="285"/>
      <c r="AA536" s="286"/>
      <c r="AB536" s="285"/>
      <c r="AC536" s="286"/>
      <c r="AD536" s="287"/>
      <c r="AE536" s="284"/>
      <c r="AF536" s="285"/>
      <c r="AG536" s="286"/>
      <c r="AH536" s="285"/>
      <c r="AI536" s="286"/>
      <c r="AJ536" s="287"/>
      <c r="AK536" s="284"/>
      <c r="AL536" s="285"/>
      <c r="AM536" s="286"/>
      <c r="AN536" s="285"/>
      <c r="AO536" s="286"/>
      <c r="AP536" s="285"/>
      <c r="AQ536" s="284"/>
      <c r="AR536" s="285"/>
      <c r="AS536" s="286"/>
      <c r="AT536" s="285"/>
      <c r="AU536" s="286"/>
      <c r="AV536" s="285"/>
    </row>
    <row r="537" spans="13:48" ht="15.75" customHeight="1">
      <c r="M537" s="279">
        <v>1</v>
      </c>
      <c r="N537" s="282" t="s">
        <v>770</v>
      </c>
      <c r="O537" s="281">
        <v>1</v>
      </c>
      <c r="P537" s="280" t="s">
        <v>771</v>
      </c>
      <c r="Q537" s="281">
        <v>1</v>
      </c>
      <c r="R537" s="280" t="s">
        <v>772</v>
      </c>
      <c r="S537" s="279">
        <v>1</v>
      </c>
      <c r="T537" s="282" t="s">
        <v>773</v>
      </c>
      <c r="U537" s="281">
        <v>1</v>
      </c>
      <c r="V537" s="280" t="s">
        <v>774</v>
      </c>
      <c r="W537" s="281">
        <v>1</v>
      </c>
      <c r="X537" s="280" t="s">
        <v>775</v>
      </c>
      <c r="Y537" s="279"/>
      <c r="Z537" s="280"/>
      <c r="AA537" s="281"/>
      <c r="AB537" s="280"/>
      <c r="AC537" s="281"/>
      <c r="AD537" s="280"/>
      <c r="AE537" s="279">
        <v>1</v>
      </c>
      <c r="AF537" s="282" t="s">
        <v>776</v>
      </c>
      <c r="AG537" s="281">
        <v>1</v>
      </c>
      <c r="AH537" s="280" t="s">
        <v>777</v>
      </c>
      <c r="AI537" s="281">
        <v>1</v>
      </c>
      <c r="AJ537" s="280" t="s">
        <v>778</v>
      </c>
      <c r="AK537" s="279">
        <v>1</v>
      </c>
      <c r="AL537" s="282" t="s">
        <v>779</v>
      </c>
      <c r="AM537" s="281">
        <v>1</v>
      </c>
      <c r="AN537" s="280" t="s">
        <v>780</v>
      </c>
      <c r="AO537" s="281">
        <v>1</v>
      </c>
      <c r="AP537" s="280" t="s">
        <v>781</v>
      </c>
      <c r="AQ537" s="279">
        <v>1</v>
      </c>
      <c r="AR537" s="282" t="s">
        <v>782</v>
      </c>
      <c r="AS537" s="281">
        <v>1</v>
      </c>
      <c r="AT537" s="280" t="s">
        <v>783</v>
      </c>
      <c r="AU537" s="281">
        <v>1</v>
      </c>
      <c r="AV537" s="280" t="s">
        <v>784</v>
      </c>
    </row>
    <row r="538" spans="13:48" ht="15.75" customHeight="1">
      <c r="M538" s="279"/>
      <c r="N538" s="280"/>
      <c r="O538" s="281"/>
      <c r="P538" s="280"/>
      <c r="Q538" s="281"/>
      <c r="R538" s="283"/>
      <c r="S538" s="279"/>
      <c r="T538" s="280"/>
      <c r="U538" s="281"/>
      <c r="V538" s="280"/>
      <c r="W538" s="281"/>
      <c r="X538" s="283"/>
      <c r="Y538" s="279"/>
      <c r="Z538" s="280"/>
      <c r="AA538" s="281"/>
      <c r="AB538" s="280"/>
      <c r="AC538" s="281"/>
      <c r="AD538" s="283"/>
      <c r="AE538" s="279"/>
      <c r="AF538" s="280"/>
      <c r="AG538" s="281"/>
      <c r="AH538" s="280"/>
      <c r="AI538" s="281"/>
      <c r="AJ538" s="283"/>
      <c r="AK538" s="279"/>
      <c r="AL538" s="280"/>
      <c r="AM538" s="281"/>
      <c r="AN538" s="280"/>
      <c r="AO538" s="281"/>
      <c r="AP538" s="283"/>
      <c r="AQ538" s="279"/>
      <c r="AR538" s="280"/>
      <c r="AS538" s="281"/>
      <c r="AT538" s="280"/>
      <c r="AU538" s="281"/>
      <c r="AV538" s="283"/>
    </row>
    <row r="539" spans="13:48" ht="15.75" customHeight="1">
      <c r="M539" s="279"/>
      <c r="N539" s="280"/>
      <c r="O539" s="281"/>
      <c r="P539" s="280"/>
      <c r="Q539" s="281"/>
      <c r="R539" s="283"/>
      <c r="S539" s="279"/>
      <c r="T539" s="280"/>
      <c r="U539" s="281"/>
      <c r="V539" s="280"/>
      <c r="W539" s="281"/>
      <c r="X539" s="283"/>
      <c r="Y539" s="279"/>
      <c r="Z539" s="280"/>
      <c r="AA539" s="281"/>
      <c r="AB539" s="280"/>
      <c r="AC539" s="281"/>
      <c r="AD539" s="283"/>
      <c r="AE539" s="279"/>
      <c r="AF539" s="280"/>
      <c r="AG539" s="281"/>
      <c r="AH539" s="280"/>
      <c r="AI539" s="281"/>
      <c r="AJ539" s="283"/>
      <c r="AK539" s="279"/>
      <c r="AL539" s="280"/>
      <c r="AM539" s="281"/>
      <c r="AN539" s="280"/>
      <c r="AO539" s="281"/>
      <c r="AP539" s="283"/>
      <c r="AQ539" s="279"/>
      <c r="AR539" s="280"/>
      <c r="AS539" s="281"/>
      <c r="AT539" s="280"/>
      <c r="AU539" s="281"/>
      <c r="AV539" s="283"/>
    </row>
    <row r="540" spans="13:48" ht="15.75" customHeight="1">
      <c r="M540" s="284"/>
      <c r="N540" s="285"/>
      <c r="O540" s="286"/>
      <c r="P540" s="285"/>
      <c r="Q540" s="286"/>
      <c r="R540" s="287"/>
      <c r="S540" s="284"/>
      <c r="T540" s="285"/>
      <c r="U540" s="286"/>
      <c r="V540" s="285"/>
      <c r="W540" s="286"/>
      <c r="X540" s="287"/>
      <c r="Y540" s="284"/>
      <c r="Z540" s="285"/>
      <c r="AA540" s="286"/>
      <c r="AB540" s="285"/>
      <c r="AC540" s="286"/>
      <c r="AD540" s="287"/>
      <c r="AE540" s="284"/>
      <c r="AF540" s="285"/>
      <c r="AG540" s="286"/>
      <c r="AH540" s="285"/>
      <c r="AI540" s="286"/>
      <c r="AJ540" s="287"/>
      <c r="AK540" s="284"/>
      <c r="AL540" s="285"/>
      <c r="AM540" s="286"/>
      <c r="AN540" s="285"/>
      <c r="AO540" s="286"/>
      <c r="AP540" s="285"/>
      <c r="AQ540" s="284"/>
      <c r="AR540" s="285"/>
      <c r="AS540" s="286"/>
      <c r="AT540" s="285"/>
      <c r="AU540" s="286"/>
      <c r="AV540" s="285"/>
    </row>
    <row r="541" spans="13:48" ht="15.75" customHeight="1">
      <c r="M541" s="279">
        <v>1</v>
      </c>
      <c r="N541" s="282" t="s">
        <v>785</v>
      </c>
      <c r="O541" s="281">
        <v>1</v>
      </c>
      <c r="P541" s="280" t="s">
        <v>786</v>
      </c>
      <c r="Q541" s="281">
        <v>1</v>
      </c>
      <c r="R541" s="280" t="s">
        <v>787</v>
      </c>
      <c r="S541" s="279">
        <v>1</v>
      </c>
      <c r="T541" s="282" t="s">
        <v>788</v>
      </c>
      <c r="U541" s="281">
        <v>1</v>
      </c>
      <c r="V541" s="280" t="s">
        <v>789</v>
      </c>
      <c r="W541" s="281">
        <v>1</v>
      </c>
      <c r="X541" s="280" t="s">
        <v>790</v>
      </c>
      <c r="Y541" s="279">
        <v>1</v>
      </c>
      <c r="Z541" s="282" t="s">
        <v>791</v>
      </c>
      <c r="AA541" s="281">
        <v>1</v>
      </c>
      <c r="AB541" s="280" t="s">
        <v>792</v>
      </c>
      <c r="AC541" s="281">
        <v>1</v>
      </c>
      <c r="AD541" s="280" t="s">
        <v>793</v>
      </c>
      <c r="AE541" s="279"/>
      <c r="AF541" s="280"/>
      <c r="AG541" s="281"/>
      <c r="AH541" s="280"/>
      <c r="AI541" s="281"/>
      <c r="AJ541" s="280"/>
      <c r="AK541" s="279">
        <v>1</v>
      </c>
      <c r="AL541" s="282" t="s">
        <v>794</v>
      </c>
      <c r="AM541" s="281">
        <v>1</v>
      </c>
      <c r="AN541" s="280" t="s">
        <v>795</v>
      </c>
      <c r="AO541" s="281">
        <v>1</v>
      </c>
      <c r="AP541" s="280" t="s">
        <v>796</v>
      </c>
      <c r="AQ541" s="279">
        <v>1</v>
      </c>
      <c r="AR541" s="282" t="s">
        <v>797</v>
      </c>
      <c r="AS541" s="281">
        <v>1</v>
      </c>
      <c r="AT541" s="280" t="s">
        <v>798</v>
      </c>
      <c r="AU541" s="281">
        <v>1</v>
      </c>
      <c r="AV541" s="280" t="s">
        <v>799</v>
      </c>
    </row>
    <row r="542" spans="13:48" ht="15.75" customHeight="1">
      <c r="M542" s="279"/>
      <c r="N542" s="280"/>
      <c r="O542" s="281"/>
      <c r="P542" s="280"/>
      <c r="Q542" s="281"/>
      <c r="R542" s="283"/>
      <c r="S542" s="279"/>
      <c r="T542" s="280"/>
      <c r="U542" s="281"/>
      <c r="V542" s="280"/>
      <c r="W542" s="281"/>
      <c r="X542" s="283"/>
      <c r="Y542" s="279"/>
      <c r="Z542" s="280"/>
      <c r="AA542" s="281"/>
      <c r="AB542" s="280"/>
      <c r="AC542" s="281"/>
      <c r="AD542" s="283"/>
      <c r="AE542" s="279"/>
      <c r="AF542" s="280"/>
      <c r="AG542" s="281"/>
      <c r="AH542" s="280"/>
      <c r="AI542" s="281"/>
      <c r="AJ542" s="283"/>
      <c r="AK542" s="279"/>
      <c r="AL542" s="280"/>
      <c r="AM542" s="281"/>
      <c r="AN542" s="280"/>
      <c r="AO542" s="281"/>
      <c r="AP542" s="283"/>
      <c r="AQ542" s="279"/>
      <c r="AR542" s="280"/>
      <c r="AS542" s="281"/>
      <c r="AT542" s="280"/>
      <c r="AU542" s="281"/>
      <c r="AV542" s="283"/>
    </row>
    <row r="543" spans="13:48" ht="15.75" customHeight="1">
      <c r="M543" s="288"/>
      <c r="N543" s="289"/>
      <c r="O543" s="290"/>
      <c r="P543" s="289"/>
      <c r="Q543" s="290"/>
      <c r="R543" s="291"/>
      <c r="S543" s="288"/>
      <c r="T543" s="289"/>
      <c r="U543" s="290"/>
      <c r="V543" s="289"/>
      <c r="W543" s="290"/>
      <c r="X543" s="291"/>
      <c r="Y543" s="288"/>
      <c r="Z543" s="289"/>
      <c r="AA543" s="290"/>
      <c r="AB543" s="289"/>
      <c r="AC543" s="290"/>
      <c r="AD543" s="291"/>
      <c r="AE543" s="288"/>
      <c r="AF543" s="289"/>
      <c r="AG543" s="290"/>
      <c r="AH543" s="289"/>
      <c r="AI543" s="290"/>
      <c r="AJ543" s="291"/>
      <c r="AK543" s="288"/>
      <c r="AL543" s="289"/>
      <c r="AM543" s="290"/>
      <c r="AN543" s="289"/>
      <c r="AO543" s="290"/>
      <c r="AP543" s="291"/>
      <c r="AQ543" s="288"/>
      <c r="AR543" s="289"/>
      <c r="AS543" s="290"/>
      <c r="AT543" s="289"/>
      <c r="AU543" s="290"/>
      <c r="AV543" s="291"/>
    </row>
    <row r="544" spans="13:48" ht="15.75" customHeight="1">
      <c r="M544" s="290"/>
      <c r="N544" s="289"/>
      <c r="O544" s="290"/>
      <c r="P544" s="289"/>
      <c r="Q544" s="290"/>
      <c r="R544" s="289"/>
      <c r="S544" s="290"/>
      <c r="T544" s="289"/>
      <c r="U544" s="290"/>
      <c r="V544" s="289"/>
      <c r="W544" s="290"/>
      <c r="X544" s="289"/>
      <c r="Y544" s="290"/>
      <c r="Z544" s="289"/>
      <c r="AA544" s="290"/>
      <c r="AB544" s="289"/>
      <c r="AC544" s="290"/>
      <c r="AD544" s="289"/>
      <c r="AE544" s="290"/>
      <c r="AF544" s="289"/>
      <c r="AG544" s="290"/>
      <c r="AH544" s="289"/>
      <c r="AI544" s="290"/>
      <c r="AJ544" s="289"/>
      <c r="AK544" s="290"/>
      <c r="AL544" s="289"/>
      <c r="AM544" s="290"/>
      <c r="AN544" s="289"/>
      <c r="AO544" s="290"/>
      <c r="AP544" s="289"/>
      <c r="AQ544" s="292"/>
      <c r="AR544" s="292"/>
      <c r="AS544" s="292"/>
      <c r="AT544" s="292"/>
      <c r="AU544" s="292"/>
      <c r="AV544" s="292"/>
    </row>
    <row r="545" spans="13:48" ht="15.75" customHeight="1">
      <c r="M545" s="279">
        <v>1</v>
      </c>
      <c r="N545" s="282" t="s">
        <v>800</v>
      </c>
      <c r="O545" s="281">
        <v>1</v>
      </c>
      <c r="P545" s="280" t="s">
        <v>801</v>
      </c>
      <c r="Q545" s="281">
        <v>1</v>
      </c>
      <c r="R545" s="280" t="s">
        <v>802</v>
      </c>
      <c r="S545" s="279">
        <v>1</v>
      </c>
      <c r="T545" s="282" t="s">
        <v>803</v>
      </c>
      <c r="U545" s="281">
        <v>1</v>
      </c>
      <c r="V545" s="280" t="s">
        <v>804</v>
      </c>
      <c r="W545" s="281">
        <v>1</v>
      </c>
      <c r="X545" s="280" t="s">
        <v>805</v>
      </c>
      <c r="Y545" s="279">
        <v>1</v>
      </c>
      <c r="Z545" s="282" t="s">
        <v>806</v>
      </c>
      <c r="AA545" s="281">
        <v>1</v>
      </c>
      <c r="AB545" s="280" t="s">
        <v>807</v>
      </c>
      <c r="AC545" s="281">
        <v>1</v>
      </c>
      <c r="AD545" s="280" t="s">
        <v>808</v>
      </c>
      <c r="AE545" s="279">
        <v>1</v>
      </c>
      <c r="AF545" s="282" t="s">
        <v>809</v>
      </c>
      <c r="AG545" s="281">
        <v>1</v>
      </c>
      <c r="AH545" s="280" t="s">
        <v>810</v>
      </c>
      <c r="AI545" s="281">
        <v>1</v>
      </c>
      <c r="AJ545" s="280" t="s">
        <v>811</v>
      </c>
      <c r="AK545" s="279"/>
      <c r="AL545" s="280"/>
      <c r="AM545" s="281"/>
      <c r="AN545" s="280"/>
      <c r="AO545" s="281"/>
      <c r="AP545" s="293"/>
      <c r="AQ545" s="279">
        <v>1</v>
      </c>
      <c r="AR545" s="282" t="s">
        <v>812</v>
      </c>
      <c r="AS545" s="281">
        <v>1</v>
      </c>
      <c r="AT545" s="280" t="s">
        <v>813</v>
      </c>
      <c r="AU545" s="281">
        <v>1</v>
      </c>
      <c r="AV545" s="280" t="s">
        <v>814</v>
      </c>
    </row>
    <row r="546" spans="13:48" ht="15.75" customHeight="1">
      <c r="M546" s="288"/>
      <c r="N546" s="289"/>
      <c r="O546" s="290"/>
      <c r="P546" s="289"/>
      <c r="Q546" s="290"/>
      <c r="R546" s="291"/>
      <c r="S546" s="288"/>
      <c r="T546" s="289"/>
      <c r="U546" s="290"/>
      <c r="V546" s="289"/>
      <c r="W546" s="290"/>
      <c r="X546" s="291"/>
      <c r="Y546" s="288"/>
      <c r="Z546" s="289"/>
      <c r="AA546" s="290"/>
      <c r="AB546" s="289"/>
      <c r="AC546" s="290"/>
      <c r="AD546" s="291"/>
      <c r="AE546" s="288"/>
      <c r="AF546" s="289"/>
      <c r="AG546" s="290"/>
      <c r="AH546" s="289"/>
      <c r="AI546" s="290"/>
      <c r="AJ546" s="291"/>
      <c r="AK546" s="290"/>
      <c r="AL546" s="289"/>
      <c r="AM546" s="290"/>
      <c r="AN546" s="289"/>
      <c r="AO546" s="290"/>
      <c r="AP546" s="289"/>
      <c r="AQ546" s="288"/>
      <c r="AR546" s="289"/>
      <c r="AS546" s="290"/>
      <c r="AT546" s="289"/>
      <c r="AU546" s="290"/>
      <c r="AV546" s="291"/>
    </row>
    <row r="547" spans="13:48" ht="15.75" customHeight="1">
      <c r="M547" s="288"/>
      <c r="N547" s="289"/>
      <c r="O547" s="290"/>
      <c r="P547" s="289"/>
      <c r="Q547" s="290"/>
      <c r="R547" s="291"/>
      <c r="S547" s="288"/>
      <c r="T547" s="289"/>
      <c r="U547" s="290"/>
      <c r="V547" s="289"/>
      <c r="W547" s="290"/>
      <c r="X547" s="291"/>
      <c r="Y547" s="288"/>
      <c r="Z547" s="289"/>
      <c r="AA547" s="290"/>
      <c r="AB547" s="289"/>
      <c r="AC547" s="290"/>
      <c r="AD547" s="291"/>
      <c r="AE547" s="288"/>
      <c r="AF547" s="289"/>
      <c r="AG547" s="290"/>
      <c r="AH547" s="289"/>
      <c r="AI547" s="290"/>
      <c r="AJ547" s="291"/>
      <c r="AK547" s="290"/>
      <c r="AL547" s="289"/>
      <c r="AM547" s="290"/>
      <c r="AN547" s="289"/>
      <c r="AO547" s="290"/>
      <c r="AP547" s="289"/>
      <c r="AQ547" s="288"/>
      <c r="AR547" s="289"/>
      <c r="AS547" s="290"/>
      <c r="AT547" s="289"/>
      <c r="AU547" s="290"/>
      <c r="AV547" s="291"/>
    </row>
    <row r="548" spans="13:48" ht="15.75" customHeight="1">
      <c r="M548" s="276"/>
      <c r="N548" s="277"/>
      <c r="O548" s="276"/>
      <c r="P548" s="277"/>
      <c r="Q548" s="276"/>
      <c r="R548" s="277"/>
      <c r="S548" s="276"/>
      <c r="T548" s="277"/>
      <c r="U548" s="276"/>
      <c r="V548" s="277"/>
      <c r="W548" s="276"/>
      <c r="X548" s="277"/>
      <c r="Y548" s="276"/>
      <c r="Z548" s="277"/>
      <c r="AA548" s="276"/>
      <c r="AB548" s="277"/>
      <c r="AC548" s="276"/>
      <c r="AD548" s="277"/>
      <c r="AE548" s="276"/>
      <c r="AF548" s="277"/>
      <c r="AG548" s="276"/>
      <c r="AH548" s="277"/>
      <c r="AI548" s="276"/>
      <c r="AJ548" s="277"/>
      <c r="AK548" s="276"/>
      <c r="AL548" s="277"/>
      <c r="AM548" s="276"/>
      <c r="AN548" s="277"/>
      <c r="AO548" s="276"/>
      <c r="AP548" s="277"/>
      <c r="AQ548" s="35"/>
      <c r="AR548" s="35"/>
      <c r="AS548" s="35"/>
      <c r="AT548" s="35"/>
      <c r="AU548" s="35"/>
      <c r="AV548" s="35"/>
    </row>
    <row r="549" spans="13:48" ht="15.75" customHeight="1">
      <c r="M549" s="294"/>
      <c r="N549" s="295"/>
      <c r="O549" s="85"/>
      <c r="P549" s="295"/>
      <c r="Q549" s="85"/>
      <c r="R549" s="295"/>
      <c r="S549" s="296">
        <v>1</v>
      </c>
      <c r="T549" s="297" t="s">
        <v>815</v>
      </c>
      <c r="U549" s="298">
        <v>1</v>
      </c>
      <c r="V549" s="299" t="s">
        <v>816</v>
      </c>
      <c r="W549" s="298">
        <v>1</v>
      </c>
      <c r="X549" s="299" t="s">
        <v>817</v>
      </c>
      <c r="Y549" s="296">
        <v>1</v>
      </c>
      <c r="Z549" s="297" t="s">
        <v>818</v>
      </c>
      <c r="AA549" s="298">
        <v>1</v>
      </c>
      <c r="AB549" s="299" t="s">
        <v>819</v>
      </c>
      <c r="AC549" s="298">
        <v>1</v>
      </c>
      <c r="AD549" s="299" t="s">
        <v>820</v>
      </c>
      <c r="AE549" s="296">
        <v>1</v>
      </c>
      <c r="AF549" s="300" t="s">
        <v>821</v>
      </c>
      <c r="AG549" s="298">
        <v>1</v>
      </c>
      <c r="AH549" s="299" t="s">
        <v>822</v>
      </c>
      <c r="AI549" s="298">
        <v>1</v>
      </c>
      <c r="AJ549" s="299" t="s">
        <v>823</v>
      </c>
      <c r="AK549" s="296">
        <v>1</v>
      </c>
      <c r="AL549" s="300" t="s">
        <v>824</v>
      </c>
      <c r="AM549" s="298">
        <v>1</v>
      </c>
      <c r="AN549" s="299" t="s">
        <v>825</v>
      </c>
      <c r="AO549" s="298">
        <v>1</v>
      </c>
      <c r="AP549" s="299" t="s">
        <v>826</v>
      </c>
      <c r="AQ549" s="296">
        <v>1</v>
      </c>
      <c r="AR549" s="297" t="s">
        <v>827</v>
      </c>
      <c r="AS549" s="298">
        <v>1</v>
      </c>
      <c r="AT549" s="299" t="s">
        <v>828</v>
      </c>
      <c r="AU549" s="298">
        <v>1</v>
      </c>
      <c r="AV549" s="299" t="s">
        <v>829</v>
      </c>
    </row>
    <row r="550" spans="13:48" ht="15.75" customHeight="1">
      <c r="M550" s="294"/>
      <c r="N550" s="295"/>
      <c r="O550" s="85"/>
      <c r="P550" s="295"/>
      <c r="Q550" s="85"/>
      <c r="R550" s="301"/>
      <c r="S550" s="296"/>
      <c r="T550" s="299"/>
      <c r="U550" s="298"/>
      <c r="V550" s="299"/>
      <c r="W550" s="298"/>
      <c r="X550" s="302"/>
      <c r="Y550" s="296"/>
      <c r="Z550" s="299"/>
      <c r="AA550" s="298"/>
      <c r="AB550" s="299"/>
      <c r="AC550" s="298"/>
      <c r="AD550" s="302"/>
      <c r="AE550" s="296"/>
      <c r="AF550" s="299"/>
      <c r="AG550" s="298"/>
      <c r="AH550" s="299"/>
      <c r="AI550" s="298"/>
      <c r="AJ550" s="302"/>
      <c r="AK550" s="296"/>
      <c r="AL550" s="299"/>
      <c r="AM550" s="298"/>
      <c r="AN550" s="299"/>
      <c r="AO550" s="298"/>
      <c r="AP550" s="302"/>
      <c r="AQ550" s="296"/>
      <c r="AR550" s="299"/>
      <c r="AS550" s="298"/>
      <c r="AT550" s="299"/>
      <c r="AU550" s="298"/>
      <c r="AV550" s="302"/>
    </row>
    <row r="551" spans="13:48" ht="15.75" customHeight="1">
      <c r="M551" s="294"/>
      <c r="N551" s="295"/>
      <c r="O551" s="85"/>
      <c r="P551" s="295"/>
      <c r="Q551" s="85"/>
      <c r="R551" s="301"/>
      <c r="S551" s="296"/>
      <c r="T551" s="299"/>
      <c r="U551" s="298"/>
      <c r="V551" s="299"/>
      <c r="W551" s="298"/>
      <c r="X551" s="302"/>
      <c r="Y551" s="296"/>
      <c r="Z551" s="299"/>
      <c r="AA551" s="298"/>
      <c r="AB551" s="299"/>
      <c r="AC551" s="298"/>
      <c r="AD551" s="302"/>
      <c r="AE551" s="296"/>
      <c r="AF551" s="299"/>
      <c r="AG551" s="298"/>
      <c r="AH551" s="299"/>
      <c r="AI551" s="298"/>
      <c r="AJ551" s="302"/>
      <c r="AK551" s="296"/>
      <c r="AL551" s="299"/>
      <c r="AM551" s="298"/>
      <c r="AN551" s="299"/>
      <c r="AO551" s="298"/>
      <c r="AP551" s="302"/>
      <c r="AQ551" s="296"/>
      <c r="AR551" s="299"/>
      <c r="AS551" s="298"/>
      <c r="AT551" s="299"/>
      <c r="AU551" s="298"/>
      <c r="AV551" s="302"/>
    </row>
    <row r="552" spans="13:48" ht="15.75" customHeight="1">
      <c r="M552" s="85"/>
      <c r="N552" s="295"/>
      <c r="O552" s="85"/>
      <c r="P552" s="295"/>
      <c r="Q552" s="85"/>
      <c r="R552" s="295"/>
      <c r="S552" s="85"/>
      <c r="T552" s="295"/>
      <c r="U552" s="85"/>
      <c r="V552" s="295"/>
      <c r="W552" s="85"/>
      <c r="X552" s="295"/>
      <c r="Y552" s="85"/>
      <c r="Z552" s="295"/>
      <c r="AA552" s="85"/>
      <c r="AB552" s="295"/>
      <c r="AC552" s="85"/>
      <c r="AD552" s="295"/>
      <c r="AE552" s="85"/>
      <c r="AF552" s="295"/>
      <c r="AG552" s="85"/>
      <c r="AH552" s="295"/>
      <c r="AI552" s="85"/>
      <c r="AJ552" s="295"/>
      <c r="AK552" s="85"/>
      <c r="AL552" s="295"/>
      <c r="AM552" s="85"/>
      <c r="AN552" s="295"/>
      <c r="AO552" s="85"/>
      <c r="AP552" s="295"/>
      <c r="AQ552" s="303"/>
      <c r="AR552" s="303"/>
      <c r="AS552" s="303"/>
      <c r="AT552" s="303"/>
      <c r="AU552" s="303"/>
      <c r="AV552" s="303"/>
    </row>
    <row r="553" spans="13:48" ht="15.75" customHeight="1">
      <c r="M553" s="276"/>
      <c r="N553" s="277"/>
      <c r="O553" s="276"/>
      <c r="P553" s="277"/>
      <c r="Q553" s="276"/>
      <c r="R553" s="277"/>
      <c r="S553" s="276"/>
      <c r="T553" s="277"/>
      <c r="U553" s="276"/>
      <c r="V553" s="277"/>
      <c r="W553" s="276"/>
      <c r="X553" s="277"/>
      <c r="Y553" s="276"/>
      <c r="Z553" s="277"/>
      <c r="AA553" s="276"/>
      <c r="AB553" s="277"/>
      <c r="AC553" s="276"/>
      <c r="AD553" s="277"/>
      <c r="AE553" s="276"/>
      <c r="AF553" s="277"/>
      <c r="AG553" s="276"/>
      <c r="AH553" s="277"/>
      <c r="AI553" s="276"/>
      <c r="AJ553" s="277"/>
      <c r="AK553" s="276"/>
      <c r="AL553" s="277"/>
      <c r="AM553" s="276"/>
      <c r="AN553" s="277"/>
      <c r="AO553" s="276"/>
      <c r="AP553" s="277"/>
      <c r="AQ553" s="35"/>
      <c r="AR553" s="35"/>
      <c r="AS553" s="35"/>
      <c r="AT553" s="35"/>
      <c r="AU553" s="35"/>
      <c r="AV553" s="35"/>
    </row>
    <row r="554" spans="13:48" ht="15.75" customHeight="1">
      <c r="M554" s="304">
        <v>1</v>
      </c>
      <c r="N554" s="305" t="s">
        <v>830</v>
      </c>
      <c r="O554" s="306"/>
      <c r="P554" s="276"/>
      <c r="Q554" s="306"/>
      <c r="R554" s="276"/>
      <c r="S554" s="306"/>
      <c r="T554" s="305"/>
      <c r="U554" s="306"/>
      <c r="V554" s="305"/>
      <c r="W554" s="306"/>
      <c r="X554" s="305"/>
      <c r="Y554" s="306"/>
      <c r="Z554" s="305"/>
      <c r="AA554" s="306"/>
      <c r="AB554" s="305"/>
      <c r="AC554" s="306"/>
      <c r="AD554" s="305"/>
      <c r="AE554" s="306"/>
      <c r="AF554" s="305"/>
      <c r="AG554" s="306"/>
      <c r="AH554" s="276"/>
      <c r="AI554" s="306"/>
      <c r="AJ554" s="276"/>
      <c r="AK554" s="306"/>
      <c r="AL554" s="305"/>
      <c r="AM554" s="306"/>
      <c r="AN554" s="305"/>
      <c r="AO554" s="306"/>
      <c r="AP554" s="305"/>
      <c r="AQ554" s="35"/>
      <c r="AR554" s="35"/>
      <c r="AS554" s="35"/>
      <c r="AT554" s="35"/>
      <c r="AU554" s="35"/>
      <c r="AV554" s="35"/>
    </row>
    <row r="555" spans="13:48" ht="15.75" customHeight="1">
      <c r="M555" s="304">
        <v>2</v>
      </c>
      <c r="N555" s="305" t="s">
        <v>831</v>
      </c>
      <c r="O555" s="306"/>
      <c r="P555" s="305"/>
      <c r="Q555" s="306"/>
      <c r="R555" s="305"/>
      <c r="S555" s="306"/>
      <c r="T555" s="305"/>
      <c r="U555" s="306"/>
      <c r="V555" s="305"/>
      <c r="W555" s="306"/>
      <c r="X555" s="305"/>
      <c r="Y555" s="306"/>
      <c r="Z555" s="305"/>
      <c r="AA555" s="306"/>
      <c r="AB555" s="305"/>
      <c r="AC555" s="306"/>
      <c r="AD555" s="305"/>
      <c r="AE555" s="306"/>
      <c r="AF555" s="305"/>
      <c r="AG555" s="306"/>
      <c r="AH555" s="305"/>
      <c r="AI555" s="306"/>
      <c r="AJ555" s="305"/>
      <c r="AK555" s="306"/>
      <c r="AL555" s="305"/>
      <c r="AM555" s="306"/>
      <c r="AN555" s="305"/>
      <c r="AO555" s="306"/>
      <c r="AP555" s="305"/>
      <c r="AQ555" s="35"/>
      <c r="AR555" s="35"/>
      <c r="AS555" s="35"/>
      <c r="AT555" s="35"/>
      <c r="AU555" s="35"/>
      <c r="AV555" s="35"/>
    </row>
    <row r="556" spans="13:48" ht="15.75" customHeight="1">
      <c r="M556" s="304">
        <v>3</v>
      </c>
      <c r="N556" s="307" t="s">
        <v>832</v>
      </c>
      <c r="O556" s="306"/>
      <c r="P556" s="305"/>
      <c r="Q556" s="306"/>
      <c r="R556" s="305"/>
      <c r="S556" s="306"/>
      <c r="T556" s="305"/>
      <c r="U556" s="306"/>
      <c r="V556" s="305"/>
      <c r="W556" s="306"/>
      <c r="X556" s="305"/>
      <c r="Y556" s="306"/>
      <c r="Z556" s="305"/>
      <c r="AA556" s="306"/>
      <c r="AB556" s="305"/>
      <c r="AC556" s="306"/>
      <c r="AD556" s="305"/>
      <c r="AE556" s="306"/>
      <c r="AF556" s="305"/>
      <c r="AG556" s="306"/>
      <c r="AH556" s="305"/>
      <c r="AI556" s="306"/>
      <c r="AJ556" s="305"/>
      <c r="AK556" s="306"/>
      <c r="AL556" s="305"/>
      <c r="AM556" s="306"/>
      <c r="AN556" s="305"/>
      <c r="AO556" s="306"/>
      <c r="AP556" s="305"/>
      <c r="AQ556" s="35"/>
      <c r="AR556" s="35"/>
      <c r="AS556" s="35"/>
      <c r="AT556" s="35"/>
      <c r="AU556" s="35"/>
      <c r="AV556" s="35"/>
    </row>
    <row r="557" spans="13:48" ht="15.75" customHeight="1">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row>
    <row r="558" spans="13:48" ht="15.75" customHeight="1">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row>
    <row r="559" spans="13:48" ht="15.75" customHeight="1">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row>
    <row r="560" spans="13:48" ht="15.75" customHeight="1">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row>
    <row r="561" spans="13:54" ht="15.75" customHeight="1">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row>
    <row r="562" spans="13:54" ht="15.75" customHeight="1">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row>
    <row r="563" spans="13:54" ht="15.75" customHeight="1">
      <c r="M563" s="253"/>
      <c r="N563" s="254"/>
      <c r="O563" s="255"/>
      <c r="P563" s="254"/>
      <c r="Q563" s="255"/>
      <c r="R563" s="256"/>
      <c r="S563" s="253">
        <v>1</v>
      </c>
      <c r="T563" s="254" t="s">
        <v>833</v>
      </c>
      <c r="U563" s="255">
        <v>1</v>
      </c>
      <c r="V563" s="254" t="s">
        <v>834</v>
      </c>
      <c r="W563" s="255">
        <v>1</v>
      </c>
      <c r="X563" s="256" t="s">
        <v>835</v>
      </c>
      <c r="Y563" s="253">
        <v>1</v>
      </c>
      <c r="Z563" s="254" t="s">
        <v>836</v>
      </c>
      <c r="AA563" s="255">
        <v>1</v>
      </c>
      <c r="AB563" s="254" t="s">
        <v>837</v>
      </c>
      <c r="AC563" s="255">
        <v>1</v>
      </c>
      <c r="AD563" s="256" t="s">
        <v>838</v>
      </c>
      <c r="AE563" s="253">
        <v>1</v>
      </c>
      <c r="AF563" s="254" t="s">
        <v>839</v>
      </c>
      <c r="AG563" s="255">
        <v>1</v>
      </c>
      <c r="AH563" s="254" t="s">
        <v>840</v>
      </c>
      <c r="AI563" s="255">
        <v>1</v>
      </c>
      <c r="AJ563" s="256" t="s">
        <v>841</v>
      </c>
      <c r="AK563" s="253">
        <v>1</v>
      </c>
      <c r="AL563" s="254" t="s">
        <v>842</v>
      </c>
      <c r="AM563" s="255">
        <v>1</v>
      </c>
      <c r="AN563" s="254" t="s">
        <v>843</v>
      </c>
      <c r="AO563" s="255">
        <v>1</v>
      </c>
      <c r="AP563" s="256" t="s">
        <v>844</v>
      </c>
      <c r="AQ563" s="253">
        <v>1</v>
      </c>
      <c r="AR563" s="254" t="s">
        <v>845</v>
      </c>
      <c r="AS563" s="255">
        <v>1</v>
      </c>
      <c r="AT563" s="254" t="s">
        <v>846</v>
      </c>
      <c r="AU563" s="255">
        <v>1</v>
      </c>
      <c r="AV563" s="308" t="s">
        <v>847</v>
      </c>
      <c r="AW563" s="253">
        <v>1</v>
      </c>
      <c r="AX563" s="254" t="s">
        <v>848</v>
      </c>
      <c r="AY563" s="255">
        <v>1</v>
      </c>
      <c r="AZ563" s="254" t="s">
        <v>849</v>
      </c>
      <c r="BA563" s="255">
        <v>1</v>
      </c>
      <c r="BB563" s="309" t="s">
        <v>850</v>
      </c>
    </row>
    <row r="564" spans="13:54" ht="15.75" customHeight="1">
      <c r="M564" s="258"/>
      <c r="N564" s="259"/>
      <c r="O564" s="260"/>
      <c r="P564" s="259"/>
      <c r="Q564" s="260"/>
      <c r="R564" s="261"/>
      <c r="S564" s="258"/>
      <c r="T564" s="259"/>
      <c r="U564" s="260"/>
      <c r="V564" s="259"/>
      <c r="W564" s="260"/>
      <c r="X564" s="261"/>
      <c r="Y564" s="258"/>
      <c r="Z564" s="259"/>
      <c r="AA564" s="260"/>
      <c r="AB564" s="259"/>
      <c r="AC564" s="260"/>
      <c r="AD564" s="261"/>
      <c r="AE564" s="258"/>
      <c r="AF564" s="259"/>
      <c r="AG564" s="260"/>
      <c r="AH564" s="259"/>
      <c r="AI564" s="260"/>
      <c r="AJ564" s="261"/>
      <c r="AK564" s="258"/>
      <c r="AL564" s="259"/>
      <c r="AM564" s="260"/>
      <c r="AN564" s="259"/>
      <c r="AO564" s="260"/>
      <c r="AP564" s="261"/>
      <c r="AQ564" s="258"/>
      <c r="AR564" s="259"/>
      <c r="AS564" s="260"/>
      <c r="AT564" s="259"/>
      <c r="AU564" s="260"/>
      <c r="AV564" s="310"/>
      <c r="AW564" s="27"/>
      <c r="AX564" s="27"/>
      <c r="AY564" s="27"/>
      <c r="AZ564" s="27"/>
      <c r="BA564" s="27"/>
      <c r="BB564" s="27"/>
    </row>
    <row r="565" spans="13:54" ht="15.75" customHeight="1">
      <c r="M565" s="258"/>
      <c r="N565" s="259"/>
      <c r="O565" s="260"/>
      <c r="P565" s="259"/>
      <c r="Q565" s="260"/>
      <c r="R565" s="261"/>
      <c r="S565" s="258"/>
      <c r="T565" s="259"/>
      <c r="U565" s="260"/>
      <c r="V565" s="259"/>
      <c r="W565" s="260"/>
      <c r="X565" s="261"/>
      <c r="Y565" s="258"/>
      <c r="Z565" s="259"/>
      <c r="AA565" s="260"/>
      <c r="AB565" s="259"/>
      <c r="AC565" s="260"/>
      <c r="AD565" s="261"/>
      <c r="AE565" s="258"/>
      <c r="AF565" s="259"/>
      <c r="AG565" s="260"/>
      <c r="AH565" s="259"/>
      <c r="AI565" s="260"/>
      <c r="AJ565" s="261"/>
      <c r="AK565" s="258"/>
      <c r="AL565" s="259"/>
      <c r="AM565" s="260"/>
      <c r="AN565" s="259"/>
      <c r="AO565" s="260"/>
      <c r="AP565" s="261"/>
      <c r="AQ565" s="258"/>
      <c r="AR565" s="259"/>
      <c r="AS565" s="260"/>
      <c r="AT565" s="259"/>
      <c r="AU565" s="260"/>
      <c r="AV565" s="310"/>
      <c r="AW565" s="27"/>
      <c r="AX565" s="27"/>
      <c r="AY565" s="27"/>
      <c r="AZ565" s="27"/>
      <c r="BA565" s="27"/>
      <c r="BB565" s="27"/>
    </row>
    <row r="566" spans="13:54" ht="15.75" customHeight="1">
      <c r="M566" s="262"/>
      <c r="N566" s="263"/>
      <c r="O566" s="264"/>
      <c r="P566" s="263"/>
      <c r="Q566" s="264"/>
      <c r="R566" s="265"/>
      <c r="S566" s="262"/>
      <c r="T566" s="263"/>
      <c r="U566" s="264"/>
      <c r="V566" s="263"/>
      <c r="W566" s="264"/>
      <c r="X566" s="265"/>
      <c r="Y566" s="262"/>
      <c r="Z566" s="263"/>
      <c r="AA566" s="264"/>
      <c r="AB566" s="263"/>
      <c r="AC566" s="264"/>
      <c r="AD566" s="265"/>
      <c r="AE566" s="262"/>
      <c r="AF566" s="263"/>
      <c r="AG566" s="264"/>
      <c r="AH566" s="263"/>
      <c r="AI566" s="264"/>
      <c r="AJ566" s="265"/>
      <c r="AK566" s="262"/>
      <c r="AL566" s="263"/>
      <c r="AM566" s="264"/>
      <c r="AN566" s="263"/>
      <c r="AO566" s="264"/>
      <c r="AP566" s="265"/>
      <c r="AQ566" s="262"/>
      <c r="AR566" s="263"/>
      <c r="AS566" s="264"/>
      <c r="AT566" s="263"/>
      <c r="AU566" s="264"/>
      <c r="AV566" s="263"/>
      <c r="AW566" s="380"/>
      <c r="AX566" s="332"/>
      <c r="AY566" s="332"/>
      <c r="AZ566" s="332"/>
      <c r="BA566" s="332"/>
      <c r="BB566" s="333"/>
    </row>
    <row r="567" spans="13:54" ht="15.75" customHeight="1">
      <c r="M567" s="266"/>
      <c r="N567" s="267"/>
      <c r="O567" s="268"/>
      <c r="P567" s="267"/>
      <c r="Q567" s="268"/>
      <c r="R567" s="269"/>
      <c r="S567" s="266">
        <v>1</v>
      </c>
      <c r="T567" s="267" t="s">
        <v>851</v>
      </c>
      <c r="U567" s="268">
        <v>1</v>
      </c>
      <c r="V567" s="267" t="s">
        <v>852</v>
      </c>
      <c r="W567" s="268">
        <v>1</v>
      </c>
      <c r="X567" s="269" t="s">
        <v>853</v>
      </c>
      <c r="Y567" s="266">
        <v>1</v>
      </c>
      <c r="Z567" s="267" t="s">
        <v>854</v>
      </c>
      <c r="AA567" s="268">
        <v>1</v>
      </c>
      <c r="AB567" s="267" t="s">
        <v>855</v>
      </c>
      <c r="AC567" s="268">
        <v>1</v>
      </c>
      <c r="AD567" s="269" t="s">
        <v>856</v>
      </c>
      <c r="AE567" s="266">
        <v>1</v>
      </c>
      <c r="AF567" s="267" t="s">
        <v>857</v>
      </c>
      <c r="AG567" s="268">
        <v>1</v>
      </c>
      <c r="AH567" s="267" t="s">
        <v>858</v>
      </c>
      <c r="AI567" s="268">
        <v>1</v>
      </c>
      <c r="AJ567" s="269" t="s">
        <v>859</v>
      </c>
      <c r="AK567" s="266">
        <v>1</v>
      </c>
      <c r="AL567" s="267" t="s">
        <v>860</v>
      </c>
      <c r="AM567" s="268">
        <v>1</v>
      </c>
      <c r="AN567" s="267" t="s">
        <v>861</v>
      </c>
      <c r="AO567" s="268">
        <v>1</v>
      </c>
      <c r="AP567" s="269" t="s">
        <v>862</v>
      </c>
      <c r="AQ567" s="266">
        <v>1</v>
      </c>
      <c r="AR567" s="267" t="s">
        <v>863</v>
      </c>
      <c r="AS567" s="268">
        <v>1</v>
      </c>
      <c r="AT567" s="267" t="s">
        <v>864</v>
      </c>
      <c r="AU567" s="268">
        <v>1</v>
      </c>
      <c r="AV567" s="311" t="s">
        <v>865</v>
      </c>
      <c r="AW567" s="266">
        <v>1</v>
      </c>
      <c r="AX567" s="267" t="s">
        <v>866</v>
      </c>
      <c r="AY567" s="268">
        <v>1</v>
      </c>
      <c r="AZ567" s="267" t="s">
        <v>867</v>
      </c>
      <c r="BA567" s="268">
        <v>1</v>
      </c>
      <c r="BB567" s="269" t="s">
        <v>868</v>
      </c>
    </row>
    <row r="568" spans="13:54" ht="15.75" customHeight="1">
      <c r="M568" s="266"/>
      <c r="N568" s="267"/>
      <c r="O568" s="268"/>
      <c r="P568" s="267"/>
      <c r="Q568" s="268"/>
      <c r="R568" s="269"/>
      <c r="S568" s="266"/>
      <c r="T568" s="267"/>
      <c r="U568" s="268"/>
      <c r="V568" s="267"/>
      <c r="W568" s="268"/>
      <c r="X568" s="269"/>
      <c r="Y568" s="266"/>
      <c r="Z568" s="267"/>
      <c r="AA568" s="268"/>
      <c r="AB568" s="267"/>
      <c r="AC568" s="268"/>
      <c r="AD568" s="269"/>
      <c r="AE568" s="266"/>
      <c r="AF568" s="267"/>
      <c r="AG568" s="268"/>
      <c r="AH568" s="267"/>
      <c r="AI568" s="268"/>
      <c r="AJ568" s="269"/>
      <c r="AK568" s="266"/>
      <c r="AL568" s="267"/>
      <c r="AM568" s="268"/>
      <c r="AN568" s="267"/>
      <c r="AO568" s="268"/>
      <c r="AP568" s="269"/>
      <c r="AQ568" s="266"/>
      <c r="AR568" s="267"/>
      <c r="AS568" s="268"/>
      <c r="AT568" s="267"/>
      <c r="AU568" s="268"/>
      <c r="AV568" s="311"/>
      <c r="AW568" s="312"/>
      <c r="AX568" s="312"/>
      <c r="AY568" s="312"/>
      <c r="AZ568" s="312"/>
      <c r="BA568" s="312"/>
      <c r="BB568" s="312"/>
    </row>
    <row r="569" spans="13:54" ht="15.75" customHeight="1">
      <c r="M569" s="266"/>
      <c r="N569" s="267"/>
      <c r="O569" s="268"/>
      <c r="P569" s="267"/>
      <c r="Q569" s="268"/>
      <c r="R569" s="269"/>
      <c r="S569" s="266"/>
      <c r="T569" s="267"/>
      <c r="U569" s="268"/>
      <c r="V569" s="267"/>
      <c r="W569" s="268"/>
      <c r="X569" s="269"/>
      <c r="Y569" s="266"/>
      <c r="Z569" s="267"/>
      <c r="AA569" s="268"/>
      <c r="AB569" s="267"/>
      <c r="AC569" s="268"/>
      <c r="AD569" s="269"/>
      <c r="AE569" s="266"/>
      <c r="AF569" s="267"/>
      <c r="AG569" s="268"/>
      <c r="AH569" s="267"/>
      <c r="AI569" s="268"/>
      <c r="AJ569" s="269"/>
      <c r="AK569" s="266"/>
      <c r="AL569" s="267"/>
      <c r="AM569" s="268"/>
      <c r="AN569" s="267"/>
      <c r="AO569" s="268"/>
      <c r="AP569" s="269"/>
      <c r="AQ569" s="266"/>
      <c r="AR569" s="267"/>
      <c r="AS569" s="268"/>
      <c r="AT569" s="267"/>
      <c r="AU569" s="268"/>
      <c r="AV569" s="311"/>
      <c r="AW569" s="312"/>
      <c r="AX569" s="312"/>
      <c r="AY569" s="312"/>
      <c r="AZ569" s="312"/>
      <c r="BA569" s="312"/>
      <c r="BB569" s="312"/>
    </row>
    <row r="570" spans="13:54" ht="15.75" customHeight="1">
      <c r="M570" s="271"/>
      <c r="N570" s="272"/>
      <c r="O570" s="273"/>
      <c r="P570" s="272"/>
      <c r="Q570" s="273"/>
      <c r="R570" s="274"/>
      <c r="S570" s="271"/>
      <c r="T570" s="272"/>
      <c r="U570" s="273"/>
      <c r="V570" s="272"/>
      <c r="W570" s="273"/>
      <c r="X570" s="274"/>
      <c r="Y570" s="271"/>
      <c r="Z570" s="272"/>
      <c r="AA570" s="273"/>
      <c r="AB570" s="272"/>
      <c r="AC570" s="273"/>
      <c r="AD570" s="274"/>
      <c r="AE570" s="271"/>
      <c r="AF570" s="272"/>
      <c r="AG570" s="273"/>
      <c r="AH570" s="272"/>
      <c r="AI570" s="273"/>
      <c r="AJ570" s="274"/>
      <c r="AK570" s="271"/>
      <c r="AL570" s="272"/>
      <c r="AM570" s="273"/>
      <c r="AN570" s="272"/>
      <c r="AO570" s="273"/>
      <c r="AP570" s="274"/>
      <c r="AQ570" s="271"/>
      <c r="AR570" s="272"/>
      <c r="AS570" s="273"/>
      <c r="AT570" s="272"/>
      <c r="AU570" s="273"/>
      <c r="AV570" s="272"/>
      <c r="AW570" s="406"/>
      <c r="AX570" s="332"/>
      <c r="AY570" s="332"/>
      <c r="AZ570" s="332"/>
      <c r="BA570" s="332"/>
      <c r="BB570" s="407"/>
    </row>
    <row r="571" spans="13:54" ht="15.75" customHeight="1">
      <c r="M571" s="266"/>
      <c r="N571" s="267"/>
      <c r="O571" s="268"/>
      <c r="P571" s="267"/>
      <c r="Q571" s="268"/>
      <c r="R571" s="269"/>
      <c r="S571" s="266">
        <v>1</v>
      </c>
      <c r="T571" s="267" t="s">
        <v>869</v>
      </c>
      <c r="U571" s="268">
        <v>1</v>
      </c>
      <c r="V571" s="267" t="s">
        <v>870</v>
      </c>
      <c r="W571" s="268">
        <v>1</v>
      </c>
      <c r="X571" s="269" t="s">
        <v>871</v>
      </c>
      <c r="Y571" s="266">
        <v>1</v>
      </c>
      <c r="Z571" s="267" t="s">
        <v>872</v>
      </c>
      <c r="AA571" s="268">
        <v>1</v>
      </c>
      <c r="AB571" s="267" t="s">
        <v>873</v>
      </c>
      <c r="AC571" s="268">
        <v>1</v>
      </c>
      <c r="AD571" s="269" t="s">
        <v>874</v>
      </c>
      <c r="AE571" s="266">
        <v>1</v>
      </c>
      <c r="AF571" s="267" t="s">
        <v>875</v>
      </c>
      <c r="AG571" s="268">
        <v>1</v>
      </c>
      <c r="AH571" s="267" t="s">
        <v>876</v>
      </c>
      <c r="AI571" s="268">
        <v>1</v>
      </c>
      <c r="AJ571" s="269" t="s">
        <v>877</v>
      </c>
      <c r="AK571" s="266">
        <v>1</v>
      </c>
      <c r="AL571" s="267" t="s">
        <v>878</v>
      </c>
      <c r="AM571" s="268">
        <v>1</v>
      </c>
      <c r="AN571" s="267" t="s">
        <v>879</v>
      </c>
      <c r="AO571" s="268">
        <v>1</v>
      </c>
      <c r="AP571" s="269" t="s">
        <v>880</v>
      </c>
      <c r="AQ571" s="266">
        <v>1</v>
      </c>
      <c r="AR571" s="267" t="s">
        <v>881</v>
      </c>
      <c r="AS571" s="268">
        <v>1</v>
      </c>
      <c r="AT571" s="267" t="s">
        <v>882</v>
      </c>
      <c r="AU571" s="268">
        <v>1</v>
      </c>
      <c r="AV571" s="269" t="s">
        <v>883</v>
      </c>
      <c r="AW571" s="266">
        <v>1</v>
      </c>
      <c r="AX571" s="267" t="s">
        <v>884</v>
      </c>
      <c r="AY571" s="268">
        <v>1</v>
      </c>
      <c r="AZ571" s="267" t="s">
        <v>885</v>
      </c>
      <c r="BA571" s="268">
        <v>1</v>
      </c>
      <c r="BB571" s="269" t="s">
        <v>886</v>
      </c>
    </row>
    <row r="572" spans="13:54" ht="15.75" customHeight="1">
      <c r="M572" s="266"/>
      <c r="N572" s="267"/>
      <c r="O572" s="268"/>
      <c r="P572" s="267"/>
      <c r="Q572" s="268"/>
      <c r="R572" s="269"/>
      <c r="S572" s="266"/>
      <c r="T572" s="267"/>
      <c r="U572" s="268"/>
      <c r="V572" s="267"/>
      <c r="W572" s="268"/>
      <c r="X572" s="269"/>
      <c r="Y572" s="266"/>
      <c r="Z572" s="267"/>
      <c r="AA572" s="268"/>
      <c r="AB572" s="267"/>
      <c r="AC572" s="268"/>
      <c r="AD572" s="269"/>
      <c r="AE572" s="266"/>
      <c r="AF572" s="267"/>
      <c r="AG572" s="268"/>
      <c r="AH572" s="267"/>
      <c r="AI572" s="268"/>
      <c r="AJ572" s="269"/>
      <c r="AK572" s="266"/>
      <c r="AL572" s="267"/>
      <c r="AM572" s="268"/>
      <c r="AN572" s="267"/>
      <c r="AO572" s="268"/>
      <c r="AP572" s="269"/>
      <c r="AQ572" s="266"/>
      <c r="AR572" s="267"/>
      <c r="AS572" s="268"/>
      <c r="AT572" s="267"/>
      <c r="AU572" s="268"/>
      <c r="AV572" s="311"/>
      <c r="AW572" s="312"/>
      <c r="AX572" s="312"/>
      <c r="AY572" s="312"/>
      <c r="AZ572" s="312"/>
      <c r="BA572" s="312"/>
      <c r="BB572" s="312"/>
    </row>
    <row r="573" spans="13:54" ht="15.75" customHeight="1">
      <c r="M573" s="266"/>
      <c r="N573" s="267"/>
      <c r="O573" s="268"/>
      <c r="P573" s="267"/>
      <c r="Q573" s="268"/>
      <c r="R573" s="269"/>
      <c r="S573" s="266"/>
      <c r="T573" s="267"/>
      <c r="U573" s="268"/>
      <c r="V573" s="267"/>
      <c r="W573" s="268"/>
      <c r="X573" s="269"/>
      <c r="Y573" s="266"/>
      <c r="Z573" s="267"/>
      <c r="AA573" s="268"/>
      <c r="AB573" s="267"/>
      <c r="AC573" s="268"/>
      <c r="AD573" s="269"/>
      <c r="AE573" s="266"/>
      <c r="AF573" s="267"/>
      <c r="AG573" s="268"/>
      <c r="AH573" s="267"/>
      <c r="AI573" s="268"/>
      <c r="AJ573" s="269"/>
      <c r="AK573" s="266"/>
      <c r="AL573" s="267"/>
      <c r="AM573" s="268"/>
      <c r="AN573" s="267"/>
      <c r="AO573" s="268"/>
      <c r="AP573" s="269"/>
      <c r="AQ573" s="266"/>
      <c r="AR573" s="267"/>
      <c r="AS573" s="268"/>
      <c r="AT573" s="267"/>
      <c r="AU573" s="268"/>
      <c r="AV573" s="311"/>
      <c r="AW573" s="312"/>
      <c r="AX573" s="312"/>
      <c r="AY573" s="312"/>
      <c r="AZ573" s="312"/>
      <c r="BA573" s="312"/>
      <c r="BB573" s="312"/>
    </row>
    <row r="574" spans="13:54" ht="15.75" customHeight="1">
      <c r="M574" s="313"/>
      <c r="N574" s="314"/>
      <c r="O574" s="314"/>
      <c r="P574" s="314"/>
      <c r="Q574" s="314"/>
      <c r="R574" s="314"/>
      <c r="S574" s="271"/>
      <c r="T574" s="272"/>
      <c r="U574" s="273"/>
      <c r="V574" s="272"/>
      <c r="W574" s="273"/>
      <c r="X574" s="274"/>
      <c r="Y574" s="271"/>
      <c r="Z574" s="272"/>
      <c r="AA574" s="273"/>
      <c r="AB574" s="272"/>
      <c r="AC574" s="273"/>
      <c r="AD574" s="274"/>
      <c r="AE574" s="271"/>
      <c r="AF574" s="272"/>
      <c r="AG574" s="273"/>
      <c r="AH574" s="272"/>
      <c r="AI574" s="273"/>
      <c r="AJ574" s="274"/>
      <c r="AK574" s="271"/>
      <c r="AL574" s="272"/>
      <c r="AM574" s="273"/>
      <c r="AN574" s="272"/>
      <c r="AO574" s="273"/>
      <c r="AP574" s="274"/>
      <c r="AQ574" s="271"/>
      <c r="AR574" s="272"/>
      <c r="AS574" s="273"/>
      <c r="AT574" s="272"/>
      <c r="AU574" s="273"/>
      <c r="AV574" s="272"/>
      <c r="AW574" s="406"/>
      <c r="AX574" s="332"/>
      <c r="AY574" s="332"/>
      <c r="AZ574" s="332"/>
      <c r="BA574" s="332"/>
      <c r="BB574" s="333"/>
    </row>
    <row r="575" spans="13:54" ht="15.75" customHeight="1">
      <c r="M575" s="266"/>
      <c r="N575" s="267"/>
      <c r="O575" s="268"/>
      <c r="P575" s="267"/>
      <c r="Q575" s="268"/>
      <c r="R575" s="269"/>
      <c r="S575" s="266">
        <v>1</v>
      </c>
      <c r="T575" s="267" t="s">
        <v>887</v>
      </c>
      <c r="U575" s="268">
        <v>1</v>
      </c>
      <c r="V575" s="267" t="s">
        <v>888</v>
      </c>
      <c r="W575" s="268">
        <v>1</v>
      </c>
      <c r="X575" s="269" t="s">
        <v>889</v>
      </c>
      <c r="Y575" s="266">
        <v>1</v>
      </c>
      <c r="Z575" s="267" t="s">
        <v>890</v>
      </c>
      <c r="AA575" s="268">
        <v>1</v>
      </c>
      <c r="AB575" s="267" t="s">
        <v>891</v>
      </c>
      <c r="AC575" s="268">
        <v>1</v>
      </c>
      <c r="AD575" s="269" t="s">
        <v>892</v>
      </c>
      <c r="AE575" s="266">
        <v>1</v>
      </c>
      <c r="AF575" s="267" t="s">
        <v>893</v>
      </c>
      <c r="AG575" s="268">
        <v>1</v>
      </c>
      <c r="AH575" s="267" t="s">
        <v>894</v>
      </c>
      <c r="AI575" s="268">
        <v>1</v>
      </c>
      <c r="AJ575" s="269" t="s">
        <v>895</v>
      </c>
      <c r="AK575" s="266">
        <v>1</v>
      </c>
      <c r="AL575" s="267" t="s">
        <v>896</v>
      </c>
      <c r="AM575" s="268">
        <v>1</v>
      </c>
      <c r="AN575" s="273" t="s">
        <v>897</v>
      </c>
      <c r="AO575" s="268">
        <v>1</v>
      </c>
      <c r="AP575" s="269" t="s">
        <v>898</v>
      </c>
      <c r="AQ575" s="266">
        <v>1</v>
      </c>
      <c r="AR575" s="267" t="s">
        <v>899</v>
      </c>
      <c r="AS575" s="268">
        <v>1</v>
      </c>
      <c r="AT575" s="267" t="s">
        <v>900</v>
      </c>
      <c r="AU575" s="268">
        <v>1</v>
      </c>
      <c r="AV575" s="269" t="s">
        <v>901</v>
      </c>
      <c r="AW575" s="266">
        <v>1</v>
      </c>
      <c r="AX575" s="267" t="s">
        <v>902</v>
      </c>
      <c r="AY575" s="268">
        <v>1</v>
      </c>
      <c r="AZ575" s="267" t="s">
        <v>903</v>
      </c>
      <c r="BA575" s="268">
        <v>1</v>
      </c>
      <c r="BB575" s="269" t="s">
        <v>904</v>
      </c>
    </row>
    <row r="576" spans="13:54" ht="15.75" customHeight="1">
      <c r="M576" s="268"/>
      <c r="N576" s="267"/>
      <c r="O576" s="268"/>
      <c r="P576" s="267"/>
      <c r="Q576" s="268"/>
      <c r="R576" s="267"/>
      <c r="S576" s="268"/>
      <c r="T576" s="267"/>
      <c r="U576" s="268"/>
      <c r="V576" s="267"/>
      <c r="W576" s="268"/>
      <c r="X576" s="267"/>
      <c r="Y576" s="268"/>
      <c r="Z576" s="267"/>
      <c r="AA576" s="268"/>
      <c r="AB576" s="267"/>
      <c r="AC576" s="268"/>
      <c r="AD576" s="267"/>
      <c r="AE576" s="268"/>
      <c r="AF576" s="267"/>
      <c r="AG576" s="268"/>
      <c r="AH576" s="267"/>
      <c r="AI576" s="268"/>
      <c r="AJ576" s="267"/>
      <c r="AK576" s="268"/>
      <c r="AL576" s="267"/>
      <c r="AM576" s="268"/>
      <c r="AN576" s="267"/>
      <c r="AO576" s="268"/>
      <c r="AP576" s="267"/>
      <c r="AQ576" s="268"/>
      <c r="AR576" s="267"/>
      <c r="AS576" s="268"/>
      <c r="AT576" s="267"/>
      <c r="AU576" s="268"/>
      <c r="AV576" s="267"/>
      <c r="AW576" s="312"/>
      <c r="AX576" s="312"/>
      <c r="AY576" s="312"/>
      <c r="AZ576" s="312"/>
      <c r="BA576" s="312"/>
      <c r="BB576" s="312"/>
    </row>
    <row r="577" spans="13:54" ht="15.75" customHeight="1">
      <c r="M577" s="268"/>
      <c r="N577" s="267"/>
      <c r="O577" s="268"/>
      <c r="P577" s="267"/>
      <c r="Q577" s="268"/>
      <c r="R577" s="267"/>
      <c r="S577" s="268"/>
      <c r="T577" s="267"/>
      <c r="U577" s="268"/>
      <c r="V577" s="267"/>
      <c r="W577" s="268"/>
      <c r="X577" s="267"/>
      <c r="Y577" s="268"/>
      <c r="Z577" s="267"/>
      <c r="AA577" s="268"/>
      <c r="AB577" s="267"/>
      <c r="AC577" s="268"/>
      <c r="AD577" s="267"/>
      <c r="AE577" s="268"/>
      <c r="AF577" s="267"/>
      <c r="AG577" s="268"/>
      <c r="AH577" s="267"/>
      <c r="AI577" s="268"/>
      <c r="AJ577" s="267"/>
      <c r="AK577" s="268"/>
      <c r="AL577" s="267"/>
      <c r="AM577" s="268"/>
      <c r="AN577" s="267"/>
      <c r="AO577" s="268"/>
      <c r="AP577" s="267"/>
      <c r="AQ577" s="268"/>
      <c r="AR577" s="267"/>
      <c r="AS577" s="268"/>
      <c r="AT577" s="267"/>
      <c r="AU577" s="268"/>
      <c r="AV577" s="267"/>
      <c r="AW577" s="312"/>
      <c r="AX577" s="312"/>
      <c r="AY577" s="312"/>
      <c r="AZ577" s="312"/>
      <c r="BA577" s="312"/>
      <c r="BB577" s="312"/>
    </row>
    <row r="578" spans="13:54" ht="15.75" customHeight="1">
      <c r="M578" s="313"/>
      <c r="N578" s="314"/>
      <c r="O578" s="314"/>
      <c r="P578" s="314"/>
      <c r="Q578" s="314"/>
      <c r="R578" s="314"/>
      <c r="S578" s="314"/>
      <c r="T578" s="314"/>
      <c r="U578" s="314"/>
      <c r="V578" s="314"/>
      <c r="W578" s="314"/>
      <c r="X578" s="314"/>
      <c r="Y578" s="314"/>
      <c r="Z578" s="314"/>
      <c r="AA578" s="314"/>
      <c r="AB578" s="314"/>
      <c r="AC578" s="314"/>
      <c r="AD578" s="314"/>
      <c r="AE578" s="314"/>
      <c r="AF578" s="314"/>
      <c r="AG578" s="314"/>
      <c r="AH578" s="314"/>
      <c r="AI578" s="314"/>
      <c r="AJ578" s="314"/>
      <c r="AK578" s="314"/>
      <c r="AL578" s="314"/>
      <c r="AM578" s="314"/>
      <c r="AN578" s="314"/>
      <c r="AO578" s="314"/>
      <c r="AP578" s="314"/>
      <c r="AQ578" s="314"/>
      <c r="AR578" s="314"/>
      <c r="AS578" s="314"/>
      <c r="AT578" s="314"/>
      <c r="AU578" s="314"/>
      <c r="AV578" s="314"/>
      <c r="AW578" s="312"/>
      <c r="AX578" s="312"/>
      <c r="AY578" s="312"/>
      <c r="AZ578" s="312"/>
      <c r="BA578" s="312"/>
      <c r="BB578" s="315"/>
    </row>
    <row r="579" spans="13:54" ht="15.75" customHeight="1">
      <c r="M579" s="266"/>
      <c r="N579" s="267"/>
      <c r="O579" s="268"/>
      <c r="P579" s="267"/>
      <c r="Q579" s="268"/>
      <c r="R579" s="269"/>
      <c r="S579" s="266"/>
      <c r="T579" s="267"/>
      <c r="U579" s="268"/>
      <c r="V579" s="267"/>
      <c r="W579" s="268"/>
      <c r="X579" s="269"/>
      <c r="Y579" s="266"/>
      <c r="Z579" s="267"/>
      <c r="AA579" s="268"/>
      <c r="AB579" s="267"/>
      <c r="AC579" s="268"/>
      <c r="AD579" s="269"/>
      <c r="AE579" s="266"/>
      <c r="AF579" s="267"/>
      <c r="AG579" s="268"/>
      <c r="AH579" s="267"/>
      <c r="AI579" s="268"/>
      <c r="AJ579" s="269"/>
      <c r="AK579" s="266"/>
      <c r="AL579" s="267"/>
      <c r="AM579" s="268"/>
      <c r="AN579" s="267"/>
      <c r="AO579" s="268"/>
      <c r="AP579" s="311"/>
      <c r="AQ579" s="266"/>
      <c r="AR579" s="267"/>
      <c r="AS579" s="268"/>
      <c r="AT579" s="267"/>
      <c r="AU579" s="268"/>
      <c r="AV579" s="268"/>
      <c r="AW579" s="266"/>
      <c r="AX579" s="267"/>
      <c r="AY579" s="268"/>
      <c r="AZ579" s="267"/>
      <c r="BA579" s="268"/>
      <c r="BB579" s="315"/>
    </row>
    <row r="580" spans="13:54" ht="15.75" customHeight="1">
      <c r="M580" s="268"/>
      <c r="N580" s="267"/>
      <c r="O580" s="268"/>
      <c r="P580" s="267"/>
      <c r="Q580" s="268"/>
      <c r="R580" s="267"/>
      <c r="S580" s="268"/>
      <c r="T580" s="267"/>
      <c r="U580" s="268"/>
      <c r="V580" s="267"/>
      <c r="W580" s="268"/>
      <c r="X580" s="267"/>
      <c r="Y580" s="268"/>
      <c r="Z580" s="267"/>
      <c r="AA580" s="268"/>
      <c r="AB580" s="267"/>
      <c r="AC580" s="268"/>
      <c r="AD580" s="267"/>
      <c r="AE580" s="268"/>
      <c r="AF580" s="267"/>
      <c r="AG580" s="268"/>
      <c r="AH580" s="267"/>
      <c r="AI580" s="268"/>
      <c r="AJ580" s="267"/>
      <c r="AK580" s="268"/>
      <c r="AL580" s="267"/>
      <c r="AM580" s="268"/>
      <c r="AN580" s="267"/>
      <c r="AO580" s="268"/>
      <c r="AP580" s="267"/>
      <c r="AQ580" s="268"/>
      <c r="AR580" s="268"/>
      <c r="AS580" s="268"/>
      <c r="AT580" s="268"/>
      <c r="AU580" s="268"/>
      <c r="AV580" s="268"/>
      <c r="AW580" s="312"/>
      <c r="AX580" s="312"/>
      <c r="AY580" s="312"/>
      <c r="AZ580" s="312"/>
      <c r="BA580" s="312"/>
      <c r="BB580" s="315"/>
    </row>
    <row r="581" spans="13:54" ht="15.75" customHeight="1">
      <c r="M581" s="268"/>
      <c r="N581" s="267"/>
      <c r="O581" s="268"/>
      <c r="P581" s="267"/>
      <c r="Q581" s="268"/>
      <c r="R581" s="267"/>
      <c r="S581" s="268"/>
      <c r="T581" s="267"/>
      <c r="U581" s="268"/>
      <c r="V581" s="267"/>
      <c r="W581" s="268"/>
      <c r="X581" s="267"/>
      <c r="Y581" s="268"/>
      <c r="Z581" s="267"/>
      <c r="AA581" s="268"/>
      <c r="AB581" s="267"/>
      <c r="AC581" s="268"/>
      <c r="AD581" s="267"/>
      <c r="AE581" s="268"/>
      <c r="AF581" s="267"/>
      <c r="AG581" s="268"/>
      <c r="AH581" s="267"/>
      <c r="AI581" s="268"/>
      <c r="AJ581" s="267"/>
      <c r="AK581" s="268"/>
      <c r="AL581" s="267"/>
      <c r="AM581" s="268"/>
      <c r="AN581" s="267"/>
      <c r="AO581" s="268"/>
      <c r="AP581" s="267"/>
      <c r="AQ581" s="268"/>
      <c r="AR581" s="268"/>
      <c r="AS581" s="268"/>
      <c r="AT581" s="268"/>
      <c r="AU581" s="268"/>
      <c r="AV581" s="268"/>
      <c r="AW581" s="312"/>
      <c r="AX581" s="312"/>
      <c r="AY581" s="312"/>
      <c r="AZ581" s="312"/>
      <c r="BA581" s="312"/>
      <c r="BB581" s="315"/>
    </row>
    <row r="582" spans="13:54" ht="15.75" customHeight="1">
      <c r="M582" s="276"/>
      <c r="N582" s="277"/>
      <c r="O582" s="276"/>
      <c r="P582" s="277"/>
      <c r="Q582" s="276"/>
      <c r="R582" s="277"/>
      <c r="S582" s="276"/>
      <c r="T582" s="277"/>
      <c r="U582" s="276"/>
      <c r="V582" s="277"/>
      <c r="W582" s="276"/>
      <c r="X582" s="277"/>
      <c r="Y582" s="276"/>
      <c r="Z582" s="277"/>
      <c r="AA582" s="276"/>
      <c r="AB582" s="276"/>
      <c r="AC582" s="276"/>
      <c r="AD582" s="276"/>
      <c r="AE582" s="276"/>
      <c r="AF582" s="277"/>
      <c r="AG582" s="276"/>
      <c r="AH582" s="277"/>
      <c r="AI582" s="276"/>
      <c r="AJ582" s="277"/>
      <c r="AK582" s="276"/>
      <c r="AL582" s="277"/>
      <c r="AM582" s="276"/>
      <c r="AN582" s="277"/>
      <c r="AO582" s="276"/>
      <c r="AP582" s="277"/>
      <c r="AQ582" s="316"/>
      <c r="AR582" s="316"/>
      <c r="AS582" s="316"/>
      <c r="AT582" s="316"/>
      <c r="AU582" s="316"/>
      <c r="AV582" s="316"/>
      <c r="AW582" s="35"/>
      <c r="AX582" s="35"/>
      <c r="AY582" s="35"/>
      <c r="AZ582" s="35"/>
      <c r="BA582" s="35"/>
      <c r="BB582" s="317"/>
    </row>
    <row r="583" spans="13:54" ht="15.75" customHeight="1">
      <c r="M583" s="258"/>
      <c r="N583" s="259"/>
      <c r="O583" s="260"/>
      <c r="P583" s="259"/>
      <c r="Q583" s="260"/>
      <c r="R583" s="261"/>
      <c r="S583" s="258">
        <v>1</v>
      </c>
      <c r="T583" s="259" t="s">
        <v>905</v>
      </c>
      <c r="U583" s="260">
        <v>1</v>
      </c>
      <c r="V583" s="259" t="s">
        <v>906</v>
      </c>
      <c r="W583" s="260">
        <v>1</v>
      </c>
      <c r="X583" s="261" t="s">
        <v>907</v>
      </c>
      <c r="Y583" s="258">
        <v>1</v>
      </c>
      <c r="Z583" s="259" t="s">
        <v>908</v>
      </c>
      <c r="AA583" s="260">
        <v>1</v>
      </c>
      <c r="AB583" s="259" t="s">
        <v>909</v>
      </c>
      <c r="AC583" s="260">
        <v>1</v>
      </c>
      <c r="AD583" s="261" t="s">
        <v>910</v>
      </c>
      <c r="AE583" s="258">
        <v>1</v>
      </c>
      <c r="AF583" s="259" t="s">
        <v>911</v>
      </c>
      <c r="AG583" s="260">
        <v>1</v>
      </c>
      <c r="AH583" s="259" t="s">
        <v>912</v>
      </c>
      <c r="AI583" s="260">
        <v>1</v>
      </c>
      <c r="AJ583" s="261" t="s">
        <v>913</v>
      </c>
      <c r="AK583" s="258">
        <v>1</v>
      </c>
      <c r="AL583" s="259" t="s">
        <v>914</v>
      </c>
      <c r="AM583" s="260">
        <v>1</v>
      </c>
      <c r="AN583" s="259" t="s">
        <v>915</v>
      </c>
      <c r="AO583" s="260">
        <v>1</v>
      </c>
      <c r="AP583" s="259" t="s">
        <v>916</v>
      </c>
      <c r="AQ583" s="258">
        <v>1</v>
      </c>
      <c r="AR583" s="259" t="s">
        <v>917</v>
      </c>
      <c r="AS583" s="260">
        <v>1</v>
      </c>
      <c r="AT583" s="259" t="s">
        <v>918</v>
      </c>
      <c r="AU583" s="260">
        <v>1</v>
      </c>
      <c r="AV583" s="259" t="s">
        <v>919</v>
      </c>
      <c r="AW583" s="258">
        <v>1</v>
      </c>
      <c r="AX583" s="259" t="s">
        <v>920</v>
      </c>
      <c r="AY583" s="260">
        <v>1</v>
      </c>
      <c r="AZ583" s="259" t="s">
        <v>921</v>
      </c>
      <c r="BA583" s="260">
        <v>1</v>
      </c>
      <c r="BB583" s="259" t="s">
        <v>922</v>
      </c>
    </row>
    <row r="584" spans="13:54" ht="15.75" customHeight="1">
      <c r="M584" s="258"/>
      <c r="N584" s="259"/>
      <c r="O584" s="260"/>
      <c r="P584" s="259"/>
      <c r="Q584" s="260"/>
      <c r="R584" s="261"/>
      <c r="S584" s="258"/>
      <c r="T584" s="259"/>
      <c r="U584" s="260"/>
      <c r="V584" s="259"/>
      <c r="W584" s="260"/>
      <c r="X584" s="261"/>
      <c r="Y584" s="258"/>
      <c r="Z584" s="259"/>
      <c r="AA584" s="260"/>
      <c r="AB584" s="259"/>
      <c r="AC584" s="260"/>
      <c r="AD584" s="261"/>
      <c r="AE584" s="258"/>
      <c r="AF584" s="259"/>
      <c r="AG584" s="260"/>
      <c r="AH584" s="259"/>
      <c r="AI584" s="260"/>
      <c r="AJ584" s="261"/>
      <c r="AK584" s="258"/>
      <c r="AL584" s="259"/>
      <c r="AM584" s="260"/>
      <c r="AN584" s="259"/>
      <c r="AO584" s="260"/>
      <c r="AP584" s="261"/>
      <c r="AQ584" s="258"/>
      <c r="AR584" s="259"/>
      <c r="AS584" s="260"/>
      <c r="AT584" s="259"/>
      <c r="AU584" s="260"/>
      <c r="AV584" s="310"/>
      <c r="AW584" s="27"/>
      <c r="AX584" s="27"/>
      <c r="AY584" s="27"/>
      <c r="AZ584" s="27"/>
      <c r="BA584" s="27"/>
      <c r="BB584" s="27"/>
    </row>
    <row r="585" spans="13:54" ht="15.75" customHeight="1">
      <c r="M585" s="258"/>
      <c r="N585" s="259"/>
      <c r="O585" s="260"/>
      <c r="P585" s="259"/>
      <c r="Q585" s="260"/>
      <c r="R585" s="261"/>
      <c r="S585" s="258"/>
      <c r="T585" s="259"/>
      <c r="U585" s="260"/>
      <c r="V585" s="259"/>
      <c r="W585" s="260"/>
      <c r="X585" s="261"/>
      <c r="Y585" s="258"/>
      <c r="Z585" s="259"/>
      <c r="AA585" s="260"/>
      <c r="AB585" s="259"/>
      <c r="AC585" s="260"/>
      <c r="AD585" s="261"/>
      <c r="AE585" s="258"/>
      <c r="AF585" s="259"/>
      <c r="AG585" s="260"/>
      <c r="AH585" s="259"/>
      <c r="AI585" s="260"/>
      <c r="AJ585" s="261"/>
      <c r="AK585" s="258"/>
      <c r="AL585" s="259"/>
      <c r="AM585" s="260"/>
      <c r="AN585" s="259"/>
      <c r="AO585" s="260"/>
      <c r="AP585" s="261"/>
      <c r="AQ585" s="258"/>
      <c r="AR585" s="259"/>
      <c r="AS585" s="260"/>
      <c r="AT585" s="259"/>
      <c r="AU585" s="260"/>
      <c r="AV585" s="310"/>
      <c r="AW585" s="27"/>
      <c r="AX585" s="27"/>
      <c r="AY585" s="27"/>
      <c r="AZ585" s="27"/>
      <c r="BA585" s="27"/>
      <c r="BB585" s="27"/>
    </row>
    <row r="586" spans="13:54" ht="15.75" customHeight="1">
      <c r="M586" s="262"/>
      <c r="N586" s="263"/>
      <c r="O586" s="264"/>
      <c r="P586" s="263"/>
      <c r="Q586" s="264"/>
      <c r="R586" s="265"/>
      <c r="S586" s="262"/>
      <c r="T586" s="263"/>
      <c r="U586" s="264"/>
      <c r="V586" s="263"/>
      <c r="W586" s="264"/>
      <c r="X586" s="265"/>
      <c r="Y586" s="262"/>
      <c r="Z586" s="263"/>
      <c r="AA586" s="264"/>
      <c r="AB586" s="263"/>
      <c r="AC586" s="264"/>
      <c r="AD586" s="265"/>
      <c r="AE586" s="262"/>
      <c r="AF586" s="263"/>
      <c r="AG586" s="264"/>
      <c r="AH586" s="263"/>
      <c r="AI586" s="264"/>
      <c r="AJ586" s="265"/>
      <c r="AK586" s="262"/>
      <c r="AL586" s="263"/>
      <c r="AM586" s="264"/>
      <c r="AN586" s="263"/>
      <c r="AO586" s="264"/>
      <c r="AP586" s="265"/>
      <c r="AQ586" s="262"/>
      <c r="AR586" s="263"/>
      <c r="AS586" s="264"/>
      <c r="AT586" s="263"/>
      <c r="AU586" s="264"/>
      <c r="AV586" s="263"/>
      <c r="AW586" s="380"/>
      <c r="AX586" s="332"/>
      <c r="AY586" s="332"/>
      <c r="AZ586" s="332"/>
      <c r="BA586" s="332"/>
      <c r="BB586" s="333"/>
    </row>
    <row r="587" spans="13:54" ht="15.75" customHeight="1">
      <c r="M587" s="279"/>
      <c r="N587" s="280"/>
      <c r="O587" s="281"/>
      <c r="P587" s="280"/>
      <c r="Q587" s="281"/>
      <c r="R587" s="280"/>
      <c r="S587" s="279">
        <v>1</v>
      </c>
      <c r="T587" s="280" t="s">
        <v>923</v>
      </c>
      <c r="U587" s="281">
        <v>1</v>
      </c>
      <c r="V587" s="280" t="s">
        <v>924</v>
      </c>
      <c r="W587" s="281">
        <v>1</v>
      </c>
      <c r="X587" s="280" t="s">
        <v>925</v>
      </c>
      <c r="Y587" s="279">
        <v>1</v>
      </c>
      <c r="Z587" s="280" t="s">
        <v>926</v>
      </c>
      <c r="AA587" s="281">
        <v>1</v>
      </c>
      <c r="AB587" s="280" t="s">
        <v>927</v>
      </c>
      <c r="AC587" s="281">
        <v>1</v>
      </c>
      <c r="AD587" s="280" t="s">
        <v>928</v>
      </c>
      <c r="AE587" s="279">
        <v>1</v>
      </c>
      <c r="AF587" s="280" t="s">
        <v>929</v>
      </c>
      <c r="AG587" s="281">
        <v>1</v>
      </c>
      <c r="AH587" s="280" t="s">
        <v>930</v>
      </c>
      <c r="AI587" s="281">
        <v>1</v>
      </c>
      <c r="AJ587" s="280" t="s">
        <v>931</v>
      </c>
      <c r="AK587" s="279">
        <v>1</v>
      </c>
      <c r="AL587" s="280" t="s">
        <v>932</v>
      </c>
      <c r="AM587" s="281">
        <v>1</v>
      </c>
      <c r="AN587" s="280" t="s">
        <v>933</v>
      </c>
      <c r="AO587" s="281">
        <v>1</v>
      </c>
      <c r="AP587" s="280" t="s">
        <v>934</v>
      </c>
      <c r="AQ587" s="279">
        <v>1</v>
      </c>
      <c r="AR587" s="280" t="s">
        <v>935</v>
      </c>
      <c r="AS587" s="281">
        <v>1</v>
      </c>
      <c r="AT587" s="280" t="s">
        <v>936</v>
      </c>
      <c r="AU587" s="281">
        <v>1</v>
      </c>
      <c r="AV587" s="293" t="s">
        <v>937</v>
      </c>
      <c r="AW587" s="279">
        <v>1</v>
      </c>
      <c r="AX587" s="280" t="s">
        <v>938</v>
      </c>
      <c r="AY587" s="281">
        <v>1</v>
      </c>
      <c r="AZ587" s="280" t="s">
        <v>939</v>
      </c>
      <c r="BA587" s="281">
        <v>1</v>
      </c>
      <c r="BB587" s="293" t="s">
        <v>940</v>
      </c>
    </row>
    <row r="588" spans="13:54" ht="15.75" customHeight="1">
      <c r="M588" s="279"/>
      <c r="N588" s="280"/>
      <c r="O588" s="281"/>
      <c r="P588" s="280"/>
      <c r="Q588" s="281"/>
      <c r="R588" s="283"/>
      <c r="S588" s="279"/>
      <c r="T588" s="280"/>
      <c r="U588" s="281"/>
      <c r="V588" s="280"/>
      <c r="W588" s="281"/>
      <c r="X588" s="283"/>
      <c r="Y588" s="279"/>
      <c r="Z588" s="280"/>
      <c r="AA588" s="281"/>
      <c r="AB588" s="280"/>
      <c r="AC588" s="281"/>
      <c r="AD588" s="283"/>
      <c r="AE588" s="279"/>
      <c r="AF588" s="280"/>
      <c r="AG588" s="281"/>
      <c r="AH588" s="280"/>
      <c r="AI588" s="281"/>
      <c r="AJ588" s="283"/>
      <c r="AK588" s="279"/>
      <c r="AL588" s="280"/>
      <c r="AM588" s="281"/>
      <c r="AN588" s="280"/>
      <c r="AO588" s="281"/>
      <c r="AP588" s="283"/>
      <c r="AQ588" s="279"/>
      <c r="AR588" s="280"/>
      <c r="AS588" s="281"/>
      <c r="AT588" s="280"/>
      <c r="AU588" s="281"/>
      <c r="AV588" s="293"/>
      <c r="AW588" s="279"/>
      <c r="AX588" s="280"/>
      <c r="AY588" s="281"/>
      <c r="AZ588" s="280"/>
      <c r="BA588" s="281"/>
      <c r="BB588" s="293"/>
    </row>
    <row r="589" spans="13:54" ht="15.75" customHeight="1">
      <c r="M589" s="279"/>
      <c r="N589" s="280"/>
      <c r="O589" s="281"/>
      <c r="P589" s="280"/>
      <c r="Q589" s="281"/>
      <c r="R589" s="283"/>
      <c r="S589" s="279"/>
      <c r="T589" s="280"/>
      <c r="U589" s="281"/>
      <c r="V589" s="280"/>
      <c r="W589" s="281"/>
      <c r="X589" s="283"/>
      <c r="Y589" s="279"/>
      <c r="Z589" s="280"/>
      <c r="AA589" s="281"/>
      <c r="AB589" s="280"/>
      <c r="AC589" s="281"/>
      <c r="AD589" s="283"/>
      <c r="AE589" s="279"/>
      <c r="AF589" s="280"/>
      <c r="AG589" s="281"/>
      <c r="AH589" s="280"/>
      <c r="AI589" s="281"/>
      <c r="AJ589" s="283"/>
      <c r="AK589" s="279"/>
      <c r="AL589" s="280"/>
      <c r="AM589" s="281"/>
      <c r="AN589" s="280"/>
      <c r="AO589" s="281"/>
      <c r="AP589" s="283"/>
      <c r="AQ589" s="279"/>
      <c r="AR589" s="280"/>
      <c r="AS589" s="281"/>
      <c r="AT589" s="280"/>
      <c r="AU589" s="281"/>
      <c r="AV589" s="293"/>
      <c r="AW589" s="279"/>
      <c r="AX589" s="280"/>
      <c r="AY589" s="281"/>
      <c r="AZ589" s="280"/>
      <c r="BA589" s="281"/>
      <c r="BB589" s="293"/>
    </row>
    <row r="590" spans="13:54" ht="15.75" customHeight="1">
      <c r="M590" s="284"/>
      <c r="N590" s="285"/>
      <c r="O590" s="286"/>
      <c r="P590" s="285"/>
      <c r="Q590" s="286"/>
      <c r="R590" s="287"/>
      <c r="S590" s="284"/>
      <c r="T590" s="285"/>
      <c r="U590" s="286"/>
      <c r="V590" s="285"/>
      <c r="W590" s="286"/>
      <c r="X590" s="287"/>
      <c r="Y590" s="284"/>
      <c r="Z590" s="285"/>
      <c r="AA590" s="286"/>
      <c r="AB590" s="285"/>
      <c r="AC590" s="286"/>
      <c r="AD590" s="287"/>
      <c r="AE590" s="284"/>
      <c r="AF590" s="285"/>
      <c r="AG590" s="286"/>
      <c r="AH590" s="285"/>
      <c r="AI590" s="286"/>
      <c r="AJ590" s="287"/>
      <c r="AK590" s="284"/>
      <c r="AL590" s="285"/>
      <c r="AM590" s="286"/>
      <c r="AN590" s="285"/>
      <c r="AO590" s="286"/>
      <c r="AP590" s="287"/>
      <c r="AQ590" s="284"/>
      <c r="AR590" s="285"/>
      <c r="AS590" s="286"/>
      <c r="AT590" s="285"/>
      <c r="AU590" s="286"/>
      <c r="AV590" s="285"/>
      <c r="AW590" s="284"/>
      <c r="AX590" s="285"/>
      <c r="AY590" s="286"/>
      <c r="AZ590" s="285"/>
      <c r="BA590" s="286"/>
      <c r="BB590" s="285"/>
    </row>
    <row r="591" spans="13:54" ht="15.75" customHeight="1">
      <c r="M591" s="279"/>
      <c r="N591" s="280"/>
      <c r="O591" s="281"/>
      <c r="P591" s="280"/>
      <c r="Q591" s="281"/>
      <c r="R591" s="280"/>
      <c r="S591" s="279">
        <v>1</v>
      </c>
      <c r="T591" s="280" t="s">
        <v>941</v>
      </c>
      <c r="U591" s="281">
        <v>1</v>
      </c>
      <c r="V591" s="280" t="s">
        <v>942</v>
      </c>
      <c r="W591" s="281">
        <v>1</v>
      </c>
      <c r="X591" s="280" t="s">
        <v>943</v>
      </c>
      <c r="Y591" s="279">
        <v>1</v>
      </c>
      <c r="Z591" s="280" t="s">
        <v>944</v>
      </c>
      <c r="AA591" s="281">
        <v>1</v>
      </c>
      <c r="AB591" s="280" t="s">
        <v>945</v>
      </c>
      <c r="AC591" s="281">
        <v>1</v>
      </c>
      <c r="AD591" s="280" t="s">
        <v>946</v>
      </c>
      <c r="AE591" s="279">
        <v>1</v>
      </c>
      <c r="AF591" s="280" t="s">
        <v>947</v>
      </c>
      <c r="AG591" s="281">
        <v>1</v>
      </c>
      <c r="AH591" s="280" t="s">
        <v>948</v>
      </c>
      <c r="AI591" s="281">
        <v>1</v>
      </c>
      <c r="AJ591" s="280" t="s">
        <v>949</v>
      </c>
      <c r="AK591" s="279">
        <v>1</v>
      </c>
      <c r="AL591" s="280" t="s">
        <v>950</v>
      </c>
      <c r="AM591" s="281">
        <v>1</v>
      </c>
      <c r="AN591" s="280" t="s">
        <v>951</v>
      </c>
      <c r="AO591" s="281">
        <v>1</v>
      </c>
      <c r="AP591" s="280" t="s">
        <v>952</v>
      </c>
      <c r="AQ591" s="279">
        <v>1</v>
      </c>
      <c r="AR591" s="280" t="s">
        <v>953</v>
      </c>
      <c r="AS591" s="281">
        <v>1</v>
      </c>
      <c r="AT591" s="280" t="s">
        <v>954</v>
      </c>
      <c r="AU591" s="281">
        <v>1</v>
      </c>
      <c r="AV591" s="293" t="s">
        <v>955</v>
      </c>
      <c r="AW591" s="279">
        <v>1</v>
      </c>
      <c r="AX591" s="280" t="s">
        <v>956</v>
      </c>
      <c r="AY591" s="281">
        <v>1</v>
      </c>
      <c r="AZ591" s="280" t="s">
        <v>957</v>
      </c>
      <c r="BA591" s="281">
        <v>1</v>
      </c>
      <c r="BB591" s="293" t="s">
        <v>958</v>
      </c>
    </row>
    <row r="592" spans="13:54" ht="15.75" customHeight="1">
      <c r="M592" s="279"/>
      <c r="N592" s="280"/>
      <c r="O592" s="281"/>
      <c r="P592" s="280"/>
      <c r="Q592" s="281"/>
      <c r="R592" s="283"/>
      <c r="S592" s="279"/>
      <c r="T592" s="280"/>
      <c r="U592" s="281"/>
      <c r="V592" s="280"/>
      <c r="W592" s="281"/>
      <c r="X592" s="283"/>
      <c r="Y592" s="279"/>
      <c r="Z592" s="280"/>
      <c r="AA592" s="281"/>
      <c r="AB592" s="280"/>
      <c r="AC592" s="281"/>
      <c r="AD592" s="283"/>
      <c r="AE592" s="279"/>
      <c r="AF592" s="280"/>
      <c r="AG592" s="281"/>
      <c r="AH592" s="280"/>
      <c r="AI592" s="281"/>
      <c r="AJ592" s="283"/>
      <c r="AK592" s="279"/>
      <c r="AL592" s="280"/>
      <c r="AM592" s="281"/>
      <c r="AN592" s="280"/>
      <c r="AO592" s="281"/>
      <c r="AP592" s="283"/>
      <c r="AQ592" s="279"/>
      <c r="AR592" s="280"/>
      <c r="AS592" s="281"/>
      <c r="AT592" s="280"/>
      <c r="AU592" s="281"/>
      <c r="AV592" s="293"/>
      <c r="AW592" s="279"/>
      <c r="AX592" s="280"/>
      <c r="AY592" s="281"/>
      <c r="AZ592" s="280"/>
      <c r="BA592" s="281"/>
      <c r="BB592" s="293"/>
    </row>
    <row r="593" spans="13:54" ht="15.75" customHeight="1">
      <c r="M593" s="279"/>
      <c r="N593" s="280"/>
      <c r="O593" s="281"/>
      <c r="P593" s="280"/>
      <c r="Q593" s="281"/>
      <c r="R593" s="283"/>
      <c r="S593" s="279"/>
      <c r="T593" s="280"/>
      <c r="U593" s="281"/>
      <c r="V593" s="280"/>
      <c r="W593" s="281"/>
      <c r="X593" s="283"/>
      <c r="Y593" s="279"/>
      <c r="Z593" s="280"/>
      <c r="AA593" s="281"/>
      <c r="AB593" s="280"/>
      <c r="AC593" s="281"/>
      <c r="AD593" s="283"/>
      <c r="AE593" s="279"/>
      <c r="AF593" s="280"/>
      <c r="AG593" s="281"/>
      <c r="AH593" s="280"/>
      <c r="AI593" s="281"/>
      <c r="AJ593" s="283"/>
      <c r="AK593" s="279"/>
      <c r="AL593" s="280"/>
      <c r="AM593" s="281"/>
      <c r="AN593" s="280"/>
      <c r="AO593" s="281"/>
      <c r="AP593" s="283"/>
      <c r="AQ593" s="279"/>
      <c r="AR593" s="280"/>
      <c r="AS593" s="281"/>
      <c r="AT593" s="280"/>
      <c r="AU593" s="281"/>
      <c r="AV593" s="293"/>
      <c r="AW593" s="279"/>
      <c r="AX593" s="280"/>
      <c r="AY593" s="281"/>
      <c r="AZ593" s="280"/>
      <c r="BA593" s="281"/>
      <c r="BB593" s="293"/>
    </row>
    <row r="594" spans="13:54" ht="15.75" customHeight="1">
      <c r="M594" s="284"/>
      <c r="N594" s="285"/>
      <c r="O594" s="286"/>
      <c r="P594" s="285"/>
      <c r="Q594" s="286"/>
      <c r="R594" s="287"/>
      <c r="S594" s="284"/>
      <c r="T594" s="285"/>
      <c r="U594" s="286"/>
      <c r="V594" s="285"/>
      <c r="W594" s="286"/>
      <c r="X594" s="287"/>
      <c r="Y594" s="284"/>
      <c r="Z594" s="285"/>
      <c r="AA594" s="286"/>
      <c r="AB594" s="285"/>
      <c r="AC594" s="286"/>
      <c r="AD594" s="287"/>
      <c r="AE594" s="284"/>
      <c r="AF594" s="285"/>
      <c r="AG594" s="286"/>
      <c r="AH594" s="285"/>
      <c r="AI594" s="286"/>
      <c r="AJ594" s="287"/>
      <c r="AK594" s="284"/>
      <c r="AL594" s="285"/>
      <c r="AM594" s="286"/>
      <c r="AN594" s="285"/>
      <c r="AO594" s="286"/>
      <c r="AP594" s="287"/>
      <c r="AQ594" s="284"/>
      <c r="AR594" s="285"/>
      <c r="AS594" s="286"/>
      <c r="AT594" s="285"/>
      <c r="AU594" s="286"/>
      <c r="AV594" s="285"/>
      <c r="AW594" s="284"/>
      <c r="AX594" s="285"/>
      <c r="AY594" s="286"/>
      <c r="AZ594" s="285"/>
      <c r="BA594" s="286"/>
      <c r="BB594" s="285"/>
    </row>
    <row r="595" spans="13:54" ht="15.75" customHeight="1">
      <c r="M595" s="279"/>
      <c r="N595" s="280"/>
      <c r="O595" s="281"/>
      <c r="P595" s="280"/>
      <c r="Q595" s="281"/>
      <c r="R595" s="280"/>
      <c r="S595" s="279">
        <v>1</v>
      </c>
      <c r="T595" s="280" t="s">
        <v>959</v>
      </c>
      <c r="U595" s="281">
        <v>1</v>
      </c>
      <c r="V595" s="280" t="s">
        <v>960</v>
      </c>
      <c r="W595" s="281">
        <v>1</v>
      </c>
      <c r="X595" s="280" t="s">
        <v>961</v>
      </c>
      <c r="Y595" s="279">
        <v>1</v>
      </c>
      <c r="Z595" s="280" t="s">
        <v>962</v>
      </c>
      <c r="AA595" s="281">
        <v>1</v>
      </c>
      <c r="AB595" s="280" t="s">
        <v>963</v>
      </c>
      <c r="AC595" s="281">
        <v>1</v>
      </c>
      <c r="AD595" s="280" t="s">
        <v>964</v>
      </c>
      <c r="AE595" s="279">
        <v>1</v>
      </c>
      <c r="AF595" s="280" t="s">
        <v>965</v>
      </c>
      <c r="AG595" s="281">
        <v>1</v>
      </c>
      <c r="AH595" s="280" t="s">
        <v>966</v>
      </c>
      <c r="AI595" s="281">
        <v>1</v>
      </c>
      <c r="AJ595" s="280" t="s">
        <v>967</v>
      </c>
      <c r="AK595" s="279">
        <v>1</v>
      </c>
      <c r="AL595" s="280" t="s">
        <v>968</v>
      </c>
      <c r="AM595" s="281">
        <v>1</v>
      </c>
      <c r="AN595" s="280" t="s">
        <v>969</v>
      </c>
      <c r="AO595" s="281">
        <v>1</v>
      </c>
      <c r="AP595" s="280" t="s">
        <v>970</v>
      </c>
      <c r="AQ595" s="279">
        <v>1</v>
      </c>
      <c r="AR595" s="280" t="s">
        <v>971</v>
      </c>
      <c r="AS595" s="281">
        <v>1</v>
      </c>
      <c r="AT595" s="280" t="s">
        <v>972</v>
      </c>
      <c r="AU595" s="281">
        <v>1</v>
      </c>
      <c r="AV595" s="293" t="s">
        <v>973</v>
      </c>
      <c r="AW595" s="279">
        <v>1</v>
      </c>
      <c r="AX595" s="280" t="s">
        <v>974</v>
      </c>
      <c r="AY595" s="281">
        <v>1</v>
      </c>
      <c r="AZ595" s="280" t="s">
        <v>974</v>
      </c>
      <c r="BA595" s="281">
        <v>1</v>
      </c>
      <c r="BB595" s="293" t="s">
        <v>975</v>
      </c>
    </row>
    <row r="596" spans="13:54" ht="15.75" customHeight="1">
      <c r="M596" s="279"/>
      <c r="N596" s="280"/>
      <c r="O596" s="281"/>
      <c r="P596" s="280"/>
      <c r="Q596" s="281"/>
      <c r="R596" s="283"/>
      <c r="S596" s="279"/>
      <c r="T596" s="280"/>
      <c r="U596" s="281"/>
      <c r="V596" s="280"/>
      <c r="W596" s="281"/>
      <c r="X596" s="283"/>
      <c r="Y596" s="279"/>
      <c r="Z596" s="280"/>
      <c r="AA596" s="281"/>
      <c r="AB596" s="280"/>
      <c r="AC596" s="281"/>
      <c r="AD596" s="283"/>
      <c r="AE596" s="279"/>
      <c r="AF596" s="280"/>
      <c r="AG596" s="281"/>
      <c r="AH596" s="280"/>
      <c r="AI596" s="281"/>
      <c r="AJ596" s="283"/>
      <c r="AK596" s="279"/>
      <c r="AL596" s="280"/>
      <c r="AM596" s="281"/>
      <c r="AN596" s="280"/>
      <c r="AO596" s="281"/>
      <c r="AP596" s="283"/>
      <c r="AQ596" s="279"/>
      <c r="AR596" s="280"/>
      <c r="AS596" s="281"/>
      <c r="AT596" s="280"/>
      <c r="AU596" s="281"/>
      <c r="AV596" s="293"/>
      <c r="AW596" s="279"/>
      <c r="AX596" s="280"/>
      <c r="AY596" s="281"/>
      <c r="AZ596" s="280"/>
      <c r="BA596" s="281"/>
      <c r="BB596" s="293"/>
    </row>
    <row r="597" spans="13:54" ht="15.75" customHeight="1">
      <c r="M597" s="279"/>
      <c r="N597" s="280"/>
      <c r="O597" s="281"/>
      <c r="P597" s="280"/>
      <c r="Q597" s="281"/>
      <c r="R597" s="283"/>
      <c r="S597" s="279"/>
      <c r="T597" s="280"/>
      <c r="U597" s="281"/>
      <c r="V597" s="280"/>
      <c r="W597" s="281"/>
      <c r="X597" s="283"/>
      <c r="Y597" s="279"/>
      <c r="Z597" s="280"/>
      <c r="AA597" s="281"/>
      <c r="AB597" s="280"/>
      <c r="AC597" s="281"/>
      <c r="AD597" s="283"/>
      <c r="AE597" s="279"/>
      <c r="AF597" s="280"/>
      <c r="AG597" s="281"/>
      <c r="AH597" s="280"/>
      <c r="AI597" s="281"/>
      <c r="AJ597" s="283"/>
      <c r="AK597" s="279"/>
      <c r="AL597" s="280"/>
      <c r="AM597" s="281"/>
      <c r="AN597" s="280"/>
      <c r="AO597" s="281"/>
      <c r="AP597" s="283"/>
      <c r="AQ597" s="279"/>
      <c r="AR597" s="280"/>
      <c r="AS597" s="281"/>
      <c r="AT597" s="280"/>
      <c r="AU597" s="281"/>
      <c r="AV597" s="293"/>
      <c r="AW597" s="279"/>
      <c r="AX597" s="280"/>
      <c r="AY597" s="281"/>
      <c r="AZ597" s="280"/>
      <c r="BA597" s="281"/>
      <c r="BB597" s="293"/>
    </row>
    <row r="598" spans="13:54" ht="15.75" customHeight="1">
      <c r="M598" s="284"/>
      <c r="N598" s="285"/>
      <c r="O598" s="286"/>
      <c r="P598" s="285"/>
      <c r="Q598" s="286"/>
      <c r="R598" s="287"/>
      <c r="S598" s="284"/>
      <c r="T598" s="285"/>
      <c r="U598" s="286"/>
      <c r="V598" s="285"/>
      <c r="W598" s="286"/>
      <c r="X598" s="287"/>
      <c r="Y598" s="284"/>
      <c r="Z598" s="285"/>
      <c r="AA598" s="286"/>
      <c r="AB598" s="285"/>
      <c r="AC598" s="286"/>
      <c r="AD598" s="287"/>
      <c r="AE598" s="284"/>
      <c r="AF598" s="285"/>
      <c r="AG598" s="286"/>
      <c r="AH598" s="285"/>
      <c r="AI598" s="286"/>
      <c r="AJ598" s="287"/>
      <c r="AK598" s="284"/>
      <c r="AL598" s="285"/>
      <c r="AM598" s="286"/>
      <c r="AN598" s="285"/>
      <c r="AO598" s="286"/>
      <c r="AP598" s="287"/>
      <c r="AQ598" s="284"/>
      <c r="AR598" s="285"/>
      <c r="AS598" s="286"/>
      <c r="AT598" s="285"/>
      <c r="AU598" s="286"/>
      <c r="AV598" s="285"/>
      <c r="AW598" s="284"/>
      <c r="AX598" s="285"/>
      <c r="AY598" s="286"/>
      <c r="AZ598" s="285"/>
      <c r="BA598" s="286"/>
      <c r="BB598" s="285"/>
    </row>
    <row r="599" spans="13:54" ht="15.75" customHeight="1">
      <c r="M599" s="279"/>
      <c r="N599" s="280"/>
      <c r="O599" s="281"/>
      <c r="P599" s="280"/>
      <c r="Q599" s="281"/>
      <c r="R599" s="280"/>
      <c r="S599" s="279">
        <v>1</v>
      </c>
      <c r="T599" s="280" t="s">
        <v>976</v>
      </c>
      <c r="U599" s="281">
        <v>1</v>
      </c>
      <c r="V599" s="280" t="s">
        <v>976</v>
      </c>
      <c r="W599" s="281">
        <v>1</v>
      </c>
      <c r="X599" s="280" t="s">
        <v>977</v>
      </c>
      <c r="Y599" s="279">
        <v>1</v>
      </c>
      <c r="Z599" s="280" t="s">
        <v>978</v>
      </c>
      <c r="AA599" s="281">
        <v>1</v>
      </c>
      <c r="AB599" s="280" t="s">
        <v>978</v>
      </c>
      <c r="AC599" s="281">
        <v>1</v>
      </c>
      <c r="AD599" s="280" t="s">
        <v>979</v>
      </c>
      <c r="AE599" s="279">
        <v>1</v>
      </c>
      <c r="AF599" s="280" t="s">
        <v>980</v>
      </c>
      <c r="AG599" s="281">
        <v>1</v>
      </c>
      <c r="AH599" s="280" t="s">
        <v>981</v>
      </c>
      <c r="AI599" s="281">
        <v>1</v>
      </c>
      <c r="AJ599" s="280" t="s">
        <v>982</v>
      </c>
      <c r="AK599" s="279">
        <v>1</v>
      </c>
      <c r="AL599" s="280" t="s">
        <v>983</v>
      </c>
      <c r="AM599" s="281">
        <v>1</v>
      </c>
      <c r="AN599" s="280" t="s">
        <v>983</v>
      </c>
      <c r="AO599" s="281">
        <v>1</v>
      </c>
      <c r="AP599" s="280" t="s">
        <v>984</v>
      </c>
      <c r="AQ599" s="279">
        <v>1</v>
      </c>
      <c r="AR599" s="280" t="s">
        <v>985</v>
      </c>
      <c r="AS599" s="281">
        <v>1</v>
      </c>
      <c r="AT599" s="280" t="s">
        <v>986</v>
      </c>
      <c r="AU599" s="281">
        <v>1</v>
      </c>
      <c r="AV599" s="293" t="s">
        <v>987</v>
      </c>
      <c r="AW599" s="279">
        <v>1</v>
      </c>
      <c r="AX599" s="280" t="s">
        <v>988</v>
      </c>
      <c r="AY599" s="281">
        <v>1</v>
      </c>
      <c r="AZ599" s="280" t="s">
        <v>989</v>
      </c>
      <c r="BA599" s="281">
        <v>1</v>
      </c>
      <c r="BB599" s="293" t="s">
        <v>990</v>
      </c>
    </row>
    <row r="600" spans="13:54" ht="15.75" customHeight="1">
      <c r="M600" s="279"/>
      <c r="N600" s="280"/>
      <c r="O600" s="281"/>
      <c r="P600" s="280"/>
      <c r="Q600" s="281"/>
      <c r="R600" s="283"/>
      <c r="S600" s="279"/>
      <c r="T600" s="280"/>
      <c r="U600" s="281"/>
      <c r="V600" s="280"/>
      <c r="W600" s="281"/>
      <c r="X600" s="283"/>
      <c r="Y600" s="279"/>
      <c r="Z600" s="280"/>
      <c r="AA600" s="281"/>
      <c r="AB600" s="280"/>
      <c r="AC600" s="281"/>
      <c r="AD600" s="283"/>
      <c r="AE600" s="279"/>
      <c r="AF600" s="280"/>
      <c r="AG600" s="281"/>
      <c r="AH600" s="280"/>
      <c r="AI600" s="281"/>
      <c r="AJ600" s="283"/>
      <c r="AK600" s="279"/>
      <c r="AL600" s="280"/>
      <c r="AM600" s="281"/>
      <c r="AN600" s="280"/>
      <c r="AO600" s="281"/>
      <c r="AP600" s="283"/>
      <c r="AQ600" s="279"/>
      <c r="AR600" s="280"/>
      <c r="AS600" s="281"/>
      <c r="AT600" s="280"/>
      <c r="AU600" s="281"/>
      <c r="AV600" s="293"/>
      <c r="AW600" s="292"/>
      <c r="AX600" s="292"/>
      <c r="AY600" s="292"/>
      <c r="AZ600" s="292"/>
      <c r="BA600" s="292"/>
      <c r="BB600" s="292"/>
    </row>
    <row r="601" spans="13:54" ht="15.75" customHeight="1">
      <c r="M601" s="288"/>
      <c r="N601" s="289"/>
      <c r="O601" s="290"/>
      <c r="P601" s="289"/>
      <c r="Q601" s="290"/>
      <c r="R601" s="291"/>
      <c r="S601" s="288"/>
      <c r="T601" s="289"/>
      <c r="U601" s="290"/>
      <c r="V601" s="289"/>
      <c r="W601" s="290"/>
      <c r="X601" s="291"/>
      <c r="Y601" s="288"/>
      <c r="Z601" s="289"/>
      <c r="AA601" s="290"/>
      <c r="AB601" s="289"/>
      <c r="AC601" s="290"/>
      <c r="AD601" s="291"/>
      <c r="AE601" s="288"/>
      <c r="AF601" s="289"/>
      <c r="AG601" s="290"/>
      <c r="AH601" s="289"/>
      <c r="AI601" s="290"/>
      <c r="AJ601" s="291"/>
      <c r="AK601" s="288"/>
      <c r="AL601" s="289"/>
      <c r="AM601" s="290"/>
      <c r="AN601" s="289"/>
      <c r="AO601" s="290"/>
      <c r="AP601" s="291"/>
      <c r="AQ601" s="288"/>
      <c r="AR601" s="289"/>
      <c r="AS601" s="290"/>
      <c r="AT601" s="289"/>
      <c r="AU601" s="290"/>
      <c r="AV601" s="318"/>
      <c r="AW601" s="292"/>
      <c r="AX601" s="292"/>
      <c r="AY601" s="292"/>
      <c r="AZ601" s="292"/>
      <c r="BA601" s="292"/>
      <c r="BB601" s="292"/>
    </row>
    <row r="602" spans="13:54" ht="15.75" customHeight="1">
      <c r="M602" s="290"/>
      <c r="N602" s="289"/>
      <c r="O602" s="290"/>
      <c r="P602" s="289"/>
      <c r="Q602" s="290"/>
      <c r="R602" s="289"/>
      <c r="S602" s="290"/>
      <c r="T602" s="289"/>
      <c r="U602" s="290"/>
      <c r="V602" s="289"/>
      <c r="W602" s="290"/>
      <c r="X602" s="289"/>
      <c r="Y602" s="290"/>
      <c r="Z602" s="289"/>
      <c r="AA602" s="290"/>
      <c r="AB602" s="289"/>
      <c r="AC602" s="290"/>
      <c r="AD602" s="289"/>
      <c r="AE602" s="290"/>
      <c r="AF602" s="289"/>
      <c r="AG602" s="290"/>
      <c r="AH602" s="289"/>
      <c r="AI602" s="290"/>
      <c r="AJ602" s="289"/>
      <c r="AK602" s="290"/>
      <c r="AL602" s="289"/>
      <c r="AM602" s="290"/>
      <c r="AN602" s="289"/>
      <c r="AO602" s="290"/>
      <c r="AP602" s="289"/>
      <c r="AQ602" s="290"/>
      <c r="AR602" s="289"/>
      <c r="AS602" s="290"/>
      <c r="AT602" s="289"/>
      <c r="AU602" s="290"/>
      <c r="AV602" s="289"/>
      <c r="AW602" s="292"/>
      <c r="AX602" s="292"/>
      <c r="AY602" s="292"/>
      <c r="AZ602" s="292"/>
      <c r="BA602" s="292"/>
      <c r="BB602" s="292"/>
    </row>
    <row r="603" spans="13:54" ht="15.75" customHeight="1">
      <c r="M603" s="279"/>
      <c r="N603" s="280"/>
      <c r="O603" s="281"/>
      <c r="P603" s="280"/>
      <c r="Q603" s="281"/>
      <c r="R603" s="280"/>
      <c r="S603" s="279">
        <v>1</v>
      </c>
      <c r="T603" s="280" t="s">
        <v>991</v>
      </c>
      <c r="U603" s="281">
        <v>1</v>
      </c>
      <c r="V603" s="280" t="s">
        <v>991</v>
      </c>
      <c r="W603" s="281">
        <v>1</v>
      </c>
      <c r="X603" s="280" t="s">
        <v>992</v>
      </c>
      <c r="Y603" s="279">
        <v>1</v>
      </c>
      <c r="Z603" s="280" t="s">
        <v>993</v>
      </c>
      <c r="AA603" s="281">
        <v>1</v>
      </c>
      <c r="AB603" s="280" t="s">
        <v>993</v>
      </c>
      <c r="AC603" s="281">
        <v>1</v>
      </c>
      <c r="AD603" s="280" t="s">
        <v>994</v>
      </c>
      <c r="AE603" s="279">
        <v>1</v>
      </c>
      <c r="AF603" s="280" t="s">
        <v>995</v>
      </c>
      <c r="AG603" s="281">
        <v>1</v>
      </c>
      <c r="AH603" s="280" t="s">
        <v>995</v>
      </c>
      <c r="AI603" s="281">
        <v>1</v>
      </c>
      <c r="AJ603" s="280" t="s">
        <v>996</v>
      </c>
      <c r="AK603" s="279">
        <v>1</v>
      </c>
      <c r="AL603" s="280" t="s">
        <v>997</v>
      </c>
      <c r="AM603" s="281">
        <v>1</v>
      </c>
      <c r="AN603" s="280" t="s">
        <v>997</v>
      </c>
      <c r="AO603" s="281">
        <v>1</v>
      </c>
      <c r="AP603" s="280" t="s">
        <v>998</v>
      </c>
      <c r="AQ603" s="279">
        <v>1</v>
      </c>
      <c r="AR603" s="280" t="s">
        <v>999</v>
      </c>
      <c r="AS603" s="281">
        <v>1</v>
      </c>
      <c r="AT603" s="280" t="s">
        <v>999</v>
      </c>
      <c r="AU603" s="281">
        <v>1</v>
      </c>
      <c r="AV603" s="293" t="s">
        <v>1000</v>
      </c>
      <c r="AW603" s="279">
        <v>1</v>
      </c>
      <c r="AX603" s="280" t="s">
        <v>1001</v>
      </c>
      <c r="AY603" s="281">
        <v>1</v>
      </c>
      <c r="AZ603" s="280" t="s">
        <v>1001</v>
      </c>
      <c r="BA603" s="281">
        <v>1</v>
      </c>
      <c r="BB603" s="293" t="s">
        <v>1002</v>
      </c>
    </row>
    <row r="604" spans="13:54" ht="15.75" customHeight="1">
      <c r="M604" s="290"/>
      <c r="N604" s="289"/>
      <c r="O604" s="290"/>
      <c r="P604" s="289"/>
      <c r="Q604" s="290"/>
      <c r="R604" s="289"/>
      <c r="S604" s="290"/>
      <c r="T604" s="289"/>
      <c r="U604" s="290"/>
      <c r="V604" s="289"/>
      <c r="W604" s="290"/>
      <c r="X604" s="289"/>
      <c r="Y604" s="290"/>
      <c r="Z604" s="289"/>
      <c r="AA604" s="290"/>
      <c r="AB604" s="289"/>
      <c r="AC604" s="290"/>
      <c r="AD604" s="289"/>
      <c r="AE604" s="290"/>
      <c r="AF604" s="289"/>
      <c r="AG604" s="290"/>
      <c r="AH604" s="289"/>
      <c r="AI604" s="290"/>
      <c r="AJ604" s="289"/>
      <c r="AK604" s="290"/>
      <c r="AL604" s="289"/>
      <c r="AM604" s="290"/>
      <c r="AN604" s="289"/>
      <c r="AO604" s="290"/>
      <c r="AP604" s="289"/>
      <c r="AQ604" s="290"/>
      <c r="AR604" s="289"/>
      <c r="AS604" s="290"/>
      <c r="AT604" s="289"/>
      <c r="AU604" s="290"/>
      <c r="AV604" s="289"/>
      <c r="AW604" s="292"/>
      <c r="AX604" s="292"/>
      <c r="AY604" s="292"/>
      <c r="AZ604" s="292"/>
      <c r="BA604" s="292"/>
      <c r="BB604" s="292"/>
    </row>
    <row r="605" spans="13:54" ht="15.75" customHeight="1">
      <c r="M605" s="290"/>
      <c r="N605" s="289"/>
      <c r="O605" s="290"/>
      <c r="P605" s="289"/>
      <c r="Q605" s="290"/>
      <c r="R605" s="289"/>
      <c r="S605" s="290"/>
      <c r="T605" s="289"/>
      <c r="U605" s="290"/>
      <c r="V605" s="289"/>
      <c r="W605" s="290"/>
      <c r="X605" s="289"/>
      <c r="Y605" s="290"/>
      <c r="Z605" s="289"/>
      <c r="AA605" s="290"/>
      <c r="AB605" s="289"/>
      <c r="AC605" s="290"/>
      <c r="AD605" s="289"/>
      <c r="AE605" s="290"/>
      <c r="AF605" s="289"/>
      <c r="AG605" s="290"/>
      <c r="AH605" s="289"/>
      <c r="AI605" s="290"/>
      <c r="AJ605" s="289"/>
      <c r="AK605" s="290"/>
      <c r="AL605" s="289"/>
      <c r="AM605" s="290"/>
      <c r="AN605" s="289"/>
      <c r="AO605" s="290"/>
      <c r="AP605" s="289"/>
      <c r="AQ605" s="290"/>
      <c r="AR605" s="289"/>
      <c r="AS605" s="290"/>
      <c r="AT605" s="289"/>
      <c r="AU605" s="290"/>
      <c r="AV605" s="289"/>
      <c r="AW605" s="292"/>
      <c r="AX605" s="292"/>
      <c r="AY605" s="292"/>
      <c r="AZ605" s="292"/>
      <c r="BA605" s="292"/>
      <c r="BB605" s="292"/>
    </row>
    <row r="606" spans="13:54" ht="15.75" customHeight="1">
      <c r="M606" s="276"/>
      <c r="N606" s="277"/>
      <c r="O606" s="276"/>
      <c r="P606" s="277"/>
      <c r="Q606" s="276"/>
      <c r="R606" s="277"/>
      <c r="S606" s="276"/>
      <c r="T606" s="277"/>
      <c r="U606" s="276"/>
      <c r="V606" s="277"/>
      <c r="W606" s="276"/>
      <c r="X606" s="277"/>
      <c r="Y606" s="276"/>
      <c r="Z606" s="277"/>
      <c r="AA606" s="276"/>
      <c r="AB606" s="277"/>
      <c r="AC606" s="276"/>
      <c r="AD606" s="277"/>
      <c r="AE606" s="276"/>
      <c r="AF606" s="277"/>
      <c r="AG606" s="276"/>
      <c r="AH606" s="277"/>
      <c r="AI606" s="276"/>
      <c r="AJ606" s="277"/>
      <c r="AK606" s="276"/>
      <c r="AL606" s="277"/>
      <c r="AM606" s="276"/>
      <c r="AN606" s="277"/>
      <c r="AO606" s="276"/>
      <c r="AP606" s="277"/>
      <c r="AQ606" s="276"/>
      <c r="AR606" s="277"/>
      <c r="AS606" s="276"/>
      <c r="AT606" s="277"/>
      <c r="AU606" s="276"/>
      <c r="AV606" s="277"/>
      <c r="AW606" s="35"/>
      <c r="AX606" s="35"/>
      <c r="AY606" s="35"/>
      <c r="AZ606" s="35"/>
      <c r="BA606" s="35"/>
      <c r="BB606" s="35"/>
    </row>
    <row r="607" spans="13:54" ht="15.75" customHeight="1">
      <c r="M607" s="294"/>
      <c r="N607" s="295"/>
      <c r="O607" s="85"/>
      <c r="P607" s="295"/>
      <c r="Q607" s="85"/>
      <c r="R607" s="295"/>
      <c r="S607" s="294">
        <v>1</v>
      </c>
      <c r="T607" s="295" t="s">
        <v>1003</v>
      </c>
      <c r="U607" s="85">
        <v>1</v>
      </c>
      <c r="V607" s="295" t="s">
        <v>1003</v>
      </c>
      <c r="W607" s="85">
        <v>1</v>
      </c>
      <c r="X607" s="295" t="s">
        <v>1004</v>
      </c>
      <c r="Y607" s="294">
        <v>1</v>
      </c>
      <c r="Z607" s="295" t="s">
        <v>1005</v>
      </c>
      <c r="AA607" s="85">
        <v>1</v>
      </c>
      <c r="AB607" s="295" t="s">
        <v>1005</v>
      </c>
      <c r="AC607" s="85">
        <v>1</v>
      </c>
      <c r="AD607" s="295" t="s">
        <v>1006</v>
      </c>
      <c r="AE607" s="294">
        <v>1</v>
      </c>
      <c r="AF607" s="295" t="s">
        <v>1007</v>
      </c>
      <c r="AG607" s="85">
        <v>1</v>
      </c>
      <c r="AH607" s="295" t="s">
        <v>1007</v>
      </c>
      <c r="AI607" s="85">
        <v>1</v>
      </c>
      <c r="AJ607" s="295" t="s">
        <v>1008</v>
      </c>
      <c r="AK607" s="294">
        <v>1</v>
      </c>
      <c r="AL607" s="295" t="s">
        <v>1009</v>
      </c>
      <c r="AM607" s="85">
        <v>1</v>
      </c>
      <c r="AN607" s="295" t="s">
        <v>1009</v>
      </c>
      <c r="AO607" s="85">
        <v>1</v>
      </c>
      <c r="AP607" s="295" t="s">
        <v>1010</v>
      </c>
      <c r="AQ607" s="294">
        <v>1</v>
      </c>
      <c r="AR607" s="295" t="s">
        <v>1011</v>
      </c>
      <c r="AS607" s="85">
        <v>1</v>
      </c>
      <c r="AT607" s="295" t="s">
        <v>1011</v>
      </c>
      <c r="AU607" s="85">
        <v>1</v>
      </c>
      <c r="AV607" s="295" t="s">
        <v>1012</v>
      </c>
      <c r="AW607" s="294">
        <v>1</v>
      </c>
      <c r="AX607" s="295" t="s">
        <v>1013</v>
      </c>
      <c r="AY607" s="85">
        <v>1</v>
      </c>
      <c r="AZ607" s="295" t="s">
        <v>1013</v>
      </c>
      <c r="BA607" s="85">
        <v>1</v>
      </c>
      <c r="BB607" s="295" t="s">
        <v>1014</v>
      </c>
    </row>
    <row r="608" spans="13:54" ht="15.75" customHeight="1">
      <c r="M608" s="294"/>
      <c r="N608" s="295"/>
      <c r="O608" s="85"/>
      <c r="P608" s="295"/>
      <c r="Q608" s="85"/>
      <c r="R608" s="301"/>
      <c r="S608" s="294"/>
      <c r="T608" s="295"/>
      <c r="U608" s="85"/>
      <c r="V608" s="295"/>
      <c r="W608" s="85"/>
      <c r="X608" s="301"/>
      <c r="Y608" s="294"/>
      <c r="Z608" s="295"/>
      <c r="AA608" s="85"/>
      <c r="AB608" s="295"/>
      <c r="AC608" s="85"/>
      <c r="AD608" s="301"/>
      <c r="AE608" s="294"/>
      <c r="AF608" s="295"/>
      <c r="AG608" s="85"/>
      <c r="AH608" s="295"/>
      <c r="AI608" s="85"/>
      <c r="AJ608" s="301"/>
      <c r="AK608" s="294"/>
      <c r="AL608" s="295"/>
      <c r="AM608" s="85"/>
      <c r="AN608" s="295"/>
      <c r="AO608" s="85"/>
      <c r="AP608" s="301"/>
      <c r="AQ608" s="294"/>
      <c r="AR608" s="295"/>
      <c r="AS608" s="85"/>
      <c r="AT608" s="295"/>
      <c r="AU608" s="85"/>
      <c r="AV608" s="319"/>
      <c r="AW608" s="303"/>
      <c r="AX608" s="303"/>
      <c r="AY608" s="303"/>
      <c r="AZ608" s="303"/>
      <c r="BA608" s="303"/>
      <c r="BB608" s="303"/>
    </row>
    <row r="609" spans="13:54" ht="15.75" customHeight="1">
      <c r="M609" s="294"/>
      <c r="N609" s="295"/>
      <c r="O609" s="85"/>
      <c r="P609" s="295"/>
      <c r="Q609" s="85"/>
      <c r="R609" s="301"/>
      <c r="S609" s="294"/>
      <c r="T609" s="295"/>
      <c r="U609" s="85"/>
      <c r="V609" s="295"/>
      <c r="W609" s="85"/>
      <c r="X609" s="301"/>
      <c r="Y609" s="294"/>
      <c r="Z609" s="295"/>
      <c r="AA609" s="85"/>
      <c r="AB609" s="295"/>
      <c r="AC609" s="85"/>
      <c r="AD609" s="301"/>
      <c r="AE609" s="294"/>
      <c r="AF609" s="295"/>
      <c r="AG609" s="85"/>
      <c r="AH609" s="295"/>
      <c r="AI609" s="85"/>
      <c r="AJ609" s="301"/>
      <c r="AK609" s="294"/>
      <c r="AL609" s="295"/>
      <c r="AM609" s="85"/>
      <c r="AN609" s="295"/>
      <c r="AO609" s="85"/>
      <c r="AP609" s="301"/>
      <c r="AQ609" s="294"/>
      <c r="AR609" s="295"/>
      <c r="AS609" s="85"/>
      <c r="AT609" s="295"/>
      <c r="AU609" s="85"/>
      <c r="AV609" s="319"/>
      <c r="AW609" s="303"/>
      <c r="AX609" s="303"/>
      <c r="AY609" s="303"/>
      <c r="AZ609" s="303"/>
      <c r="BA609" s="303"/>
      <c r="BB609" s="303"/>
    </row>
    <row r="610" spans="13:54" ht="15.75" customHeight="1">
      <c r="M610" s="85"/>
      <c r="N610" s="295"/>
      <c r="O610" s="85"/>
      <c r="P610" s="295"/>
      <c r="Q610" s="85"/>
      <c r="R610" s="295"/>
      <c r="S610" s="85"/>
      <c r="T610" s="295"/>
      <c r="U610" s="85"/>
      <c r="V610" s="295"/>
      <c r="W610" s="85"/>
      <c r="X610" s="295"/>
      <c r="Y610" s="85"/>
      <c r="Z610" s="295"/>
      <c r="AA610" s="85"/>
      <c r="AB610" s="295"/>
      <c r="AC610" s="85"/>
      <c r="AD610" s="295"/>
      <c r="AE610" s="85"/>
      <c r="AF610" s="295"/>
      <c r="AG610" s="85"/>
      <c r="AH610" s="295"/>
      <c r="AI610" s="85"/>
      <c r="AJ610" s="295"/>
      <c r="AK610" s="85"/>
      <c r="AL610" s="295"/>
      <c r="AM610" s="85"/>
      <c r="AN610" s="295"/>
      <c r="AO610" s="85"/>
      <c r="AP610" s="295"/>
      <c r="AQ610" s="85"/>
      <c r="AR610" s="295"/>
      <c r="AS610" s="85"/>
      <c r="AT610" s="295"/>
      <c r="AU610" s="85"/>
      <c r="AV610" s="295"/>
      <c r="AW610" s="303"/>
      <c r="AX610" s="303"/>
      <c r="AY610" s="303"/>
      <c r="AZ610" s="303"/>
      <c r="BA610" s="303"/>
      <c r="BB610" s="303"/>
    </row>
    <row r="611" spans="13:54" ht="15.75" customHeight="1">
      <c r="M611" s="276"/>
      <c r="N611" s="277"/>
      <c r="O611" s="276"/>
      <c r="P611" s="277"/>
      <c r="Q611" s="276"/>
      <c r="R611" s="277"/>
      <c r="S611" s="276"/>
      <c r="T611" s="277"/>
      <c r="U611" s="276"/>
      <c r="V611" s="277"/>
      <c r="W611" s="276"/>
      <c r="X611" s="277"/>
      <c r="Y611" s="276"/>
      <c r="Z611" s="277"/>
      <c r="AA611" s="276"/>
      <c r="AB611" s="277"/>
      <c r="AC611" s="276"/>
      <c r="AD611" s="277"/>
      <c r="AE611" s="276"/>
      <c r="AF611" s="277"/>
      <c r="AG611" s="276"/>
      <c r="AH611" s="277"/>
      <c r="AI611" s="276"/>
      <c r="AJ611" s="277"/>
      <c r="AK611" s="276"/>
      <c r="AL611" s="277"/>
      <c r="AM611" s="276"/>
      <c r="AN611" s="277"/>
      <c r="AO611" s="276"/>
      <c r="AP611" s="277"/>
      <c r="AQ611" s="316"/>
      <c r="AR611" s="316"/>
      <c r="AS611" s="316"/>
      <c r="AT611" s="316"/>
      <c r="AU611" s="316"/>
      <c r="AV611" s="316"/>
      <c r="AW611" s="35"/>
      <c r="AX611" s="35"/>
      <c r="AY611" s="35"/>
      <c r="AZ611" s="35"/>
      <c r="BA611" s="35"/>
      <c r="BB611" s="317"/>
    </row>
    <row r="612" spans="13:54" ht="15.75" customHeight="1">
      <c r="M612" s="320">
        <v>1</v>
      </c>
      <c r="N612" s="321" t="s">
        <v>1015</v>
      </c>
      <c r="O612" s="306"/>
      <c r="P612" s="276"/>
      <c r="Q612" s="306"/>
      <c r="R612" s="276"/>
      <c r="S612" s="306"/>
      <c r="T612" s="305"/>
      <c r="U612" s="306"/>
      <c r="V612" s="305"/>
      <c r="W612" s="306"/>
      <c r="X612" s="305"/>
      <c r="Y612" s="306"/>
      <c r="Z612" s="305"/>
      <c r="AA612" s="306"/>
      <c r="AB612" s="305"/>
      <c r="AC612" s="306"/>
      <c r="AD612" s="305"/>
      <c r="AE612" s="306"/>
      <c r="AF612" s="305"/>
      <c r="AG612" s="306"/>
      <c r="AH612" s="276"/>
      <c r="AI612" s="306"/>
      <c r="AJ612" s="276"/>
      <c r="AK612" s="306"/>
      <c r="AL612" s="305"/>
      <c r="AM612" s="306"/>
      <c r="AN612" s="305"/>
      <c r="AO612" s="306"/>
      <c r="AP612" s="305"/>
      <c r="AQ612" s="316"/>
      <c r="AR612" s="316"/>
      <c r="AS612" s="316"/>
      <c r="AT612" s="316"/>
      <c r="AU612" s="316"/>
      <c r="AV612" s="316"/>
      <c r="AW612" s="35"/>
      <c r="AX612" s="35"/>
      <c r="AY612" s="35"/>
      <c r="AZ612" s="35"/>
      <c r="BA612" s="35"/>
      <c r="BB612" s="317"/>
    </row>
    <row r="613" spans="13:54" ht="15.75" customHeight="1">
      <c r="M613" s="320">
        <v>2</v>
      </c>
      <c r="N613" s="321" t="s">
        <v>1016</v>
      </c>
      <c r="O613" s="306"/>
      <c r="P613" s="305"/>
      <c r="Q613" s="306"/>
      <c r="R613" s="305"/>
      <c r="S613" s="306"/>
      <c r="T613" s="305"/>
      <c r="U613" s="306"/>
      <c r="V613" s="305"/>
      <c r="W613" s="306"/>
      <c r="X613" s="305"/>
      <c r="Y613" s="306"/>
      <c r="Z613" s="305"/>
      <c r="AA613" s="306"/>
      <c r="AB613" s="305"/>
      <c r="AC613" s="306"/>
      <c r="AD613" s="305"/>
      <c r="AE613" s="306"/>
      <c r="AF613" s="305"/>
      <c r="AG613" s="306"/>
      <c r="AH613" s="305"/>
      <c r="AI613" s="306"/>
      <c r="AJ613" s="305"/>
      <c r="AK613" s="306"/>
      <c r="AL613" s="305"/>
      <c r="AM613" s="306"/>
      <c r="AN613" s="305"/>
      <c r="AO613" s="306"/>
      <c r="AP613" s="305"/>
      <c r="AQ613" s="316"/>
      <c r="AR613" s="316"/>
      <c r="AS613" s="316"/>
      <c r="AT613" s="316"/>
      <c r="AU613" s="316"/>
      <c r="AV613" s="316"/>
      <c r="AW613" s="35"/>
      <c r="AX613" s="35"/>
      <c r="AY613" s="35"/>
      <c r="AZ613" s="35"/>
      <c r="BA613" s="35"/>
      <c r="BB613" s="317"/>
    </row>
    <row r="614" spans="13:54" ht="15.75" customHeight="1">
      <c r="M614" s="320">
        <v>3</v>
      </c>
      <c r="N614" s="322" t="s">
        <v>1017</v>
      </c>
      <c r="O614" s="306"/>
      <c r="P614" s="305"/>
      <c r="Q614" s="306"/>
      <c r="R614" s="305"/>
      <c r="S614" s="306"/>
      <c r="T614" s="305"/>
      <c r="U614" s="306"/>
      <c r="V614" s="305"/>
      <c r="W614" s="306"/>
      <c r="X614" s="305"/>
      <c r="Y614" s="306"/>
      <c r="Z614" s="305"/>
      <c r="AA614" s="306"/>
      <c r="AB614" s="305"/>
      <c r="AC614" s="306"/>
      <c r="AD614" s="305"/>
      <c r="AE614" s="306"/>
      <c r="AF614" s="305"/>
      <c r="AG614" s="306"/>
      <c r="AH614" s="305"/>
      <c r="AI614" s="306"/>
      <c r="AJ614" s="305"/>
      <c r="AK614" s="306"/>
      <c r="AL614" s="305"/>
      <c r="AM614" s="306"/>
      <c r="AN614" s="305"/>
      <c r="AO614" s="306"/>
      <c r="AP614" s="305"/>
      <c r="AQ614" s="316"/>
      <c r="AR614" s="316"/>
      <c r="AS614" s="316"/>
      <c r="AT614" s="316"/>
      <c r="AU614" s="316"/>
      <c r="AV614" s="316"/>
      <c r="AW614" s="35"/>
      <c r="AX614" s="35"/>
      <c r="AY614" s="35"/>
      <c r="AZ614" s="35"/>
      <c r="BA614" s="35"/>
      <c r="BB614" s="317"/>
    </row>
    <row r="615" spans="13:54" ht="15.75" customHeight="1"/>
    <row r="616" spans="13:54" ht="15.75" customHeight="1"/>
    <row r="617" spans="13:54" ht="15.75" customHeight="1"/>
    <row r="618" spans="13:54" ht="15.75"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70:B172"/>
    <mergeCell ref="B173:B175"/>
    <mergeCell ref="B176:B178"/>
    <mergeCell ref="B179:B181"/>
    <mergeCell ref="B113:B115"/>
    <mergeCell ref="B116:B118"/>
    <mergeCell ref="C116:C187"/>
    <mergeCell ref="E116:E187"/>
    <mergeCell ref="G116:G187"/>
    <mergeCell ref="B119:B121"/>
    <mergeCell ref="D152:D187"/>
    <mergeCell ref="B146:B148"/>
    <mergeCell ref="B149:B151"/>
    <mergeCell ref="B152:B154"/>
    <mergeCell ref="B122:B124"/>
    <mergeCell ref="B155:B157"/>
    <mergeCell ref="B158:B160"/>
    <mergeCell ref="B161:B163"/>
    <mergeCell ref="B164:B166"/>
    <mergeCell ref="B167:B169"/>
    <mergeCell ref="B189:G189"/>
    <mergeCell ref="B182:B184"/>
    <mergeCell ref="B185:B187"/>
    <mergeCell ref="B191:B193"/>
    <mergeCell ref="B194:B196"/>
    <mergeCell ref="B197:B199"/>
    <mergeCell ref="B200:B202"/>
    <mergeCell ref="B203:B205"/>
    <mergeCell ref="B221:B223"/>
    <mergeCell ref="E212:E295"/>
    <mergeCell ref="G212:G295"/>
    <mergeCell ref="B251:B253"/>
    <mergeCell ref="B254:B256"/>
    <mergeCell ref="B257:B259"/>
    <mergeCell ref="B260:B262"/>
    <mergeCell ref="B263:B265"/>
    <mergeCell ref="B266:B268"/>
    <mergeCell ref="B269:B271"/>
    <mergeCell ref="B272:B274"/>
    <mergeCell ref="B206:B208"/>
    <mergeCell ref="B209:B211"/>
    <mergeCell ref="B212:B214"/>
    <mergeCell ref="B215:B217"/>
    <mergeCell ref="B218:B220"/>
    <mergeCell ref="B224:B226"/>
    <mergeCell ref="B227:B229"/>
    <mergeCell ref="B230:B232"/>
    <mergeCell ref="B233:B235"/>
    <mergeCell ref="B236:B238"/>
    <mergeCell ref="B239:B241"/>
    <mergeCell ref="B242:B244"/>
    <mergeCell ref="B245:B247"/>
    <mergeCell ref="B248:B250"/>
    <mergeCell ref="B318:B320"/>
    <mergeCell ref="B321:B323"/>
    <mergeCell ref="B300:B302"/>
    <mergeCell ref="B303:B305"/>
    <mergeCell ref="B306:B308"/>
    <mergeCell ref="B309:B311"/>
    <mergeCell ref="B312:B314"/>
    <mergeCell ref="B315:B317"/>
    <mergeCell ref="B333:B335"/>
    <mergeCell ref="B298:G298"/>
    <mergeCell ref="B275:B277"/>
    <mergeCell ref="D275:D295"/>
    <mergeCell ref="B278:B280"/>
    <mergeCell ref="B281:B283"/>
    <mergeCell ref="B284:B286"/>
    <mergeCell ref="B287:B289"/>
    <mergeCell ref="B290:B292"/>
    <mergeCell ref="B293:B295"/>
    <mergeCell ref="D384:D404"/>
    <mergeCell ref="B387:B389"/>
    <mergeCell ref="B390:B392"/>
    <mergeCell ref="B393:B395"/>
    <mergeCell ref="B396:B398"/>
    <mergeCell ref="B399:B401"/>
    <mergeCell ref="B402:B404"/>
    <mergeCell ref="AW574:BB574"/>
    <mergeCell ref="B336:B338"/>
    <mergeCell ref="B381:B383"/>
    <mergeCell ref="B369:B371"/>
    <mergeCell ref="B372:B374"/>
    <mergeCell ref="AW586:BB586"/>
    <mergeCell ref="B375:B377"/>
    <mergeCell ref="B378:B380"/>
    <mergeCell ref="AQ516:AV516"/>
    <mergeCell ref="AQ520:AV520"/>
    <mergeCell ref="AQ528:AV528"/>
    <mergeCell ref="AW566:BB566"/>
    <mergeCell ref="AW570:BB570"/>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84:B386"/>
  </mergeCells>
  <pageMargins left="0.7" right="0.7" top="0.75" bottom="0.75" header="0" footer="0"/>
  <pageSetup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sheetPr>
  <dimension ref="B2:BB618"/>
  <sheetViews>
    <sheetView workbookViewId="0"/>
  </sheetViews>
  <sheetFormatPr defaultColWidth="14.42578125" defaultRowHeight="15" customHeight="1"/>
  <cols>
    <col min="1" max="1" width="8" customWidth="1"/>
    <col min="2" max="2" width="22.5703125" customWidth="1"/>
    <col min="3" max="11" width="45.7109375" customWidth="1"/>
    <col min="12" max="12" width="50.7109375" customWidth="1"/>
    <col min="13" max="54" width="8" customWidth="1"/>
  </cols>
  <sheetData>
    <row r="2" spans="2:12" ht="18.75">
      <c r="B2" s="232"/>
      <c r="C2" s="233"/>
      <c r="D2" s="233" t="str">
        <f>'1'!D2</f>
        <v>2023-2024 оқу жылында бала дамуының жеке картасы</v>
      </c>
      <c r="E2" s="233"/>
      <c r="F2" s="233"/>
      <c r="G2" s="232"/>
      <c r="H2" s="232"/>
    </row>
    <row r="3" spans="2:12" ht="18.75">
      <c r="B3" s="232"/>
      <c r="C3" s="232"/>
      <c r="D3" s="232"/>
      <c r="E3" s="232"/>
      <c r="F3" s="232"/>
      <c r="G3" s="232"/>
      <c r="H3" s="232"/>
    </row>
    <row r="4" spans="2:12" ht="19.5" customHeight="1">
      <c r="B4" s="400" t="s">
        <v>651</v>
      </c>
      <c r="C4" s="328"/>
      <c r="D4" s="235">
        <f>'4 жастағы балалар Ф'!C162</f>
        <v>0</v>
      </c>
      <c r="E4" s="236"/>
      <c r="F4" s="236"/>
      <c r="G4" s="232"/>
      <c r="H4" s="232"/>
    </row>
    <row r="5" spans="2:12" ht="19.5" customHeight="1">
      <c r="B5" s="401" t="s">
        <v>1</v>
      </c>
      <c r="C5" s="328"/>
      <c r="D5" s="237">
        <f>'4 жастағы балалар Ф'!A162</f>
        <v>0</v>
      </c>
      <c r="E5" s="237"/>
      <c r="F5" s="237"/>
      <c r="G5" s="232"/>
      <c r="H5" s="232"/>
    </row>
    <row r="6" spans="2:12" ht="77.2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9.5" customHeight="1">
      <c r="B7" s="401" t="s">
        <v>655</v>
      </c>
      <c r="C7" s="328"/>
      <c r="D7" s="235" t="s">
        <v>656</v>
      </c>
      <c r="E7" s="232"/>
      <c r="F7" s="232"/>
      <c r="G7" s="232"/>
      <c r="H7" s="232"/>
    </row>
    <row r="8" spans="2:12">
      <c r="D8" s="1"/>
      <c r="E8" s="1"/>
      <c r="F8" s="1"/>
    </row>
    <row r="9" spans="2:12" ht="90"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409"/>
      <c r="G10" s="326"/>
      <c r="H10" s="348"/>
      <c r="I10" s="165"/>
      <c r="J10" s="165"/>
      <c r="K10" s="165"/>
      <c r="L10" s="399" t="e">
        <f>IF(B405="","",VLOOKUP(B405,$M$612:$N$614,2,TRUE))</f>
        <v>#N/A</v>
      </c>
    </row>
    <row r="11" spans="2:12" ht="90" customHeight="1">
      <c r="B11" s="335"/>
      <c r="C11" s="327"/>
      <c r="D11" s="328"/>
      <c r="E11" s="349"/>
      <c r="F11" s="327"/>
      <c r="G11" s="328"/>
      <c r="H11" s="349"/>
      <c r="I11" s="165" t="e">
        <f>IF(C303="","",VLOOKUP(C303,$S$563:$T$565,2,TRUE))</f>
        <v>#N/A</v>
      </c>
      <c r="J11" s="165" t="e">
        <f>IF(C304="","",VLOOKUP(C304,$U$563:$V$565,2,TRUE))</f>
        <v>#N/A</v>
      </c>
      <c r="K11" s="165" t="e">
        <f>IF(C305="","",VLOOKUP(C305,$W$563:$X$565,2,TRUE))</f>
        <v>#N/A</v>
      </c>
      <c r="L11" s="335"/>
    </row>
    <row r="12" spans="2:12" ht="90" customHeight="1">
      <c r="B12" s="335"/>
      <c r="C12" s="327"/>
      <c r="D12" s="328"/>
      <c r="E12" s="349"/>
      <c r="F12" s="327"/>
      <c r="G12" s="328"/>
      <c r="H12" s="349"/>
      <c r="I12" s="165" t="e">
        <f>IF(C306="","",VLOOKUP(C306,$Y$563:$Z$565,2,TRUE))</f>
        <v>#N/A</v>
      </c>
      <c r="J12" s="165" t="e">
        <f>IF(C307="","",VLOOKUP(C307,$AA$563:$AB$565,2,TRUE))</f>
        <v>#N/A</v>
      </c>
      <c r="K12" s="165" t="e">
        <f>IF(C308="","",VLOOKUP(C308,$AC$563:$AD$565,2,TRUE))</f>
        <v>#N/A</v>
      </c>
      <c r="L12" s="335"/>
    </row>
    <row r="13" spans="2:12" ht="90" customHeight="1">
      <c r="B13" s="335"/>
      <c r="C13" s="327"/>
      <c r="D13" s="328"/>
      <c r="E13" s="349"/>
      <c r="F13" s="327"/>
      <c r="G13" s="328"/>
      <c r="H13" s="349"/>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327"/>
      <c r="G14" s="328"/>
      <c r="H14" s="349"/>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327"/>
      <c r="G15" s="328"/>
      <c r="H15" s="349"/>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327"/>
      <c r="G16" s="328"/>
      <c r="H16" s="349"/>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327"/>
      <c r="G17" s="328"/>
      <c r="H17" s="349"/>
      <c r="I17" s="165"/>
      <c r="J17" s="165"/>
      <c r="K17" s="165"/>
      <c r="L17" s="335"/>
    </row>
    <row r="18" spans="2:12" ht="90" customHeight="1">
      <c r="B18" s="335"/>
      <c r="C18" s="327"/>
      <c r="D18" s="328"/>
      <c r="E18" s="349"/>
      <c r="F18" s="327"/>
      <c r="G18" s="328"/>
      <c r="H18" s="349"/>
      <c r="I18" s="165" t="e">
        <f>IF(D303="","",VLOOKUP(D303,$S$567:$T$569,2,TRUE))</f>
        <v>#N/A</v>
      </c>
      <c r="J18" s="165" t="e">
        <f>IF(D304="","",VLOOKUP(D304,$U$567:$V$569,2,TRUE))</f>
        <v>#N/A</v>
      </c>
      <c r="K18" s="165" t="e">
        <f>IF(D305="","",VLOOKUP(D305,$W$567:$X$569,2,TRUE))</f>
        <v>#N/A</v>
      </c>
      <c r="L18" s="335"/>
    </row>
    <row r="19" spans="2:12" ht="90" customHeight="1">
      <c r="B19" s="335"/>
      <c r="C19" s="327"/>
      <c r="D19" s="328"/>
      <c r="E19" s="349"/>
      <c r="F19" s="327"/>
      <c r="G19" s="328"/>
      <c r="H19" s="349"/>
      <c r="I19" s="165" t="e">
        <f>IF(D306="","",VLOOKUP(D306,$Y$567:$Z$569,2,TRUE))</f>
        <v>#N/A</v>
      </c>
      <c r="J19" s="165" t="e">
        <f>IF(D307="","",VLOOKUP(D307,$AA$567:$AB$569,2,TRUE))</f>
        <v>#N/A</v>
      </c>
      <c r="K19" s="165" t="e">
        <f>IF(D308="","",VLOOKUP(D308,$AC$567:$AD$569,2,TRUE))</f>
        <v>#N/A</v>
      </c>
      <c r="L19" s="335"/>
    </row>
    <row r="20" spans="2:12" ht="90" customHeight="1">
      <c r="B20" s="335"/>
      <c r="C20" s="327"/>
      <c r="D20" s="328"/>
      <c r="E20" s="349"/>
      <c r="F20" s="327"/>
      <c r="G20" s="328"/>
      <c r="H20" s="349"/>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327"/>
      <c r="G21" s="328"/>
      <c r="H21" s="349"/>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327"/>
      <c r="G22" s="328"/>
      <c r="H22" s="349"/>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327"/>
      <c r="G23" s="328"/>
      <c r="H23" s="349"/>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327"/>
      <c r="G24" s="328"/>
      <c r="H24" s="349"/>
      <c r="I24" s="165"/>
      <c r="J24" s="165"/>
      <c r="K24" s="165"/>
      <c r="L24" s="335"/>
    </row>
    <row r="25" spans="2:12" ht="90" customHeight="1">
      <c r="B25" s="335"/>
      <c r="C25" s="327"/>
      <c r="D25" s="328"/>
      <c r="E25" s="349"/>
      <c r="F25" s="327"/>
      <c r="G25" s="328"/>
      <c r="H25" s="349"/>
      <c r="I25" s="165" t="e">
        <f>IF(D324="","",VLOOKUP(D324,$S$571:$T$573,2,TRUE))</f>
        <v>#N/A</v>
      </c>
      <c r="J25" s="165" t="e">
        <f>IF(D325="","",VLOOKUP(D325,$U$571:$V$573,2,TRUE))</f>
        <v>#N/A</v>
      </c>
      <c r="K25" s="165" t="e">
        <f>IF(D326="","",VLOOKUP(D326,$W$571:$X$573,2,TRUE))</f>
        <v>#N/A</v>
      </c>
      <c r="L25" s="335"/>
    </row>
    <row r="26" spans="2:12" ht="90" customHeight="1">
      <c r="B26" s="335"/>
      <c r="C26" s="327"/>
      <c r="D26" s="328"/>
      <c r="E26" s="349"/>
      <c r="F26" s="327"/>
      <c r="G26" s="328"/>
      <c r="H26" s="349"/>
      <c r="I26" s="165" t="e">
        <f>IF(D327="","",VLOOKUP(D327,$Y$571:$Z$573,2,TRUE))</f>
        <v>#N/A</v>
      </c>
      <c r="J26" s="165" t="e">
        <f>IF(D328="","",VLOOKUP(D328,$AA$571:$AB$573,2,TRUE))</f>
        <v>#N/A</v>
      </c>
      <c r="K26" s="165" t="e">
        <f>IF(D329="","",VLOOKUP(D329,$AC$571:$AD$573,2,TRUE))</f>
        <v>#N/A</v>
      </c>
      <c r="L26" s="335"/>
    </row>
    <row r="27" spans="2:12" ht="90" customHeight="1">
      <c r="B27" s="335"/>
      <c r="C27" s="327"/>
      <c r="D27" s="328"/>
      <c r="E27" s="349"/>
      <c r="F27" s="327"/>
      <c r="G27" s="328"/>
      <c r="H27" s="349"/>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327"/>
      <c r="G28" s="328"/>
      <c r="H28" s="349"/>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327"/>
      <c r="G29" s="328"/>
      <c r="H29" s="349"/>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327"/>
      <c r="G30" s="328"/>
      <c r="H30" s="349"/>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327"/>
      <c r="G31" s="328"/>
      <c r="H31" s="349"/>
      <c r="I31" s="165"/>
      <c r="J31" s="165"/>
      <c r="K31" s="165"/>
      <c r="L31" s="335"/>
    </row>
    <row r="32" spans="2:12" ht="90" customHeight="1">
      <c r="B32" s="335"/>
      <c r="C32" s="327"/>
      <c r="D32" s="328"/>
      <c r="E32" s="349"/>
      <c r="F32" s="327"/>
      <c r="G32" s="328"/>
      <c r="H32" s="349"/>
      <c r="I32" s="165" t="e">
        <f>IF(D345="","",VLOOKUP(D345,$S$575:$T$577,2,TRUE))</f>
        <v>#N/A</v>
      </c>
      <c r="J32" s="165" t="e">
        <f>IF(D346="","",VLOOKUP(D346,$U$575:$V$577,2,TRUE))</f>
        <v>#N/A</v>
      </c>
      <c r="K32" s="165" t="e">
        <f>IF(D347="","",VLOOKUP(D347,$W$575:$X$577,2,TRUE))</f>
        <v>#N/A</v>
      </c>
      <c r="L32" s="335"/>
    </row>
    <row r="33" spans="2:12" ht="90" customHeight="1">
      <c r="B33" s="335"/>
      <c r="C33" s="327"/>
      <c r="D33" s="328"/>
      <c r="E33" s="349"/>
      <c r="F33" s="327"/>
      <c r="G33" s="328"/>
      <c r="H33" s="349"/>
      <c r="I33" s="165" t="e">
        <f>IF(D348="","",VLOOKUP(D348,$Y$575:$Z$577,2,TRUE))</f>
        <v>#N/A</v>
      </c>
      <c r="J33" s="165" t="e">
        <f>IF(D349="","",VLOOKUP(D349,$AA$575:$AB$577,2,TRUE))</f>
        <v>#N/A</v>
      </c>
      <c r="K33" s="165" t="e">
        <f>IF(D350="","",VLOOKUP(D350,$AC$575:$AD$577,2,TRUE))</f>
        <v>#N/A</v>
      </c>
      <c r="L33" s="335"/>
    </row>
    <row r="34" spans="2:12" ht="90" customHeight="1">
      <c r="B34" s="335"/>
      <c r="C34" s="327"/>
      <c r="D34" s="328"/>
      <c r="E34" s="349"/>
      <c r="F34" s="327"/>
      <c r="G34" s="328"/>
      <c r="H34" s="349"/>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327"/>
      <c r="G35" s="328"/>
      <c r="H35" s="349"/>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327"/>
      <c r="G36" s="328"/>
      <c r="H36" s="349"/>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327"/>
      <c r="G37" s="328"/>
      <c r="H37" s="349"/>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327"/>
      <c r="G38" s="328"/>
      <c r="H38" s="349"/>
      <c r="I38" s="165"/>
      <c r="J38" s="165"/>
      <c r="K38" s="165"/>
      <c r="L38" s="335"/>
    </row>
    <row r="39" spans="2:12" ht="0.75" customHeight="1">
      <c r="B39" s="335"/>
      <c r="C39" s="327"/>
      <c r="D39" s="328"/>
      <c r="E39" s="349"/>
      <c r="F39" s="327"/>
      <c r="G39" s="328"/>
      <c r="H39" s="349"/>
      <c r="I39" s="165"/>
      <c r="J39" s="165"/>
      <c r="K39" s="165"/>
      <c r="L39" s="335"/>
    </row>
    <row r="40" spans="2:12" ht="0.75" customHeight="1">
      <c r="B40" s="335"/>
      <c r="C40" s="327"/>
      <c r="D40" s="328"/>
      <c r="E40" s="349"/>
      <c r="F40" s="327"/>
      <c r="G40" s="328"/>
      <c r="H40" s="349"/>
      <c r="I40" s="165"/>
      <c r="J40" s="165"/>
      <c r="K40" s="165"/>
      <c r="L40" s="335"/>
    </row>
    <row r="41" spans="2:12" ht="0.75" customHeight="1">
      <c r="B41" s="335"/>
      <c r="C41" s="327"/>
      <c r="D41" s="328"/>
      <c r="E41" s="349"/>
      <c r="F41" s="327"/>
      <c r="G41" s="328"/>
      <c r="H41" s="349"/>
      <c r="I41" s="165"/>
      <c r="J41" s="165"/>
      <c r="K41" s="165"/>
      <c r="L41" s="335"/>
    </row>
    <row r="42" spans="2:12" ht="0.75" customHeight="1">
      <c r="B42" s="335"/>
      <c r="C42" s="327"/>
      <c r="D42" s="328"/>
      <c r="E42" s="349"/>
      <c r="F42" s="327"/>
      <c r="G42" s="328"/>
      <c r="H42" s="349"/>
      <c r="I42" s="165"/>
      <c r="J42" s="165"/>
      <c r="K42" s="165"/>
      <c r="L42" s="335"/>
    </row>
    <row r="43" spans="2:12" ht="0.75" customHeight="1">
      <c r="B43" s="335"/>
      <c r="C43" s="327"/>
      <c r="D43" s="328"/>
      <c r="E43" s="349"/>
      <c r="F43" s="327"/>
      <c r="G43" s="328"/>
      <c r="H43" s="349"/>
      <c r="I43" s="165"/>
      <c r="J43" s="165"/>
      <c r="K43" s="165"/>
      <c r="L43" s="335"/>
    </row>
    <row r="44" spans="2:12" ht="0.75" customHeight="1">
      <c r="B44" s="336"/>
      <c r="C44" s="327"/>
      <c r="D44" s="328"/>
      <c r="E44" s="349"/>
      <c r="F44" s="327"/>
      <c r="G44" s="328"/>
      <c r="H44" s="349"/>
      <c r="I44" s="165"/>
      <c r="J44" s="165"/>
      <c r="K44" s="165"/>
      <c r="L44" s="335"/>
    </row>
    <row r="45" spans="2:12" ht="0.75" customHeight="1">
      <c r="B45" s="404" t="s">
        <v>662</v>
      </c>
      <c r="C45" s="327"/>
      <c r="D45" s="328"/>
      <c r="E45" s="349"/>
      <c r="F45" s="327"/>
      <c r="G45" s="328"/>
      <c r="H45" s="349"/>
      <c r="I45" s="165"/>
      <c r="J45" s="165"/>
      <c r="K45" s="165"/>
      <c r="L45" s="335"/>
    </row>
    <row r="46" spans="2:12" ht="90" customHeight="1">
      <c r="B46" s="335"/>
      <c r="C46" s="327"/>
      <c r="D46" s="328"/>
      <c r="E46" s="349"/>
      <c r="F46" s="327"/>
      <c r="G46" s="328"/>
      <c r="H46" s="349"/>
      <c r="I46" s="165" t="e">
        <f>IF(E303="","",VLOOKUP(E303,$S$583:$T$585,2,TRUE))</f>
        <v>#N/A</v>
      </c>
      <c r="J46" s="165" t="e">
        <f>IF(E304="","",VLOOKUP(E304,$U$583:$V$585,2,TRUE))</f>
        <v>#N/A</v>
      </c>
      <c r="K46" s="165" t="e">
        <f>IF(E305="","",VLOOKUP(E305,$W$583:$X$585,2,TRUE))</f>
        <v>#N/A</v>
      </c>
      <c r="L46" s="335"/>
    </row>
    <row r="47" spans="2:12" ht="90" customHeight="1">
      <c r="B47" s="335"/>
      <c r="C47" s="327"/>
      <c r="D47" s="328"/>
      <c r="E47" s="349"/>
      <c r="F47" s="327"/>
      <c r="G47" s="328"/>
      <c r="H47" s="349"/>
      <c r="I47" s="165" t="e">
        <f>IF(E306="","",VLOOKUP(E306,$Y$583:$Z$585,2,TRUE))</f>
        <v>#N/A</v>
      </c>
      <c r="J47" s="165" t="e">
        <f>IF(E307="","",VLOOKUP(E307,$AA$583:$AB$585,2,TRUE))</f>
        <v>#N/A</v>
      </c>
      <c r="K47" s="165" t="e">
        <f>IF(E308="","",VLOOKUP(E308,$AC$583:$AD$585,2,TRUE))</f>
        <v>#N/A</v>
      </c>
      <c r="L47" s="335"/>
    </row>
    <row r="48" spans="2:12" ht="90" customHeight="1">
      <c r="B48" s="335"/>
      <c r="C48" s="327"/>
      <c r="D48" s="328"/>
      <c r="E48" s="349"/>
      <c r="F48" s="327"/>
      <c r="G48" s="328"/>
      <c r="H48" s="349"/>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327"/>
      <c r="G49" s="328"/>
      <c r="H49" s="349"/>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327"/>
      <c r="G50" s="328"/>
      <c r="H50" s="349"/>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327"/>
      <c r="G51" s="328"/>
      <c r="H51" s="349"/>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327"/>
      <c r="G52" s="328"/>
      <c r="H52" s="349"/>
      <c r="I52" s="244"/>
      <c r="J52" s="165"/>
      <c r="K52" s="165"/>
      <c r="L52" s="335"/>
    </row>
    <row r="53" spans="2:12" ht="90" customHeight="1">
      <c r="B53" s="335"/>
      <c r="C53" s="327"/>
      <c r="D53" s="328"/>
      <c r="E53" s="349"/>
      <c r="F53" s="327"/>
      <c r="G53" s="328"/>
      <c r="H53" s="349"/>
      <c r="I53" s="165" t="e">
        <f>IF(F303="","",VLOOKUP(F303,$S$587:$T$589,2,TRUE))</f>
        <v>#N/A</v>
      </c>
      <c r="J53" s="165" t="e">
        <f>IF(F304="","",VLOOKUP(F304,$U$587:$V$589,2,TRUE))</f>
        <v>#N/A</v>
      </c>
      <c r="K53" s="165" t="e">
        <f>IF(F305="","",VLOOKUP(F305,$W$587:$X$589,2,TRUE))</f>
        <v>#N/A</v>
      </c>
      <c r="L53" s="335"/>
    </row>
    <row r="54" spans="2:12" ht="90" customHeight="1">
      <c r="B54" s="335"/>
      <c r="C54" s="327"/>
      <c r="D54" s="328"/>
      <c r="E54" s="349"/>
      <c r="F54" s="327"/>
      <c r="G54" s="328"/>
      <c r="H54" s="349"/>
      <c r="I54" s="165" t="e">
        <f>IF(F306="","",VLOOKUP(F306,$Y$587:$Z$589,2,TRUE))</f>
        <v>#N/A</v>
      </c>
      <c r="J54" s="165" t="e">
        <f>IF(F307="","",VLOOKUP(F307,$AA$587:$AB$589,2,TRUE))</f>
        <v>#N/A</v>
      </c>
      <c r="K54" s="165" t="e">
        <f>IF(F308="","",VLOOKUP(F308,$AC$587:$AD$589,2,TRUE))</f>
        <v>#N/A</v>
      </c>
      <c r="L54" s="335"/>
    </row>
    <row r="55" spans="2:12" ht="90" customHeight="1">
      <c r="B55" s="335"/>
      <c r="C55" s="327"/>
      <c r="D55" s="328"/>
      <c r="E55" s="349"/>
      <c r="F55" s="327"/>
      <c r="G55" s="328"/>
      <c r="H55" s="349"/>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327"/>
      <c r="G56" s="328"/>
      <c r="H56" s="349"/>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327"/>
      <c r="G57" s="328"/>
      <c r="H57" s="349"/>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327"/>
      <c r="G58" s="328"/>
      <c r="H58" s="349"/>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327"/>
      <c r="G59" s="328"/>
      <c r="H59" s="349"/>
      <c r="I59" s="244"/>
      <c r="J59" s="165"/>
      <c r="K59" s="165"/>
      <c r="L59" s="335"/>
    </row>
    <row r="60" spans="2:12" ht="90" customHeight="1">
      <c r="B60" s="335"/>
      <c r="C60" s="327"/>
      <c r="D60" s="328"/>
      <c r="E60" s="349"/>
      <c r="F60" s="327"/>
      <c r="G60" s="328"/>
      <c r="H60" s="349"/>
      <c r="I60" s="165" t="e">
        <f>IF(F324="","",VLOOKUP(F324,$S$591:$T$593,2,TRUE))</f>
        <v>#N/A</v>
      </c>
      <c r="J60" s="165" t="e">
        <f>IF(F325="","",VLOOKUP(F325,$U$591:$V$593,2,TRUE))</f>
        <v>#N/A</v>
      </c>
      <c r="K60" s="165" t="e">
        <f>IF(F326="","",VLOOKUP(F326,$W$591:$X$593,2,TRUE))</f>
        <v>#N/A</v>
      </c>
      <c r="L60" s="335"/>
    </row>
    <row r="61" spans="2:12" ht="90" customHeight="1">
      <c r="B61" s="335"/>
      <c r="C61" s="327"/>
      <c r="D61" s="328"/>
      <c r="E61" s="349"/>
      <c r="F61" s="327"/>
      <c r="G61" s="328"/>
      <c r="H61" s="349"/>
      <c r="I61" s="165" t="e">
        <f>IF(F327="","",VLOOKUP(F327,$Y$591:$Z$593,2,TRUE))</f>
        <v>#N/A</v>
      </c>
      <c r="J61" s="165" t="e">
        <f>IF(F328="","",VLOOKUP(F328,$AA$591:$AB$593,2,TRUE))</f>
        <v>#N/A</v>
      </c>
      <c r="K61" s="165" t="e">
        <f>IF(F329="","",VLOOKUP(F329,$AC$591:$AD$593,2,TRUE))</f>
        <v>#N/A</v>
      </c>
      <c r="L61" s="335"/>
    </row>
    <row r="62" spans="2:12" ht="90" customHeight="1">
      <c r="B62" s="335"/>
      <c r="C62" s="327"/>
      <c r="D62" s="328"/>
      <c r="E62" s="349"/>
      <c r="F62" s="327"/>
      <c r="G62" s="328"/>
      <c r="H62" s="349"/>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327"/>
      <c r="G63" s="328"/>
      <c r="H63" s="349"/>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327"/>
      <c r="G64" s="328"/>
      <c r="H64" s="349"/>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327"/>
      <c r="G65" s="328"/>
      <c r="H65" s="349"/>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327"/>
      <c r="G66" s="328"/>
      <c r="H66" s="349"/>
      <c r="I66" s="244"/>
      <c r="J66" s="165"/>
      <c r="K66" s="165"/>
      <c r="L66" s="335"/>
    </row>
    <row r="67" spans="2:12" ht="90" customHeight="1">
      <c r="B67" s="335"/>
      <c r="C67" s="327"/>
      <c r="D67" s="328"/>
      <c r="E67" s="349"/>
      <c r="F67" s="327"/>
      <c r="G67" s="328"/>
      <c r="H67" s="349"/>
      <c r="I67" s="165" t="e">
        <f>IF(F345="","",VLOOKUP(F345,$S$595:$T$597,2,TRUE))</f>
        <v>#N/A</v>
      </c>
      <c r="J67" s="165" t="e">
        <f>IF(F346="","",VLOOKUP(F346,$U$595:$V$597,2,TRUE))</f>
        <v>#N/A</v>
      </c>
      <c r="K67" s="165" t="e">
        <f>IF(F347="","",VLOOKUP(F347,$W$595:$X$597,2,TRUE))</f>
        <v>#N/A</v>
      </c>
      <c r="L67" s="335"/>
    </row>
    <row r="68" spans="2:12" ht="90" customHeight="1">
      <c r="B68" s="335"/>
      <c r="C68" s="327"/>
      <c r="D68" s="328"/>
      <c r="E68" s="349"/>
      <c r="F68" s="327"/>
      <c r="G68" s="328"/>
      <c r="H68" s="349"/>
      <c r="I68" s="165" t="e">
        <f>IF(F348="","",VLOOKUP(F348,$Y$595:$Z$597,2,TRUE))</f>
        <v>#N/A</v>
      </c>
      <c r="J68" s="165" t="e">
        <f>IF(F349="","",VLOOKUP(F349,$AA$595:$AB$597,2,TRUE))</f>
        <v>#N/A</v>
      </c>
      <c r="K68" s="165" t="e">
        <f>IF(F350="","",VLOOKUP(F350,$AC$595:$AD$597,2,TRUE))</f>
        <v>#N/A</v>
      </c>
      <c r="L68" s="335"/>
    </row>
    <row r="69" spans="2:12" ht="90" customHeight="1">
      <c r="B69" s="335"/>
      <c r="C69" s="327"/>
      <c r="D69" s="328"/>
      <c r="E69" s="349"/>
      <c r="F69" s="327"/>
      <c r="G69" s="328"/>
      <c r="H69" s="349"/>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327"/>
      <c r="G70" s="328"/>
      <c r="H70" s="349"/>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327"/>
      <c r="G71" s="328"/>
      <c r="H71" s="349"/>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327"/>
      <c r="G72" s="328"/>
      <c r="H72" s="349"/>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327"/>
      <c r="G73" s="328"/>
      <c r="H73" s="349"/>
      <c r="I73" s="244"/>
      <c r="J73" s="165"/>
      <c r="K73" s="165"/>
      <c r="L73" s="335"/>
    </row>
    <row r="74" spans="2:12" ht="90" customHeight="1">
      <c r="B74" s="335"/>
      <c r="C74" s="327"/>
      <c r="D74" s="328"/>
      <c r="E74" s="349"/>
      <c r="F74" s="327"/>
      <c r="G74" s="328"/>
      <c r="H74" s="349"/>
      <c r="I74" s="165" t="e">
        <f>IF(F366="","",VLOOKUP(F366,$S$599:$T$601,2,TRUE))</f>
        <v>#N/A</v>
      </c>
      <c r="J74" s="165" t="e">
        <f>IF(F367="","",VLOOKUP(F367,$U$599:$V$601,2,TRUE))</f>
        <v>#N/A</v>
      </c>
      <c r="K74" s="165" t="e">
        <f>IF(F368="","",VLOOKUP(F368,$W$599:$X$601,2,TRUE))</f>
        <v>#N/A</v>
      </c>
      <c r="L74" s="335"/>
    </row>
    <row r="75" spans="2:12" ht="90" customHeight="1">
      <c r="B75" s="335"/>
      <c r="C75" s="327"/>
      <c r="D75" s="328"/>
      <c r="E75" s="349"/>
      <c r="F75" s="327"/>
      <c r="G75" s="328"/>
      <c r="H75" s="349"/>
      <c r="I75" s="165" t="e">
        <f>IF(F369="","",VLOOKUP(F369,$Y$599:$Z$601,2,TRUE))</f>
        <v>#N/A</v>
      </c>
      <c r="J75" s="165" t="e">
        <f>IF(F370="","",VLOOKUP(F370,$AA$599:$AB$601,2,TRUE))</f>
        <v>#N/A</v>
      </c>
      <c r="K75" s="165" t="e">
        <f>IF(F371="","",VLOOKUP(F371,$AC$599:$AD$601,2,TRUE))</f>
        <v>#N/A</v>
      </c>
      <c r="L75" s="335"/>
    </row>
    <row r="76" spans="2:12" ht="90" customHeight="1">
      <c r="B76" s="335"/>
      <c r="C76" s="327"/>
      <c r="D76" s="328"/>
      <c r="E76" s="349"/>
      <c r="F76" s="327"/>
      <c r="G76" s="328"/>
      <c r="H76" s="349"/>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327"/>
      <c r="G77" s="328"/>
      <c r="H77" s="349"/>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327"/>
      <c r="G78" s="328"/>
      <c r="H78" s="349"/>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327"/>
      <c r="G79" s="328"/>
      <c r="H79" s="349"/>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327"/>
      <c r="G80" s="328"/>
      <c r="H80" s="349"/>
      <c r="I80" s="244"/>
      <c r="J80" s="165"/>
      <c r="K80" s="165"/>
      <c r="L80" s="335"/>
    </row>
    <row r="81" spans="2:12" ht="90" customHeight="1">
      <c r="B81" s="335"/>
      <c r="C81" s="327"/>
      <c r="D81" s="328"/>
      <c r="E81" s="349"/>
      <c r="F81" s="327"/>
      <c r="G81" s="328"/>
      <c r="H81" s="349"/>
      <c r="I81" s="165" t="e">
        <f>IF(F387="","",VLOOKUP(F387,$S$603:$T$605,2,TRUE))</f>
        <v>#N/A</v>
      </c>
      <c r="J81" s="165" t="e">
        <f>IF(F388="","",VLOOKUP(F388,$U$603:$V$605,2,TRUE))</f>
        <v>#N/A</v>
      </c>
      <c r="K81" s="165" t="e">
        <f>IF(F389="","",VLOOKUP(F389,$W$603:$X$605,2,TRUE))</f>
        <v>#N/A</v>
      </c>
      <c r="L81" s="335"/>
    </row>
    <row r="82" spans="2:12" ht="90" customHeight="1">
      <c r="B82" s="335"/>
      <c r="C82" s="327"/>
      <c r="D82" s="328"/>
      <c r="E82" s="349"/>
      <c r="F82" s="327"/>
      <c r="G82" s="328"/>
      <c r="H82" s="349"/>
      <c r="I82" s="165" t="e">
        <f>IF(F390="","",VLOOKUP(F390,$Y$603:$Z$605,2,TRUE))</f>
        <v>#N/A</v>
      </c>
      <c r="J82" s="165" t="e">
        <f>IF(F391="","",VLOOKUP(F391,$AA$603:$AB$605,2,TRUE))</f>
        <v>#N/A</v>
      </c>
      <c r="K82" s="165" t="e">
        <f>IF(F392="","",VLOOKUP(F392,$AC$603:$AD$605,2,TRUE))</f>
        <v>#N/A</v>
      </c>
      <c r="L82" s="335"/>
    </row>
    <row r="83" spans="2:12" ht="90" customHeight="1">
      <c r="B83" s="335"/>
      <c r="C83" s="327"/>
      <c r="D83" s="328"/>
      <c r="E83" s="349"/>
      <c r="F83" s="327"/>
      <c r="G83" s="328"/>
      <c r="H83" s="349"/>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327"/>
      <c r="G84" s="328"/>
      <c r="H84" s="349"/>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327"/>
      <c r="G85" s="328"/>
      <c r="H85" s="349"/>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327"/>
      <c r="G86" s="328"/>
      <c r="H86" s="349"/>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327"/>
      <c r="G87" s="328"/>
      <c r="H87" s="349"/>
      <c r="I87" s="165"/>
      <c r="J87" s="165"/>
      <c r="K87" s="165"/>
      <c r="L87" s="335"/>
    </row>
    <row r="88" spans="2:12" ht="90" customHeight="1">
      <c r="B88" s="335"/>
      <c r="C88" s="327"/>
      <c r="D88" s="328"/>
      <c r="E88" s="349"/>
      <c r="F88" s="327"/>
      <c r="G88" s="328"/>
      <c r="H88" s="349"/>
      <c r="I88" s="165" t="e">
        <f>IF(G303="","",VLOOKUP(G303,$S$607:$T$609,2,TRUE))</f>
        <v>#N/A</v>
      </c>
      <c r="J88" s="165" t="e">
        <f>IF(G304="","",VLOOKUP(G304,$U$607:$V$609,2,TRUE))</f>
        <v>#N/A</v>
      </c>
      <c r="K88" s="165" t="e">
        <f>IF(G305="","",VLOOKUP(G305,$W$607:$X$609,2,TRUE))</f>
        <v>#N/A</v>
      </c>
      <c r="L88" s="335"/>
    </row>
    <row r="89" spans="2:12" ht="90" customHeight="1">
      <c r="B89" s="335"/>
      <c r="C89" s="327"/>
      <c r="D89" s="328"/>
      <c r="E89" s="349"/>
      <c r="F89" s="327"/>
      <c r="G89" s="328"/>
      <c r="H89" s="349"/>
      <c r="I89" s="165" t="e">
        <f>IF(G306="","",VLOOKUP(G306,$Y$607:$Z$609,2,TRUE))</f>
        <v>#N/A</v>
      </c>
      <c r="J89" s="165" t="e">
        <f>IF(G307="","",VLOOKUP(G307,$AA$607:$AB$609,2,TRUE))</f>
        <v>#N/A</v>
      </c>
      <c r="K89" s="165" t="e">
        <f>IF(G308="","",VLOOKUP(G308,$AC$607:$AD$609,2,TRUE))</f>
        <v>#N/A</v>
      </c>
      <c r="L89" s="335"/>
    </row>
    <row r="90" spans="2:12" ht="90" customHeight="1">
      <c r="B90" s="335"/>
      <c r="C90" s="327"/>
      <c r="D90" s="328"/>
      <c r="E90" s="349"/>
      <c r="F90" s="327"/>
      <c r="G90" s="328"/>
      <c r="H90" s="349"/>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327"/>
      <c r="G91" s="328"/>
      <c r="H91" s="349"/>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327"/>
      <c r="G92" s="328"/>
      <c r="H92" s="349"/>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329"/>
      <c r="G93" s="330"/>
      <c r="H93" s="350"/>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42.7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36" customHeight="1">
      <c r="B190" s="245"/>
      <c r="C190" s="246" t="s">
        <v>4</v>
      </c>
      <c r="D190" s="246" t="s">
        <v>71</v>
      </c>
      <c r="E190" s="246" t="s">
        <v>232</v>
      </c>
      <c r="F190" s="246" t="s">
        <v>289</v>
      </c>
      <c r="G190" s="118" t="s">
        <v>562</v>
      </c>
    </row>
    <row r="191" spans="2:7" ht="15.75" customHeight="1">
      <c r="B191" s="339">
        <v>1</v>
      </c>
      <c r="C191" s="48"/>
      <c r="D191" s="48"/>
      <c r="E191" s="48"/>
      <c r="F191" s="48"/>
      <c r="G191" s="48"/>
    </row>
    <row r="192" spans="2:7" ht="15.75" customHeight="1">
      <c r="B192" s="335"/>
      <c r="C192" s="48"/>
      <c r="D192" s="48"/>
      <c r="E192" s="48"/>
      <c r="F192" s="48"/>
      <c r="G192" s="48"/>
    </row>
    <row r="193" spans="2:7" ht="15.75" customHeight="1">
      <c r="B193" s="336"/>
      <c r="C193" s="48"/>
      <c r="D193" s="48"/>
      <c r="E193" s="48"/>
      <c r="F193" s="48"/>
      <c r="G193" s="48"/>
    </row>
    <row r="194" spans="2:7" ht="15.75" customHeight="1">
      <c r="B194" s="339">
        <v>2</v>
      </c>
      <c r="C194" s="48"/>
      <c r="D194" s="48"/>
      <c r="E194" s="48"/>
      <c r="F194" s="48"/>
      <c r="G194" s="48"/>
    </row>
    <row r="195" spans="2:7" ht="15.75" customHeight="1">
      <c r="B195" s="335"/>
      <c r="C195" s="48"/>
      <c r="D195" s="48"/>
      <c r="E195" s="48"/>
      <c r="F195" s="48"/>
      <c r="G195" s="48"/>
    </row>
    <row r="196" spans="2:7" ht="15.75" customHeight="1">
      <c r="B196" s="336"/>
      <c r="C196" s="48"/>
      <c r="D196" s="48"/>
      <c r="E196" s="48"/>
      <c r="F196" s="48"/>
      <c r="G196" s="48"/>
    </row>
    <row r="197" spans="2:7" ht="15.75" customHeight="1">
      <c r="B197" s="339">
        <v>3</v>
      </c>
      <c r="C197" s="48"/>
      <c r="D197" s="48"/>
      <c r="E197" s="48"/>
      <c r="F197" s="48"/>
      <c r="G197" s="48"/>
    </row>
    <row r="198" spans="2:7" ht="15.75" customHeight="1">
      <c r="B198" s="335"/>
      <c r="C198" s="48"/>
      <c r="D198" s="48"/>
      <c r="E198" s="48"/>
      <c r="F198" s="48"/>
      <c r="G198" s="48"/>
    </row>
    <row r="199" spans="2:7" ht="15.75" customHeight="1">
      <c r="B199" s="336"/>
      <c r="C199" s="48"/>
      <c r="D199" s="48"/>
      <c r="E199" s="48"/>
      <c r="F199" s="48"/>
      <c r="G199" s="48"/>
    </row>
    <row r="200" spans="2:7" ht="15.75" customHeight="1">
      <c r="B200" s="339">
        <v>4</v>
      </c>
      <c r="C200" s="48"/>
      <c r="D200" s="48"/>
      <c r="E200" s="48"/>
      <c r="F200" s="48"/>
      <c r="G200" s="48"/>
    </row>
    <row r="201" spans="2:7" ht="15.75" customHeight="1">
      <c r="B201" s="335"/>
      <c r="C201" s="48"/>
      <c r="D201" s="48"/>
      <c r="E201" s="48"/>
      <c r="F201" s="48"/>
      <c r="G201" s="48"/>
    </row>
    <row r="202" spans="2:7" ht="15.75" customHeight="1">
      <c r="B202" s="336"/>
      <c r="C202" s="48"/>
      <c r="D202" s="48"/>
      <c r="E202" s="48"/>
      <c r="F202" s="48"/>
      <c r="G202" s="48"/>
    </row>
    <row r="203" spans="2:7" ht="15.75" customHeight="1">
      <c r="B203" s="339">
        <v>5</v>
      </c>
      <c r="C203" s="48"/>
      <c r="D203" s="48"/>
      <c r="E203" s="48"/>
      <c r="F203" s="48"/>
      <c r="G203" s="48"/>
    </row>
    <row r="204" spans="2:7" ht="15.75" customHeight="1">
      <c r="B204" s="335"/>
      <c r="C204" s="48"/>
      <c r="D204" s="48"/>
      <c r="E204" s="48"/>
      <c r="F204" s="48"/>
      <c r="G204" s="48"/>
    </row>
    <row r="205" spans="2:7" ht="15.75" customHeight="1">
      <c r="B205" s="336"/>
      <c r="C205" s="48"/>
      <c r="D205" s="48"/>
      <c r="E205" s="48"/>
      <c r="F205" s="48"/>
      <c r="G205" s="48"/>
    </row>
    <row r="206" spans="2:7" ht="15.75" customHeight="1">
      <c r="B206" s="339">
        <v>6</v>
      </c>
      <c r="C206" s="48"/>
      <c r="D206" s="48"/>
      <c r="E206" s="48"/>
      <c r="F206" s="48"/>
      <c r="G206" s="48"/>
    </row>
    <row r="207" spans="2:7" ht="15.75" customHeight="1">
      <c r="B207" s="335"/>
      <c r="C207" s="48"/>
      <c r="D207" s="48"/>
      <c r="E207" s="48"/>
      <c r="F207" s="48"/>
      <c r="G207" s="48"/>
    </row>
    <row r="208" spans="2:7" ht="15.75" customHeight="1">
      <c r="B208" s="336"/>
      <c r="C208" s="48"/>
      <c r="D208" s="48"/>
      <c r="E208" s="48"/>
      <c r="F208" s="48"/>
      <c r="G208" s="48"/>
    </row>
    <row r="209" spans="2:7" ht="15.75" customHeight="1">
      <c r="B209" s="339">
        <v>7</v>
      </c>
      <c r="C209" s="48"/>
      <c r="D209" s="48"/>
      <c r="E209" s="48"/>
      <c r="F209" s="48"/>
      <c r="G209" s="48"/>
    </row>
    <row r="210" spans="2:7" ht="15.75" customHeight="1">
      <c r="B210" s="335"/>
      <c r="C210" s="48"/>
      <c r="D210" s="48"/>
      <c r="E210" s="48"/>
      <c r="F210" s="48"/>
      <c r="G210" s="48"/>
    </row>
    <row r="211" spans="2:7" ht="15.75" customHeight="1">
      <c r="B211" s="336"/>
      <c r="C211" s="48"/>
      <c r="D211" s="48"/>
      <c r="E211" s="48"/>
      <c r="F211" s="48"/>
      <c r="G211" s="48"/>
    </row>
    <row r="212" spans="2:7" ht="15.75" customHeight="1">
      <c r="B212" s="339">
        <v>8</v>
      </c>
      <c r="C212" s="247"/>
      <c r="D212" s="48"/>
      <c r="E212" s="397"/>
      <c r="F212" s="48"/>
      <c r="G212" s="397"/>
    </row>
    <row r="213" spans="2:7" ht="15.75" customHeight="1">
      <c r="B213" s="335"/>
      <c r="C213" s="248"/>
      <c r="D213" s="48"/>
      <c r="E213" s="335"/>
      <c r="F213" s="48"/>
      <c r="G213" s="335"/>
    </row>
    <row r="214" spans="2:7" ht="15.75" customHeight="1">
      <c r="B214" s="336"/>
      <c r="C214" s="248"/>
      <c r="D214" s="48"/>
      <c r="E214" s="335"/>
      <c r="F214" s="48"/>
      <c r="G214" s="335"/>
    </row>
    <row r="215" spans="2:7" ht="15.75" customHeight="1">
      <c r="B215" s="339">
        <v>9</v>
      </c>
      <c r="C215" s="248"/>
      <c r="D215" s="48"/>
      <c r="E215" s="335"/>
      <c r="F215" s="48"/>
      <c r="G215" s="335"/>
    </row>
    <row r="216" spans="2:7" ht="15.75" customHeight="1">
      <c r="B216" s="335"/>
      <c r="C216" s="248"/>
      <c r="D216" s="48"/>
      <c r="E216" s="335"/>
      <c r="F216" s="48"/>
      <c r="G216" s="335"/>
    </row>
    <row r="217" spans="2:7" ht="15.75" customHeight="1">
      <c r="B217" s="336"/>
      <c r="C217" s="248"/>
      <c r="D217" s="48"/>
      <c r="E217" s="335"/>
      <c r="F217" s="48"/>
      <c r="G217" s="335"/>
    </row>
    <row r="218" spans="2:7" ht="15.75" customHeight="1">
      <c r="B218" s="339">
        <v>10</v>
      </c>
      <c r="C218" s="248"/>
      <c r="D218" s="48"/>
      <c r="E218" s="335"/>
      <c r="F218" s="48"/>
      <c r="G218" s="335"/>
    </row>
    <row r="219" spans="2:7" ht="15.75" customHeight="1">
      <c r="B219" s="335"/>
      <c r="C219" s="248"/>
      <c r="D219" s="48"/>
      <c r="E219" s="335"/>
      <c r="F219" s="48"/>
      <c r="G219" s="335"/>
    </row>
    <row r="220" spans="2:7" ht="15.75" customHeight="1">
      <c r="B220" s="336"/>
      <c r="C220" s="248"/>
      <c r="D220" s="48"/>
      <c r="E220" s="335"/>
      <c r="F220" s="48"/>
      <c r="G220" s="335"/>
    </row>
    <row r="221" spans="2:7" ht="15.75" customHeight="1">
      <c r="B221" s="339">
        <v>11</v>
      </c>
      <c r="C221" s="248"/>
      <c r="D221" s="48"/>
      <c r="E221" s="335"/>
      <c r="F221" s="48"/>
      <c r="G221" s="335"/>
    </row>
    <row r="222" spans="2:7" ht="15.75" customHeight="1">
      <c r="B222" s="335"/>
      <c r="C222" s="248"/>
      <c r="D222" s="48"/>
      <c r="E222" s="335"/>
      <c r="F222" s="48"/>
      <c r="G222" s="335"/>
    </row>
    <row r="223" spans="2:7" ht="15.75" customHeight="1">
      <c r="B223" s="336"/>
      <c r="C223" s="248"/>
      <c r="D223" s="48"/>
      <c r="E223" s="335"/>
      <c r="F223" s="48"/>
      <c r="G223" s="335"/>
    </row>
    <row r="224" spans="2:7" ht="15.75" customHeight="1">
      <c r="B224" s="339">
        <v>12</v>
      </c>
      <c r="C224" s="248"/>
      <c r="D224" s="48"/>
      <c r="E224" s="335"/>
      <c r="F224" s="48"/>
      <c r="G224" s="335"/>
    </row>
    <row r="225" spans="2:7" ht="15.75" customHeight="1">
      <c r="B225" s="335"/>
      <c r="C225" s="248"/>
      <c r="D225" s="48"/>
      <c r="E225" s="335"/>
      <c r="F225" s="48"/>
      <c r="G225" s="335"/>
    </row>
    <row r="226" spans="2:7" ht="15.75" customHeight="1">
      <c r="B226" s="336"/>
      <c r="C226" s="248"/>
      <c r="D226" s="48"/>
      <c r="E226" s="335"/>
      <c r="F226" s="48"/>
      <c r="G226" s="335"/>
    </row>
    <row r="227" spans="2:7" ht="15.75" customHeight="1">
      <c r="B227" s="339">
        <v>13</v>
      </c>
      <c r="C227" s="248"/>
      <c r="D227" s="48"/>
      <c r="E227" s="335"/>
      <c r="F227" s="48"/>
      <c r="G227" s="335"/>
    </row>
    <row r="228" spans="2:7" ht="15.75" customHeight="1">
      <c r="B228" s="335"/>
      <c r="C228" s="248"/>
      <c r="D228" s="48"/>
      <c r="E228" s="335"/>
      <c r="F228" s="48"/>
      <c r="G228" s="335"/>
    </row>
    <row r="229" spans="2:7" ht="15.75" customHeight="1">
      <c r="B229" s="336"/>
      <c r="C229" s="248"/>
      <c r="D229" s="48"/>
      <c r="E229" s="335"/>
      <c r="F229" s="48"/>
      <c r="G229" s="335"/>
    </row>
    <row r="230" spans="2:7" ht="15.75" customHeight="1">
      <c r="B230" s="339">
        <v>14</v>
      </c>
      <c r="C230" s="248"/>
      <c r="D230" s="48"/>
      <c r="E230" s="335"/>
      <c r="F230" s="48"/>
      <c r="G230" s="335"/>
    </row>
    <row r="231" spans="2:7" ht="15.75" customHeight="1">
      <c r="B231" s="335"/>
      <c r="C231" s="248"/>
      <c r="D231" s="48"/>
      <c r="E231" s="335"/>
      <c r="F231" s="48"/>
      <c r="G231" s="335"/>
    </row>
    <row r="232" spans="2:7" ht="15.75" customHeight="1">
      <c r="B232" s="336"/>
      <c r="C232" s="248"/>
      <c r="D232" s="48"/>
      <c r="E232" s="335"/>
      <c r="F232" s="48"/>
      <c r="G232" s="335"/>
    </row>
    <row r="233" spans="2:7" ht="15.75" customHeight="1">
      <c r="B233" s="339">
        <v>15</v>
      </c>
      <c r="C233" s="248"/>
      <c r="D233" s="48"/>
      <c r="E233" s="335"/>
      <c r="F233" s="48"/>
      <c r="G233" s="335"/>
    </row>
    <row r="234" spans="2:7" ht="15.75" customHeight="1">
      <c r="B234" s="335"/>
      <c r="C234" s="248"/>
      <c r="D234" s="48"/>
      <c r="E234" s="335"/>
      <c r="F234" s="48"/>
      <c r="G234" s="335"/>
    </row>
    <row r="235" spans="2:7" ht="15.75" customHeight="1">
      <c r="B235" s="336"/>
      <c r="C235" s="248"/>
      <c r="D235" s="48"/>
      <c r="E235" s="335"/>
      <c r="F235" s="48"/>
      <c r="G235" s="335"/>
    </row>
    <row r="236" spans="2:7" ht="15.75" customHeight="1">
      <c r="B236" s="339">
        <v>16</v>
      </c>
      <c r="C236" s="248"/>
      <c r="D236" s="48"/>
      <c r="E236" s="335"/>
      <c r="F236" s="48"/>
      <c r="G236" s="335"/>
    </row>
    <row r="237" spans="2:7" ht="15.75" customHeight="1">
      <c r="B237" s="335"/>
      <c r="C237" s="248"/>
      <c r="D237" s="48"/>
      <c r="E237" s="335"/>
      <c r="F237" s="48"/>
      <c r="G237" s="335"/>
    </row>
    <row r="238" spans="2:7" ht="15.75" customHeight="1">
      <c r="B238" s="336"/>
      <c r="C238" s="248"/>
      <c r="D238" s="48"/>
      <c r="E238" s="335"/>
      <c r="F238" s="48"/>
      <c r="G238" s="335"/>
    </row>
    <row r="239" spans="2:7" ht="15.75" customHeight="1">
      <c r="B239" s="339">
        <v>17</v>
      </c>
      <c r="C239" s="248"/>
      <c r="D239" s="48"/>
      <c r="E239" s="335"/>
      <c r="F239" s="48"/>
      <c r="G239" s="335"/>
    </row>
    <row r="240" spans="2:7" ht="15.75" customHeight="1">
      <c r="B240" s="335"/>
      <c r="C240" s="248"/>
      <c r="D240" s="48"/>
      <c r="E240" s="335"/>
      <c r="F240" s="48"/>
      <c r="G240" s="335"/>
    </row>
    <row r="241" spans="2:7" ht="15.75" customHeight="1">
      <c r="B241" s="336"/>
      <c r="C241" s="248"/>
      <c r="D241" s="48"/>
      <c r="E241" s="335"/>
      <c r="F241" s="48"/>
      <c r="G241" s="335"/>
    </row>
    <row r="242" spans="2:7" ht="15.75" customHeight="1">
      <c r="B242" s="339">
        <v>18</v>
      </c>
      <c r="C242" s="248"/>
      <c r="D242" s="48"/>
      <c r="E242" s="335"/>
      <c r="F242" s="48"/>
      <c r="G242" s="335"/>
    </row>
    <row r="243" spans="2:7" ht="15.75" customHeight="1">
      <c r="B243" s="335"/>
      <c r="C243" s="248"/>
      <c r="D243" s="48"/>
      <c r="E243" s="335"/>
      <c r="F243" s="48"/>
      <c r="G243" s="335"/>
    </row>
    <row r="244" spans="2:7" ht="15.75" customHeight="1">
      <c r="B244" s="336"/>
      <c r="C244" s="248"/>
      <c r="D244" s="48"/>
      <c r="E244" s="335"/>
      <c r="F244" s="48"/>
      <c r="G244" s="335"/>
    </row>
    <row r="245" spans="2:7" ht="15.75" customHeight="1">
      <c r="B245" s="339">
        <v>19</v>
      </c>
      <c r="C245" s="248"/>
      <c r="D245" s="48"/>
      <c r="E245" s="335"/>
      <c r="F245" s="48"/>
      <c r="G245" s="335"/>
    </row>
    <row r="246" spans="2:7" ht="15.75" customHeight="1">
      <c r="B246" s="335"/>
      <c r="C246" s="248"/>
      <c r="D246" s="48"/>
      <c r="E246" s="335"/>
      <c r="F246" s="48"/>
      <c r="G246" s="335"/>
    </row>
    <row r="247" spans="2:7" ht="15.75" customHeight="1">
      <c r="B247" s="336"/>
      <c r="C247" s="248"/>
      <c r="D247" s="48"/>
      <c r="E247" s="335"/>
      <c r="F247" s="48"/>
      <c r="G247" s="335"/>
    </row>
    <row r="248" spans="2:7" ht="15.75" customHeight="1">
      <c r="B248" s="339">
        <v>20</v>
      </c>
      <c r="C248" s="248"/>
      <c r="D248" s="48"/>
      <c r="E248" s="335"/>
      <c r="F248" s="48"/>
      <c r="G248" s="335"/>
    </row>
    <row r="249" spans="2:7" ht="15.75" customHeight="1">
      <c r="B249" s="335"/>
      <c r="C249" s="248"/>
      <c r="D249" s="48"/>
      <c r="E249" s="335"/>
      <c r="F249" s="48"/>
      <c r="G249" s="335"/>
    </row>
    <row r="250" spans="2:7" ht="15.75" customHeight="1">
      <c r="B250" s="336"/>
      <c r="C250" s="248"/>
      <c r="D250" s="48"/>
      <c r="E250" s="335"/>
      <c r="F250" s="48"/>
      <c r="G250" s="335"/>
    </row>
    <row r="251" spans="2:7" ht="15.75" customHeight="1">
      <c r="B251" s="339">
        <v>21</v>
      </c>
      <c r="C251" s="248"/>
      <c r="D251" s="48"/>
      <c r="E251" s="335"/>
      <c r="F251" s="48"/>
      <c r="G251" s="335"/>
    </row>
    <row r="252" spans="2:7" ht="15.75" customHeight="1">
      <c r="B252" s="335"/>
      <c r="C252" s="248"/>
      <c r="D252" s="48"/>
      <c r="E252" s="335"/>
      <c r="F252" s="48"/>
      <c r="G252" s="335"/>
    </row>
    <row r="253" spans="2:7" ht="15.75" customHeight="1">
      <c r="B253" s="336"/>
      <c r="C253" s="248"/>
      <c r="D253" s="48"/>
      <c r="E253" s="335"/>
      <c r="F253" s="48"/>
      <c r="G253" s="335"/>
    </row>
    <row r="254" spans="2:7" ht="15.75" customHeight="1">
      <c r="B254" s="339">
        <v>22</v>
      </c>
      <c r="C254" s="248"/>
      <c r="D254" s="48"/>
      <c r="E254" s="335"/>
      <c r="F254" s="48"/>
      <c r="G254" s="335"/>
    </row>
    <row r="255" spans="2:7" ht="15.75" customHeight="1">
      <c r="B255" s="335"/>
      <c r="C255" s="248"/>
      <c r="D255" s="48"/>
      <c r="E255" s="335"/>
      <c r="F255" s="48"/>
      <c r="G255" s="335"/>
    </row>
    <row r="256" spans="2:7" ht="15.75" customHeight="1">
      <c r="B256" s="336"/>
      <c r="C256" s="248"/>
      <c r="D256" s="48"/>
      <c r="E256" s="335"/>
      <c r="F256" s="48"/>
      <c r="G256" s="335"/>
    </row>
    <row r="257" spans="2:7" ht="15.75" customHeight="1">
      <c r="B257" s="339">
        <v>23</v>
      </c>
      <c r="C257" s="248"/>
      <c r="D257" s="48"/>
      <c r="E257" s="335"/>
      <c r="F257" s="48"/>
      <c r="G257" s="335"/>
    </row>
    <row r="258" spans="2:7" ht="15.75" customHeight="1">
      <c r="B258" s="335"/>
      <c r="C258" s="248"/>
      <c r="D258" s="48"/>
      <c r="E258" s="335"/>
      <c r="F258" s="48"/>
      <c r="G258" s="335"/>
    </row>
    <row r="259" spans="2:7" ht="15.75" customHeight="1">
      <c r="B259" s="336"/>
      <c r="C259" s="248"/>
      <c r="D259" s="48"/>
      <c r="E259" s="335"/>
      <c r="F259" s="48"/>
      <c r="G259" s="335"/>
    </row>
    <row r="260" spans="2:7" ht="15.75" customHeight="1">
      <c r="B260" s="339">
        <v>24</v>
      </c>
      <c r="C260" s="248"/>
      <c r="D260" s="48"/>
      <c r="E260" s="335"/>
      <c r="F260" s="48"/>
      <c r="G260" s="335"/>
    </row>
    <row r="261" spans="2:7" ht="15.75" customHeight="1">
      <c r="B261" s="335"/>
      <c r="C261" s="248"/>
      <c r="D261" s="48"/>
      <c r="E261" s="335"/>
      <c r="F261" s="48"/>
      <c r="G261" s="335"/>
    </row>
    <row r="262" spans="2:7" ht="15.75" customHeight="1">
      <c r="B262" s="336"/>
      <c r="C262" s="248"/>
      <c r="D262" s="48"/>
      <c r="E262" s="335"/>
      <c r="F262" s="48"/>
      <c r="G262" s="335"/>
    </row>
    <row r="263" spans="2:7" ht="15.75" customHeight="1">
      <c r="B263" s="339">
        <v>25</v>
      </c>
      <c r="C263" s="248"/>
      <c r="D263" s="48"/>
      <c r="E263" s="335"/>
      <c r="F263" s="48"/>
      <c r="G263" s="335"/>
    </row>
    <row r="264" spans="2:7" ht="15.75" customHeight="1">
      <c r="B264" s="335"/>
      <c r="C264" s="248"/>
      <c r="D264" s="48"/>
      <c r="E264" s="335"/>
      <c r="F264" s="48"/>
      <c r="G264" s="335"/>
    </row>
    <row r="265" spans="2:7" ht="15.75" customHeight="1">
      <c r="B265" s="336"/>
      <c r="C265" s="248"/>
      <c r="D265" s="48"/>
      <c r="E265" s="335"/>
      <c r="F265" s="48"/>
      <c r="G265" s="335"/>
    </row>
    <row r="266" spans="2:7" ht="15.75" customHeight="1">
      <c r="B266" s="339">
        <v>26</v>
      </c>
      <c r="C266" s="248"/>
      <c r="D266" s="48"/>
      <c r="E266" s="335"/>
      <c r="F266" s="48"/>
      <c r="G266" s="335"/>
    </row>
    <row r="267" spans="2:7" ht="15.75" customHeight="1">
      <c r="B267" s="335"/>
      <c r="C267" s="248"/>
      <c r="D267" s="48"/>
      <c r="E267" s="335"/>
      <c r="F267" s="48"/>
      <c r="G267" s="335"/>
    </row>
    <row r="268" spans="2:7" ht="15.75" customHeight="1">
      <c r="B268" s="336"/>
      <c r="C268" s="248"/>
      <c r="D268" s="48"/>
      <c r="E268" s="335"/>
      <c r="F268" s="48"/>
      <c r="G268" s="335"/>
    </row>
    <row r="269" spans="2:7" ht="15.75" customHeight="1">
      <c r="B269" s="339">
        <v>27</v>
      </c>
      <c r="C269" s="248"/>
      <c r="D269" s="48"/>
      <c r="E269" s="335"/>
      <c r="F269" s="48"/>
      <c r="G269" s="335"/>
    </row>
    <row r="270" spans="2:7" ht="15.75" customHeight="1">
      <c r="B270" s="335"/>
      <c r="C270" s="248"/>
      <c r="D270" s="48"/>
      <c r="E270" s="335"/>
      <c r="F270" s="48"/>
      <c r="G270" s="335"/>
    </row>
    <row r="271" spans="2:7" ht="15.75" customHeight="1">
      <c r="B271" s="336"/>
      <c r="C271" s="248"/>
      <c r="D271" s="48"/>
      <c r="E271" s="335"/>
      <c r="F271" s="48"/>
      <c r="G271" s="335"/>
    </row>
    <row r="272" spans="2:7" ht="15.75" customHeight="1">
      <c r="B272" s="339">
        <v>28</v>
      </c>
      <c r="C272" s="248"/>
      <c r="D272" s="48"/>
      <c r="E272" s="335"/>
      <c r="F272" s="48"/>
      <c r="G272" s="335"/>
    </row>
    <row r="273" spans="2:7" ht="15.75" customHeight="1">
      <c r="B273" s="335"/>
      <c r="C273" s="248"/>
      <c r="D273" s="48"/>
      <c r="E273" s="335"/>
      <c r="F273" s="48"/>
      <c r="G273" s="335"/>
    </row>
    <row r="274" spans="2:7" ht="15.75" customHeight="1">
      <c r="B274" s="336"/>
      <c r="C274" s="248"/>
      <c r="D274" s="48"/>
      <c r="E274" s="335"/>
      <c r="F274" s="48"/>
      <c r="G274" s="335"/>
    </row>
    <row r="275" spans="2:7" ht="15.75" customHeight="1">
      <c r="B275" s="339">
        <v>29</v>
      </c>
      <c r="C275" s="248"/>
      <c r="D275" s="397"/>
      <c r="E275" s="335"/>
      <c r="F275" s="48"/>
      <c r="G275" s="335"/>
    </row>
    <row r="276" spans="2:7" ht="15.75" customHeight="1">
      <c r="B276" s="335"/>
      <c r="C276" s="248"/>
      <c r="D276" s="335"/>
      <c r="E276" s="335"/>
      <c r="F276" s="48"/>
      <c r="G276" s="335"/>
    </row>
    <row r="277" spans="2:7" ht="15.75" customHeight="1">
      <c r="B277" s="336"/>
      <c r="C277" s="248"/>
      <c r="D277" s="335"/>
      <c r="E277" s="335"/>
      <c r="F277" s="48"/>
      <c r="G277" s="335"/>
    </row>
    <row r="278" spans="2:7" ht="15.75" customHeight="1">
      <c r="B278" s="339">
        <v>30</v>
      </c>
      <c r="C278" s="248"/>
      <c r="D278" s="335"/>
      <c r="E278" s="335"/>
      <c r="F278" s="48"/>
      <c r="G278" s="335"/>
    </row>
    <row r="279" spans="2:7" ht="15.75" customHeight="1">
      <c r="B279" s="335"/>
      <c r="C279" s="248"/>
      <c r="D279" s="335"/>
      <c r="E279" s="335"/>
      <c r="F279" s="48"/>
      <c r="G279" s="335"/>
    </row>
    <row r="280" spans="2:7" ht="15.75" customHeight="1">
      <c r="B280" s="336"/>
      <c r="C280" s="248"/>
      <c r="D280" s="335"/>
      <c r="E280" s="335"/>
      <c r="F280" s="48"/>
      <c r="G280" s="335"/>
    </row>
    <row r="281" spans="2:7" ht="15.75" customHeight="1">
      <c r="B281" s="339">
        <v>31</v>
      </c>
      <c r="C281" s="248"/>
      <c r="D281" s="335"/>
      <c r="E281" s="335"/>
      <c r="F281" s="48"/>
      <c r="G281" s="335"/>
    </row>
    <row r="282" spans="2:7" ht="15.75" customHeight="1">
      <c r="B282" s="335"/>
      <c r="C282" s="248"/>
      <c r="D282" s="335"/>
      <c r="E282" s="335"/>
      <c r="F282" s="48"/>
      <c r="G282" s="335"/>
    </row>
    <row r="283" spans="2:7" ht="15.75" customHeight="1">
      <c r="B283" s="336"/>
      <c r="C283" s="248"/>
      <c r="D283" s="335"/>
      <c r="E283" s="335"/>
      <c r="F283" s="48"/>
      <c r="G283" s="335"/>
    </row>
    <row r="284" spans="2:7" ht="15.75" customHeight="1">
      <c r="B284" s="339">
        <v>32</v>
      </c>
      <c r="C284" s="248"/>
      <c r="D284" s="335"/>
      <c r="E284" s="335"/>
      <c r="F284" s="48"/>
      <c r="G284" s="335"/>
    </row>
    <row r="285" spans="2:7" ht="15.75" customHeight="1">
      <c r="B285" s="335"/>
      <c r="C285" s="248"/>
      <c r="D285" s="335"/>
      <c r="E285" s="335"/>
      <c r="F285" s="48"/>
      <c r="G285" s="335"/>
    </row>
    <row r="286" spans="2:7" ht="15.75" customHeight="1">
      <c r="B286" s="336"/>
      <c r="C286" s="248"/>
      <c r="D286" s="335"/>
      <c r="E286" s="335"/>
      <c r="F286" s="48"/>
      <c r="G286" s="335"/>
    </row>
    <row r="287" spans="2:7" ht="15.75" customHeight="1">
      <c r="B287" s="339">
        <v>33</v>
      </c>
      <c r="C287" s="248"/>
      <c r="D287" s="335"/>
      <c r="E287" s="335"/>
      <c r="F287" s="48"/>
      <c r="G287" s="335"/>
    </row>
    <row r="288" spans="2:7" ht="15.75" customHeight="1">
      <c r="B288" s="335"/>
      <c r="C288" s="248"/>
      <c r="D288" s="335"/>
      <c r="E288" s="335"/>
      <c r="F288" s="48"/>
      <c r="G288" s="335"/>
    </row>
    <row r="289" spans="2:7" ht="15.75" customHeight="1">
      <c r="B289" s="336"/>
      <c r="C289" s="248"/>
      <c r="D289" s="335"/>
      <c r="E289" s="335"/>
      <c r="F289" s="48"/>
      <c r="G289" s="335"/>
    </row>
    <row r="290" spans="2:7" ht="15.75" customHeight="1">
      <c r="B290" s="339">
        <v>34</v>
      </c>
      <c r="C290" s="248"/>
      <c r="D290" s="335"/>
      <c r="E290" s="335"/>
      <c r="F290" s="48"/>
      <c r="G290" s="335"/>
    </row>
    <row r="291" spans="2:7" ht="15.75" customHeight="1">
      <c r="B291" s="335"/>
      <c r="C291" s="248"/>
      <c r="D291" s="335"/>
      <c r="E291" s="335"/>
      <c r="F291" s="48"/>
      <c r="G291" s="335"/>
    </row>
    <row r="292" spans="2:7" ht="15.75" customHeight="1">
      <c r="B292" s="336"/>
      <c r="C292" s="248"/>
      <c r="D292" s="335"/>
      <c r="E292" s="335"/>
      <c r="F292" s="48"/>
      <c r="G292" s="335"/>
    </row>
    <row r="293" spans="2:7" ht="15.75" customHeight="1">
      <c r="B293" s="339">
        <v>35</v>
      </c>
      <c r="C293" s="248"/>
      <c r="D293" s="335"/>
      <c r="E293" s="335"/>
      <c r="F293" s="48"/>
      <c r="G293" s="335"/>
    </row>
    <row r="294" spans="2:7" ht="15.75" customHeight="1">
      <c r="B294" s="335"/>
      <c r="C294" s="248"/>
      <c r="D294" s="335"/>
      <c r="E294" s="335"/>
      <c r="F294" s="48"/>
      <c r="G294" s="335"/>
    </row>
    <row r="295" spans="2:7" ht="15.75" customHeight="1">
      <c r="B295" s="336"/>
      <c r="C295" s="249"/>
      <c r="D295" s="336"/>
      <c r="E295" s="336"/>
      <c r="F295" s="48"/>
      <c r="G295" s="336"/>
    </row>
    <row r="296" spans="2:7" ht="15.75" customHeight="1"/>
    <row r="297" spans="2:7" ht="15.75" customHeight="1"/>
    <row r="298" spans="2:7" ht="15.75" customHeight="1">
      <c r="B298" s="382" t="s">
        <v>665</v>
      </c>
      <c r="C298" s="332"/>
      <c r="D298" s="332"/>
      <c r="E298" s="332"/>
      <c r="F298" s="332"/>
      <c r="G298" s="333"/>
    </row>
    <row r="299" spans="2:7" ht="39" customHeight="1">
      <c r="B299" s="245"/>
      <c r="C299" s="246" t="s">
        <v>4</v>
      </c>
      <c r="D299" s="246" t="s">
        <v>71</v>
      </c>
      <c r="E299" s="246" t="s">
        <v>232</v>
      </c>
      <c r="F299" s="246" t="s">
        <v>289</v>
      </c>
      <c r="G299" s="118" t="s">
        <v>562</v>
      </c>
    </row>
    <row r="300" spans="2:7" ht="15.75" customHeight="1">
      <c r="B300" s="339">
        <v>1</v>
      </c>
      <c r="C300" s="164" t="e">
        <f>'4 жастағы балалар Ф'!#REF!</f>
        <v>#REF!</v>
      </c>
      <c r="D300" s="164" t="e">
        <f>'4 жастағы балалар К'!#REF!</f>
        <v>#REF!</v>
      </c>
      <c r="E300" s="164" t="e">
        <f>'4 жастағы балалар П'!#REF!</f>
        <v>#REF!</v>
      </c>
      <c r="F300" s="164" t="e">
        <f>'4 жастағы балалар Т'!#REF!</f>
        <v>#REF!</v>
      </c>
      <c r="G300" s="164" t="e">
        <f>'4 жастағы балалар С'!#REF!</f>
        <v>#REF!</v>
      </c>
    </row>
    <row r="301" spans="2:7" ht="15.75" customHeight="1">
      <c r="B301" s="335"/>
      <c r="C301" s="164" t="e">
        <f>'4 жастағы балалар Ф'!#REF!</f>
        <v>#REF!</v>
      </c>
      <c r="D301" s="164" t="e">
        <f>'4 жастағы балалар К'!#REF!</f>
        <v>#REF!</v>
      </c>
      <c r="E301" s="164" t="e">
        <f>'4 жастағы балалар П'!#REF!</f>
        <v>#REF!</v>
      </c>
      <c r="F301" s="164" t="e">
        <f>'4 жастағы балалар Т'!#REF!</f>
        <v>#REF!</v>
      </c>
      <c r="G301" s="164" t="e">
        <f>'4 жастағы балалар С'!#REF!</f>
        <v>#REF!</v>
      </c>
    </row>
    <row r="302" spans="2:7" ht="15.75" customHeight="1">
      <c r="B302" s="336"/>
      <c r="C302" s="164" t="e">
        <f>'4 жастағы балалар Ф'!#REF!</f>
        <v>#REF!</v>
      </c>
      <c r="D302" s="164" t="e">
        <f>'4 жастағы балалар К'!#REF!</f>
        <v>#REF!</v>
      </c>
      <c r="E302" s="164" t="e">
        <f>'4 жастағы балалар П'!#REF!</f>
        <v>#REF!</v>
      </c>
      <c r="F302" s="164" t="e">
        <f>'4 жастағы балалар Т'!#REF!</f>
        <v>#REF!</v>
      </c>
      <c r="G302" s="164" t="e">
        <f>'4 жастағы балалар С'!#REF!</f>
        <v>#REF!</v>
      </c>
    </row>
    <row r="303" spans="2:7" ht="15.75" customHeight="1">
      <c r="B303" s="339">
        <v>2</v>
      </c>
      <c r="C303" s="164">
        <f>'4 жастағы балалар Ф'!D162</f>
        <v>0</v>
      </c>
      <c r="D303" s="164">
        <f>'4 жастағы балалар К'!D162</f>
        <v>0</v>
      </c>
      <c r="E303" s="164">
        <f>'4 жастағы балалар П'!D162</f>
        <v>0</v>
      </c>
      <c r="F303" s="164">
        <f>'4 жастағы балалар Т'!D162</f>
        <v>0</v>
      </c>
      <c r="G303" s="164">
        <f>'4 жастағы балалар С'!D162</f>
        <v>0</v>
      </c>
    </row>
    <row r="304" spans="2:7" ht="15.75" customHeight="1">
      <c r="B304" s="335"/>
      <c r="C304" s="164">
        <f>'4 жастағы балалар Ф'!E162</f>
        <v>0</v>
      </c>
      <c r="D304" s="164">
        <f>'4 жастағы балалар К'!E162</f>
        <v>0</v>
      </c>
      <c r="E304" s="164">
        <f>'4 жастағы балалар П'!E162</f>
        <v>0</v>
      </c>
      <c r="F304" s="164">
        <f>'4 жастағы балалар Т'!E162</f>
        <v>0</v>
      </c>
      <c r="G304" s="164">
        <f>'4 жастағы балалар С'!E162</f>
        <v>0</v>
      </c>
    </row>
    <row r="305" spans="2:7" ht="15.75" customHeight="1">
      <c r="B305" s="336"/>
      <c r="C305" s="164">
        <f>'4 жастағы балалар Ф'!F162</f>
        <v>0</v>
      </c>
      <c r="D305" s="164">
        <f>'4 жастағы балалар К'!F162</f>
        <v>0</v>
      </c>
      <c r="E305" s="164">
        <f>'4 жастағы балалар П'!F162</f>
        <v>0</v>
      </c>
      <c r="F305" s="164">
        <f>'4 жастағы балалар Т'!F162</f>
        <v>0</v>
      </c>
      <c r="G305" s="164">
        <f>'4 жастағы балалар С'!F162</f>
        <v>0</v>
      </c>
    </row>
    <row r="306" spans="2:7" ht="15.75" customHeight="1">
      <c r="B306" s="339">
        <v>3</v>
      </c>
      <c r="C306" s="164">
        <f>'4 жастағы балалар Ф'!G162</f>
        <v>0</v>
      </c>
      <c r="D306" s="164">
        <f>'4 жастағы балалар К'!G162</f>
        <v>0</v>
      </c>
      <c r="E306" s="164">
        <f>'4 жастағы балалар П'!G162</f>
        <v>0</v>
      </c>
      <c r="F306" s="164">
        <f>'4 жастағы балалар Т'!G162</f>
        <v>0</v>
      </c>
      <c r="G306" s="164">
        <f>'4 жастағы балалар С'!G162</f>
        <v>0</v>
      </c>
    </row>
    <row r="307" spans="2:7" ht="15.75" customHeight="1">
      <c r="B307" s="335"/>
      <c r="C307" s="164">
        <f>'4 жастағы балалар Ф'!H162</f>
        <v>0</v>
      </c>
      <c r="D307" s="164">
        <f>'4 жастағы балалар К'!H162</f>
        <v>0</v>
      </c>
      <c r="E307" s="164">
        <f>'4 жастағы балалар П'!H162</f>
        <v>0</v>
      </c>
      <c r="F307" s="164">
        <f>'4 жастағы балалар Т'!H162</f>
        <v>0</v>
      </c>
      <c r="G307" s="164">
        <f>'4 жастағы балалар С'!H162</f>
        <v>0</v>
      </c>
    </row>
    <row r="308" spans="2:7" ht="15.75" customHeight="1">
      <c r="B308" s="336"/>
      <c r="C308" s="164">
        <f>'4 жастағы балалар Ф'!I162</f>
        <v>0</v>
      </c>
      <c r="D308" s="164">
        <f>'4 жастағы балалар К'!I162</f>
        <v>0</v>
      </c>
      <c r="E308" s="164">
        <f>'4 жастағы балалар П'!I162</f>
        <v>0</v>
      </c>
      <c r="F308" s="164">
        <f>'4 жастағы балалар Т'!I162</f>
        <v>0</v>
      </c>
      <c r="G308" s="164">
        <f>'4 жастағы балалар С'!I162</f>
        <v>0</v>
      </c>
    </row>
    <row r="309" spans="2:7" ht="15.75" customHeight="1">
      <c r="B309" s="339">
        <v>4</v>
      </c>
      <c r="C309" s="164">
        <f>'4 жастағы балалар Ф'!J162</f>
        <v>0</v>
      </c>
      <c r="D309" s="164">
        <f>'4 жастағы балалар К'!J162</f>
        <v>0</v>
      </c>
      <c r="E309" s="164">
        <f>'4 жастағы балалар П'!J162</f>
        <v>0</v>
      </c>
      <c r="F309" s="164">
        <f>'4 жастағы балалар Т'!J162</f>
        <v>0</v>
      </c>
      <c r="G309" s="164">
        <f>'4 жастағы балалар С'!J162</f>
        <v>0</v>
      </c>
    </row>
    <row r="310" spans="2:7" ht="15.75" customHeight="1">
      <c r="B310" s="335"/>
      <c r="C310" s="164">
        <f>'4 жастағы балалар Ф'!K162</f>
        <v>0</v>
      </c>
      <c r="D310" s="164">
        <f>'4 жастағы балалар К'!K162</f>
        <v>0</v>
      </c>
      <c r="E310" s="164">
        <f>'4 жастағы балалар П'!K162</f>
        <v>0</v>
      </c>
      <c r="F310" s="164">
        <f>'4 жастағы балалар Т'!K162</f>
        <v>0</v>
      </c>
      <c r="G310" s="164">
        <f>'4 жастағы балалар С'!K162</f>
        <v>0</v>
      </c>
    </row>
    <row r="311" spans="2:7" ht="15.75" customHeight="1">
      <c r="B311" s="336"/>
      <c r="C311" s="164">
        <f>'4 жастағы балалар Ф'!L162</f>
        <v>0</v>
      </c>
      <c r="D311" s="164">
        <f>'4 жастағы балалар К'!L162</f>
        <v>0</v>
      </c>
      <c r="E311" s="164">
        <f>'4 жастағы балалар П'!L162</f>
        <v>0</v>
      </c>
      <c r="F311" s="164">
        <f>'4 жастағы балалар Т'!L162</f>
        <v>0</v>
      </c>
      <c r="G311" s="164">
        <f>'4 жастағы балалар С'!L162</f>
        <v>0</v>
      </c>
    </row>
    <row r="312" spans="2:7" ht="15.75" customHeight="1">
      <c r="B312" s="339">
        <v>5</v>
      </c>
      <c r="C312" s="164">
        <f>'4 жастағы балалар Ф'!M162</f>
        <v>0</v>
      </c>
      <c r="D312" s="164">
        <f>'4 жастағы балалар К'!M162</f>
        <v>0</v>
      </c>
      <c r="E312" s="164">
        <f>'4 жастағы балалар П'!M162</f>
        <v>0</v>
      </c>
      <c r="F312" s="164">
        <f>'4 жастағы балалар Т'!M162</f>
        <v>0</v>
      </c>
      <c r="G312" s="164">
        <f>'4 жастағы балалар С'!M162</f>
        <v>0</v>
      </c>
    </row>
    <row r="313" spans="2:7" ht="15.75" customHeight="1">
      <c r="B313" s="335"/>
      <c r="C313" s="164">
        <f>'4 жастағы балалар Ф'!N162</f>
        <v>0</v>
      </c>
      <c r="D313" s="164">
        <f>'4 жастағы балалар К'!N162</f>
        <v>0</v>
      </c>
      <c r="E313" s="164">
        <f>'4 жастағы балалар П'!N162</f>
        <v>0</v>
      </c>
      <c r="F313" s="164">
        <f>'4 жастағы балалар Т'!N162</f>
        <v>0</v>
      </c>
      <c r="G313" s="164">
        <f>'4 жастағы балалар С'!N162</f>
        <v>0</v>
      </c>
    </row>
    <row r="314" spans="2:7" ht="15.75" customHeight="1">
      <c r="B314" s="336"/>
      <c r="C314" s="164">
        <f>'4 жастағы балалар Ф'!O162</f>
        <v>0</v>
      </c>
      <c r="D314" s="164">
        <f>'4 жастағы балалар К'!O162</f>
        <v>0</v>
      </c>
      <c r="E314" s="164">
        <f>'4 жастағы балалар П'!O162</f>
        <v>0</v>
      </c>
      <c r="F314" s="164">
        <f>'4 жастағы балалар Т'!O162</f>
        <v>0</v>
      </c>
      <c r="G314" s="164">
        <f>'4 жастағы балалар С'!O162</f>
        <v>0</v>
      </c>
    </row>
    <row r="315" spans="2:7" ht="15.75" customHeight="1">
      <c r="B315" s="339">
        <v>6</v>
      </c>
      <c r="C315" s="164">
        <f>'4 жастағы балалар Ф'!P162</f>
        <v>0</v>
      </c>
      <c r="D315" s="164">
        <f>'4 жастағы балалар К'!P162</f>
        <v>0</v>
      </c>
      <c r="E315" s="164">
        <f>'4 жастағы балалар П'!P162</f>
        <v>0</v>
      </c>
      <c r="F315" s="164">
        <f>'4 жастағы балалар Т'!P162</f>
        <v>0</v>
      </c>
      <c r="G315" s="164">
        <f>'4 жастағы балалар С'!P162</f>
        <v>0</v>
      </c>
    </row>
    <row r="316" spans="2:7" ht="15.75" customHeight="1">
      <c r="B316" s="335"/>
      <c r="C316" s="164">
        <f>'4 жастағы балалар Ф'!Q162</f>
        <v>0</v>
      </c>
      <c r="D316" s="164">
        <f>'4 жастағы балалар К'!Q162</f>
        <v>0</v>
      </c>
      <c r="E316" s="164">
        <f>'4 жастағы балалар П'!Q162</f>
        <v>0</v>
      </c>
      <c r="F316" s="164">
        <f>'4 жастағы балалар Т'!Q162</f>
        <v>0</v>
      </c>
      <c r="G316" s="164">
        <f>'4 жастағы балалар С'!Q162</f>
        <v>0</v>
      </c>
    </row>
    <row r="317" spans="2:7" ht="15.75" customHeight="1">
      <c r="B317" s="336"/>
      <c r="C317" s="164">
        <f>'4 жастағы балалар Ф'!R162</f>
        <v>0</v>
      </c>
      <c r="D317" s="164">
        <f>'4 жастағы балалар К'!R162</f>
        <v>0</v>
      </c>
      <c r="E317" s="164">
        <f>'4 жастағы балалар П'!R162</f>
        <v>0</v>
      </c>
      <c r="F317" s="164">
        <f>'4 жастағы балалар Т'!R162</f>
        <v>0</v>
      </c>
      <c r="G317" s="164">
        <f>'4 жастағы балалар С'!R162</f>
        <v>0</v>
      </c>
    </row>
    <row r="318" spans="2:7" ht="15.75" customHeight="1">
      <c r="B318" s="339">
        <v>7</v>
      </c>
      <c r="C318" s="164">
        <f>'4 жастағы балалар Ф'!S162</f>
        <v>0</v>
      </c>
      <c r="D318" s="164">
        <f>'4 жастағы балалар К'!S162</f>
        <v>0</v>
      </c>
      <c r="E318" s="164">
        <f>'4 жастағы балалар П'!S162</f>
        <v>0</v>
      </c>
      <c r="F318" s="164">
        <f>'4 жастағы балалар Т'!S162</f>
        <v>0</v>
      </c>
      <c r="G318" s="164">
        <f>'4 жастағы балалар С'!S162</f>
        <v>0</v>
      </c>
    </row>
    <row r="319" spans="2:7" ht="15.75" customHeight="1">
      <c r="B319" s="335"/>
      <c r="C319" s="164">
        <f>'4 жастағы балалар Ф'!T162</f>
        <v>0</v>
      </c>
      <c r="D319" s="164">
        <f>'4 жастағы балалар Т'!T162</f>
        <v>0</v>
      </c>
      <c r="E319" s="164">
        <f>'4 жастағы балалар П'!T162</f>
        <v>0</v>
      </c>
      <c r="F319" s="164">
        <f>'4 жастағы балалар Т'!T162</f>
        <v>0</v>
      </c>
      <c r="G319" s="164">
        <f>'4 жастағы балалар С'!T162</f>
        <v>0</v>
      </c>
    </row>
    <row r="320" spans="2:7" ht="15.75" customHeight="1">
      <c r="B320" s="336"/>
      <c r="C320" s="164">
        <f>'4 жастағы балалар Ф'!U162</f>
        <v>0</v>
      </c>
      <c r="D320" s="164">
        <f>'4 жастағы балалар К'!U162</f>
        <v>0</v>
      </c>
      <c r="E320" s="164">
        <f>'4 жастағы балалар П'!U162</f>
        <v>0</v>
      </c>
      <c r="F320" s="164">
        <f>'4 жастағы балалар Т'!U162</f>
        <v>0</v>
      </c>
      <c r="G320" s="164">
        <f>'4 жастағы балалар С'!U162</f>
        <v>0</v>
      </c>
    </row>
    <row r="321" spans="2:7" ht="15.75" customHeight="1">
      <c r="B321" s="339">
        <v>8</v>
      </c>
      <c r="C321" s="247"/>
      <c r="D321" s="164" t="e">
        <f>'4 жастағы балалар К'!#REF!</f>
        <v>#REF!</v>
      </c>
      <c r="E321" s="397"/>
      <c r="F321" s="164" t="e">
        <f>'4 жастағы балалар Т'!#REF!</f>
        <v>#REF!</v>
      </c>
      <c r="G321" s="397"/>
    </row>
    <row r="322" spans="2:7" ht="15.75" customHeight="1">
      <c r="B322" s="335"/>
      <c r="C322" s="248"/>
      <c r="D322" s="164" t="e">
        <f>'4 жастағы балалар К'!#REF!</f>
        <v>#REF!</v>
      </c>
      <c r="E322" s="335"/>
      <c r="F322" s="164" t="e">
        <f>'4 жастағы балалар Т'!#REF!</f>
        <v>#REF!</v>
      </c>
      <c r="G322" s="335"/>
    </row>
    <row r="323" spans="2:7" ht="15.75" customHeight="1">
      <c r="B323" s="336"/>
      <c r="C323" s="248"/>
      <c r="D323" s="164" t="e">
        <f>'4 жастағы балалар К'!#REF!</f>
        <v>#REF!</v>
      </c>
      <c r="E323" s="335"/>
      <c r="F323" s="164" t="e">
        <f>'4 жастағы балалар Т'!#REF!</f>
        <v>#REF!</v>
      </c>
      <c r="G323" s="335"/>
    </row>
    <row r="324" spans="2:7" ht="15.75" customHeight="1">
      <c r="B324" s="339">
        <v>9</v>
      </c>
      <c r="C324" s="248"/>
      <c r="D324" s="164">
        <f>'4 жастағы балалар К'!V162</f>
        <v>0</v>
      </c>
      <c r="E324" s="335"/>
      <c r="F324" s="164">
        <f>'4 жастағы балалар Т'!V162</f>
        <v>0</v>
      </c>
      <c r="G324" s="335"/>
    </row>
    <row r="325" spans="2:7" ht="15.75" customHeight="1">
      <c r="B325" s="335"/>
      <c r="C325" s="248"/>
      <c r="D325" s="164">
        <f>'4 жастағы балалар К'!W162</f>
        <v>0</v>
      </c>
      <c r="E325" s="335"/>
      <c r="F325" s="164">
        <f>'4 жастағы балалар Т'!W162</f>
        <v>0</v>
      </c>
      <c r="G325" s="335"/>
    </row>
    <row r="326" spans="2:7" ht="15.75" customHeight="1">
      <c r="B326" s="336"/>
      <c r="C326" s="248"/>
      <c r="D326" s="164">
        <f>'4 жастағы балалар К'!X162</f>
        <v>0</v>
      </c>
      <c r="E326" s="335"/>
      <c r="F326" s="164">
        <f>'4 жастағы балалар Т'!X162</f>
        <v>0</v>
      </c>
      <c r="G326" s="335"/>
    </row>
    <row r="327" spans="2:7" ht="15.75" customHeight="1">
      <c r="B327" s="339">
        <v>10</v>
      </c>
      <c r="C327" s="248"/>
      <c r="D327" s="164">
        <f>'4 жастағы балалар К'!Y162</f>
        <v>0</v>
      </c>
      <c r="E327" s="335"/>
      <c r="F327" s="164">
        <f>'4 жастағы балалар Т'!Y162</f>
        <v>0</v>
      </c>
      <c r="G327" s="335"/>
    </row>
    <row r="328" spans="2:7" ht="15.75" customHeight="1">
      <c r="B328" s="335"/>
      <c r="C328" s="248"/>
      <c r="D328" s="164">
        <f>'4 жастағы балалар К'!Z162</f>
        <v>0</v>
      </c>
      <c r="E328" s="335"/>
      <c r="F328" s="164">
        <f>'4 жастағы балалар Т'!Z162</f>
        <v>0</v>
      </c>
      <c r="G328" s="335"/>
    </row>
    <row r="329" spans="2:7" ht="15.75" customHeight="1">
      <c r="B329" s="336"/>
      <c r="C329" s="248"/>
      <c r="D329" s="164">
        <f>'4 жастағы балалар К'!AA162</f>
        <v>0</v>
      </c>
      <c r="E329" s="335"/>
      <c r="F329" s="164">
        <f>'4 жастағы балалар Т'!AA162</f>
        <v>0</v>
      </c>
      <c r="G329" s="335"/>
    </row>
    <row r="330" spans="2:7" ht="15.75" customHeight="1">
      <c r="B330" s="339">
        <v>11</v>
      </c>
      <c r="C330" s="248"/>
      <c r="D330" s="164">
        <f>'4 жастағы балалар К'!AB162</f>
        <v>0</v>
      </c>
      <c r="E330" s="335"/>
      <c r="F330" s="164">
        <f>'4 жастағы балалар Т'!AB162</f>
        <v>0</v>
      </c>
      <c r="G330" s="335"/>
    </row>
    <row r="331" spans="2:7" ht="15.75" customHeight="1">
      <c r="B331" s="335"/>
      <c r="C331" s="248"/>
      <c r="D331" s="164">
        <f>'4 жастағы балалар К'!AC162</f>
        <v>0</v>
      </c>
      <c r="E331" s="335"/>
      <c r="F331" s="164">
        <f>'4 жастағы балалар Т'!AC162</f>
        <v>0</v>
      </c>
      <c r="G331" s="335"/>
    </row>
    <row r="332" spans="2:7" ht="15.75" customHeight="1">
      <c r="B332" s="336"/>
      <c r="C332" s="248"/>
      <c r="D332" s="164">
        <f>'4 жастағы балалар К'!AD162</f>
        <v>0</v>
      </c>
      <c r="E332" s="335"/>
      <c r="F332" s="164">
        <f>'4 жастағы балалар Т'!AD162</f>
        <v>0</v>
      </c>
      <c r="G332" s="335"/>
    </row>
    <row r="333" spans="2:7" ht="15.75" customHeight="1">
      <c r="B333" s="339">
        <v>12</v>
      </c>
      <c r="C333" s="248"/>
      <c r="D333" s="164">
        <f>'4 жастағы балалар К'!AE162</f>
        <v>0</v>
      </c>
      <c r="E333" s="335"/>
      <c r="F333" s="164">
        <f>'4 жастағы балалар Т'!AE162</f>
        <v>0</v>
      </c>
      <c r="G333" s="335"/>
    </row>
    <row r="334" spans="2:7" ht="15.75" customHeight="1">
      <c r="B334" s="335"/>
      <c r="C334" s="248"/>
      <c r="D334" s="164">
        <f>'4 жастағы балалар К'!AF162</f>
        <v>0</v>
      </c>
      <c r="E334" s="335"/>
      <c r="F334" s="164">
        <f>'4 жастағы балалар Т'!AF162</f>
        <v>0</v>
      </c>
      <c r="G334" s="335"/>
    </row>
    <row r="335" spans="2:7" ht="15.75" customHeight="1">
      <c r="B335" s="336"/>
      <c r="C335" s="248"/>
      <c r="D335" s="164">
        <f>'4 жастағы балалар К'!AG162</f>
        <v>0</v>
      </c>
      <c r="E335" s="335"/>
      <c r="F335" s="164">
        <f>'4 жастағы балалар Т'!AG162</f>
        <v>0</v>
      </c>
      <c r="G335" s="335"/>
    </row>
    <row r="336" spans="2:7" ht="15.75" customHeight="1">
      <c r="B336" s="339">
        <v>13</v>
      </c>
      <c r="C336" s="248"/>
      <c r="D336" s="164">
        <f>'4 жастағы балалар К'!AH162</f>
        <v>0</v>
      </c>
      <c r="E336" s="335"/>
      <c r="F336" s="164">
        <f>'4 жастағы балалар Т'!AH162</f>
        <v>0</v>
      </c>
      <c r="G336" s="335"/>
    </row>
    <row r="337" spans="2:7" ht="15.75" customHeight="1">
      <c r="B337" s="335"/>
      <c r="C337" s="248"/>
      <c r="D337" s="164">
        <f>'4 жастағы балалар К'!AI162</f>
        <v>0</v>
      </c>
      <c r="E337" s="335"/>
      <c r="F337" s="164">
        <f>'4 жастағы балалар Т'!AI162</f>
        <v>0</v>
      </c>
      <c r="G337" s="335"/>
    </row>
    <row r="338" spans="2:7" ht="15.75" customHeight="1">
      <c r="B338" s="336"/>
      <c r="C338" s="248"/>
      <c r="D338" s="164">
        <f>'4 жастағы балалар К'!AJ162</f>
        <v>0</v>
      </c>
      <c r="E338" s="335"/>
      <c r="F338" s="164">
        <f>'4 жастағы балалар Т'!AJ162</f>
        <v>0</v>
      </c>
      <c r="G338" s="335"/>
    </row>
    <row r="339" spans="2:7" ht="15.75" customHeight="1">
      <c r="B339" s="339">
        <v>14</v>
      </c>
      <c r="C339" s="248"/>
      <c r="D339" s="164">
        <f>'4 жастағы балалар К'!AK162</f>
        <v>0</v>
      </c>
      <c r="E339" s="335"/>
      <c r="F339" s="164">
        <f>'4 жастағы балалар Т'!AK162</f>
        <v>0</v>
      </c>
      <c r="G339" s="335"/>
    </row>
    <row r="340" spans="2:7" ht="15.75" customHeight="1">
      <c r="B340" s="335"/>
      <c r="C340" s="248"/>
      <c r="D340" s="164">
        <f>'4 жастағы балалар К'!AL162</f>
        <v>0</v>
      </c>
      <c r="E340" s="335"/>
      <c r="F340" s="164">
        <f>'4 жастағы балалар Т'!AL162</f>
        <v>0</v>
      </c>
      <c r="G340" s="335"/>
    </row>
    <row r="341" spans="2:7" ht="15.75" customHeight="1">
      <c r="B341" s="336"/>
      <c r="C341" s="248"/>
      <c r="D341" s="164">
        <f>'4 жастағы балалар К'!AM162</f>
        <v>0</v>
      </c>
      <c r="E341" s="335"/>
      <c r="F341" s="164">
        <f>'4 жастағы балалар Т'!AM162</f>
        <v>0</v>
      </c>
      <c r="G341" s="335"/>
    </row>
    <row r="342" spans="2:7" ht="15.75" customHeight="1">
      <c r="B342" s="339">
        <v>15</v>
      </c>
      <c r="C342" s="248"/>
      <c r="D342" s="164" t="e">
        <f>'4 жастағы балалар К'!#REF!</f>
        <v>#REF!</v>
      </c>
      <c r="E342" s="335"/>
      <c r="F342" s="164" t="e">
        <f>'4 жастағы балалар Т'!#REF!</f>
        <v>#REF!</v>
      </c>
      <c r="G342" s="335"/>
    </row>
    <row r="343" spans="2:7" ht="15.75" customHeight="1">
      <c r="B343" s="335"/>
      <c r="C343" s="248"/>
      <c r="D343" s="164" t="e">
        <f>'4 жастағы балалар К'!#REF!</f>
        <v>#REF!</v>
      </c>
      <c r="E343" s="335"/>
      <c r="F343" s="164" t="e">
        <f>'4 жастағы балалар Т'!#REF!</f>
        <v>#REF!</v>
      </c>
      <c r="G343" s="335"/>
    </row>
    <row r="344" spans="2:7" ht="15.75" customHeight="1">
      <c r="B344" s="336"/>
      <c r="C344" s="248"/>
      <c r="D344" s="164" t="e">
        <f>'4 жастағы балалар К'!#REF!</f>
        <v>#REF!</v>
      </c>
      <c r="E344" s="335"/>
      <c r="F344" s="164" t="e">
        <f>'4 жастағы балалар Т'!#REF!</f>
        <v>#REF!</v>
      </c>
      <c r="G344" s="335"/>
    </row>
    <row r="345" spans="2:7" ht="15.75" customHeight="1">
      <c r="B345" s="339">
        <v>16</v>
      </c>
      <c r="C345" s="248"/>
      <c r="D345" s="164">
        <f>'4 жастағы балалар К'!AN162</f>
        <v>0</v>
      </c>
      <c r="E345" s="335"/>
      <c r="F345" s="164">
        <f>'4 жастағы балалар Т'!AN162</f>
        <v>0</v>
      </c>
      <c r="G345" s="335"/>
    </row>
    <row r="346" spans="2:7" ht="15.75" customHeight="1">
      <c r="B346" s="335"/>
      <c r="C346" s="248"/>
      <c r="D346" s="164">
        <f>'4 жастағы балалар К'!AO162</f>
        <v>0</v>
      </c>
      <c r="E346" s="335"/>
      <c r="F346" s="164">
        <f>'4 жастағы балалар Т'!AO162</f>
        <v>0</v>
      </c>
      <c r="G346" s="335"/>
    </row>
    <row r="347" spans="2:7" ht="15.75" customHeight="1">
      <c r="B347" s="336"/>
      <c r="C347" s="248"/>
      <c r="D347" s="164">
        <f>'4 жастағы балалар К'!AP162</f>
        <v>0</v>
      </c>
      <c r="E347" s="335"/>
      <c r="F347" s="164">
        <f>'4 жастағы балалар Т'!AP162</f>
        <v>0</v>
      </c>
      <c r="G347" s="335"/>
    </row>
    <row r="348" spans="2:7" ht="15.75" customHeight="1">
      <c r="B348" s="339">
        <v>17</v>
      </c>
      <c r="C348" s="248"/>
      <c r="D348" s="164">
        <f>'4 жастағы балалар К'!AQ162</f>
        <v>0</v>
      </c>
      <c r="E348" s="335"/>
      <c r="F348" s="164">
        <f>'4 жастағы балалар Т'!AQ162</f>
        <v>0</v>
      </c>
      <c r="G348" s="335"/>
    </row>
    <row r="349" spans="2:7" ht="15.75" customHeight="1">
      <c r="B349" s="335"/>
      <c r="C349" s="248"/>
      <c r="D349" s="164">
        <f>'4 жастағы балалар К'!AR162</f>
        <v>0</v>
      </c>
      <c r="E349" s="335"/>
      <c r="F349" s="164">
        <f>'4 жастағы балалар Т'!AR162</f>
        <v>0</v>
      </c>
      <c r="G349" s="335"/>
    </row>
    <row r="350" spans="2:7" ht="15.75" customHeight="1">
      <c r="B350" s="336"/>
      <c r="C350" s="248"/>
      <c r="D350" s="164">
        <f>'4 жастағы балалар К'!AS162</f>
        <v>0</v>
      </c>
      <c r="E350" s="335"/>
      <c r="F350" s="164">
        <f>'4 жастағы балалар Т'!AS162</f>
        <v>0</v>
      </c>
      <c r="G350" s="335"/>
    </row>
    <row r="351" spans="2:7" ht="15.75" customHeight="1">
      <c r="B351" s="339">
        <v>18</v>
      </c>
      <c r="C351" s="248"/>
      <c r="D351" s="164">
        <f>'4 жастағы балалар К'!AT162</f>
        <v>0</v>
      </c>
      <c r="E351" s="335"/>
      <c r="F351" s="164">
        <f>'4 жастағы балалар Т'!AT162</f>
        <v>0</v>
      </c>
      <c r="G351" s="335"/>
    </row>
    <row r="352" spans="2:7" ht="15.75" customHeight="1">
      <c r="B352" s="335"/>
      <c r="C352" s="248"/>
      <c r="D352" s="164">
        <f>'4 жастағы балалар К'!AU162</f>
        <v>0</v>
      </c>
      <c r="E352" s="335"/>
      <c r="F352" s="164">
        <f>'4 жастағы балалар Т'!AU162</f>
        <v>0</v>
      </c>
      <c r="G352" s="335"/>
    </row>
    <row r="353" spans="2:7" ht="15.75" customHeight="1">
      <c r="B353" s="336"/>
      <c r="C353" s="248"/>
      <c r="D353" s="164">
        <f>'4 жастағы балалар К'!AV162</f>
        <v>0</v>
      </c>
      <c r="E353" s="335"/>
      <c r="F353" s="164">
        <f>'4 жастағы балалар Т'!AV162</f>
        <v>0</v>
      </c>
      <c r="G353" s="335"/>
    </row>
    <row r="354" spans="2:7" ht="15.75" customHeight="1">
      <c r="B354" s="339">
        <v>19</v>
      </c>
      <c r="C354" s="248"/>
      <c r="D354" s="164">
        <f>'4 жастағы балалар К'!AW162</f>
        <v>0</v>
      </c>
      <c r="E354" s="335"/>
      <c r="F354" s="164">
        <f>'4 жастағы балалар Т'!AW162</f>
        <v>0</v>
      </c>
      <c r="G354" s="335"/>
    </row>
    <row r="355" spans="2:7" ht="15.75" customHeight="1">
      <c r="B355" s="335"/>
      <c r="C355" s="248"/>
      <c r="D355" s="164">
        <f>'4 жастағы балалар К'!AX162</f>
        <v>0</v>
      </c>
      <c r="E355" s="335"/>
      <c r="F355" s="164">
        <f>'4 жастағы балалар Т'!AX162</f>
        <v>0</v>
      </c>
      <c r="G355" s="335"/>
    </row>
    <row r="356" spans="2:7" ht="15.75" customHeight="1">
      <c r="B356" s="336"/>
      <c r="C356" s="248"/>
      <c r="D356" s="164">
        <f>'4 жастағы балалар К'!AY162</f>
        <v>0</v>
      </c>
      <c r="E356" s="335"/>
      <c r="F356" s="164">
        <f>'4 жастағы балалар Т'!AY162</f>
        <v>0</v>
      </c>
      <c r="G356" s="335"/>
    </row>
    <row r="357" spans="2:7" ht="15.75" customHeight="1">
      <c r="B357" s="339">
        <v>20</v>
      </c>
      <c r="C357" s="248"/>
      <c r="D357" s="164">
        <f>'4 жастағы балалар К'!AZ162</f>
        <v>0</v>
      </c>
      <c r="E357" s="335"/>
      <c r="F357" s="164">
        <f>'4 жастағы балалар Т'!AZ162</f>
        <v>0</v>
      </c>
      <c r="G357" s="335"/>
    </row>
    <row r="358" spans="2:7" ht="15.75" customHeight="1">
      <c r="B358" s="335"/>
      <c r="C358" s="248"/>
      <c r="D358" s="164">
        <f>'4 жастағы балалар К'!BA162</f>
        <v>0</v>
      </c>
      <c r="E358" s="335"/>
      <c r="F358" s="164">
        <f>'4 жастағы балалар Т'!BA162</f>
        <v>0</v>
      </c>
      <c r="G358" s="335"/>
    </row>
    <row r="359" spans="2:7" ht="15.75" customHeight="1">
      <c r="B359" s="336"/>
      <c r="C359" s="248"/>
      <c r="D359" s="164">
        <f>'4 жастағы балалар К'!BB162</f>
        <v>0</v>
      </c>
      <c r="E359" s="335"/>
      <c r="F359" s="164">
        <f>'4 жастағы балалар Т'!BB162</f>
        <v>0</v>
      </c>
      <c r="G359" s="335"/>
    </row>
    <row r="360" spans="2:7" ht="15.75" customHeight="1">
      <c r="B360" s="339">
        <v>21</v>
      </c>
      <c r="C360" s="248"/>
      <c r="D360" s="164">
        <f>'4 жастағы балалар К'!BC162</f>
        <v>0</v>
      </c>
      <c r="E360" s="335"/>
      <c r="F360" s="164">
        <f>'4 жастағы балалар Т'!BC162</f>
        <v>0</v>
      </c>
      <c r="G360" s="335"/>
    </row>
    <row r="361" spans="2:7" ht="15.75" customHeight="1">
      <c r="B361" s="335"/>
      <c r="C361" s="248"/>
      <c r="D361" s="164">
        <f>'4 жастағы балалар К'!BD162</f>
        <v>0</v>
      </c>
      <c r="E361" s="335"/>
      <c r="F361" s="164">
        <f>'4 жастағы балалар Т'!BD162</f>
        <v>0</v>
      </c>
      <c r="G361" s="335"/>
    </row>
    <row r="362" spans="2:7" ht="15.75" customHeight="1">
      <c r="B362" s="336"/>
      <c r="C362" s="248"/>
      <c r="D362" s="164">
        <f>'4 жастағы балалар К'!BE162</f>
        <v>0</v>
      </c>
      <c r="E362" s="335"/>
      <c r="F362" s="164">
        <f>'4 жастағы балалар Т'!BE162</f>
        <v>0</v>
      </c>
      <c r="G362" s="335"/>
    </row>
    <row r="363" spans="2:7" ht="15.75" customHeight="1">
      <c r="B363" s="339">
        <v>22</v>
      </c>
      <c r="C363" s="248"/>
      <c r="D363" s="164" t="e">
        <f>'4 жастағы балалар К'!#REF!</f>
        <v>#REF!</v>
      </c>
      <c r="E363" s="335"/>
      <c r="F363" s="164" t="e">
        <f>'4 жастағы балалар Т'!#REF!</f>
        <v>#REF!</v>
      </c>
      <c r="G363" s="335"/>
    </row>
    <row r="364" spans="2:7" ht="15.75" customHeight="1">
      <c r="B364" s="335"/>
      <c r="C364" s="248"/>
      <c r="D364" s="164" t="e">
        <f>'4 жастағы балалар К'!#REF!</f>
        <v>#REF!</v>
      </c>
      <c r="E364" s="335"/>
      <c r="F364" s="164" t="e">
        <f>'4 жастағы балалар Т'!#REF!</f>
        <v>#REF!</v>
      </c>
      <c r="G364" s="335"/>
    </row>
    <row r="365" spans="2:7" ht="15.75" customHeight="1">
      <c r="B365" s="336"/>
      <c r="C365" s="248"/>
      <c r="D365" s="164" t="e">
        <f>'4 жастағы балалар К'!#REF!</f>
        <v>#REF!</v>
      </c>
      <c r="E365" s="335"/>
      <c r="F365" s="164" t="e">
        <f>'4 жастағы балалар Т'!#REF!</f>
        <v>#REF!</v>
      </c>
      <c r="G365" s="335"/>
    </row>
    <row r="366" spans="2:7" ht="15.75" customHeight="1">
      <c r="B366" s="339">
        <v>23</v>
      </c>
      <c r="C366" s="248"/>
      <c r="D366" s="164" t="e">
        <f>'4 жастағы балалар К'!#REF!</f>
        <v>#REF!</v>
      </c>
      <c r="E366" s="335"/>
      <c r="F366" s="164">
        <f>'4 жастағы балалар Т'!BF162</f>
        <v>0</v>
      </c>
      <c r="G366" s="335"/>
    </row>
    <row r="367" spans="2:7" ht="15.75" customHeight="1">
      <c r="B367" s="335"/>
      <c r="C367" s="248"/>
      <c r="D367" s="164" t="e">
        <f>'4 жастағы балалар К'!#REF!</f>
        <v>#REF!</v>
      </c>
      <c r="E367" s="335"/>
      <c r="F367" s="164">
        <f>'4 жастағы балалар Т'!BG162</f>
        <v>0</v>
      </c>
      <c r="G367" s="335"/>
    </row>
    <row r="368" spans="2:7" ht="15.75" customHeight="1">
      <c r="B368" s="336"/>
      <c r="C368" s="248"/>
      <c r="D368" s="164" t="e">
        <f>'4 жастағы балалар К'!#REF!</f>
        <v>#REF!</v>
      </c>
      <c r="E368" s="335"/>
      <c r="F368" s="164">
        <f>'4 жастағы балалар Т'!BH162</f>
        <v>0</v>
      </c>
      <c r="G368" s="335"/>
    </row>
    <row r="369" spans="2:7" ht="15.75" customHeight="1">
      <c r="B369" s="339">
        <v>24</v>
      </c>
      <c r="C369" s="248"/>
      <c r="D369" s="164" t="e">
        <f>'4 жастағы балалар К'!#REF!</f>
        <v>#REF!</v>
      </c>
      <c r="E369" s="335"/>
      <c r="F369" s="164">
        <f>'4 жастағы балалар Т'!BI162</f>
        <v>0</v>
      </c>
      <c r="G369" s="335"/>
    </row>
    <row r="370" spans="2:7" ht="15.75" customHeight="1">
      <c r="B370" s="335"/>
      <c r="C370" s="248"/>
      <c r="D370" s="164" t="e">
        <f>'4 жастағы балалар К'!#REF!</f>
        <v>#REF!</v>
      </c>
      <c r="E370" s="335"/>
      <c r="F370" s="164">
        <f>'4 жастағы балалар Т'!BJ162</f>
        <v>0</v>
      </c>
      <c r="G370" s="335"/>
    </row>
    <row r="371" spans="2:7" ht="15.75" customHeight="1">
      <c r="B371" s="336"/>
      <c r="C371" s="248"/>
      <c r="D371" s="164" t="e">
        <f>'4 жастағы балалар К'!#REF!</f>
        <v>#REF!</v>
      </c>
      <c r="E371" s="335"/>
      <c r="F371" s="164">
        <f>'4 жастағы балалар Т'!BK162</f>
        <v>0</v>
      </c>
      <c r="G371" s="335"/>
    </row>
    <row r="372" spans="2:7" ht="15.75" customHeight="1">
      <c r="B372" s="339">
        <v>25</v>
      </c>
      <c r="C372" s="248"/>
      <c r="D372" s="164" t="e">
        <f>'4 жастағы балалар К'!#REF!</f>
        <v>#REF!</v>
      </c>
      <c r="E372" s="335"/>
      <c r="F372" s="164">
        <f>'4 жастағы балалар Т'!BL162</f>
        <v>0</v>
      </c>
      <c r="G372" s="335"/>
    </row>
    <row r="373" spans="2:7" ht="15.75" customHeight="1">
      <c r="B373" s="335"/>
      <c r="C373" s="248"/>
      <c r="D373" s="164" t="e">
        <f>'4 жастағы балалар К'!#REF!</f>
        <v>#REF!</v>
      </c>
      <c r="E373" s="335"/>
      <c r="F373" s="164">
        <f>'4 жастағы балалар Т'!BM162</f>
        <v>0</v>
      </c>
      <c r="G373" s="335"/>
    </row>
    <row r="374" spans="2:7" ht="15.75" customHeight="1">
      <c r="B374" s="336"/>
      <c r="C374" s="248"/>
      <c r="D374" s="164" t="e">
        <f>'4 жастағы балалар К'!#REF!</f>
        <v>#REF!</v>
      </c>
      <c r="E374" s="335"/>
      <c r="F374" s="164">
        <f>'4 жастағы балалар Т'!BN162</f>
        <v>0</v>
      </c>
      <c r="G374" s="335"/>
    </row>
    <row r="375" spans="2:7" ht="15.75" customHeight="1">
      <c r="B375" s="339">
        <v>26</v>
      </c>
      <c r="C375" s="248"/>
      <c r="D375" s="164" t="e">
        <f>'4 жастағы балалар К'!#REF!</f>
        <v>#REF!</v>
      </c>
      <c r="E375" s="335"/>
      <c r="F375" s="164">
        <f>'4 жастағы балалар Т'!BO162</f>
        <v>0</v>
      </c>
      <c r="G375" s="335"/>
    </row>
    <row r="376" spans="2:7" ht="15.75" customHeight="1">
      <c r="B376" s="335"/>
      <c r="C376" s="248"/>
      <c r="D376" s="164" t="e">
        <f>'4 жастағы балалар К'!#REF!</f>
        <v>#REF!</v>
      </c>
      <c r="E376" s="335"/>
      <c r="F376" s="164">
        <f>'4 жастағы балалар Т'!BP162</f>
        <v>0</v>
      </c>
      <c r="G376" s="335"/>
    </row>
    <row r="377" spans="2:7" ht="15.75" customHeight="1">
      <c r="B377" s="336"/>
      <c r="C377" s="248"/>
      <c r="D377" s="164" t="e">
        <f>'4 жастағы балалар К'!#REF!</f>
        <v>#REF!</v>
      </c>
      <c r="E377" s="335"/>
      <c r="F377" s="164">
        <f>'4 жастағы балалар Т'!BQ162</f>
        <v>0</v>
      </c>
      <c r="G377" s="335"/>
    </row>
    <row r="378" spans="2:7" ht="15.75" customHeight="1">
      <c r="B378" s="339">
        <v>27</v>
      </c>
      <c r="C378" s="248"/>
      <c r="D378" s="164" t="e">
        <f>'4 жастағы балалар К'!#REF!</f>
        <v>#REF!</v>
      </c>
      <c r="E378" s="335"/>
      <c r="F378" s="164">
        <f>'4 жастағы балалар Т'!BR162</f>
        <v>0</v>
      </c>
      <c r="G378" s="335"/>
    </row>
    <row r="379" spans="2:7" ht="15.75" customHeight="1">
      <c r="B379" s="335"/>
      <c r="C379" s="248"/>
      <c r="D379" s="164" t="e">
        <f>'4 жастағы балалар К'!#REF!</f>
        <v>#REF!</v>
      </c>
      <c r="E379" s="335"/>
      <c r="F379" s="164">
        <f>'4 жастағы балалар Т'!BS162</f>
        <v>0</v>
      </c>
      <c r="G379" s="335"/>
    </row>
    <row r="380" spans="2:7" ht="15.75" customHeight="1">
      <c r="B380" s="336"/>
      <c r="C380" s="248"/>
      <c r="D380" s="164" t="e">
        <f>'4 жастағы балалар К'!#REF!</f>
        <v>#REF!</v>
      </c>
      <c r="E380" s="335"/>
      <c r="F380" s="164">
        <f>'4 жастағы балалар Т'!BT162</f>
        <v>0</v>
      </c>
      <c r="G380" s="335"/>
    </row>
    <row r="381" spans="2:7" ht="15.75" customHeight="1">
      <c r="B381" s="339">
        <v>28</v>
      </c>
      <c r="C381" s="248"/>
      <c r="D381" s="164" t="e">
        <f>'4 жастағы балалар К'!#REF!</f>
        <v>#REF!</v>
      </c>
      <c r="E381" s="335"/>
      <c r="F381" s="164">
        <f>'4 жастағы балалар Т'!BU162</f>
        <v>0</v>
      </c>
      <c r="G381" s="335"/>
    </row>
    <row r="382" spans="2:7" ht="15.75" customHeight="1">
      <c r="B382" s="335"/>
      <c r="C382" s="248"/>
      <c r="D382" s="164" t="e">
        <f>'4 жастағы балалар К'!#REF!</f>
        <v>#REF!</v>
      </c>
      <c r="E382" s="335"/>
      <c r="F382" s="164">
        <f>'4 жастағы балалар Т'!BV162</f>
        <v>0</v>
      </c>
      <c r="G382" s="335"/>
    </row>
    <row r="383" spans="2:7" ht="15.75" customHeight="1">
      <c r="B383" s="336"/>
      <c r="C383" s="248"/>
      <c r="D383" s="164" t="e">
        <f>'4 жастағы балалар К'!#REF!</f>
        <v>#REF!</v>
      </c>
      <c r="E383" s="335"/>
      <c r="F383" s="164">
        <f>'4 жастағы балалар Т'!BW162</f>
        <v>0</v>
      </c>
      <c r="G383" s="335"/>
    </row>
    <row r="384" spans="2:7" ht="15.75" customHeight="1">
      <c r="B384" s="339">
        <v>29</v>
      </c>
      <c r="C384" s="248"/>
      <c r="D384" s="397"/>
      <c r="E384" s="335"/>
      <c r="F384" s="164" t="e">
        <f>'4 жастағы балалар Т'!#REF!</f>
        <v>#REF!</v>
      </c>
      <c r="G384" s="335"/>
    </row>
    <row r="385" spans="2:7" ht="15.75" customHeight="1">
      <c r="B385" s="335"/>
      <c r="C385" s="248"/>
      <c r="D385" s="335"/>
      <c r="E385" s="335"/>
      <c r="F385" s="164" t="e">
        <f>'4 жастағы балалар Т'!#REF!</f>
        <v>#REF!</v>
      </c>
      <c r="G385" s="335"/>
    </row>
    <row r="386" spans="2:7" ht="15.75" customHeight="1">
      <c r="B386" s="336"/>
      <c r="C386" s="248"/>
      <c r="D386" s="335"/>
      <c r="E386" s="335"/>
      <c r="F386" s="164" t="e">
        <f>'4 жастағы балалар Т'!#REF!</f>
        <v>#REF!</v>
      </c>
      <c r="G386" s="335"/>
    </row>
    <row r="387" spans="2:7" ht="15.75" customHeight="1">
      <c r="B387" s="339">
        <v>30</v>
      </c>
      <c r="C387" s="248"/>
      <c r="D387" s="335"/>
      <c r="E387" s="335"/>
      <c r="F387" s="164">
        <f>'4 жастағы балалар Т'!BX162</f>
        <v>0</v>
      </c>
      <c r="G387" s="335"/>
    </row>
    <row r="388" spans="2:7" ht="15.75" customHeight="1">
      <c r="B388" s="335"/>
      <c r="C388" s="248"/>
      <c r="D388" s="335"/>
      <c r="E388" s="335"/>
      <c r="F388" s="164">
        <f>'4 жастағы балалар Т'!BY162</f>
        <v>0</v>
      </c>
      <c r="G388" s="335"/>
    </row>
    <row r="389" spans="2:7" ht="15.75" customHeight="1">
      <c r="B389" s="336"/>
      <c r="C389" s="248"/>
      <c r="D389" s="335"/>
      <c r="E389" s="335"/>
      <c r="F389" s="164">
        <f>'4 жастағы балалар Т'!BZ162</f>
        <v>0</v>
      </c>
      <c r="G389" s="335"/>
    </row>
    <row r="390" spans="2:7" ht="15.75" customHeight="1">
      <c r="B390" s="339">
        <v>31</v>
      </c>
      <c r="C390" s="248"/>
      <c r="D390" s="335"/>
      <c r="E390" s="335"/>
      <c r="F390" s="164">
        <f>'4 жастағы балалар Т'!CA162</f>
        <v>0</v>
      </c>
      <c r="G390" s="335"/>
    </row>
    <row r="391" spans="2:7" ht="15.75" customHeight="1">
      <c r="B391" s="335"/>
      <c r="C391" s="248"/>
      <c r="D391" s="335"/>
      <c r="E391" s="335"/>
      <c r="F391" s="164">
        <f>'4 жастағы балалар Т'!CB162</f>
        <v>0</v>
      </c>
      <c r="G391" s="335"/>
    </row>
    <row r="392" spans="2:7" ht="15.75" customHeight="1">
      <c r="B392" s="336"/>
      <c r="C392" s="248"/>
      <c r="D392" s="335"/>
      <c r="E392" s="335"/>
      <c r="F392" s="164">
        <f>'4 жастағы балалар Т'!CC162</f>
        <v>0</v>
      </c>
      <c r="G392" s="335"/>
    </row>
    <row r="393" spans="2:7" ht="15.75" customHeight="1">
      <c r="B393" s="339">
        <v>32</v>
      </c>
      <c r="C393" s="248"/>
      <c r="D393" s="335"/>
      <c r="E393" s="335"/>
      <c r="F393" s="164">
        <f>'4 жастағы балалар Т'!CD162</f>
        <v>0</v>
      </c>
      <c r="G393" s="335"/>
    </row>
    <row r="394" spans="2:7" ht="15.75" customHeight="1">
      <c r="B394" s="335"/>
      <c r="C394" s="248"/>
      <c r="D394" s="335"/>
      <c r="E394" s="335"/>
      <c r="F394" s="164">
        <f>'4 жастағы балалар Т'!CE162</f>
        <v>0</v>
      </c>
      <c r="G394" s="335"/>
    </row>
    <row r="395" spans="2:7" ht="15.75" customHeight="1">
      <c r="B395" s="336"/>
      <c r="C395" s="248"/>
      <c r="D395" s="335"/>
      <c r="E395" s="335"/>
      <c r="F395" s="164">
        <f>'4 жастағы балалар Т'!CF162</f>
        <v>0</v>
      </c>
      <c r="G395" s="335"/>
    </row>
    <row r="396" spans="2:7" ht="15.75" customHeight="1">
      <c r="B396" s="339">
        <v>33</v>
      </c>
      <c r="C396" s="248"/>
      <c r="D396" s="335"/>
      <c r="E396" s="335"/>
      <c r="F396" s="164">
        <f>'4 жастағы балалар Т'!CG162</f>
        <v>0</v>
      </c>
      <c r="G396" s="335"/>
    </row>
    <row r="397" spans="2:7" ht="15.75" customHeight="1">
      <c r="B397" s="335"/>
      <c r="C397" s="248"/>
      <c r="D397" s="335"/>
      <c r="E397" s="335"/>
      <c r="F397" s="164">
        <f>'4 жастағы балалар Т'!CH162</f>
        <v>0</v>
      </c>
      <c r="G397" s="335"/>
    </row>
    <row r="398" spans="2:7" ht="15.75" customHeight="1">
      <c r="B398" s="336"/>
      <c r="C398" s="248"/>
      <c r="D398" s="335"/>
      <c r="E398" s="335"/>
      <c r="F398" s="164">
        <f>'4 жастағы балалар Т'!CI162</f>
        <v>0</v>
      </c>
      <c r="G398" s="335"/>
    </row>
    <row r="399" spans="2:7" ht="15.75" customHeight="1">
      <c r="B399" s="339">
        <v>34</v>
      </c>
      <c r="C399" s="248"/>
      <c r="D399" s="335"/>
      <c r="E399" s="335"/>
      <c r="F399" s="164">
        <f>'4 жастағы балалар Т'!CJ162</f>
        <v>0</v>
      </c>
      <c r="G399" s="335"/>
    </row>
    <row r="400" spans="2:7" ht="15.75" customHeight="1">
      <c r="B400" s="335"/>
      <c r="C400" s="248"/>
      <c r="D400" s="335"/>
      <c r="E400" s="335"/>
      <c r="F400" s="164">
        <f>'4 жастағы балалар Т'!CK162</f>
        <v>0</v>
      </c>
      <c r="G400" s="335"/>
    </row>
    <row r="401" spans="2:7" ht="15.75" customHeight="1">
      <c r="B401" s="336"/>
      <c r="C401" s="248"/>
      <c r="D401" s="335"/>
      <c r="E401" s="335"/>
      <c r="F401" s="164">
        <f>'4 жастағы балалар Т'!CL162</f>
        <v>0</v>
      </c>
      <c r="G401" s="335"/>
    </row>
    <row r="402" spans="2:7" ht="15.75" customHeight="1">
      <c r="B402" s="339">
        <v>35</v>
      </c>
      <c r="C402" s="248"/>
      <c r="D402" s="335"/>
      <c r="E402" s="335"/>
      <c r="F402" s="164">
        <f>'4 жастағы балалар Т'!CM162</f>
        <v>0</v>
      </c>
      <c r="G402" s="335"/>
    </row>
    <row r="403" spans="2:7" ht="15.75" customHeight="1">
      <c r="B403" s="335"/>
      <c r="C403" s="248"/>
      <c r="D403" s="335"/>
      <c r="E403" s="335"/>
      <c r="F403" s="164">
        <f>'4 жастағы балалар Т'!CN162</f>
        <v>0</v>
      </c>
      <c r="G403" s="335"/>
    </row>
    <row r="404" spans="2:7" ht="15.75" customHeight="1">
      <c r="B404" s="336"/>
      <c r="C404" s="249"/>
      <c r="D404" s="336"/>
      <c r="E404" s="336"/>
      <c r="F404" s="164">
        <f>'4 жастағы балалар Т'!CO162</f>
        <v>0</v>
      </c>
      <c r="G404" s="336"/>
    </row>
    <row r="405" spans="2:7" ht="15.75" customHeight="1">
      <c r="B405" s="250">
        <f>СВОД3!V57</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spans="13:48" ht="15.75" customHeight="1"/>
    <row r="498" spans="13:48" ht="15.75" customHeight="1"/>
    <row r="499" spans="13:48" ht="15.75" customHeight="1"/>
    <row r="500" spans="13:48" ht="15.75" customHeight="1"/>
    <row r="501" spans="13:48" ht="15.75" customHeight="1"/>
    <row r="502" spans="13:48" ht="15.75" customHeight="1"/>
    <row r="503" spans="13:48" ht="15.75" customHeight="1"/>
    <row r="504" spans="13:48" ht="15.75" customHeight="1"/>
    <row r="505" spans="13:48" ht="15.75" customHeight="1"/>
    <row r="506" spans="13:48" ht="15.75" customHeight="1"/>
    <row r="507" spans="13:48" ht="15.75" customHeight="1"/>
    <row r="508" spans="13:48" ht="15.75" customHeight="1"/>
    <row r="509" spans="13:48" ht="15.75" customHeight="1">
      <c r="M509" s="253"/>
      <c r="N509" s="254"/>
      <c r="O509" s="255"/>
      <c r="P509" s="254"/>
      <c r="Q509" s="255"/>
      <c r="R509" s="256"/>
      <c r="S509" s="253">
        <v>1</v>
      </c>
      <c r="T509" s="257" t="s">
        <v>668</v>
      </c>
      <c r="U509" s="255">
        <v>1</v>
      </c>
      <c r="V509" s="254" t="s">
        <v>669</v>
      </c>
      <c r="W509" s="255">
        <v>1</v>
      </c>
      <c r="X509" s="256" t="s">
        <v>670</v>
      </c>
      <c r="Y509" s="253">
        <v>1</v>
      </c>
      <c r="Z509" s="257" t="s">
        <v>671</v>
      </c>
      <c r="AA509" s="255">
        <v>1</v>
      </c>
      <c r="AB509" s="254" t="s">
        <v>672</v>
      </c>
      <c r="AC509" s="255">
        <v>1</v>
      </c>
      <c r="AD509" s="256" t="s">
        <v>673</v>
      </c>
      <c r="AE509" s="253">
        <v>1</v>
      </c>
      <c r="AF509" s="257" t="s">
        <v>674</v>
      </c>
      <c r="AG509" s="255">
        <v>1</v>
      </c>
      <c r="AH509" s="254" t="s">
        <v>675</v>
      </c>
      <c r="AI509" s="255">
        <v>1</v>
      </c>
      <c r="AJ509" s="256" t="s">
        <v>676</v>
      </c>
      <c r="AK509" s="253">
        <v>1</v>
      </c>
      <c r="AL509" s="257" t="s">
        <v>677</v>
      </c>
      <c r="AM509" s="255">
        <v>1</v>
      </c>
      <c r="AN509" s="254" t="s">
        <v>678</v>
      </c>
      <c r="AO509" s="255">
        <v>1</v>
      </c>
      <c r="AP509" s="256" t="s">
        <v>679</v>
      </c>
      <c r="AQ509" s="253">
        <v>1</v>
      </c>
      <c r="AR509" s="257" t="s">
        <v>680</v>
      </c>
      <c r="AS509" s="255">
        <v>1</v>
      </c>
      <c r="AT509" s="254" t="s">
        <v>681</v>
      </c>
      <c r="AU509" s="255">
        <v>1</v>
      </c>
      <c r="AV509" s="256" t="s">
        <v>682</v>
      </c>
    </row>
    <row r="510" spans="13:48" ht="15.75" customHeight="1">
      <c r="M510" s="258"/>
      <c r="N510" s="259"/>
      <c r="O510" s="260"/>
      <c r="P510" s="259"/>
      <c r="Q510" s="260"/>
      <c r="R510" s="261"/>
      <c r="S510" s="258"/>
      <c r="T510" s="259"/>
      <c r="U510" s="260"/>
      <c r="V510" s="259"/>
      <c r="W510" s="260"/>
      <c r="X510" s="261"/>
      <c r="Y510" s="258"/>
      <c r="Z510" s="259"/>
      <c r="AA510" s="260"/>
      <c r="AB510" s="259"/>
      <c r="AC510" s="260"/>
      <c r="AD510" s="261"/>
      <c r="AE510" s="258"/>
      <c r="AF510" s="259"/>
      <c r="AG510" s="260"/>
      <c r="AH510" s="259"/>
      <c r="AI510" s="260"/>
      <c r="AJ510" s="261"/>
      <c r="AK510" s="258"/>
      <c r="AL510" s="259"/>
      <c r="AM510" s="260"/>
      <c r="AN510" s="259"/>
      <c r="AO510" s="260"/>
      <c r="AP510" s="261"/>
      <c r="AQ510" s="258"/>
      <c r="AR510" s="259"/>
      <c r="AS510" s="260"/>
      <c r="AT510" s="259"/>
      <c r="AU510" s="260"/>
      <c r="AV510" s="261"/>
    </row>
    <row r="511" spans="13:48" ht="15.75" customHeight="1">
      <c r="M511" s="258"/>
      <c r="N511" s="259"/>
      <c r="O511" s="260"/>
      <c r="P511" s="259"/>
      <c r="Q511" s="260"/>
      <c r="R511" s="261"/>
      <c r="S511" s="258"/>
      <c r="T511" s="259"/>
      <c r="U511" s="260"/>
      <c r="V511" s="259"/>
      <c r="W511" s="260"/>
      <c r="X511" s="261"/>
      <c r="Y511" s="258"/>
      <c r="Z511" s="259"/>
      <c r="AA511" s="260"/>
      <c r="AB511" s="259"/>
      <c r="AC511" s="260"/>
      <c r="AD511" s="261"/>
      <c r="AE511" s="258"/>
      <c r="AF511" s="259"/>
      <c r="AG511" s="260"/>
      <c r="AH511" s="259"/>
      <c r="AI511" s="260"/>
      <c r="AJ511" s="261"/>
      <c r="AK511" s="258"/>
      <c r="AL511" s="259"/>
      <c r="AM511" s="260"/>
      <c r="AN511" s="259"/>
      <c r="AO511" s="260"/>
      <c r="AP511" s="261"/>
      <c r="AQ511" s="258"/>
      <c r="AR511" s="259"/>
      <c r="AS511" s="260"/>
      <c r="AT511" s="259"/>
      <c r="AU511" s="260"/>
      <c r="AV511" s="261"/>
    </row>
    <row r="512" spans="13:48" ht="15.75" customHeight="1">
      <c r="M512" s="262"/>
      <c r="N512" s="263"/>
      <c r="O512" s="264"/>
      <c r="P512" s="263"/>
      <c r="Q512" s="264"/>
      <c r="R512" s="265"/>
      <c r="S512" s="262"/>
      <c r="T512" s="263"/>
      <c r="U512" s="264"/>
      <c r="V512" s="263"/>
      <c r="W512" s="264"/>
      <c r="X512" s="265"/>
      <c r="Y512" s="262"/>
      <c r="Z512" s="263"/>
      <c r="AA512" s="264"/>
      <c r="AB512" s="263"/>
      <c r="AC512" s="264"/>
      <c r="AD512" s="265"/>
      <c r="AE512" s="262"/>
      <c r="AF512" s="263"/>
      <c r="AG512" s="264"/>
      <c r="AH512" s="263"/>
      <c r="AI512" s="264"/>
      <c r="AJ512" s="265"/>
      <c r="AK512" s="262"/>
      <c r="AL512" s="263"/>
      <c r="AM512" s="264"/>
      <c r="AN512" s="263"/>
      <c r="AO512" s="264"/>
      <c r="AP512" s="265"/>
      <c r="AQ512" s="262"/>
      <c r="AR512" s="263"/>
      <c r="AS512" s="264"/>
      <c r="AT512" s="263"/>
      <c r="AU512" s="264"/>
      <c r="AV512" s="265"/>
    </row>
    <row r="513" spans="13:48" ht="15.75" customHeight="1">
      <c r="M513" s="266"/>
      <c r="N513" s="267"/>
      <c r="O513" s="268"/>
      <c r="P513" s="267"/>
      <c r="Q513" s="268"/>
      <c r="R513" s="269"/>
      <c r="S513" s="266">
        <v>1</v>
      </c>
      <c r="T513" s="270" t="s">
        <v>683</v>
      </c>
      <c r="U513" s="268">
        <v>1</v>
      </c>
      <c r="V513" s="267" t="s">
        <v>684</v>
      </c>
      <c r="W513" s="268">
        <v>1</v>
      </c>
      <c r="X513" s="269" t="s">
        <v>685</v>
      </c>
      <c r="Y513" s="266">
        <v>1</v>
      </c>
      <c r="Z513" s="270" t="s">
        <v>686</v>
      </c>
      <c r="AA513" s="268">
        <v>1</v>
      </c>
      <c r="AB513" s="267" t="s">
        <v>687</v>
      </c>
      <c r="AC513" s="268">
        <v>1</v>
      </c>
      <c r="AD513" s="269" t="s">
        <v>688</v>
      </c>
      <c r="AE513" s="266">
        <v>1</v>
      </c>
      <c r="AF513" s="270" t="s">
        <v>689</v>
      </c>
      <c r="AG513" s="268">
        <v>1</v>
      </c>
      <c r="AH513" s="267" t="s">
        <v>690</v>
      </c>
      <c r="AI513" s="268">
        <v>1</v>
      </c>
      <c r="AJ513" s="269" t="s">
        <v>691</v>
      </c>
      <c r="AK513" s="266">
        <v>1</v>
      </c>
      <c r="AL513" s="270" t="s">
        <v>692</v>
      </c>
      <c r="AM513" s="268">
        <v>1</v>
      </c>
      <c r="AN513" s="267" t="s">
        <v>693</v>
      </c>
      <c r="AO513" s="268">
        <v>1</v>
      </c>
      <c r="AP513" s="269" t="s">
        <v>694</v>
      </c>
      <c r="AQ513" s="266">
        <v>1</v>
      </c>
      <c r="AR513" s="270" t="s">
        <v>695</v>
      </c>
      <c r="AS513" s="268">
        <v>1</v>
      </c>
      <c r="AT513" s="267" t="s">
        <v>696</v>
      </c>
      <c r="AU513" s="268">
        <v>1</v>
      </c>
      <c r="AV513" s="269" t="s">
        <v>697</v>
      </c>
    </row>
    <row r="514" spans="13:48" ht="15.75" customHeight="1">
      <c r="M514" s="266"/>
      <c r="N514" s="267"/>
      <c r="O514" s="268"/>
      <c r="P514" s="267"/>
      <c r="Q514" s="268"/>
      <c r="R514" s="269"/>
      <c r="S514" s="266"/>
      <c r="T514" s="267"/>
      <c r="U514" s="268"/>
      <c r="V514" s="267"/>
      <c r="W514" s="268"/>
      <c r="X514" s="269"/>
      <c r="Y514" s="266"/>
      <c r="Z514" s="267"/>
      <c r="AA514" s="268"/>
      <c r="AB514" s="267"/>
      <c r="AC514" s="268"/>
      <c r="AD514" s="269"/>
      <c r="AE514" s="266"/>
      <c r="AF514" s="267"/>
      <c r="AG514" s="268"/>
      <c r="AH514" s="267"/>
      <c r="AI514" s="268"/>
      <c r="AJ514" s="269"/>
      <c r="AK514" s="266"/>
      <c r="AL514" s="267"/>
      <c r="AM514" s="268"/>
      <c r="AN514" s="267"/>
      <c r="AO514" s="268"/>
      <c r="AP514" s="269"/>
      <c r="AQ514" s="266"/>
      <c r="AR514" s="267"/>
      <c r="AS514" s="268"/>
      <c r="AT514" s="267"/>
      <c r="AU514" s="268"/>
      <c r="AV514" s="269"/>
    </row>
    <row r="515" spans="13:48" ht="15.75" customHeight="1">
      <c r="M515" s="266"/>
      <c r="N515" s="267"/>
      <c r="O515" s="268"/>
      <c r="P515" s="267"/>
      <c r="Q515" s="268"/>
      <c r="R515" s="269"/>
      <c r="S515" s="266"/>
      <c r="T515" s="267"/>
      <c r="U515" s="268"/>
      <c r="V515" s="267"/>
      <c r="W515" s="268"/>
      <c r="X515" s="269"/>
      <c r="Y515" s="266"/>
      <c r="Z515" s="267"/>
      <c r="AA515" s="268"/>
      <c r="AB515" s="267"/>
      <c r="AC515" s="268"/>
      <c r="AD515" s="269"/>
      <c r="AE515" s="266"/>
      <c r="AF515" s="267"/>
      <c r="AG515" s="268"/>
      <c r="AH515" s="267"/>
      <c r="AI515" s="268"/>
      <c r="AJ515" s="269"/>
      <c r="AK515" s="266"/>
      <c r="AL515" s="267"/>
      <c r="AM515" s="268"/>
      <c r="AN515" s="267"/>
      <c r="AO515" s="268"/>
      <c r="AP515" s="269"/>
      <c r="AQ515" s="266"/>
      <c r="AR515" s="267"/>
      <c r="AS515" s="268"/>
      <c r="AT515" s="267"/>
      <c r="AU515" s="268"/>
      <c r="AV515" s="269"/>
    </row>
    <row r="516" spans="13:48" ht="15.75" customHeight="1">
      <c r="M516" s="271"/>
      <c r="N516" s="272"/>
      <c r="O516" s="273"/>
      <c r="P516" s="272"/>
      <c r="Q516" s="273"/>
      <c r="R516" s="274"/>
      <c r="S516" s="271"/>
      <c r="T516" s="272"/>
      <c r="U516" s="273"/>
      <c r="V516" s="272"/>
      <c r="W516" s="273"/>
      <c r="X516" s="274"/>
      <c r="Y516" s="271"/>
      <c r="Z516" s="272"/>
      <c r="AA516" s="273"/>
      <c r="AB516" s="272"/>
      <c r="AC516" s="273"/>
      <c r="AD516" s="274"/>
      <c r="AE516" s="271"/>
      <c r="AF516" s="272"/>
      <c r="AG516" s="273"/>
      <c r="AH516" s="272"/>
      <c r="AI516" s="273"/>
      <c r="AJ516" s="274"/>
      <c r="AK516" s="271"/>
      <c r="AL516" s="272"/>
      <c r="AM516" s="273"/>
      <c r="AN516" s="272"/>
      <c r="AO516" s="273"/>
      <c r="AP516" s="272"/>
      <c r="AQ516" s="406"/>
      <c r="AR516" s="332"/>
      <c r="AS516" s="332"/>
      <c r="AT516" s="332"/>
      <c r="AU516" s="332"/>
      <c r="AV516" s="407"/>
    </row>
    <row r="517" spans="13:48" ht="15.75" customHeight="1">
      <c r="M517" s="266">
        <v>1</v>
      </c>
      <c r="N517" s="275" t="s">
        <v>698</v>
      </c>
      <c r="O517" s="268">
        <v>1</v>
      </c>
      <c r="P517" s="267" t="s">
        <v>699</v>
      </c>
      <c r="Q517" s="268">
        <v>1</v>
      </c>
      <c r="R517" s="269" t="s">
        <v>700</v>
      </c>
      <c r="S517" s="266"/>
      <c r="T517" s="267"/>
      <c r="U517" s="268"/>
      <c r="V517" s="267"/>
      <c r="W517" s="268"/>
      <c r="X517" s="269"/>
      <c r="Y517" s="266">
        <v>1</v>
      </c>
      <c r="Z517" s="270" t="s">
        <v>701</v>
      </c>
      <c r="AA517" s="268">
        <v>1</v>
      </c>
      <c r="AB517" s="267" t="s">
        <v>702</v>
      </c>
      <c r="AC517" s="268">
        <v>1</v>
      </c>
      <c r="AD517" s="269" t="s">
        <v>703</v>
      </c>
      <c r="AE517" s="266">
        <v>1</v>
      </c>
      <c r="AF517" s="270" t="s">
        <v>704</v>
      </c>
      <c r="AG517" s="268">
        <v>1</v>
      </c>
      <c r="AH517" s="267" t="s">
        <v>705</v>
      </c>
      <c r="AI517" s="268">
        <v>1</v>
      </c>
      <c r="AJ517" s="269" t="s">
        <v>706</v>
      </c>
      <c r="AK517" s="266">
        <v>1</v>
      </c>
      <c r="AL517" s="270" t="s">
        <v>707</v>
      </c>
      <c r="AM517" s="268">
        <v>1</v>
      </c>
      <c r="AN517" s="267" t="s">
        <v>708</v>
      </c>
      <c r="AO517" s="268">
        <v>1</v>
      </c>
      <c r="AP517" s="269" t="s">
        <v>709</v>
      </c>
      <c r="AQ517" s="266">
        <v>1</v>
      </c>
      <c r="AR517" s="270" t="s">
        <v>710</v>
      </c>
      <c r="AS517" s="268">
        <v>1</v>
      </c>
      <c r="AT517" s="267" t="s">
        <v>711</v>
      </c>
      <c r="AU517" s="268">
        <v>1</v>
      </c>
      <c r="AV517" s="269" t="s">
        <v>712</v>
      </c>
    </row>
    <row r="518" spans="13:48" ht="15.75" customHeight="1">
      <c r="M518" s="266"/>
      <c r="N518" s="267"/>
      <c r="O518" s="268"/>
      <c r="P518" s="267"/>
      <c r="Q518" s="268"/>
      <c r="R518" s="269"/>
      <c r="S518" s="266"/>
      <c r="T518" s="267"/>
      <c r="U518" s="268"/>
      <c r="V518" s="267"/>
      <c r="W518" s="268"/>
      <c r="X518" s="269"/>
      <c r="Y518" s="266"/>
      <c r="Z518" s="267"/>
      <c r="AA518" s="268"/>
      <c r="AB518" s="267"/>
      <c r="AC518" s="268"/>
      <c r="AD518" s="269"/>
      <c r="AE518" s="266"/>
      <c r="AF518" s="267"/>
      <c r="AG518" s="268"/>
      <c r="AH518" s="267"/>
      <c r="AI518" s="268"/>
      <c r="AJ518" s="269"/>
      <c r="AK518" s="266"/>
      <c r="AL518" s="267"/>
      <c r="AM518" s="268"/>
      <c r="AN518" s="267"/>
      <c r="AO518" s="268"/>
      <c r="AP518" s="269"/>
      <c r="AQ518" s="266"/>
      <c r="AR518" s="267"/>
      <c r="AS518" s="268"/>
      <c r="AT518" s="267"/>
      <c r="AU518" s="268"/>
      <c r="AV518" s="269"/>
    </row>
    <row r="519" spans="13:48" ht="15.75" customHeight="1">
      <c r="M519" s="266"/>
      <c r="N519" s="267"/>
      <c r="O519" s="268"/>
      <c r="P519" s="267"/>
      <c r="Q519" s="268"/>
      <c r="R519" s="269"/>
      <c r="S519" s="266"/>
      <c r="T519" s="267"/>
      <c r="U519" s="268"/>
      <c r="V519" s="267"/>
      <c r="W519" s="268"/>
      <c r="X519" s="269"/>
      <c r="Y519" s="266"/>
      <c r="Z519" s="267"/>
      <c r="AA519" s="268"/>
      <c r="AB519" s="267"/>
      <c r="AC519" s="268"/>
      <c r="AD519" s="269"/>
      <c r="AE519" s="266"/>
      <c r="AF519" s="267"/>
      <c r="AG519" s="268"/>
      <c r="AH519" s="267"/>
      <c r="AI519" s="268"/>
      <c r="AJ519" s="269"/>
      <c r="AK519" s="266"/>
      <c r="AL519" s="267"/>
      <c r="AM519" s="268"/>
      <c r="AN519" s="267"/>
      <c r="AO519" s="268"/>
      <c r="AP519" s="269"/>
      <c r="AQ519" s="266"/>
      <c r="AR519" s="267"/>
      <c r="AS519" s="268"/>
      <c r="AT519" s="267"/>
      <c r="AU519" s="268"/>
      <c r="AV519" s="269"/>
    </row>
    <row r="520" spans="13:48" ht="15.75" customHeight="1">
      <c r="M520" s="271"/>
      <c r="N520" s="272"/>
      <c r="O520" s="273"/>
      <c r="P520" s="272"/>
      <c r="Q520" s="273"/>
      <c r="R520" s="274"/>
      <c r="S520" s="271"/>
      <c r="T520" s="272"/>
      <c r="U520" s="273"/>
      <c r="V520" s="272"/>
      <c r="W520" s="273"/>
      <c r="X520" s="274"/>
      <c r="Y520" s="271"/>
      <c r="Z520" s="272"/>
      <c r="AA520" s="273"/>
      <c r="AB520" s="272"/>
      <c r="AC520" s="273"/>
      <c r="AD520" s="274"/>
      <c r="AE520" s="271"/>
      <c r="AF520" s="272"/>
      <c r="AG520" s="273"/>
      <c r="AH520" s="272"/>
      <c r="AI520" s="273"/>
      <c r="AJ520" s="274"/>
      <c r="AK520" s="271"/>
      <c r="AL520" s="272"/>
      <c r="AM520" s="273"/>
      <c r="AN520" s="272"/>
      <c r="AO520" s="273"/>
      <c r="AP520" s="272"/>
      <c r="AQ520" s="406"/>
      <c r="AR520" s="332"/>
      <c r="AS520" s="332"/>
      <c r="AT520" s="332"/>
      <c r="AU520" s="332"/>
      <c r="AV520" s="333"/>
    </row>
    <row r="521" spans="13:48" ht="15.75" customHeight="1">
      <c r="M521" s="266">
        <v>1</v>
      </c>
      <c r="N521" s="270" t="s">
        <v>713</v>
      </c>
      <c r="O521" s="268">
        <v>1</v>
      </c>
      <c r="P521" s="267" t="s">
        <v>714</v>
      </c>
      <c r="Q521" s="268">
        <v>1</v>
      </c>
      <c r="R521" s="269" t="s">
        <v>715</v>
      </c>
      <c r="S521" s="266">
        <v>1</v>
      </c>
      <c r="T521" s="270" t="s">
        <v>716</v>
      </c>
      <c r="U521" s="268">
        <v>1</v>
      </c>
      <c r="V521" s="267" t="s">
        <v>717</v>
      </c>
      <c r="W521" s="268">
        <v>1</v>
      </c>
      <c r="X521" s="269" t="s">
        <v>718</v>
      </c>
      <c r="Y521" s="266"/>
      <c r="Z521" s="267"/>
      <c r="AA521" s="268"/>
      <c r="AB521" s="267"/>
      <c r="AC521" s="268"/>
      <c r="AD521" s="269"/>
      <c r="AE521" s="266">
        <v>1</v>
      </c>
      <c r="AF521" s="270" t="s">
        <v>719</v>
      </c>
      <c r="AG521" s="268">
        <v>1</v>
      </c>
      <c r="AH521" s="267" t="s">
        <v>720</v>
      </c>
      <c r="AI521" s="268">
        <v>1</v>
      </c>
      <c r="AJ521" s="269" t="s">
        <v>721</v>
      </c>
      <c r="AK521" s="266">
        <v>1</v>
      </c>
      <c r="AL521" s="270" t="s">
        <v>722</v>
      </c>
      <c r="AM521" s="268">
        <v>1</v>
      </c>
      <c r="AN521" s="267" t="s">
        <v>723</v>
      </c>
      <c r="AO521" s="268">
        <v>1</v>
      </c>
      <c r="AP521" s="269" t="s">
        <v>724</v>
      </c>
      <c r="AQ521" s="266">
        <v>1</v>
      </c>
      <c r="AR521" s="270" t="s">
        <v>725</v>
      </c>
      <c r="AS521" s="268">
        <v>1</v>
      </c>
      <c r="AT521" s="267" t="s">
        <v>726</v>
      </c>
      <c r="AU521" s="268">
        <v>1</v>
      </c>
      <c r="AV521" s="269" t="s">
        <v>727</v>
      </c>
    </row>
    <row r="522" spans="13:48" ht="15.75" customHeight="1">
      <c r="M522" s="268"/>
      <c r="N522" s="267"/>
      <c r="O522" s="268"/>
      <c r="P522" s="267"/>
      <c r="Q522" s="268"/>
      <c r="R522" s="267"/>
      <c r="S522" s="268"/>
      <c r="T522" s="267"/>
      <c r="U522" s="268"/>
      <c r="V522" s="267"/>
      <c r="W522" s="268"/>
      <c r="X522" s="267"/>
      <c r="Y522" s="268"/>
      <c r="Z522" s="267"/>
      <c r="AA522" s="268"/>
      <c r="AB522" s="267"/>
      <c r="AC522" s="268"/>
      <c r="AD522" s="267"/>
      <c r="AE522" s="268"/>
      <c r="AF522" s="267"/>
      <c r="AG522" s="268"/>
      <c r="AH522" s="267"/>
      <c r="AI522" s="268"/>
      <c r="AJ522" s="267"/>
      <c r="AK522" s="268"/>
      <c r="AL522" s="267"/>
      <c r="AM522" s="268"/>
      <c r="AN522" s="267"/>
      <c r="AO522" s="268"/>
      <c r="AP522" s="267"/>
      <c r="AQ522" s="268"/>
      <c r="AR522" s="267"/>
      <c r="AS522" s="268"/>
      <c r="AT522" s="267"/>
      <c r="AU522" s="268"/>
      <c r="AV522" s="267"/>
    </row>
    <row r="523" spans="13:48" ht="15.75" customHeight="1">
      <c r="M523" s="268"/>
      <c r="N523" s="267"/>
      <c r="O523" s="268"/>
      <c r="P523" s="267"/>
      <c r="Q523" s="268"/>
      <c r="R523" s="267"/>
      <c r="S523" s="268"/>
      <c r="T523" s="267"/>
      <c r="U523" s="268"/>
      <c r="V523" s="267"/>
      <c r="W523" s="268"/>
      <c r="X523" s="267"/>
      <c r="Y523" s="268"/>
      <c r="Z523" s="267"/>
      <c r="AA523" s="268"/>
      <c r="AB523" s="267"/>
      <c r="AC523" s="268"/>
      <c r="AD523" s="267"/>
      <c r="AE523" s="268"/>
      <c r="AF523" s="267"/>
      <c r="AG523" s="268"/>
      <c r="AH523" s="267"/>
      <c r="AI523" s="268"/>
      <c r="AJ523" s="267"/>
      <c r="AK523" s="268"/>
      <c r="AL523" s="267"/>
      <c r="AM523" s="268"/>
      <c r="AN523" s="267"/>
      <c r="AO523" s="268"/>
      <c r="AP523" s="267"/>
      <c r="AQ523" s="268"/>
      <c r="AR523" s="267"/>
      <c r="AS523" s="268"/>
      <c r="AT523" s="267"/>
      <c r="AU523" s="268"/>
      <c r="AV523" s="267"/>
    </row>
    <row r="524" spans="13:48" ht="15.75" customHeight="1">
      <c r="M524" s="276"/>
      <c r="N524" s="277"/>
      <c r="O524" s="276"/>
      <c r="P524" s="277"/>
      <c r="Q524" s="276"/>
      <c r="R524" s="277"/>
      <c r="S524" s="276"/>
      <c r="T524" s="277"/>
      <c r="U524" s="276"/>
      <c r="V524" s="277"/>
      <c r="W524" s="276"/>
      <c r="X524" s="277"/>
      <c r="Y524" s="276"/>
      <c r="Z524" s="277"/>
      <c r="AA524" s="276"/>
      <c r="AB524" s="276"/>
      <c r="AC524" s="276"/>
      <c r="AD524" s="276"/>
      <c r="AE524" s="276"/>
      <c r="AF524" s="277"/>
      <c r="AG524" s="276"/>
      <c r="AH524" s="277"/>
      <c r="AI524" s="276"/>
      <c r="AJ524" s="277"/>
      <c r="AK524" s="276"/>
      <c r="AL524" s="277"/>
      <c r="AM524" s="276"/>
      <c r="AN524" s="277"/>
      <c r="AO524" s="276"/>
      <c r="AP524" s="277"/>
      <c r="AQ524" s="35"/>
      <c r="AR524" s="35"/>
      <c r="AS524" s="35"/>
      <c r="AT524" s="35"/>
      <c r="AU524" s="35"/>
      <c r="AV524" s="35"/>
    </row>
    <row r="525" spans="13:48" ht="15.75" customHeight="1">
      <c r="M525" s="258"/>
      <c r="N525" s="259"/>
      <c r="O525" s="260"/>
      <c r="P525" s="259"/>
      <c r="Q525" s="260"/>
      <c r="R525" s="261"/>
      <c r="S525" s="258">
        <v>1</v>
      </c>
      <c r="T525" s="278" t="s">
        <v>728</v>
      </c>
      <c r="U525" s="260">
        <v>1</v>
      </c>
      <c r="V525" s="259" t="s">
        <v>729</v>
      </c>
      <c r="W525" s="260">
        <v>1</v>
      </c>
      <c r="X525" s="261" t="s">
        <v>730</v>
      </c>
      <c r="Y525" s="258">
        <v>1</v>
      </c>
      <c r="Z525" s="278" t="s">
        <v>731</v>
      </c>
      <c r="AA525" s="260">
        <v>1</v>
      </c>
      <c r="AB525" s="259" t="s">
        <v>732</v>
      </c>
      <c r="AC525" s="260">
        <v>1</v>
      </c>
      <c r="AD525" s="261" t="s">
        <v>733</v>
      </c>
      <c r="AE525" s="258">
        <v>1</v>
      </c>
      <c r="AF525" s="278" t="s">
        <v>734</v>
      </c>
      <c r="AG525" s="260">
        <v>1</v>
      </c>
      <c r="AH525" s="259" t="s">
        <v>735</v>
      </c>
      <c r="AI525" s="260">
        <v>1</v>
      </c>
      <c r="AJ525" s="261" t="s">
        <v>736</v>
      </c>
      <c r="AK525" s="258">
        <v>1</v>
      </c>
      <c r="AL525" s="278" t="s">
        <v>737</v>
      </c>
      <c r="AM525" s="260">
        <v>1</v>
      </c>
      <c r="AN525" s="259" t="s">
        <v>738</v>
      </c>
      <c r="AO525" s="260">
        <v>1</v>
      </c>
      <c r="AP525" s="261" t="s">
        <v>739</v>
      </c>
      <c r="AQ525" s="258">
        <v>1</v>
      </c>
      <c r="AR525" s="278" t="s">
        <v>740</v>
      </c>
      <c r="AS525" s="260">
        <v>1</v>
      </c>
      <c r="AT525" s="259" t="s">
        <v>741</v>
      </c>
      <c r="AU525" s="260">
        <v>1</v>
      </c>
      <c r="AV525" s="261" t="s">
        <v>742</v>
      </c>
    </row>
    <row r="526" spans="13:48" ht="15.75" customHeight="1">
      <c r="M526" s="258"/>
      <c r="N526" s="259"/>
      <c r="O526" s="260"/>
      <c r="P526" s="259"/>
      <c r="Q526" s="260"/>
      <c r="R526" s="261"/>
      <c r="S526" s="258"/>
      <c r="T526" s="259"/>
      <c r="U526" s="260"/>
      <c r="V526" s="259"/>
      <c r="W526" s="260"/>
      <c r="X526" s="261"/>
      <c r="Y526" s="258"/>
      <c r="Z526" s="259"/>
      <c r="AA526" s="260"/>
      <c r="AB526" s="259"/>
      <c r="AC526" s="260"/>
      <c r="AD526" s="261"/>
      <c r="AE526" s="258"/>
      <c r="AF526" s="259"/>
      <c r="AG526" s="260"/>
      <c r="AH526" s="259"/>
      <c r="AI526" s="260"/>
      <c r="AJ526" s="261"/>
      <c r="AK526" s="258"/>
      <c r="AL526" s="259"/>
      <c r="AM526" s="260"/>
      <c r="AN526" s="259"/>
      <c r="AO526" s="260"/>
      <c r="AP526" s="261"/>
      <c r="AQ526" s="258"/>
      <c r="AR526" s="259"/>
      <c r="AS526" s="260"/>
      <c r="AT526" s="259"/>
      <c r="AU526" s="260"/>
      <c r="AV526" s="261"/>
    </row>
    <row r="527" spans="13:48" ht="15.75" customHeight="1">
      <c r="M527" s="258"/>
      <c r="N527" s="259"/>
      <c r="O527" s="260"/>
      <c r="P527" s="259"/>
      <c r="Q527" s="260"/>
      <c r="R527" s="261"/>
      <c r="S527" s="258"/>
      <c r="T527" s="259"/>
      <c r="U527" s="260"/>
      <c r="V527" s="259"/>
      <c r="W527" s="260"/>
      <c r="X527" s="261"/>
      <c r="Y527" s="258"/>
      <c r="Z527" s="259"/>
      <c r="AA527" s="260"/>
      <c r="AB527" s="259"/>
      <c r="AC527" s="260"/>
      <c r="AD527" s="261"/>
      <c r="AE527" s="258"/>
      <c r="AF527" s="259"/>
      <c r="AG527" s="260"/>
      <c r="AH527" s="259"/>
      <c r="AI527" s="260"/>
      <c r="AJ527" s="261"/>
      <c r="AK527" s="258"/>
      <c r="AL527" s="259"/>
      <c r="AM527" s="260"/>
      <c r="AN527" s="259"/>
      <c r="AO527" s="260"/>
      <c r="AP527" s="261"/>
      <c r="AQ527" s="258"/>
      <c r="AR527" s="259"/>
      <c r="AS527" s="260"/>
      <c r="AT527" s="259"/>
      <c r="AU527" s="260"/>
      <c r="AV527" s="261"/>
    </row>
    <row r="528" spans="13:48" ht="15.75" customHeight="1">
      <c r="M528" s="262"/>
      <c r="N528" s="263"/>
      <c r="O528" s="264"/>
      <c r="P528" s="263"/>
      <c r="Q528" s="264"/>
      <c r="R528" s="265"/>
      <c r="S528" s="262"/>
      <c r="T528" s="263"/>
      <c r="U528" s="264"/>
      <c r="V528" s="263"/>
      <c r="W528" s="264"/>
      <c r="X528" s="265"/>
      <c r="Y528" s="262"/>
      <c r="Z528" s="263"/>
      <c r="AA528" s="264"/>
      <c r="AB528" s="263"/>
      <c r="AC528" s="264"/>
      <c r="AD528" s="265"/>
      <c r="AE528" s="262"/>
      <c r="AF528" s="263"/>
      <c r="AG528" s="264"/>
      <c r="AH528" s="263"/>
      <c r="AI528" s="264"/>
      <c r="AJ528" s="265"/>
      <c r="AK528" s="262"/>
      <c r="AL528" s="263"/>
      <c r="AM528" s="264"/>
      <c r="AN528" s="263"/>
      <c r="AO528" s="264"/>
      <c r="AP528" s="263"/>
      <c r="AQ528" s="380"/>
      <c r="AR528" s="332"/>
      <c r="AS528" s="332"/>
      <c r="AT528" s="332"/>
      <c r="AU528" s="332"/>
      <c r="AV528" s="333"/>
    </row>
    <row r="529" spans="13:48" ht="15.75" customHeight="1">
      <c r="M529" s="279"/>
      <c r="N529" s="280"/>
      <c r="O529" s="281"/>
      <c r="P529" s="280"/>
      <c r="Q529" s="281"/>
      <c r="R529" s="280"/>
      <c r="S529" s="279">
        <v>1</v>
      </c>
      <c r="T529" s="282" t="s">
        <v>740</v>
      </c>
      <c r="U529" s="281">
        <v>1</v>
      </c>
      <c r="V529" s="280" t="s">
        <v>741</v>
      </c>
      <c r="W529" s="281">
        <v>1</v>
      </c>
      <c r="X529" s="280" t="s">
        <v>742</v>
      </c>
      <c r="Y529" s="279">
        <v>1</v>
      </c>
      <c r="Z529" s="282" t="s">
        <v>743</v>
      </c>
      <c r="AA529" s="281">
        <v>1</v>
      </c>
      <c r="AB529" s="280" t="s">
        <v>744</v>
      </c>
      <c r="AC529" s="281">
        <v>1</v>
      </c>
      <c r="AD529" s="280" t="s">
        <v>745</v>
      </c>
      <c r="AE529" s="279">
        <v>1</v>
      </c>
      <c r="AF529" s="282" t="s">
        <v>746</v>
      </c>
      <c r="AG529" s="281">
        <v>1</v>
      </c>
      <c r="AH529" s="280" t="s">
        <v>747</v>
      </c>
      <c r="AI529" s="281">
        <v>1</v>
      </c>
      <c r="AJ529" s="280" t="s">
        <v>748</v>
      </c>
      <c r="AK529" s="279">
        <v>1</v>
      </c>
      <c r="AL529" s="282" t="s">
        <v>749</v>
      </c>
      <c r="AM529" s="281">
        <v>1</v>
      </c>
      <c r="AN529" s="280" t="s">
        <v>750</v>
      </c>
      <c r="AO529" s="281">
        <v>1</v>
      </c>
      <c r="AP529" s="280" t="s">
        <v>751</v>
      </c>
      <c r="AQ529" s="279">
        <v>1</v>
      </c>
      <c r="AR529" s="282" t="s">
        <v>752</v>
      </c>
      <c r="AS529" s="281">
        <v>1</v>
      </c>
      <c r="AT529" s="280" t="s">
        <v>753</v>
      </c>
      <c r="AU529" s="281">
        <v>1</v>
      </c>
      <c r="AV529" s="280" t="s">
        <v>754</v>
      </c>
    </row>
    <row r="530" spans="13:48" ht="15.75" customHeight="1">
      <c r="M530" s="279"/>
      <c r="N530" s="280"/>
      <c r="O530" s="281"/>
      <c r="P530" s="280"/>
      <c r="Q530" s="281"/>
      <c r="R530" s="283"/>
      <c r="S530" s="279"/>
      <c r="T530" s="280"/>
      <c r="U530" s="281"/>
      <c r="V530" s="280"/>
      <c r="W530" s="281"/>
      <c r="X530" s="283"/>
      <c r="Y530" s="279"/>
      <c r="Z530" s="280"/>
      <c r="AA530" s="281"/>
      <c r="AB530" s="280"/>
      <c r="AC530" s="281"/>
      <c r="AD530" s="283"/>
      <c r="AE530" s="279"/>
      <c r="AF530" s="280"/>
      <c r="AG530" s="281"/>
      <c r="AH530" s="280"/>
      <c r="AI530" s="281"/>
      <c r="AJ530" s="283"/>
      <c r="AK530" s="279"/>
      <c r="AL530" s="280"/>
      <c r="AM530" s="281"/>
      <c r="AN530" s="280"/>
      <c r="AO530" s="281"/>
      <c r="AP530" s="283"/>
      <c r="AQ530" s="279"/>
      <c r="AR530" s="280"/>
      <c r="AS530" s="281"/>
      <c r="AT530" s="280"/>
      <c r="AU530" s="281"/>
      <c r="AV530" s="283"/>
    </row>
    <row r="531" spans="13:48" ht="15.75" customHeight="1">
      <c r="M531" s="279"/>
      <c r="N531" s="280"/>
      <c r="O531" s="281"/>
      <c r="P531" s="280"/>
      <c r="Q531" s="281"/>
      <c r="R531" s="283"/>
      <c r="S531" s="279"/>
      <c r="T531" s="280"/>
      <c r="U531" s="281"/>
      <c r="V531" s="280"/>
      <c r="W531" s="281"/>
      <c r="X531" s="283"/>
      <c r="Y531" s="279"/>
      <c r="Z531" s="280"/>
      <c r="AA531" s="281"/>
      <c r="AB531" s="280"/>
      <c r="AC531" s="281"/>
      <c r="AD531" s="283"/>
      <c r="AE531" s="279"/>
      <c r="AF531" s="280"/>
      <c r="AG531" s="281"/>
      <c r="AH531" s="280"/>
      <c r="AI531" s="281"/>
      <c r="AJ531" s="283"/>
      <c r="AK531" s="279"/>
      <c r="AL531" s="280"/>
      <c r="AM531" s="281"/>
      <c r="AN531" s="280"/>
      <c r="AO531" s="281"/>
      <c r="AP531" s="283"/>
      <c r="AQ531" s="279"/>
      <c r="AR531" s="280"/>
      <c r="AS531" s="281"/>
      <c r="AT531" s="280"/>
      <c r="AU531" s="281"/>
      <c r="AV531" s="283"/>
    </row>
    <row r="532" spans="13:48" ht="15.75" customHeight="1">
      <c r="M532" s="284"/>
      <c r="N532" s="285"/>
      <c r="O532" s="286"/>
      <c r="P532" s="285"/>
      <c r="Q532" s="286"/>
      <c r="R532" s="287"/>
      <c r="S532" s="284"/>
      <c r="T532" s="285"/>
      <c r="U532" s="286"/>
      <c r="V532" s="285"/>
      <c r="W532" s="286"/>
      <c r="X532" s="287"/>
      <c r="Y532" s="284"/>
      <c r="Z532" s="285"/>
      <c r="AA532" s="286"/>
      <c r="AB532" s="285"/>
      <c r="AC532" s="286"/>
      <c r="AD532" s="287"/>
      <c r="AE532" s="284"/>
      <c r="AF532" s="285"/>
      <c r="AG532" s="286"/>
      <c r="AH532" s="285"/>
      <c r="AI532" s="286"/>
      <c r="AJ532" s="287"/>
      <c r="AK532" s="284"/>
      <c r="AL532" s="285"/>
      <c r="AM532" s="286"/>
      <c r="AN532" s="285"/>
      <c r="AO532" s="286"/>
      <c r="AP532" s="285"/>
      <c r="AQ532" s="284"/>
      <c r="AR532" s="285"/>
      <c r="AS532" s="286"/>
      <c r="AT532" s="285"/>
      <c r="AU532" s="286"/>
      <c r="AV532" s="285"/>
    </row>
    <row r="533" spans="13:48" ht="15.75" customHeight="1">
      <c r="M533" s="279">
        <v>1</v>
      </c>
      <c r="N533" s="282" t="s">
        <v>755</v>
      </c>
      <c r="O533" s="281">
        <v>1</v>
      </c>
      <c r="P533" s="280" t="s">
        <v>756</v>
      </c>
      <c r="Q533" s="281">
        <v>1</v>
      </c>
      <c r="R533" s="280" t="s">
        <v>757</v>
      </c>
      <c r="S533" s="279"/>
      <c r="T533" s="280"/>
      <c r="U533" s="281"/>
      <c r="V533" s="280"/>
      <c r="W533" s="281"/>
      <c r="X533" s="280"/>
      <c r="Y533" s="279">
        <v>1</v>
      </c>
      <c r="Z533" s="282" t="s">
        <v>758</v>
      </c>
      <c r="AA533" s="281">
        <v>1</v>
      </c>
      <c r="AB533" s="280" t="s">
        <v>759</v>
      </c>
      <c r="AC533" s="281">
        <v>1</v>
      </c>
      <c r="AD533" s="280" t="s">
        <v>760</v>
      </c>
      <c r="AE533" s="279">
        <v>1</v>
      </c>
      <c r="AF533" s="282" t="s">
        <v>761</v>
      </c>
      <c r="AG533" s="281">
        <v>1</v>
      </c>
      <c r="AH533" s="280" t="s">
        <v>762</v>
      </c>
      <c r="AI533" s="281">
        <v>1</v>
      </c>
      <c r="AJ533" s="280" t="s">
        <v>763</v>
      </c>
      <c r="AK533" s="279">
        <v>1</v>
      </c>
      <c r="AL533" s="282" t="s">
        <v>764</v>
      </c>
      <c r="AM533" s="281">
        <v>1</v>
      </c>
      <c r="AN533" s="280" t="s">
        <v>765</v>
      </c>
      <c r="AO533" s="281">
        <v>1</v>
      </c>
      <c r="AP533" s="280" t="s">
        <v>766</v>
      </c>
      <c r="AQ533" s="279">
        <v>1</v>
      </c>
      <c r="AR533" s="282" t="s">
        <v>767</v>
      </c>
      <c r="AS533" s="281">
        <v>1</v>
      </c>
      <c r="AT533" s="280" t="s">
        <v>768</v>
      </c>
      <c r="AU533" s="281">
        <v>1</v>
      </c>
      <c r="AV533" s="280" t="s">
        <v>769</v>
      </c>
    </row>
    <row r="534" spans="13:48" ht="15.75" customHeight="1">
      <c r="M534" s="279"/>
      <c r="N534" s="280"/>
      <c r="O534" s="281"/>
      <c r="P534" s="280"/>
      <c r="Q534" s="281"/>
      <c r="R534" s="283"/>
      <c r="S534" s="279"/>
      <c r="T534" s="280"/>
      <c r="U534" s="281"/>
      <c r="V534" s="280"/>
      <c r="W534" s="281"/>
      <c r="X534" s="283"/>
      <c r="Y534" s="279"/>
      <c r="Z534" s="280"/>
      <c r="AA534" s="281"/>
      <c r="AB534" s="280"/>
      <c r="AC534" s="281"/>
      <c r="AD534" s="283"/>
      <c r="AE534" s="279"/>
      <c r="AF534" s="280"/>
      <c r="AG534" s="281"/>
      <c r="AH534" s="280"/>
      <c r="AI534" s="281"/>
      <c r="AJ534" s="283"/>
      <c r="AK534" s="279"/>
      <c r="AL534" s="280"/>
      <c r="AM534" s="281"/>
      <c r="AN534" s="280"/>
      <c r="AO534" s="281"/>
      <c r="AP534" s="283"/>
      <c r="AQ534" s="279"/>
      <c r="AR534" s="280"/>
      <c r="AS534" s="281"/>
      <c r="AT534" s="280"/>
      <c r="AU534" s="281"/>
      <c r="AV534" s="283"/>
    </row>
    <row r="535" spans="13:48" ht="15.75" customHeight="1">
      <c r="M535" s="279"/>
      <c r="N535" s="280"/>
      <c r="O535" s="281"/>
      <c r="P535" s="280"/>
      <c r="Q535" s="281"/>
      <c r="R535" s="283"/>
      <c r="S535" s="279"/>
      <c r="T535" s="280"/>
      <c r="U535" s="281"/>
      <c r="V535" s="280"/>
      <c r="W535" s="281"/>
      <c r="X535" s="283"/>
      <c r="Y535" s="279"/>
      <c r="Z535" s="280"/>
      <c r="AA535" s="281"/>
      <c r="AB535" s="280"/>
      <c r="AC535" s="281"/>
      <c r="AD535" s="283"/>
      <c r="AE535" s="279"/>
      <c r="AF535" s="280"/>
      <c r="AG535" s="281"/>
      <c r="AH535" s="280"/>
      <c r="AI535" s="281"/>
      <c r="AJ535" s="283"/>
      <c r="AK535" s="279"/>
      <c r="AL535" s="280"/>
      <c r="AM535" s="281"/>
      <c r="AN535" s="280"/>
      <c r="AO535" s="281"/>
      <c r="AP535" s="283"/>
      <c r="AQ535" s="279"/>
      <c r="AR535" s="280"/>
      <c r="AS535" s="281"/>
      <c r="AT535" s="280"/>
      <c r="AU535" s="281"/>
      <c r="AV535" s="283"/>
    </row>
    <row r="536" spans="13:48" ht="15.75" customHeight="1">
      <c r="M536" s="284"/>
      <c r="N536" s="285"/>
      <c r="O536" s="286"/>
      <c r="P536" s="285"/>
      <c r="Q536" s="286"/>
      <c r="R536" s="287"/>
      <c r="S536" s="284"/>
      <c r="T536" s="285"/>
      <c r="U536" s="286"/>
      <c r="V536" s="285"/>
      <c r="W536" s="286"/>
      <c r="X536" s="287"/>
      <c r="Y536" s="284"/>
      <c r="Z536" s="285"/>
      <c r="AA536" s="286"/>
      <c r="AB536" s="285"/>
      <c r="AC536" s="286"/>
      <c r="AD536" s="287"/>
      <c r="AE536" s="284"/>
      <c r="AF536" s="285"/>
      <c r="AG536" s="286"/>
      <c r="AH536" s="285"/>
      <c r="AI536" s="286"/>
      <c r="AJ536" s="287"/>
      <c r="AK536" s="284"/>
      <c r="AL536" s="285"/>
      <c r="AM536" s="286"/>
      <c r="AN536" s="285"/>
      <c r="AO536" s="286"/>
      <c r="AP536" s="285"/>
      <c r="AQ536" s="284"/>
      <c r="AR536" s="285"/>
      <c r="AS536" s="286"/>
      <c r="AT536" s="285"/>
      <c r="AU536" s="286"/>
      <c r="AV536" s="285"/>
    </row>
    <row r="537" spans="13:48" ht="15.75" customHeight="1">
      <c r="M537" s="279">
        <v>1</v>
      </c>
      <c r="N537" s="282" t="s">
        <v>770</v>
      </c>
      <c r="O537" s="281">
        <v>1</v>
      </c>
      <c r="P537" s="280" t="s">
        <v>771</v>
      </c>
      <c r="Q537" s="281">
        <v>1</v>
      </c>
      <c r="R537" s="280" t="s">
        <v>772</v>
      </c>
      <c r="S537" s="279">
        <v>1</v>
      </c>
      <c r="T537" s="282" t="s">
        <v>773</v>
      </c>
      <c r="U537" s="281">
        <v>1</v>
      </c>
      <c r="V537" s="280" t="s">
        <v>774</v>
      </c>
      <c r="W537" s="281">
        <v>1</v>
      </c>
      <c r="X537" s="280" t="s">
        <v>775</v>
      </c>
      <c r="Y537" s="279"/>
      <c r="Z537" s="280"/>
      <c r="AA537" s="281"/>
      <c r="AB537" s="280"/>
      <c r="AC537" s="281"/>
      <c r="AD537" s="280"/>
      <c r="AE537" s="279">
        <v>1</v>
      </c>
      <c r="AF537" s="282" t="s">
        <v>776</v>
      </c>
      <c r="AG537" s="281">
        <v>1</v>
      </c>
      <c r="AH537" s="280" t="s">
        <v>777</v>
      </c>
      <c r="AI537" s="281">
        <v>1</v>
      </c>
      <c r="AJ537" s="280" t="s">
        <v>778</v>
      </c>
      <c r="AK537" s="279">
        <v>1</v>
      </c>
      <c r="AL537" s="282" t="s">
        <v>779</v>
      </c>
      <c r="AM537" s="281">
        <v>1</v>
      </c>
      <c r="AN537" s="280" t="s">
        <v>780</v>
      </c>
      <c r="AO537" s="281">
        <v>1</v>
      </c>
      <c r="AP537" s="280" t="s">
        <v>781</v>
      </c>
      <c r="AQ537" s="279">
        <v>1</v>
      </c>
      <c r="AR537" s="282" t="s">
        <v>782</v>
      </c>
      <c r="AS537" s="281">
        <v>1</v>
      </c>
      <c r="AT537" s="280" t="s">
        <v>783</v>
      </c>
      <c r="AU537" s="281">
        <v>1</v>
      </c>
      <c r="AV537" s="280" t="s">
        <v>784</v>
      </c>
    </row>
    <row r="538" spans="13:48" ht="15.75" customHeight="1">
      <c r="M538" s="279"/>
      <c r="N538" s="280"/>
      <c r="O538" s="281"/>
      <c r="P538" s="280"/>
      <c r="Q538" s="281"/>
      <c r="R538" s="283"/>
      <c r="S538" s="279"/>
      <c r="T538" s="280"/>
      <c r="U538" s="281"/>
      <c r="V538" s="280"/>
      <c r="W538" s="281"/>
      <c r="X538" s="283"/>
      <c r="Y538" s="279"/>
      <c r="Z538" s="280"/>
      <c r="AA538" s="281"/>
      <c r="AB538" s="280"/>
      <c r="AC538" s="281"/>
      <c r="AD538" s="283"/>
      <c r="AE538" s="279"/>
      <c r="AF538" s="280"/>
      <c r="AG538" s="281"/>
      <c r="AH538" s="280"/>
      <c r="AI538" s="281"/>
      <c r="AJ538" s="283"/>
      <c r="AK538" s="279"/>
      <c r="AL538" s="280"/>
      <c r="AM538" s="281"/>
      <c r="AN538" s="280"/>
      <c r="AO538" s="281"/>
      <c r="AP538" s="283"/>
      <c r="AQ538" s="279"/>
      <c r="AR538" s="280"/>
      <c r="AS538" s="281"/>
      <c r="AT538" s="280"/>
      <c r="AU538" s="281"/>
      <c r="AV538" s="283"/>
    </row>
    <row r="539" spans="13:48" ht="15.75" customHeight="1">
      <c r="M539" s="279"/>
      <c r="N539" s="280"/>
      <c r="O539" s="281"/>
      <c r="P539" s="280"/>
      <c r="Q539" s="281"/>
      <c r="R539" s="283"/>
      <c r="S539" s="279"/>
      <c r="T539" s="280"/>
      <c r="U539" s="281"/>
      <c r="V539" s="280"/>
      <c r="W539" s="281"/>
      <c r="X539" s="283"/>
      <c r="Y539" s="279"/>
      <c r="Z539" s="280"/>
      <c r="AA539" s="281"/>
      <c r="AB539" s="280"/>
      <c r="AC539" s="281"/>
      <c r="AD539" s="283"/>
      <c r="AE539" s="279"/>
      <c r="AF539" s="280"/>
      <c r="AG539" s="281"/>
      <c r="AH539" s="280"/>
      <c r="AI539" s="281"/>
      <c r="AJ539" s="283"/>
      <c r="AK539" s="279"/>
      <c r="AL539" s="280"/>
      <c r="AM539" s="281"/>
      <c r="AN539" s="280"/>
      <c r="AO539" s="281"/>
      <c r="AP539" s="283"/>
      <c r="AQ539" s="279"/>
      <c r="AR539" s="280"/>
      <c r="AS539" s="281"/>
      <c r="AT539" s="280"/>
      <c r="AU539" s="281"/>
      <c r="AV539" s="283"/>
    </row>
    <row r="540" spans="13:48" ht="15.75" customHeight="1">
      <c r="M540" s="284"/>
      <c r="N540" s="285"/>
      <c r="O540" s="286"/>
      <c r="P540" s="285"/>
      <c r="Q540" s="286"/>
      <c r="R540" s="287"/>
      <c r="S540" s="284"/>
      <c r="T540" s="285"/>
      <c r="U540" s="286"/>
      <c r="V540" s="285"/>
      <c r="W540" s="286"/>
      <c r="X540" s="287"/>
      <c r="Y540" s="284"/>
      <c r="Z540" s="285"/>
      <c r="AA540" s="286"/>
      <c r="AB540" s="285"/>
      <c r="AC540" s="286"/>
      <c r="AD540" s="287"/>
      <c r="AE540" s="284"/>
      <c r="AF540" s="285"/>
      <c r="AG540" s="286"/>
      <c r="AH540" s="285"/>
      <c r="AI540" s="286"/>
      <c r="AJ540" s="287"/>
      <c r="AK540" s="284"/>
      <c r="AL540" s="285"/>
      <c r="AM540" s="286"/>
      <c r="AN540" s="285"/>
      <c r="AO540" s="286"/>
      <c r="AP540" s="285"/>
      <c r="AQ540" s="284"/>
      <c r="AR540" s="285"/>
      <c r="AS540" s="286"/>
      <c r="AT540" s="285"/>
      <c r="AU540" s="286"/>
      <c r="AV540" s="285"/>
    </row>
    <row r="541" spans="13:48" ht="15.75" customHeight="1">
      <c r="M541" s="279">
        <v>1</v>
      </c>
      <c r="N541" s="282" t="s">
        <v>785</v>
      </c>
      <c r="O541" s="281">
        <v>1</v>
      </c>
      <c r="P541" s="280" t="s">
        <v>786</v>
      </c>
      <c r="Q541" s="281">
        <v>1</v>
      </c>
      <c r="R541" s="280" t="s">
        <v>787</v>
      </c>
      <c r="S541" s="279">
        <v>1</v>
      </c>
      <c r="T541" s="282" t="s">
        <v>788</v>
      </c>
      <c r="U541" s="281">
        <v>1</v>
      </c>
      <c r="V541" s="280" t="s">
        <v>789</v>
      </c>
      <c r="W541" s="281">
        <v>1</v>
      </c>
      <c r="X541" s="280" t="s">
        <v>790</v>
      </c>
      <c r="Y541" s="279">
        <v>1</v>
      </c>
      <c r="Z541" s="282" t="s">
        <v>791</v>
      </c>
      <c r="AA541" s="281">
        <v>1</v>
      </c>
      <c r="AB541" s="280" t="s">
        <v>792</v>
      </c>
      <c r="AC541" s="281">
        <v>1</v>
      </c>
      <c r="AD541" s="280" t="s">
        <v>793</v>
      </c>
      <c r="AE541" s="279"/>
      <c r="AF541" s="280"/>
      <c r="AG541" s="281"/>
      <c r="AH541" s="280"/>
      <c r="AI541" s="281"/>
      <c r="AJ541" s="280"/>
      <c r="AK541" s="279">
        <v>1</v>
      </c>
      <c r="AL541" s="282" t="s">
        <v>794</v>
      </c>
      <c r="AM541" s="281">
        <v>1</v>
      </c>
      <c r="AN541" s="280" t="s">
        <v>795</v>
      </c>
      <c r="AO541" s="281">
        <v>1</v>
      </c>
      <c r="AP541" s="280" t="s">
        <v>796</v>
      </c>
      <c r="AQ541" s="279">
        <v>1</v>
      </c>
      <c r="AR541" s="282" t="s">
        <v>797</v>
      </c>
      <c r="AS541" s="281">
        <v>1</v>
      </c>
      <c r="AT541" s="280" t="s">
        <v>798</v>
      </c>
      <c r="AU541" s="281">
        <v>1</v>
      </c>
      <c r="AV541" s="280" t="s">
        <v>799</v>
      </c>
    </row>
    <row r="542" spans="13:48" ht="15.75" customHeight="1">
      <c r="M542" s="279"/>
      <c r="N542" s="280"/>
      <c r="O542" s="281"/>
      <c r="P542" s="280"/>
      <c r="Q542" s="281"/>
      <c r="R542" s="283"/>
      <c r="S542" s="279"/>
      <c r="T542" s="280"/>
      <c r="U542" s="281"/>
      <c r="V542" s="280"/>
      <c r="W542" s="281"/>
      <c r="X542" s="283"/>
      <c r="Y542" s="279"/>
      <c r="Z542" s="280"/>
      <c r="AA542" s="281"/>
      <c r="AB542" s="280"/>
      <c r="AC542" s="281"/>
      <c r="AD542" s="283"/>
      <c r="AE542" s="279"/>
      <c r="AF542" s="280"/>
      <c r="AG542" s="281"/>
      <c r="AH542" s="280"/>
      <c r="AI542" s="281"/>
      <c r="AJ542" s="283"/>
      <c r="AK542" s="279"/>
      <c r="AL542" s="280"/>
      <c r="AM542" s="281"/>
      <c r="AN542" s="280"/>
      <c r="AO542" s="281"/>
      <c r="AP542" s="283"/>
      <c r="AQ542" s="279"/>
      <c r="AR542" s="280"/>
      <c r="AS542" s="281"/>
      <c r="AT542" s="280"/>
      <c r="AU542" s="281"/>
      <c r="AV542" s="283"/>
    </row>
    <row r="543" spans="13:48" ht="15.75" customHeight="1">
      <c r="M543" s="288"/>
      <c r="N543" s="289"/>
      <c r="O543" s="290"/>
      <c r="P543" s="289"/>
      <c r="Q543" s="290"/>
      <c r="R543" s="291"/>
      <c r="S543" s="288"/>
      <c r="T543" s="289"/>
      <c r="U543" s="290"/>
      <c r="V543" s="289"/>
      <c r="W543" s="290"/>
      <c r="X543" s="291"/>
      <c r="Y543" s="288"/>
      <c r="Z543" s="289"/>
      <c r="AA543" s="290"/>
      <c r="AB543" s="289"/>
      <c r="AC543" s="290"/>
      <c r="AD543" s="291"/>
      <c r="AE543" s="288"/>
      <c r="AF543" s="289"/>
      <c r="AG543" s="290"/>
      <c r="AH543" s="289"/>
      <c r="AI543" s="290"/>
      <c r="AJ543" s="291"/>
      <c r="AK543" s="288"/>
      <c r="AL543" s="289"/>
      <c r="AM543" s="290"/>
      <c r="AN543" s="289"/>
      <c r="AO543" s="290"/>
      <c r="AP543" s="291"/>
      <c r="AQ543" s="288"/>
      <c r="AR543" s="289"/>
      <c r="AS543" s="290"/>
      <c r="AT543" s="289"/>
      <c r="AU543" s="290"/>
      <c r="AV543" s="291"/>
    </row>
    <row r="544" spans="13:48" ht="15.75" customHeight="1">
      <c r="M544" s="290"/>
      <c r="N544" s="289"/>
      <c r="O544" s="290"/>
      <c r="P544" s="289"/>
      <c r="Q544" s="290"/>
      <c r="R544" s="289"/>
      <c r="S544" s="290"/>
      <c r="T544" s="289"/>
      <c r="U544" s="290"/>
      <c r="V544" s="289"/>
      <c r="W544" s="290"/>
      <c r="X544" s="289"/>
      <c r="Y544" s="290"/>
      <c r="Z544" s="289"/>
      <c r="AA544" s="290"/>
      <c r="AB544" s="289"/>
      <c r="AC544" s="290"/>
      <c r="AD544" s="289"/>
      <c r="AE544" s="290"/>
      <c r="AF544" s="289"/>
      <c r="AG544" s="290"/>
      <c r="AH544" s="289"/>
      <c r="AI544" s="290"/>
      <c r="AJ544" s="289"/>
      <c r="AK544" s="290"/>
      <c r="AL544" s="289"/>
      <c r="AM544" s="290"/>
      <c r="AN544" s="289"/>
      <c r="AO544" s="290"/>
      <c r="AP544" s="289"/>
      <c r="AQ544" s="292"/>
      <c r="AR544" s="292"/>
      <c r="AS544" s="292"/>
      <c r="AT544" s="292"/>
      <c r="AU544" s="292"/>
      <c r="AV544" s="292"/>
    </row>
    <row r="545" spans="13:48" ht="15.75" customHeight="1">
      <c r="M545" s="279">
        <v>1</v>
      </c>
      <c r="N545" s="282" t="s">
        <v>800</v>
      </c>
      <c r="O545" s="281">
        <v>1</v>
      </c>
      <c r="P545" s="280" t="s">
        <v>801</v>
      </c>
      <c r="Q545" s="281">
        <v>1</v>
      </c>
      <c r="R545" s="280" t="s">
        <v>802</v>
      </c>
      <c r="S545" s="279">
        <v>1</v>
      </c>
      <c r="T545" s="282" t="s">
        <v>803</v>
      </c>
      <c r="U545" s="281">
        <v>1</v>
      </c>
      <c r="V545" s="280" t="s">
        <v>804</v>
      </c>
      <c r="W545" s="281">
        <v>1</v>
      </c>
      <c r="X545" s="280" t="s">
        <v>805</v>
      </c>
      <c r="Y545" s="279">
        <v>1</v>
      </c>
      <c r="Z545" s="282" t="s">
        <v>806</v>
      </c>
      <c r="AA545" s="281">
        <v>1</v>
      </c>
      <c r="AB545" s="280" t="s">
        <v>807</v>
      </c>
      <c r="AC545" s="281">
        <v>1</v>
      </c>
      <c r="AD545" s="280" t="s">
        <v>808</v>
      </c>
      <c r="AE545" s="279">
        <v>1</v>
      </c>
      <c r="AF545" s="282" t="s">
        <v>809</v>
      </c>
      <c r="AG545" s="281">
        <v>1</v>
      </c>
      <c r="AH545" s="280" t="s">
        <v>810</v>
      </c>
      <c r="AI545" s="281">
        <v>1</v>
      </c>
      <c r="AJ545" s="280" t="s">
        <v>811</v>
      </c>
      <c r="AK545" s="279"/>
      <c r="AL545" s="280"/>
      <c r="AM545" s="281"/>
      <c r="AN545" s="280"/>
      <c r="AO545" s="281"/>
      <c r="AP545" s="293"/>
      <c r="AQ545" s="279">
        <v>1</v>
      </c>
      <c r="AR545" s="282" t="s">
        <v>812</v>
      </c>
      <c r="AS545" s="281">
        <v>1</v>
      </c>
      <c r="AT545" s="280" t="s">
        <v>813</v>
      </c>
      <c r="AU545" s="281">
        <v>1</v>
      </c>
      <c r="AV545" s="280" t="s">
        <v>814</v>
      </c>
    </row>
    <row r="546" spans="13:48" ht="15.75" customHeight="1">
      <c r="M546" s="288"/>
      <c r="N546" s="289"/>
      <c r="O546" s="290"/>
      <c r="P546" s="289"/>
      <c r="Q546" s="290"/>
      <c r="R546" s="291"/>
      <c r="S546" s="288"/>
      <c r="T546" s="289"/>
      <c r="U546" s="290"/>
      <c r="V546" s="289"/>
      <c r="W546" s="290"/>
      <c r="X546" s="291"/>
      <c r="Y546" s="288"/>
      <c r="Z546" s="289"/>
      <c r="AA546" s="290"/>
      <c r="AB546" s="289"/>
      <c r="AC546" s="290"/>
      <c r="AD546" s="291"/>
      <c r="AE546" s="288"/>
      <c r="AF546" s="289"/>
      <c r="AG546" s="290"/>
      <c r="AH546" s="289"/>
      <c r="AI546" s="290"/>
      <c r="AJ546" s="291"/>
      <c r="AK546" s="290"/>
      <c r="AL546" s="289"/>
      <c r="AM546" s="290"/>
      <c r="AN546" s="289"/>
      <c r="AO546" s="290"/>
      <c r="AP546" s="289"/>
      <c r="AQ546" s="288"/>
      <c r="AR546" s="289"/>
      <c r="AS546" s="290"/>
      <c r="AT546" s="289"/>
      <c r="AU546" s="290"/>
      <c r="AV546" s="291"/>
    </row>
    <row r="547" spans="13:48" ht="15.75" customHeight="1">
      <c r="M547" s="288"/>
      <c r="N547" s="289"/>
      <c r="O547" s="290"/>
      <c r="P547" s="289"/>
      <c r="Q547" s="290"/>
      <c r="R547" s="291"/>
      <c r="S547" s="288"/>
      <c r="T547" s="289"/>
      <c r="U547" s="290"/>
      <c r="V547" s="289"/>
      <c r="W547" s="290"/>
      <c r="X547" s="291"/>
      <c r="Y547" s="288"/>
      <c r="Z547" s="289"/>
      <c r="AA547" s="290"/>
      <c r="AB547" s="289"/>
      <c r="AC547" s="290"/>
      <c r="AD547" s="291"/>
      <c r="AE547" s="288"/>
      <c r="AF547" s="289"/>
      <c r="AG547" s="290"/>
      <c r="AH547" s="289"/>
      <c r="AI547" s="290"/>
      <c r="AJ547" s="291"/>
      <c r="AK547" s="290"/>
      <c r="AL547" s="289"/>
      <c r="AM547" s="290"/>
      <c r="AN547" s="289"/>
      <c r="AO547" s="290"/>
      <c r="AP547" s="289"/>
      <c r="AQ547" s="288"/>
      <c r="AR547" s="289"/>
      <c r="AS547" s="290"/>
      <c r="AT547" s="289"/>
      <c r="AU547" s="290"/>
      <c r="AV547" s="291"/>
    </row>
    <row r="548" spans="13:48" ht="15.75" customHeight="1">
      <c r="M548" s="276"/>
      <c r="N548" s="277"/>
      <c r="O548" s="276"/>
      <c r="P548" s="277"/>
      <c r="Q548" s="276"/>
      <c r="R548" s="277"/>
      <c r="S548" s="276"/>
      <c r="T548" s="277"/>
      <c r="U548" s="276"/>
      <c r="V548" s="277"/>
      <c r="W548" s="276"/>
      <c r="X548" s="277"/>
      <c r="Y548" s="276"/>
      <c r="Z548" s="277"/>
      <c r="AA548" s="276"/>
      <c r="AB548" s="277"/>
      <c r="AC548" s="276"/>
      <c r="AD548" s="277"/>
      <c r="AE548" s="276"/>
      <c r="AF548" s="277"/>
      <c r="AG548" s="276"/>
      <c r="AH548" s="277"/>
      <c r="AI548" s="276"/>
      <c r="AJ548" s="277"/>
      <c r="AK548" s="276"/>
      <c r="AL548" s="277"/>
      <c r="AM548" s="276"/>
      <c r="AN548" s="277"/>
      <c r="AO548" s="276"/>
      <c r="AP548" s="277"/>
      <c r="AQ548" s="35"/>
      <c r="AR548" s="35"/>
      <c r="AS548" s="35"/>
      <c r="AT548" s="35"/>
      <c r="AU548" s="35"/>
      <c r="AV548" s="35"/>
    </row>
    <row r="549" spans="13:48" ht="15.75" customHeight="1">
      <c r="M549" s="294"/>
      <c r="N549" s="295"/>
      <c r="O549" s="85"/>
      <c r="P549" s="295"/>
      <c r="Q549" s="85"/>
      <c r="R549" s="295"/>
      <c r="S549" s="296">
        <v>1</v>
      </c>
      <c r="T549" s="297" t="s">
        <v>815</v>
      </c>
      <c r="U549" s="298">
        <v>1</v>
      </c>
      <c r="V549" s="299" t="s">
        <v>816</v>
      </c>
      <c r="W549" s="298">
        <v>1</v>
      </c>
      <c r="X549" s="299" t="s">
        <v>817</v>
      </c>
      <c r="Y549" s="296">
        <v>1</v>
      </c>
      <c r="Z549" s="297" t="s">
        <v>818</v>
      </c>
      <c r="AA549" s="298">
        <v>1</v>
      </c>
      <c r="AB549" s="299" t="s">
        <v>819</v>
      </c>
      <c r="AC549" s="298">
        <v>1</v>
      </c>
      <c r="AD549" s="299" t="s">
        <v>820</v>
      </c>
      <c r="AE549" s="296">
        <v>1</v>
      </c>
      <c r="AF549" s="300" t="s">
        <v>821</v>
      </c>
      <c r="AG549" s="298">
        <v>1</v>
      </c>
      <c r="AH549" s="299" t="s">
        <v>822</v>
      </c>
      <c r="AI549" s="298">
        <v>1</v>
      </c>
      <c r="AJ549" s="299" t="s">
        <v>823</v>
      </c>
      <c r="AK549" s="296">
        <v>1</v>
      </c>
      <c r="AL549" s="300" t="s">
        <v>824</v>
      </c>
      <c r="AM549" s="298">
        <v>1</v>
      </c>
      <c r="AN549" s="299" t="s">
        <v>825</v>
      </c>
      <c r="AO549" s="298">
        <v>1</v>
      </c>
      <c r="AP549" s="299" t="s">
        <v>826</v>
      </c>
      <c r="AQ549" s="296">
        <v>1</v>
      </c>
      <c r="AR549" s="297" t="s">
        <v>827</v>
      </c>
      <c r="AS549" s="298">
        <v>1</v>
      </c>
      <c r="AT549" s="299" t="s">
        <v>828</v>
      </c>
      <c r="AU549" s="298">
        <v>1</v>
      </c>
      <c r="AV549" s="299" t="s">
        <v>829</v>
      </c>
    </row>
    <row r="550" spans="13:48" ht="15.75" customHeight="1">
      <c r="M550" s="294"/>
      <c r="N550" s="295"/>
      <c r="O550" s="85"/>
      <c r="P550" s="295"/>
      <c r="Q550" s="85"/>
      <c r="R550" s="301"/>
      <c r="S550" s="296"/>
      <c r="T550" s="299"/>
      <c r="U550" s="298"/>
      <c r="V550" s="299"/>
      <c r="W550" s="298"/>
      <c r="X550" s="302"/>
      <c r="Y550" s="296"/>
      <c r="Z550" s="299"/>
      <c r="AA550" s="298"/>
      <c r="AB550" s="299"/>
      <c r="AC550" s="298"/>
      <c r="AD550" s="302"/>
      <c r="AE550" s="296"/>
      <c r="AF550" s="299"/>
      <c r="AG550" s="298"/>
      <c r="AH550" s="299"/>
      <c r="AI550" s="298"/>
      <c r="AJ550" s="302"/>
      <c r="AK550" s="296"/>
      <c r="AL550" s="299"/>
      <c r="AM550" s="298"/>
      <c r="AN550" s="299"/>
      <c r="AO550" s="298"/>
      <c r="AP550" s="302"/>
      <c r="AQ550" s="296"/>
      <c r="AR550" s="299"/>
      <c r="AS550" s="298"/>
      <c r="AT550" s="299"/>
      <c r="AU550" s="298"/>
      <c r="AV550" s="302"/>
    </row>
    <row r="551" spans="13:48" ht="15.75" customHeight="1">
      <c r="M551" s="294"/>
      <c r="N551" s="295"/>
      <c r="O551" s="85"/>
      <c r="P551" s="295"/>
      <c r="Q551" s="85"/>
      <c r="R551" s="301"/>
      <c r="S551" s="296"/>
      <c r="T551" s="299"/>
      <c r="U551" s="298"/>
      <c r="V551" s="299"/>
      <c r="W551" s="298"/>
      <c r="X551" s="302"/>
      <c r="Y551" s="296"/>
      <c r="Z551" s="299"/>
      <c r="AA551" s="298"/>
      <c r="AB551" s="299"/>
      <c r="AC551" s="298"/>
      <c r="AD551" s="302"/>
      <c r="AE551" s="296"/>
      <c r="AF551" s="299"/>
      <c r="AG551" s="298"/>
      <c r="AH551" s="299"/>
      <c r="AI551" s="298"/>
      <c r="AJ551" s="302"/>
      <c r="AK551" s="296"/>
      <c r="AL551" s="299"/>
      <c r="AM551" s="298"/>
      <c r="AN551" s="299"/>
      <c r="AO551" s="298"/>
      <c r="AP551" s="302"/>
      <c r="AQ551" s="296"/>
      <c r="AR551" s="299"/>
      <c r="AS551" s="298"/>
      <c r="AT551" s="299"/>
      <c r="AU551" s="298"/>
      <c r="AV551" s="302"/>
    </row>
    <row r="552" spans="13:48" ht="15.75" customHeight="1">
      <c r="M552" s="85"/>
      <c r="N552" s="295"/>
      <c r="O552" s="85"/>
      <c r="P552" s="295"/>
      <c r="Q552" s="85"/>
      <c r="R552" s="295"/>
      <c r="S552" s="85"/>
      <c r="T552" s="295"/>
      <c r="U552" s="85"/>
      <c r="V552" s="295"/>
      <c r="W552" s="85"/>
      <c r="X552" s="295"/>
      <c r="Y552" s="85"/>
      <c r="Z552" s="295"/>
      <c r="AA552" s="85"/>
      <c r="AB552" s="295"/>
      <c r="AC552" s="85"/>
      <c r="AD552" s="295"/>
      <c r="AE552" s="85"/>
      <c r="AF552" s="295"/>
      <c r="AG552" s="85"/>
      <c r="AH552" s="295"/>
      <c r="AI552" s="85"/>
      <c r="AJ552" s="295"/>
      <c r="AK552" s="85"/>
      <c r="AL552" s="295"/>
      <c r="AM552" s="85"/>
      <c r="AN552" s="295"/>
      <c r="AO552" s="85"/>
      <c r="AP552" s="295"/>
      <c r="AQ552" s="303"/>
      <c r="AR552" s="303"/>
      <c r="AS552" s="303"/>
      <c r="AT552" s="303"/>
      <c r="AU552" s="303"/>
      <c r="AV552" s="303"/>
    </row>
    <row r="553" spans="13:48" ht="15.75" customHeight="1">
      <c r="M553" s="276"/>
      <c r="N553" s="277"/>
      <c r="O553" s="276"/>
      <c r="P553" s="277"/>
      <c r="Q553" s="276"/>
      <c r="R553" s="277"/>
      <c r="S553" s="276"/>
      <c r="T553" s="277"/>
      <c r="U553" s="276"/>
      <c r="V553" s="277"/>
      <c r="W553" s="276"/>
      <c r="X553" s="277"/>
      <c r="Y553" s="276"/>
      <c r="Z553" s="277"/>
      <c r="AA553" s="276"/>
      <c r="AB553" s="277"/>
      <c r="AC553" s="276"/>
      <c r="AD553" s="277"/>
      <c r="AE553" s="276"/>
      <c r="AF553" s="277"/>
      <c r="AG553" s="276"/>
      <c r="AH553" s="277"/>
      <c r="AI553" s="276"/>
      <c r="AJ553" s="277"/>
      <c r="AK553" s="276"/>
      <c r="AL553" s="277"/>
      <c r="AM553" s="276"/>
      <c r="AN553" s="277"/>
      <c r="AO553" s="276"/>
      <c r="AP553" s="277"/>
      <c r="AQ553" s="35"/>
      <c r="AR553" s="35"/>
      <c r="AS553" s="35"/>
      <c r="AT553" s="35"/>
      <c r="AU553" s="35"/>
      <c r="AV553" s="35"/>
    </row>
    <row r="554" spans="13:48" ht="15.75" customHeight="1">
      <c r="M554" s="304">
        <v>1</v>
      </c>
      <c r="N554" s="305" t="s">
        <v>830</v>
      </c>
      <c r="O554" s="306"/>
      <c r="P554" s="276"/>
      <c r="Q554" s="306"/>
      <c r="R554" s="276"/>
      <c r="S554" s="306"/>
      <c r="T554" s="305"/>
      <c r="U554" s="306"/>
      <c r="V554" s="305"/>
      <c r="W554" s="306"/>
      <c r="X554" s="305"/>
      <c r="Y554" s="306"/>
      <c r="Z554" s="305"/>
      <c r="AA554" s="306"/>
      <c r="AB554" s="305"/>
      <c r="AC554" s="306"/>
      <c r="AD554" s="305"/>
      <c r="AE554" s="306"/>
      <c r="AF554" s="305"/>
      <c r="AG554" s="306"/>
      <c r="AH554" s="276"/>
      <c r="AI554" s="306"/>
      <c r="AJ554" s="276"/>
      <c r="AK554" s="306"/>
      <c r="AL554" s="305"/>
      <c r="AM554" s="306"/>
      <c r="AN554" s="305"/>
      <c r="AO554" s="306"/>
      <c r="AP554" s="305"/>
      <c r="AQ554" s="35"/>
      <c r="AR554" s="35"/>
      <c r="AS554" s="35"/>
      <c r="AT554" s="35"/>
      <c r="AU554" s="35"/>
      <c r="AV554" s="35"/>
    </row>
    <row r="555" spans="13:48" ht="15.75" customHeight="1">
      <c r="M555" s="304">
        <v>2</v>
      </c>
      <c r="N555" s="305" t="s">
        <v>831</v>
      </c>
      <c r="O555" s="306"/>
      <c r="P555" s="305"/>
      <c r="Q555" s="306"/>
      <c r="R555" s="305"/>
      <c r="S555" s="306"/>
      <c r="T555" s="305"/>
      <c r="U555" s="306"/>
      <c r="V555" s="305"/>
      <c r="W555" s="306"/>
      <c r="X555" s="305"/>
      <c r="Y555" s="306"/>
      <c r="Z555" s="305"/>
      <c r="AA555" s="306"/>
      <c r="AB555" s="305"/>
      <c r="AC555" s="306"/>
      <c r="AD555" s="305"/>
      <c r="AE555" s="306"/>
      <c r="AF555" s="305"/>
      <c r="AG555" s="306"/>
      <c r="AH555" s="305"/>
      <c r="AI555" s="306"/>
      <c r="AJ555" s="305"/>
      <c r="AK555" s="306"/>
      <c r="AL555" s="305"/>
      <c r="AM555" s="306"/>
      <c r="AN555" s="305"/>
      <c r="AO555" s="306"/>
      <c r="AP555" s="305"/>
      <c r="AQ555" s="35"/>
      <c r="AR555" s="35"/>
      <c r="AS555" s="35"/>
      <c r="AT555" s="35"/>
      <c r="AU555" s="35"/>
      <c r="AV555" s="35"/>
    </row>
    <row r="556" spans="13:48" ht="15.75" customHeight="1">
      <c r="M556" s="304">
        <v>3</v>
      </c>
      <c r="N556" s="307" t="s">
        <v>832</v>
      </c>
      <c r="O556" s="306"/>
      <c r="P556" s="305"/>
      <c r="Q556" s="306"/>
      <c r="R556" s="305"/>
      <c r="S556" s="306"/>
      <c r="T556" s="305"/>
      <c r="U556" s="306"/>
      <c r="V556" s="305"/>
      <c r="W556" s="306"/>
      <c r="X556" s="305"/>
      <c r="Y556" s="306"/>
      <c r="Z556" s="305"/>
      <c r="AA556" s="306"/>
      <c r="AB556" s="305"/>
      <c r="AC556" s="306"/>
      <c r="AD556" s="305"/>
      <c r="AE556" s="306"/>
      <c r="AF556" s="305"/>
      <c r="AG556" s="306"/>
      <c r="AH556" s="305"/>
      <c r="AI556" s="306"/>
      <c r="AJ556" s="305"/>
      <c r="AK556" s="306"/>
      <c r="AL556" s="305"/>
      <c r="AM556" s="306"/>
      <c r="AN556" s="305"/>
      <c r="AO556" s="306"/>
      <c r="AP556" s="305"/>
      <c r="AQ556" s="35"/>
      <c r="AR556" s="35"/>
      <c r="AS556" s="35"/>
      <c r="AT556" s="35"/>
      <c r="AU556" s="35"/>
      <c r="AV556" s="35"/>
    </row>
    <row r="557" spans="13:48" ht="15.75" customHeight="1">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row>
    <row r="558" spans="13:48" ht="15.75" customHeight="1">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row>
    <row r="559" spans="13:48" ht="15.75" customHeight="1">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row>
    <row r="560" spans="13:48" ht="15.75" customHeight="1">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row>
    <row r="561" spans="13:54" ht="15.75" customHeight="1">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row>
    <row r="562" spans="13:54" ht="15.75" customHeight="1">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row>
    <row r="563" spans="13:54" ht="15.75" customHeight="1">
      <c r="M563" s="253"/>
      <c r="N563" s="254"/>
      <c r="O563" s="255"/>
      <c r="P563" s="254"/>
      <c r="Q563" s="255"/>
      <c r="R563" s="256"/>
      <c r="S563" s="253">
        <v>1</v>
      </c>
      <c r="T563" s="254" t="s">
        <v>833</v>
      </c>
      <c r="U563" s="255">
        <v>1</v>
      </c>
      <c r="V563" s="254" t="s">
        <v>834</v>
      </c>
      <c r="W563" s="255">
        <v>1</v>
      </c>
      <c r="X563" s="256" t="s">
        <v>835</v>
      </c>
      <c r="Y563" s="253">
        <v>1</v>
      </c>
      <c r="Z563" s="254" t="s">
        <v>836</v>
      </c>
      <c r="AA563" s="255">
        <v>1</v>
      </c>
      <c r="AB563" s="254" t="s">
        <v>837</v>
      </c>
      <c r="AC563" s="255">
        <v>1</v>
      </c>
      <c r="AD563" s="256" t="s">
        <v>838</v>
      </c>
      <c r="AE563" s="253">
        <v>1</v>
      </c>
      <c r="AF563" s="254" t="s">
        <v>839</v>
      </c>
      <c r="AG563" s="255">
        <v>1</v>
      </c>
      <c r="AH563" s="254" t="s">
        <v>840</v>
      </c>
      <c r="AI563" s="255">
        <v>1</v>
      </c>
      <c r="AJ563" s="256" t="s">
        <v>841</v>
      </c>
      <c r="AK563" s="253">
        <v>1</v>
      </c>
      <c r="AL563" s="254" t="s">
        <v>842</v>
      </c>
      <c r="AM563" s="255">
        <v>1</v>
      </c>
      <c r="AN563" s="254" t="s">
        <v>843</v>
      </c>
      <c r="AO563" s="255">
        <v>1</v>
      </c>
      <c r="AP563" s="256" t="s">
        <v>844</v>
      </c>
      <c r="AQ563" s="253">
        <v>1</v>
      </c>
      <c r="AR563" s="254" t="s">
        <v>845</v>
      </c>
      <c r="AS563" s="255">
        <v>1</v>
      </c>
      <c r="AT563" s="254" t="s">
        <v>846</v>
      </c>
      <c r="AU563" s="255">
        <v>1</v>
      </c>
      <c r="AV563" s="308" t="s">
        <v>847</v>
      </c>
      <c r="AW563" s="253">
        <v>1</v>
      </c>
      <c r="AX563" s="254" t="s">
        <v>848</v>
      </c>
      <c r="AY563" s="255">
        <v>1</v>
      </c>
      <c r="AZ563" s="254" t="s">
        <v>849</v>
      </c>
      <c r="BA563" s="255">
        <v>1</v>
      </c>
      <c r="BB563" s="309" t="s">
        <v>850</v>
      </c>
    </row>
    <row r="564" spans="13:54" ht="15.75" customHeight="1">
      <c r="M564" s="258"/>
      <c r="N564" s="259"/>
      <c r="O564" s="260"/>
      <c r="P564" s="259"/>
      <c r="Q564" s="260"/>
      <c r="R564" s="261"/>
      <c r="S564" s="258"/>
      <c r="T564" s="259"/>
      <c r="U564" s="260"/>
      <c r="V564" s="259"/>
      <c r="W564" s="260"/>
      <c r="X564" s="261"/>
      <c r="Y564" s="258"/>
      <c r="Z564" s="259"/>
      <c r="AA564" s="260"/>
      <c r="AB564" s="259"/>
      <c r="AC564" s="260"/>
      <c r="AD564" s="261"/>
      <c r="AE564" s="258"/>
      <c r="AF564" s="259"/>
      <c r="AG564" s="260"/>
      <c r="AH564" s="259"/>
      <c r="AI564" s="260"/>
      <c r="AJ564" s="261"/>
      <c r="AK564" s="258"/>
      <c r="AL564" s="259"/>
      <c r="AM564" s="260"/>
      <c r="AN564" s="259"/>
      <c r="AO564" s="260"/>
      <c r="AP564" s="261"/>
      <c r="AQ564" s="258"/>
      <c r="AR564" s="259"/>
      <c r="AS564" s="260"/>
      <c r="AT564" s="259"/>
      <c r="AU564" s="260"/>
      <c r="AV564" s="310"/>
      <c r="AW564" s="27"/>
      <c r="AX564" s="27"/>
      <c r="AY564" s="27"/>
      <c r="AZ564" s="27"/>
      <c r="BA564" s="27"/>
      <c r="BB564" s="27"/>
    </row>
    <row r="565" spans="13:54" ht="15.75" customHeight="1">
      <c r="M565" s="258"/>
      <c r="N565" s="259"/>
      <c r="O565" s="260"/>
      <c r="P565" s="259"/>
      <c r="Q565" s="260"/>
      <c r="R565" s="261"/>
      <c r="S565" s="258"/>
      <c r="T565" s="259"/>
      <c r="U565" s="260"/>
      <c r="V565" s="259"/>
      <c r="W565" s="260"/>
      <c r="X565" s="261"/>
      <c r="Y565" s="258"/>
      <c r="Z565" s="259"/>
      <c r="AA565" s="260"/>
      <c r="AB565" s="259"/>
      <c r="AC565" s="260"/>
      <c r="AD565" s="261"/>
      <c r="AE565" s="258"/>
      <c r="AF565" s="259"/>
      <c r="AG565" s="260"/>
      <c r="AH565" s="259"/>
      <c r="AI565" s="260"/>
      <c r="AJ565" s="261"/>
      <c r="AK565" s="258"/>
      <c r="AL565" s="259"/>
      <c r="AM565" s="260"/>
      <c r="AN565" s="259"/>
      <c r="AO565" s="260"/>
      <c r="AP565" s="261"/>
      <c r="AQ565" s="258"/>
      <c r="AR565" s="259"/>
      <c r="AS565" s="260"/>
      <c r="AT565" s="259"/>
      <c r="AU565" s="260"/>
      <c r="AV565" s="310"/>
      <c r="AW565" s="27"/>
      <c r="AX565" s="27"/>
      <c r="AY565" s="27"/>
      <c r="AZ565" s="27"/>
      <c r="BA565" s="27"/>
      <c r="BB565" s="27"/>
    </row>
    <row r="566" spans="13:54" ht="15.75" customHeight="1">
      <c r="M566" s="262"/>
      <c r="N566" s="263"/>
      <c r="O566" s="264"/>
      <c r="P566" s="263"/>
      <c r="Q566" s="264"/>
      <c r="R566" s="265"/>
      <c r="S566" s="262"/>
      <c r="T566" s="263"/>
      <c r="U566" s="264"/>
      <c r="V566" s="263"/>
      <c r="W566" s="264"/>
      <c r="X566" s="265"/>
      <c r="Y566" s="262"/>
      <c r="Z566" s="263"/>
      <c r="AA566" s="264"/>
      <c r="AB566" s="263"/>
      <c r="AC566" s="264"/>
      <c r="AD566" s="265"/>
      <c r="AE566" s="262"/>
      <c r="AF566" s="263"/>
      <c r="AG566" s="264"/>
      <c r="AH566" s="263"/>
      <c r="AI566" s="264"/>
      <c r="AJ566" s="265"/>
      <c r="AK566" s="262"/>
      <c r="AL566" s="263"/>
      <c r="AM566" s="264"/>
      <c r="AN566" s="263"/>
      <c r="AO566" s="264"/>
      <c r="AP566" s="265"/>
      <c r="AQ566" s="262"/>
      <c r="AR566" s="263"/>
      <c r="AS566" s="264"/>
      <c r="AT566" s="263"/>
      <c r="AU566" s="264"/>
      <c r="AV566" s="263"/>
      <c r="AW566" s="380"/>
      <c r="AX566" s="332"/>
      <c r="AY566" s="332"/>
      <c r="AZ566" s="332"/>
      <c r="BA566" s="332"/>
      <c r="BB566" s="333"/>
    </row>
    <row r="567" spans="13:54" ht="15.75" customHeight="1">
      <c r="M567" s="266"/>
      <c r="N567" s="267"/>
      <c r="O567" s="268"/>
      <c r="P567" s="267"/>
      <c r="Q567" s="268"/>
      <c r="R567" s="269"/>
      <c r="S567" s="266">
        <v>1</v>
      </c>
      <c r="T567" s="267" t="s">
        <v>851</v>
      </c>
      <c r="U567" s="268">
        <v>1</v>
      </c>
      <c r="V567" s="267" t="s">
        <v>852</v>
      </c>
      <c r="W567" s="268">
        <v>1</v>
      </c>
      <c r="X567" s="269" t="s">
        <v>853</v>
      </c>
      <c r="Y567" s="266">
        <v>1</v>
      </c>
      <c r="Z567" s="267" t="s">
        <v>854</v>
      </c>
      <c r="AA567" s="268">
        <v>1</v>
      </c>
      <c r="AB567" s="267" t="s">
        <v>855</v>
      </c>
      <c r="AC567" s="268">
        <v>1</v>
      </c>
      <c r="AD567" s="269" t="s">
        <v>856</v>
      </c>
      <c r="AE567" s="266">
        <v>1</v>
      </c>
      <c r="AF567" s="267" t="s">
        <v>857</v>
      </c>
      <c r="AG567" s="268">
        <v>1</v>
      </c>
      <c r="AH567" s="267" t="s">
        <v>858</v>
      </c>
      <c r="AI567" s="268">
        <v>1</v>
      </c>
      <c r="AJ567" s="269" t="s">
        <v>859</v>
      </c>
      <c r="AK567" s="266">
        <v>1</v>
      </c>
      <c r="AL567" s="267" t="s">
        <v>860</v>
      </c>
      <c r="AM567" s="268">
        <v>1</v>
      </c>
      <c r="AN567" s="267" t="s">
        <v>861</v>
      </c>
      <c r="AO567" s="268">
        <v>1</v>
      </c>
      <c r="AP567" s="269" t="s">
        <v>862</v>
      </c>
      <c r="AQ567" s="266">
        <v>1</v>
      </c>
      <c r="AR567" s="267" t="s">
        <v>863</v>
      </c>
      <c r="AS567" s="268">
        <v>1</v>
      </c>
      <c r="AT567" s="267" t="s">
        <v>864</v>
      </c>
      <c r="AU567" s="268">
        <v>1</v>
      </c>
      <c r="AV567" s="311" t="s">
        <v>865</v>
      </c>
      <c r="AW567" s="266">
        <v>1</v>
      </c>
      <c r="AX567" s="267" t="s">
        <v>866</v>
      </c>
      <c r="AY567" s="268">
        <v>1</v>
      </c>
      <c r="AZ567" s="267" t="s">
        <v>867</v>
      </c>
      <c r="BA567" s="268">
        <v>1</v>
      </c>
      <c r="BB567" s="269" t="s">
        <v>868</v>
      </c>
    </row>
    <row r="568" spans="13:54" ht="15.75" customHeight="1">
      <c r="M568" s="266"/>
      <c r="N568" s="267"/>
      <c r="O568" s="268"/>
      <c r="P568" s="267"/>
      <c r="Q568" s="268"/>
      <c r="R568" s="269"/>
      <c r="S568" s="266"/>
      <c r="T568" s="267"/>
      <c r="U568" s="268"/>
      <c r="V568" s="267"/>
      <c r="W568" s="268"/>
      <c r="X568" s="269"/>
      <c r="Y568" s="266"/>
      <c r="Z568" s="267"/>
      <c r="AA568" s="268"/>
      <c r="AB568" s="267"/>
      <c r="AC568" s="268"/>
      <c r="AD568" s="269"/>
      <c r="AE568" s="266"/>
      <c r="AF568" s="267"/>
      <c r="AG568" s="268"/>
      <c r="AH568" s="267"/>
      <c r="AI568" s="268"/>
      <c r="AJ568" s="269"/>
      <c r="AK568" s="266"/>
      <c r="AL568" s="267"/>
      <c r="AM568" s="268"/>
      <c r="AN568" s="267"/>
      <c r="AO568" s="268"/>
      <c r="AP568" s="269"/>
      <c r="AQ568" s="266"/>
      <c r="AR568" s="267"/>
      <c r="AS568" s="268"/>
      <c r="AT568" s="267"/>
      <c r="AU568" s="268"/>
      <c r="AV568" s="311"/>
      <c r="AW568" s="312"/>
      <c r="AX568" s="312"/>
      <c r="AY568" s="312"/>
      <c r="AZ568" s="312"/>
      <c r="BA568" s="312"/>
      <c r="BB568" s="312"/>
    </row>
    <row r="569" spans="13:54" ht="15.75" customHeight="1">
      <c r="M569" s="266"/>
      <c r="N569" s="267"/>
      <c r="O569" s="268"/>
      <c r="P569" s="267"/>
      <c r="Q569" s="268"/>
      <c r="R569" s="269"/>
      <c r="S569" s="266"/>
      <c r="T569" s="267"/>
      <c r="U569" s="268"/>
      <c r="V569" s="267"/>
      <c r="W569" s="268"/>
      <c r="X569" s="269"/>
      <c r="Y569" s="266"/>
      <c r="Z569" s="267"/>
      <c r="AA569" s="268"/>
      <c r="AB569" s="267"/>
      <c r="AC569" s="268"/>
      <c r="AD569" s="269"/>
      <c r="AE569" s="266"/>
      <c r="AF569" s="267"/>
      <c r="AG569" s="268"/>
      <c r="AH569" s="267"/>
      <c r="AI569" s="268"/>
      <c r="AJ569" s="269"/>
      <c r="AK569" s="266"/>
      <c r="AL569" s="267"/>
      <c r="AM569" s="268"/>
      <c r="AN569" s="267"/>
      <c r="AO569" s="268"/>
      <c r="AP569" s="269"/>
      <c r="AQ569" s="266"/>
      <c r="AR569" s="267"/>
      <c r="AS569" s="268"/>
      <c r="AT569" s="267"/>
      <c r="AU569" s="268"/>
      <c r="AV569" s="311"/>
      <c r="AW569" s="312"/>
      <c r="AX569" s="312"/>
      <c r="AY569" s="312"/>
      <c r="AZ569" s="312"/>
      <c r="BA569" s="312"/>
      <c r="BB569" s="312"/>
    </row>
    <row r="570" spans="13:54" ht="15.75" customHeight="1">
      <c r="M570" s="271"/>
      <c r="N570" s="272"/>
      <c r="O570" s="273"/>
      <c r="P570" s="272"/>
      <c r="Q570" s="273"/>
      <c r="R570" s="274"/>
      <c r="S570" s="271"/>
      <c r="T570" s="272"/>
      <c r="U570" s="273"/>
      <c r="V570" s="272"/>
      <c r="W570" s="273"/>
      <c r="X570" s="274"/>
      <c r="Y570" s="271"/>
      <c r="Z570" s="272"/>
      <c r="AA570" s="273"/>
      <c r="AB570" s="272"/>
      <c r="AC570" s="273"/>
      <c r="AD570" s="274"/>
      <c r="AE570" s="271"/>
      <c r="AF570" s="272"/>
      <c r="AG570" s="273"/>
      <c r="AH570" s="272"/>
      <c r="AI570" s="273"/>
      <c r="AJ570" s="274"/>
      <c r="AK570" s="271"/>
      <c r="AL570" s="272"/>
      <c r="AM570" s="273"/>
      <c r="AN570" s="272"/>
      <c r="AO570" s="273"/>
      <c r="AP570" s="274"/>
      <c r="AQ570" s="271"/>
      <c r="AR570" s="272"/>
      <c r="AS570" s="273"/>
      <c r="AT570" s="272"/>
      <c r="AU570" s="273"/>
      <c r="AV570" s="272"/>
      <c r="AW570" s="406"/>
      <c r="AX570" s="332"/>
      <c r="AY570" s="332"/>
      <c r="AZ570" s="332"/>
      <c r="BA570" s="332"/>
      <c r="BB570" s="407"/>
    </row>
    <row r="571" spans="13:54" ht="15.75" customHeight="1">
      <c r="M571" s="266"/>
      <c r="N571" s="267"/>
      <c r="O571" s="268"/>
      <c r="P571" s="267"/>
      <c r="Q571" s="268"/>
      <c r="R571" s="269"/>
      <c r="S571" s="266">
        <v>1</v>
      </c>
      <c r="T571" s="267" t="s">
        <v>869</v>
      </c>
      <c r="U571" s="268">
        <v>1</v>
      </c>
      <c r="V571" s="267" t="s">
        <v>870</v>
      </c>
      <c r="W571" s="268">
        <v>1</v>
      </c>
      <c r="X571" s="269" t="s">
        <v>871</v>
      </c>
      <c r="Y571" s="266">
        <v>1</v>
      </c>
      <c r="Z571" s="267" t="s">
        <v>872</v>
      </c>
      <c r="AA571" s="268">
        <v>1</v>
      </c>
      <c r="AB571" s="267" t="s">
        <v>873</v>
      </c>
      <c r="AC571" s="268">
        <v>1</v>
      </c>
      <c r="AD571" s="269" t="s">
        <v>874</v>
      </c>
      <c r="AE571" s="266">
        <v>1</v>
      </c>
      <c r="AF571" s="267" t="s">
        <v>875</v>
      </c>
      <c r="AG571" s="268">
        <v>1</v>
      </c>
      <c r="AH571" s="267" t="s">
        <v>876</v>
      </c>
      <c r="AI571" s="268">
        <v>1</v>
      </c>
      <c r="AJ571" s="269" t="s">
        <v>877</v>
      </c>
      <c r="AK571" s="266">
        <v>1</v>
      </c>
      <c r="AL571" s="267" t="s">
        <v>878</v>
      </c>
      <c r="AM571" s="268">
        <v>1</v>
      </c>
      <c r="AN571" s="267" t="s">
        <v>879</v>
      </c>
      <c r="AO571" s="268">
        <v>1</v>
      </c>
      <c r="AP571" s="269" t="s">
        <v>880</v>
      </c>
      <c r="AQ571" s="266">
        <v>1</v>
      </c>
      <c r="AR571" s="267" t="s">
        <v>881</v>
      </c>
      <c r="AS571" s="268">
        <v>1</v>
      </c>
      <c r="AT571" s="267" t="s">
        <v>882</v>
      </c>
      <c r="AU571" s="268">
        <v>1</v>
      </c>
      <c r="AV571" s="269" t="s">
        <v>883</v>
      </c>
      <c r="AW571" s="266">
        <v>1</v>
      </c>
      <c r="AX571" s="267" t="s">
        <v>884</v>
      </c>
      <c r="AY571" s="268">
        <v>1</v>
      </c>
      <c r="AZ571" s="267" t="s">
        <v>885</v>
      </c>
      <c r="BA571" s="268">
        <v>1</v>
      </c>
      <c r="BB571" s="269" t="s">
        <v>886</v>
      </c>
    </row>
    <row r="572" spans="13:54" ht="15.75" customHeight="1">
      <c r="M572" s="266"/>
      <c r="N572" s="267"/>
      <c r="O572" s="268"/>
      <c r="P572" s="267"/>
      <c r="Q572" s="268"/>
      <c r="R572" s="269"/>
      <c r="S572" s="266"/>
      <c r="T572" s="267"/>
      <c r="U572" s="268"/>
      <c r="V572" s="267"/>
      <c r="W572" s="268"/>
      <c r="X572" s="269"/>
      <c r="Y572" s="266"/>
      <c r="Z572" s="267"/>
      <c r="AA572" s="268"/>
      <c r="AB572" s="267"/>
      <c r="AC572" s="268"/>
      <c r="AD572" s="269"/>
      <c r="AE572" s="266"/>
      <c r="AF572" s="267"/>
      <c r="AG572" s="268"/>
      <c r="AH572" s="267"/>
      <c r="AI572" s="268"/>
      <c r="AJ572" s="269"/>
      <c r="AK572" s="266"/>
      <c r="AL572" s="267"/>
      <c r="AM572" s="268"/>
      <c r="AN572" s="267"/>
      <c r="AO572" s="268"/>
      <c r="AP572" s="269"/>
      <c r="AQ572" s="266"/>
      <c r="AR572" s="267"/>
      <c r="AS572" s="268"/>
      <c r="AT572" s="267"/>
      <c r="AU572" s="268"/>
      <c r="AV572" s="311"/>
      <c r="AW572" s="312"/>
      <c r="AX572" s="312"/>
      <c r="AY572" s="312"/>
      <c r="AZ572" s="312"/>
      <c r="BA572" s="312"/>
      <c r="BB572" s="312"/>
    </row>
    <row r="573" spans="13:54" ht="15.75" customHeight="1">
      <c r="M573" s="266"/>
      <c r="N573" s="267"/>
      <c r="O573" s="268"/>
      <c r="P573" s="267"/>
      <c r="Q573" s="268"/>
      <c r="R573" s="269"/>
      <c r="S573" s="266"/>
      <c r="T573" s="267"/>
      <c r="U573" s="268"/>
      <c r="V573" s="267"/>
      <c r="W573" s="268"/>
      <c r="X573" s="269"/>
      <c r="Y573" s="266"/>
      <c r="Z573" s="267"/>
      <c r="AA573" s="268"/>
      <c r="AB573" s="267"/>
      <c r="AC573" s="268"/>
      <c r="AD573" s="269"/>
      <c r="AE573" s="266"/>
      <c r="AF573" s="267"/>
      <c r="AG573" s="268"/>
      <c r="AH573" s="267"/>
      <c r="AI573" s="268"/>
      <c r="AJ573" s="269"/>
      <c r="AK573" s="266"/>
      <c r="AL573" s="267"/>
      <c r="AM573" s="268"/>
      <c r="AN573" s="267"/>
      <c r="AO573" s="268"/>
      <c r="AP573" s="269"/>
      <c r="AQ573" s="266"/>
      <c r="AR573" s="267"/>
      <c r="AS573" s="268"/>
      <c r="AT573" s="267"/>
      <c r="AU573" s="268"/>
      <c r="AV573" s="311"/>
      <c r="AW573" s="312"/>
      <c r="AX573" s="312"/>
      <c r="AY573" s="312"/>
      <c r="AZ573" s="312"/>
      <c r="BA573" s="312"/>
      <c r="BB573" s="312"/>
    </row>
    <row r="574" spans="13:54" ht="15.75" customHeight="1">
      <c r="M574" s="313"/>
      <c r="N574" s="314"/>
      <c r="O574" s="314"/>
      <c r="P574" s="314"/>
      <c r="Q574" s="314"/>
      <c r="R574" s="314"/>
      <c r="S574" s="271"/>
      <c r="T574" s="272"/>
      <c r="U574" s="273"/>
      <c r="V574" s="272"/>
      <c r="W574" s="273"/>
      <c r="X574" s="274"/>
      <c r="Y574" s="271"/>
      <c r="Z574" s="272"/>
      <c r="AA574" s="273"/>
      <c r="AB574" s="272"/>
      <c r="AC574" s="273"/>
      <c r="AD574" s="274"/>
      <c r="AE574" s="271"/>
      <c r="AF574" s="272"/>
      <c r="AG574" s="273"/>
      <c r="AH574" s="272"/>
      <c r="AI574" s="273"/>
      <c r="AJ574" s="274"/>
      <c r="AK574" s="271"/>
      <c r="AL574" s="272"/>
      <c r="AM574" s="273"/>
      <c r="AN574" s="272"/>
      <c r="AO574" s="273"/>
      <c r="AP574" s="274"/>
      <c r="AQ574" s="271"/>
      <c r="AR574" s="272"/>
      <c r="AS574" s="273"/>
      <c r="AT574" s="272"/>
      <c r="AU574" s="273"/>
      <c r="AV574" s="272"/>
      <c r="AW574" s="406"/>
      <c r="AX574" s="332"/>
      <c r="AY574" s="332"/>
      <c r="AZ574" s="332"/>
      <c r="BA574" s="332"/>
      <c r="BB574" s="333"/>
    </row>
    <row r="575" spans="13:54" ht="15.75" customHeight="1">
      <c r="M575" s="266"/>
      <c r="N575" s="267"/>
      <c r="O575" s="268"/>
      <c r="P575" s="267"/>
      <c r="Q575" s="268"/>
      <c r="R575" s="269"/>
      <c r="S575" s="266">
        <v>1</v>
      </c>
      <c r="T575" s="267" t="s">
        <v>887</v>
      </c>
      <c r="U575" s="268">
        <v>1</v>
      </c>
      <c r="V575" s="267" t="s">
        <v>888</v>
      </c>
      <c r="W575" s="268">
        <v>1</v>
      </c>
      <c r="X575" s="269" t="s">
        <v>889</v>
      </c>
      <c r="Y575" s="266">
        <v>1</v>
      </c>
      <c r="Z575" s="267" t="s">
        <v>890</v>
      </c>
      <c r="AA575" s="268">
        <v>1</v>
      </c>
      <c r="AB575" s="267" t="s">
        <v>891</v>
      </c>
      <c r="AC575" s="268">
        <v>1</v>
      </c>
      <c r="AD575" s="269" t="s">
        <v>892</v>
      </c>
      <c r="AE575" s="266">
        <v>1</v>
      </c>
      <c r="AF575" s="267" t="s">
        <v>893</v>
      </c>
      <c r="AG575" s="268">
        <v>1</v>
      </c>
      <c r="AH575" s="267" t="s">
        <v>894</v>
      </c>
      <c r="AI575" s="268">
        <v>1</v>
      </c>
      <c r="AJ575" s="269" t="s">
        <v>895</v>
      </c>
      <c r="AK575" s="266">
        <v>1</v>
      </c>
      <c r="AL575" s="267" t="s">
        <v>896</v>
      </c>
      <c r="AM575" s="268">
        <v>1</v>
      </c>
      <c r="AN575" s="273" t="s">
        <v>897</v>
      </c>
      <c r="AO575" s="268">
        <v>1</v>
      </c>
      <c r="AP575" s="269" t="s">
        <v>898</v>
      </c>
      <c r="AQ575" s="266">
        <v>1</v>
      </c>
      <c r="AR575" s="267" t="s">
        <v>899</v>
      </c>
      <c r="AS575" s="268">
        <v>1</v>
      </c>
      <c r="AT575" s="267" t="s">
        <v>900</v>
      </c>
      <c r="AU575" s="268">
        <v>1</v>
      </c>
      <c r="AV575" s="269" t="s">
        <v>901</v>
      </c>
      <c r="AW575" s="266">
        <v>1</v>
      </c>
      <c r="AX575" s="267" t="s">
        <v>902</v>
      </c>
      <c r="AY575" s="268">
        <v>1</v>
      </c>
      <c r="AZ575" s="267" t="s">
        <v>903</v>
      </c>
      <c r="BA575" s="268">
        <v>1</v>
      </c>
      <c r="BB575" s="269" t="s">
        <v>904</v>
      </c>
    </row>
    <row r="576" spans="13:54" ht="15.75" customHeight="1">
      <c r="M576" s="268"/>
      <c r="N576" s="267"/>
      <c r="O576" s="268"/>
      <c r="P576" s="267"/>
      <c r="Q576" s="268"/>
      <c r="R576" s="267"/>
      <c r="S576" s="268"/>
      <c r="T576" s="267"/>
      <c r="U576" s="268"/>
      <c r="V576" s="267"/>
      <c r="W576" s="268"/>
      <c r="X576" s="267"/>
      <c r="Y576" s="268"/>
      <c r="Z576" s="267"/>
      <c r="AA576" s="268"/>
      <c r="AB576" s="267"/>
      <c r="AC576" s="268"/>
      <c r="AD576" s="267"/>
      <c r="AE576" s="268"/>
      <c r="AF576" s="267"/>
      <c r="AG576" s="268"/>
      <c r="AH576" s="267"/>
      <c r="AI576" s="268"/>
      <c r="AJ576" s="267"/>
      <c r="AK576" s="268"/>
      <c r="AL576" s="267"/>
      <c r="AM576" s="268"/>
      <c r="AN576" s="267"/>
      <c r="AO576" s="268"/>
      <c r="AP576" s="267"/>
      <c r="AQ576" s="268"/>
      <c r="AR576" s="267"/>
      <c r="AS576" s="268"/>
      <c r="AT576" s="267"/>
      <c r="AU576" s="268"/>
      <c r="AV576" s="267"/>
      <c r="AW576" s="312"/>
      <c r="AX576" s="312"/>
      <c r="AY576" s="312"/>
      <c r="AZ576" s="312"/>
      <c r="BA576" s="312"/>
      <c r="BB576" s="312"/>
    </row>
    <row r="577" spans="13:54" ht="15.75" customHeight="1">
      <c r="M577" s="268"/>
      <c r="N577" s="267"/>
      <c r="O577" s="268"/>
      <c r="P577" s="267"/>
      <c r="Q577" s="268"/>
      <c r="R577" s="267"/>
      <c r="S577" s="268"/>
      <c r="T577" s="267"/>
      <c r="U577" s="268"/>
      <c r="V577" s="267"/>
      <c r="W577" s="268"/>
      <c r="X577" s="267"/>
      <c r="Y577" s="268"/>
      <c r="Z577" s="267"/>
      <c r="AA577" s="268"/>
      <c r="AB577" s="267"/>
      <c r="AC577" s="268"/>
      <c r="AD577" s="267"/>
      <c r="AE577" s="268"/>
      <c r="AF577" s="267"/>
      <c r="AG577" s="268"/>
      <c r="AH577" s="267"/>
      <c r="AI577" s="268"/>
      <c r="AJ577" s="267"/>
      <c r="AK577" s="268"/>
      <c r="AL577" s="267"/>
      <c r="AM577" s="268"/>
      <c r="AN577" s="267"/>
      <c r="AO577" s="268"/>
      <c r="AP577" s="267"/>
      <c r="AQ577" s="268"/>
      <c r="AR577" s="267"/>
      <c r="AS577" s="268"/>
      <c r="AT577" s="267"/>
      <c r="AU577" s="268"/>
      <c r="AV577" s="267"/>
      <c r="AW577" s="312"/>
      <c r="AX577" s="312"/>
      <c r="AY577" s="312"/>
      <c r="AZ577" s="312"/>
      <c r="BA577" s="312"/>
      <c r="BB577" s="312"/>
    </row>
    <row r="578" spans="13:54" ht="15.75" customHeight="1">
      <c r="M578" s="313"/>
      <c r="N578" s="314"/>
      <c r="O578" s="314"/>
      <c r="P578" s="314"/>
      <c r="Q578" s="314"/>
      <c r="R578" s="314"/>
      <c r="S578" s="314"/>
      <c r="T578" s="314"/>
      <c r="U578" s="314"/>
      <c r="V578" s="314"/>
      <c r="W578" s="314"/>
      <c r="X578" s="314"/>
      <c r="Y578" s="314"/>
      <c r="Z578" s="314"/>
      <c r="AA578" s="314"/>
      <c r="AB578" s="314"/>
      <c r="AC578" s="314"/>
      <c r="AD578" s="314"/>
      <c r="AE578" s="314"/>
      <c r="AF578" s="314"/>
      <c r="AG578" s="314"/>
      <c r="AH578" s="314"/>
      <c r="AI578" s="314"/>
      <c r="AJ578" s="314"/>
      <c r="AK578" s="314"/>
      <c r="AL578" s="314"/>
      <c r="AM578" s="314"/>
      <c r="AN578" s="314"/>
      <c r="AO578" s="314"/>
      <c r="AP578" s="314"/>
      <c r="AQ578" s="314"/>
      <c r="AR578" s="314"/>
      <c r="AS578" s="314"/>
      <c r="AT578" s="314"/>
      <c r="AU578" s="314"/>
      <c r="AV578" s="314"/>
      <c r="AW578" s="312"/>
      <c r="AX578" s="312"/>
      <c r="AY578" s="312"/>
      <c r="AZ578" s="312"/>
      <c r="BA578" s="312"/>
      <c r="BB578" s="315"/>
    </row>
    <row r="579" spans="13:54" ht="15.75" customHeight="1">
      <c r="M579" s="266"/>
      <c r="N579" s="267"/>
      <c r="O579" s="268"/>
      <c r="P579" s="267"/>
      <c r="Q579" s="268"/>
      <c r="R579" s="269"/>
      <c r="S579" s="266"/>
      <c r="T579" s="267"/>
      <c r="U579" s="268"/>
      <c r="V579" s="267"/>
      <c r="W579" s="268"/>
      <c r="X579" s="269"/>
      <c r="Y579" s="266"/>
      <c r="Z579" s="267"/>
      <c r="AA579" s="268"/>
      <c r="AB579" s="267"/>
      <c r="AC579" s="268"/>
      <c r="AD579" s="269"/>
      <c r="AE579" s="266"/>
      <c r="AF579" s="267"/>
      <c r="AG579" s="268"/>
      <c r="AH579" s="267"/>
      <c r="AI579" s="268"/>
      <c r="AJ579" s="269"/>
      <c r="AK579" s="266"/>
      <c r="AL579" s="267"/>
      <c r="AM579" s="268"/>
      <c r="AN579" s="267"/>
      <c r="AO579" s="268"/>
      <c r="AP579" s="311"/>
      <c r="AQ579" s="266"/>
      <c r="AR579" s="267"/>
      <c r="AS579" s="268"/>
      <c r="AT579" s="267"/>
      <c r="AU579" s="268"/>
      <c r="AV579" s="268"/>
      <c r="AW579" s="266"/>
      <c r="AX579" s="267"/>
      <c r="AY579" s="268"/>
      <c r="AZ579" s="267"/>
      <c r="BA579" s="268"/>
      <c r="BB579" s="315"/>
    </row>
    <row r="580" spans="13:54" ht="15.75" customHeight="1">
      <c r="M580" s="268"/>
      <c r="N580" s="267"/>
      <c r="O580" s="268"/>
      <c r="P580" s="267"/>
      <c r="Q580" s="268"/>
      <c r="R580" s="267"/>
      <c r="S580" s="268"/>
      <c r="T580" s="267"/>
      <c r="U580" s="268"/>
      <c r="V580" s="267"/>
      <c r="W580" s="268"/>
      <c r="X580" s="267"/>
      <c r="Y580" s="268"/>
      <c r="Z580" s="267"/>
      <c r="AA580" s="268"/>
      <c r="AB580" s="267"/>
      <c r="AC580" s="268"/>
      <c r="AD580" s="267"/>
      <c r="AE580" s="268"/>
      <c r="AF580" s="267"/>
      <c r="AG580" s="268"/>
      <c r="AH580" s="267"/>
      <c r="AI580" s="268"/>
      <c r="AJ580" s="267"/>
      <c r="AK580" s="268"/>
      <c r="AL580" s="267"/>
      <c r="AM580" s="268"/>
      <c r="AN580" s="267"/>
      <c r="AO580" s="268"/>
      <c r="AP580" s="267"/>
      <c r="AQ580" s="268"/>
      <c r="AR580" s="268"/>
      <c r="AS580" s="268"/>
      <c r="AT580" s="268"/>
      <c r="AU580" s="268"/>
      <c r="AV580" s="268"/>
      <c r="AW580" s="312"/>
      <c r="AX580" s="312"/>
      <c r="AY580" s="312"/>
      <c r="AZ580" s="312"/>
      <c r="BA580" s="312"/>
      <c r="BB580" s="315"/>
    </row>
    <row r="581" spans="13:54" ht="15.75" customHeight="1">
      <c r="M581" s="268"/>
      <c r="N581" s="267"/>
      <c r="O581" s="268"/>
      <c r="P581" s="267"/>
      <c r="Q581" s="268"/>
      <c r="R581" s="267"/>
      <c r="S581" s="268"/>
      <c r="T581" s="267"/>
      <c r="U581" s="268"/>
      <c r="V581" s="267"/>
      <c r="W581" s="268"/>
      <c r="X581" s="267"/>
      <c r="Y581" s="268"/>
      <c r="Z581" s="267"/>
      <c r="AA581" s="268"/>
      <c r="AB581" s="267"/>
      <c r="AC581" s="268"/>
      <c r="AD581" s="267"/>
      <c r="AE581" s="268"/>
      <c r="AF581" s="267"/>
      <c r="AG581" s="268"/>
      <c r="AH581" s="267"/>
      <c r="AI581" s="268"/>
      <c r="AJ581" s="267"/>
      <c r="AK581" s="268"/>
      <c r="AL581" s="267"/>
      <c r="AM581" s="268"/>
      <c r="AN581" s="267"/>
      <c r="AO581" s="268"/>
      <c r="AP581" s="267"/>
      <c r="AQ581" s="268"/>
      <c r="AR581" s="268"/>
      <c r="AS581" s="268"/>
      <c r="AT581" s="268"/>
      <c r="AU581" s="268"/>
      <c r="AV581" s="268"/>
      <c r="AW581" s="312"/>
      <c r="AX581" s="312"/>
      <c r="AY581" s="312"/>
      <c r="AZ581" s="312"/>
      <c r="BA581" s="312"/>
      <c r="BB581" s="315"/>
    </row>
    <row r="582" spans="13:54" ht="15.75" customHeight="1">
      <c r="M582" s="276"/>
      <c r="N582" s="277"/>
      <c r="O582" s="276"/>
      <c r="P582" s="277"/>
      <c r="Q582" s="276"/>
      <c r="R582" s="277"/>
      <c r="S582" s="276"/>
      <c r="T582" s="277"/>
      <c r="U582" s="276"/>
      <c r="V582" s="277"/>
      <c r="W582" s="276"/>
      <c r="X582" s="277"/>
      <c r="Y582" s="276"/>
      <c r="Z582" s="277"/>
      <c r="AA582" s="276"/>
      <c r="AB582" s="276"/>
      <c r="AC582" s="276"/>
      <c r="AD582" s="276"/>
      <c r="AE582" s="276"/>
      <c r="AF582" s="277"/>
      <c r="AG582" s="276"/>
      <c r="AH582" s="277"/>
      <c r="AI582" s="276"/>
      <c r="AJ582" s="277"/>
      <c r="AK582" s="276"/>
      <c r="AL582" s="277"/>
      <c r="AM582" s="276"/>
      <c r="AN582" s="277"/>
      <c r="AO582" s="276"/>
      <c r="AP582" s="277"/>
      <c r="AQ582" s="316"/>
      <c r="AR582" s="316"/>
      <c r="AS582" s="316"/>
      <c r="AT582" s="316"/>
      <c r="AU582" s="316"/>
      <c r="AV582" s="316"/>
      <c r="AW582" s="35"/>
      <c r="AX582" s="35"/>
      <c r="AY582" s="35"/>
      <c r="AZ582" s="35"/>
      <c r="BA582" s="35"/>
      <c r="BB582" s="317"/>
    </row>
    <row r="583" spans="13:54" ht="15.75" customHeight="1">
      <c r="M583" s="258"/>
      <c r="N583" s="259"/>
      <c r="O583" s="260"/>
      <c r="P583" s="259"/>
      <c r="Q583" s="260"/>
      <c r="R583" s="261"/>
      <c r="S583" s="258">
        <v>1</v>
      </c>
      <c r="T583" s="259" t="s">
        <v>905</v>
      </c>
      <c r="U583" s="260">
        <v>1</v>
      </c>
      <c r="V583" s="259" t="s">
        <v>906</v>
      </c>
      <c r="W583" s="260">
        <v>1</v>
      </c>
      <c r="X583" s="261" t="s">
        <v>907</v>
      </c>
      <c r="Y583" s="258">
        <v>1</v>
      </c>
      <c r="Z583" s="259" t="s">
        <v>908</v>
      </c>
      <c r="AA583" s="260">
        <v>1</v>
      </c>
      <c r="AB583" s="259" t="s">
        <v>909</v>
      </c>
      <c r="AC583" s="260">
        <v>1</v>
      </c>
      <c r="AD583" s="261" t="s">
        <v>910</v>
      </c>
      <c r="AE583" s="258">
        <v>1</v>
      </c>
      <c r="AF583" s="259" t="s">
        <v>911</v>
      </c>
      <c r="AG583" s="260">
        <v>1</v>
      </c>
      <c r="AH583" s="259" t="s">
        <v>912</v>
      </c>
      <c r="AI583" s="260">
        <v>1</v>
      </c>
      <c r="AJ583" s="261" t="s">
        <v>913</v>
      </c>
      <c r="AK583" s="258">
        <v>1</v>
      </c>
      <c r="AL583" s="259" t="s">
        <v>914</v>
      </c>
      <c r="AM583" s="260">
        <v>1</v>
      </c>
      <c r="AN583" s="259" t="s">
        <v>915</v>
      </c>
      <c r="AO583" s="260">
        <v>1</v>
      </c>
      <c r="AP583" s="259" t="s">
        <v>916</v>
      </c>
      <c r="AQ583" s="258">
        <v>1</v>
      </c>
      <c r="AR583" s="259" t="s">
        <v>917</v>
      </c>
      <c r="AS583" s="260">
        <v>1</v>
      </c>
      <c r="AT583" s="259" t="s">
        <v>918</v>
      </c>
      <c r="AU583" s="260">
        <v>1</v>
      </c>
      <c r="AV583" s="259" t="s">
        <v>919</v>
      </c>
      <c r="AW583" s="258">
        <v>1</v>
      </c>
      <c r="AX583" s="259" t="s">
        <v>920</v>
      </c>
      <c r="AY583" s="260">
        <v>1</v>
      </c>
      <c r="AZ583" s="259" t="s">
        <v>921</v>
      </c>
      <c r="BA583" s="260">
        <v>1</v>
      </c>
      <c r="BB583" s="259" t="s">
        <v>922</v>
      </c>
    </row>
    <row r="584" spans="13:54" ht="15.75" customHeight="1">
      <c r="M584" s="258"/>
      <c r="N584" s="259"/>
      <c r="O584" s="260"/>
      <c r="P584" s="259"/>
      <c r="Q584" s="260"/>
      <c r="R584" s="261"/>
      <c r="S584" s="258"/>
      <c r="T584" s="259"/>
      <c r="U584" s="260"/>
      <c r="V584" s="259"/>
      <c r="W584" s="260"/>
      <c r="X584" s="261"/>
      <c r="Y584" s="258"/>
      <c r="Z584" s="259"/>
      <c r="AA584" s="260"/>
      <c r="AB584" s="259"/>
      <c r="AC584" s="260"/>
      <c r="AD584" s="261"/>
      <c r="AE584" s="258"/>
      <c r="AF584" s="259"/>
      <c r="AG584" s="260"/>
      <c r="AH584" s="259"/>
      <c r="AI584" s="260"/>
      <c r="AJ584" s="261"/>
      <c r="AK584" s="258"/>
      <c r="AL584" s="259"/>
      <c r="AM584" s="260"/>
      <c r="AN584" s="259"/>
      <c r="AO584" s="260"/>
      <c r="AP584" s="261"/>
      <c r="AQ584" s="258"/>
      <c r="AR584" s="259"/>
      <c r="AS584" s="260"/>
      <c r="AT584" s="259"/>
      <c r="AU584" s="260"/>
      <c r="AV584" s="310"/>
      <c r="AW584" s="27"/>
      <c r="AX584" s="27"/>
      <c r="AY584" s="27"/>
      <c r="AZ584" s="27"/>
      <c r="BA584" s="27"/>
      <c r="BB584" s="27"/>
    </row>
    <row r="585" spans="13:54" ht="15.75" customHeight="1">
      <c r="M585" s="258"/>
      <c r="N585" s="259"/>
      <c r="O585" s="260"/>
      <c r="P585" s="259"/>
      <c r="Q585" s="260"/>
      <c r="R585" s="261"/>
      <c r="S585" s="258"/>
      <c r="T585" s="259"/>
      <c r="U585" s="260"/>
      <c r="V585" s="259"/>
      <c r="W585" s="260"/>
      <c r="X585" s="261"/>
      <c r="Y585" s="258"/>
      <c r="Z585" s="259"/>
      <c r="AA585" s="260"/>
      <c r="AB585" s="259"/>
      <c r="AC585" s="260"/>
      <c r="AD585" s="261"/>
      <c r="AE585" s="258"/>
      <c r="AF585" s="259"/>
      <c r="AG585" s="260"/>
      <c r="AH585" s="259"/>
      <c r="AI585" s="260"/>
      <c r="AJ585" s="261"/>
      <c r="AK585" s="258"/>
      <c r="AL585" s="259"/>
      <c r="AM585" s="260"/>
      <c r="AN585" s="259"/>
      <c r="AO585" s="260"/>
      <c r="AP585" s="261"/>
      <c r="AQ585" s="258"/>
      <c r="AR585" s="259"/>
      <c r="AS585" s="260"/>
      <c r="AT585" s="259"/>
      <c r="AU585" s="260"/>
      <c r="AV585" s="310"/>
      <c r="AW585" s="27"/>
      <c r="AX585" s="27"/>
      <c r="AY585" s="27"/>
      <c r="AZ585" s="27"/>
      <c r="BA585" s="27"/>
      <c r="BB585" s="27"/>
    </row>
    <row r="586" spans="13:54" ht="15.75" customHeight="1">
      <c r="M586" s="262"/>
      <c r="N586" s="263"/>
      <c r="O586" s="264"/>
      <c r="P586" s="263"/>
      <c r="Q586" s="264"/>
      <c r="R586" s="265"/>
      <c r="S586" s="262"/>
      <c r="T586" s="263"/>
      <c r="U586" s="264"/>
      <c r="V586" s="263"/>
      <c r="W586" s="264"/>
      <c r="X586" s="265"/>
      <c r="Y586" s="262"/>
      <c r="Z586" s="263"/>
      <c r="AA586" s="264"/>
      <c r="AB586" s="263"/>
      <c r="AC586" s="264"/>
      <c r="AD586" s="265"/>
      <c r="AE586" s="262"/>
      <c r="AF586" s="263"/>
      <c r="AG586" s="264"/>
      <c r="AH586" s="263"/>
      <c r="AI586" s="264"/>
      <c r="AJ586" s="265"/>
      <c r="AK586" s="262"/>
      <c r="AL586" s="263"/>
      <c r="AM586" s="264"/>
      <c r="AN586" s="263"/>
      <c r="AO586" s="264"/>
      <c r="AP586" s="265"/>
      <c r="AQ586" s="262"/>
      <c r="AR586" s="263"/>
      <c r="AS586" s="264"/>
      <c r="AT586" s="263"/>
      <c r="AU586" s="264"/>
      <c r="AV586" s="263"/>
      <c r="AW586" s="380"/>
      <c r="AX586" s="332"/>
      <c r="AY586" s="332"/>
      <c r="AZ586" s="332"/>
      <c r="BA586" s="332"/>
      <c r="BB586" s="333"/>
    </row>
    <row r="587" spans="13:54" ht="15.75" customHeight="1">
      <c r="M587" s="279"/>
      <c r="N587" s="280"/>
      <c r="O587" s="281"/>
      <c r="P587" s="280"/>
      <c r="Q587" s="281"/>
      <c r="R587" s="280"/>
      <c r="S587" s="279">
        <v>1</v>
      </c>
      <c r="T587" s="280" t="s">
        <v>923</v>
      </c>
      <c r="U587" s="281">
        <v>1</v>
      </c>
      <c r="V587" s="280" t="s">
        <v>924</v>
      </c>
      <c r="W587" s="281">
        <v>1</v>
      </c>
      <c r="X587" s="280" t="s">
        <v>925</v>
      </c>
      <c r="Y587" s="279">
        <v>1</v>
      </c>
      <c r="Z587" s="280" t="s">
        <v>926</v>
      </c>
      <c r="AA587" s="281">
        <v>1</v>
      </c>
      <c r="AB587" s="280" t="s">
        <v>927</v>
      </c>
      <c r="AC587" s="281">
        <v>1</v>
      </c>
      <c r="AD587" s="280" t="s">
        <v>928</v>
      </c>
      <c r="AE587" s="279">
        <v>1</v>
      </c>
      <c r="AF587" s="280" t="s">
        <v>929</v>
      </c>
      <c r="AG587" s="281">
        <v>1</v>
      </c>
      <c r="AH587" s="280" t="s">
        <v>930</v>
      </c>
      <c r="AI587" s="281">
        <v>1</v>
      </c>
      <c r="AJ587" s="280" t="s">
        <v>931</v>
      </c>
      <c r="AK587" s="279">
        <v>1</v>
      </c>
      <c r="AL587" s="280" t="s">
        <v>932</v>
      </c>
      <c r="AM587" s="281">
        <v>1</v>
      </c>
      <c r="AN587" s="280" t="s">
        <v>933</v>
      </c>
      <c r="AO587" s="281">
        <v>1</v>
      </c>
      <c r="AP587" s="280" t="s">
        <v>934</v>
      </c>
      <c r="AQ587" s="279">
        <v>1</v>
      </c>
      <c r="AR587" s="280" t="s">
        <v>935</v>
      </c>
      <c r="AS587" s="281">
        <v>1</v>
      </c>
      <c r="AT587" s="280" t="s">
        <v>936</v>
      </c>
      <c r="AU587" s="281">
        <v>1</v>
      </c>
      <c r="AV587" s="293" t="s">
        <v>937</v>
      </c>
      <c r="AW587" s="279">
        <v>1</v>
      </c>
      <c r="AX587" s="280" t="s">
        <v>938</v>
      </c>
      <c r="AY587" s="281">
        <v>1</v>
      </c>
      <c r="AZ587" s="280" t="s">
        <v>939</v>
      </c>
      <c r="BA587" s="281">
        <v>1</v>
      </c>
      <c r="BB587" s="293" t="s">
        <v>940</v>
      </c>
    </row>
    <row r="588" spans="13:54" ht="15.75" customHeight="1">
      <c r="M588" s="279"/>
      <c r="N588" s="280"/>
      <c r="O588" s="281"/>
      <c r="P588" s="280"/>
      <c r="Q588" s="281"/>
      <c r="R588" s="283"/>
      <c r="S588" s="279"/>
      <c r="T588" s="280"/>
      <c r="U588" s="281"/>
      <c r="V588" s="280"/>
      <c r="W588" s="281"/>
      <c r="X588" s="283"/>
      <c r="Y588" s="279"/>
      <c r="Z588" s="280"/>
      <c r="AA588" s="281"/>
      <c r="AB588" s="280"/>
      <c r="AC588" s="281"/>
      <c r="AD588" s="283"/>
      <c r="AE588" s="279"/>
      <c r="AF588" s="280"/>
      <c r="AG588" s="281"/>
      <c r="AH588" s="280"/>
      <c r="AI588" s="281"/>
      <c r="AJ588" s="283"/>
      <c r="AK588" s="279"/>
      <c r="AL588" s="280"/>
      <c r="AM588" s="281"/>
      <c r="AN588" s="280"/>
      <c r="AO588" s="281"/>
      <c r="AP588" s="283"/>
      <c r="AQ588" s="279"/>
      <c r="AR588" s="280"/>
      <c r="AS588" s="281"/>
      <c r="AT588" s="280"/>
      <c r="AU588" s="281"/>
      <c r="AV588" s="293"/>
      <c r="AW588" s="279"/>
      <c r="AX588" s="280"/>
      <c r="AY588" s="281"/>
      <c r="AZ588" s="280"/>
      <c r="BA588" s="281"/>
      <c r="BB588" s="293"/>
    </row>
    <row r="589" spans="13:54" ht="15.75" customHeight="1">
      <c r="M589" s="279"/>
      <c r="N589" s="280"/>
      <c r="O589" s="281"/>
      <c r="P589" s="280"/>
      <c r="Q589" s="281"/>
      <c r="R589" s="283"/>
      <c r="S589" s="279"/>
      <c r="T589" s="280"/>
      <c r="U589" s="281"/>
      <c r="V589" s="280"/>
      <c r="W589" s="281"/>
      <c r="X589" s="283"/>
      <c r="Y589" s="279"/>
      <c r="Z589" s="280"/>
      <c r="AA589" s="281"/>
      <c r="AB589" s="280"/>
      <c r="AC589" s="281"/>
      <c r="AD589" s="283"/>
      <c r="AE589" s="279"/>
      <c r="AF589" s="280"/>
      <c r="AG589" s="281"/>
      <c r="AH589" s="280"/>
      <c r="AI589" s="281"/>
      <c r="AJ589" s="283"/>
      <c r="AK589" s="279"/>
      <c r="AL589" s="280"/>
      <c r="AM589" s="281"/>
      <c r="AN589" s="280"/>
      <c r="AO589" s="281"/>
      <c r="AP589" s="283"/>
      <c r="AQ589" s="279"/>
      <c r="AR589" s="280"/>
      <c r="AS589" s="281"/>
      <c r="AT589" s="280"/>
      <c r="AU589" s="281"/>
      <c r="AV589" s="293"/>
      <c r="AW589" s="279"/>
      <c r="AX589" s="280"/>
      <c r="AY589" s="281"/>
      <c r="AZ589" s="280"/>
      <c r="BA589" s="281"/>
      <c r="BB589" s="293"/>
    </row>
    <row r="590" spans="13:54" ht="15.75" customHeight="1">
      <c r="M590" s="284"/>
      <c r="N590" s="285"/>
      <c r="O590" s="286"/>
      <c r="P590" s="285"/>
      <c r="Q590" s="286"/>
      <c r="R590" s="287"/>
      <c r="S590" s="284"/>
      <c r="T590" s="285"/>
      <c r="U590" s="286"/>
      <c r="V590" s="285"/>
      <c r="W590" s="286"/>
      <c r="X590" s="287"/>
      <c r="Y590" s="284"/>
      <c r="Z590" s="285"/>
      <c r="AA590" s="286"/>
      <c r="AB590" s="285"/>
      <c r="AC590" s="286"/>
      <c r="AD590" s="287"/>
      <c r="AE590" s="284"/>
      <c r="AF590" s="285"/>
      <c r="AG590" s="286"/>
      <c r="AH590" s="285"/>
      <c r="AI590" s="286"/>
      <c r="AJ590" s="287"/>
      <c r="AK590" s="284"/>
      <c r="AL590" s="285"/>
      <c r="AM590" s="286"/>
      <c r="AN590" s="285"/>
      <c r="AO590" s="286"/>
      <c r="AP590" s="287"/>
      <c r="AQ590" s="284"/>
      <c r="AR590" s="285"/>
      <c r="AS590" s="286"/>
      <c r="AT590" s="285"/>
      <c r="AU590" s="286"/>
      <c r="AV590" s="285"/>
      <c r="AW590" s="284"/>
      <c r="AX590" s="285"/>
      <c r="AY590" s="286"/>
      <c r="AZ590" s="285"/>
      <c r="BA590" s="286"/>
      <c r="BB590" s="285"/>
    </row>
    <row r="591" spans="13:54" ht="15.75" customHeight="1">
      <c r="M591" s="279"/>
      <c r="N591" s="280"/>
      <c r="O591" s="281"/>
      <c r="P591" s="280"/>
      <c r="Q591" s="281"/>
      <c r="R591" s="280"/>
      <c r="S591" s="279">
        <v>1</v>
      </c>
      <c r="T591" s="280" t="s">
        <v>941</v>
      </c>
      <c r="U591" s="281">
        <v>1</v>
      </c>
      <c r="V591" s="280" t="s">
        <v>942</v>
      </c>
      <c r="W591" s="281">
        <v>1</v>
      </c>
      <c r="X591" s="280" t="s">
        <v>943</v>
      </c>
      <c r="Y591" s="279">
        <v>1</v>
      </c>
      <c r="Z591" s="280" t="s">
        <v>944</v>
      </c>
      <c r="AA591" s="281">
        <v>1</v>
      </c>
      <c r="AB591" s="280" t="s">
        <v>945</v>
      </c>
      <c r="AC591" s="281">
        <v>1</v>
      </c>
      <c r="AD591" s="280" t="s">
        <v>946</v>
      </c>
      <c r="AE591" s="279">
        <v>1</v>
      </c>
      <c r="AF591" s="280" t="s">
        <v>947</v>
      </c>
      <c r="AG591" s="281">
        <v>1</v>
      </c>
      <c r="AH591" s="280" t="s">
        <v>948</v>
      </c>
      <c r="AI591" s="281">
        <v>1</v>
      </c>
      <c r="AJ591" s="280" t="s">
        <v>949</v>
      </c>
      <c r="AK591" s="279">
        <v>1</v>
      </c>
      <c r="AL591" s="280" t="s">
        <v>950</v>
      </c>
      <c r="AM591" s="281">
        <v>1</v>
      </c>
      <c r="AN591" s="280" t="s">
        <v>951</v>
      </c>
      <c r="AO591" s="281">
        <v>1</v>
      </c>
      <c r="AP591" s="280" t="s">
        <v>952</v>
      </c>
      <c r="AQ591" s="279">
        <v>1</v>
      </c>
      <c r="AR591" s="280" t="s">
        <v>953</v>
      </c>
      <c r="AS591" s="281">
        <v>1</v>
      </c>
      <c r="AT591" s="280" t="s">
        <v>954</v>
      </c>
      <c r="AU591" s="281">
        <v>1</v>
      </c>
      <c r="AV591" s="293" t="s">
        <v>955</v>
      </c>
      <c r="AW591" s="279">
        <v>1</v>
      </c>
      <c r="AX591" s="280" t="s">
        <v>956</v>
      </c>
      <c r="AY591" s="281">
        <v>1</v>
      </c>
      <c r="AZ591" s="280" t="s">
        <v>957</v>
      </c>
      <c r="BA591" s="281">
        <v>1</v>
      </c>
      <c r="BB591" s="293" t="s">
        <v>958</v>
      </c>
    </row>
    <row r="592" spans="13:54" ht="15.75" customHeight="1">
      <c r="M592" s="279"/>
      <c r="N592" s="280"/>
      <c r="O592" s="281"/>
      <c r="P592" s="280"/>
      <c r="Q592" s="281"/>
      <c r="R592" s="283"/>
      <c r="S592" s="279"/>
      <c r="T592" s="280"/>
      <c r="U592" s="281"/>
      <c r="V592" s="280"/>
      <c r="W592" s="281"/>
      <c r="X592" s="283"/>
      <c r="Y592" s="279"/>
      <c r="Z592" s="280"/>
      <c r="AA592" s="281"/>
      <c r="AB592" s="280"/>
      <c r="AC592" s="281"/>
      <c r="AD592" s="283"/>
      <c r="AE592" s="279"/>
      <c r="AF592" s="280"/>
      <c r="AG592" s="281"/>
      <c r="AH592" s="280"/>
      <c r="AI592" s="281"/>
      <c r="AJ592" s="283"/>
      <c r="AK592" s="279"/>
      <c r="AL592" s="280"/>
      <c r="AM592" s="281"/>
      <c r="AN592" s="280"/>
      <c r="AO592" s="281"/>
      <c r="AP592" s="283"/>
      <c r="AQ592" s="279"/>
      <c r="AR592" s="280"/>
      <c r="AS592" s="281"/>
      <c r="AT592" s="280"/>
      <c r="AU592" s="281"/>
      <c r="AV592" s="293"/>
      <c r="AW592" s="279"/>
      <c r="AX592" s="280"/>
      <c r="AY592" s="281"/>
      <c r="AZ592" s="280"/>
      <c r="BA592" s="281"/>
      <c r="BB592" s="293"/>
    </row>
    <row r="593" spans="13:54" ht="15.75" customHeight="1">
      <c r="M593" s="279"/>
      <c r="N593" s="280"/>
      <c r="O593" s="281"/>
      <c r="P593" s="280"/>
      <c r="Q593" s="281"/>
      <c r="R593" s="283"/>
      <c r="S593" s="279"/>
      <c r="T593" s="280"/>
      <c r="U593" s="281"/>
      <c r="V593" s="280"/>
      <c r="W593" s="281"/>
      <c r="X593" s="283"/>
      <c r="Y593" s="279"/>
      <c r="Z593" s="280"/>
      <c r="AA593" s="281"/>
      <c r="AB593" s="280"/>
      <c r="AC593" s="281"/>
      <c r="AD593" s="283"/>
      <c r="AE593" s="279"/>
      <c r="AF593" s="280"/>
      <c r="AG593" s="281"/>
      <c r="AH593" s="280"/>
      <c r="AI593" s="281"/>
      <c r="AJ593" s="283"/>
      <c r="AK593" s="279"/>
      <c r="AL593" s="280"/>
      <c r="AM593" s="281"/>
      <c r="AN593" s="280"/>
      <c r="AO593" s="281"/>
      <c r="AP593" s="283"/>
      <c r="AQ593" s="279"/>
      <c r="AR593" s="280"/>
      <c r="AS593" s="281"/>
      <c r="AT593" s="280"/>
      <c r="AU593" s="281"/>
      <c r="AV593" s="293"/>
      <c r="AW593" s="279"/>
      <c r="AX593" s="280"/>
      <c r="AY593" s="281"/>
      <c r="AZ593" s="280"/>
      <c r="BA593" s="281"/>
      <c r="BB593" s="293"/>
    </row>
    <row r="594" spans="13:54" ht="15.75" customHeight="1">
      <c r="M594" s="284"/>
      <c r="N594" s="285"/>
      <c r="O594" s="286"/>
      <c r="P594" s="285"/>
      <c r="Q594" s="286"/>
      <c r="R594" s="287"/>
      <c r="S594" s="284"/>
      <c r="T594" s="285"/>
      <c r="U594" s="286"/>
      <c r="V594" s="285"/>
      <c r="W594" s="286"/>
      <c r="X594" s="287"/>
      <c r="Y594" s="284"/>
      <c r="Z594" s="285"/>
      <c r="AA594" s="286"/>
      <c r="AB594" s="285"/>
      <c r="AC594" s="286"/>
      <c r="AD594" s="287"/>
      <c r="AE594" s="284"/>
      <c r="AF594" s="285"/>
      <c r="AG594" s="286"/>
      <c r="AH594" s="285"/>
      <c r="AI594" s="286"/>
      <c r="AJ594" s="287"/>
      <c r="AK594" s="284"/>
      <c r="AL594" s="285"/>
      <c r="AM594" s="286"/>
      <c r="AN594" s="285"/>
      <c r="AO594" s="286"/>
      <c r="AP594" s="287"/>
      <c r="AQ594" s="284"/>
      <c r="AR594" s="285"/>
      <c r="AS594" s="286"/>
      <c r="AT594" s="285"/>
      <c r="AU594" s="286"/>
      <c r="AV594" s="285"/>
      <c r="AW594" s="284"/>
      <c r="AX594" s="285"/>
      <c r="AY594" s="286"/>
      <c r="AZ594" s="285"/>
      <c r="BA594" s="286"/>
      <c r="BB594" s="285"/>
    </row>
    <row r="595" spans="13:54" ht="15.75" customHeight="1">
      <c r="M595" s="279"/>
      <c r="N595" s="280"/>
      <c r="O595" s="281"/>
      <c r="P595" s="280"/>
      <c r="Q595" s="281"/>
      <c r="R595" s="280"/>
      <c r="S595" s="279">
        <v>1</v>
      </c>
      <c r="T595" s="280" t="s">
        <v>959</v>
      </c>
      <c r="U595" s="281">
        <v>1</v>
      </c>
      <c r="V595" s="280" t="s">
        <v>960</v>
      </c>
      <c r="W595" s="281">
        <v>1</v>
      </c>
      <c r="X595" s="280" t="s">
        <v>961</v>
      </c>
      <c r="Y595" s="279">
        <v>1</v>
      </c>
      <c r="Z595" s="280" t="s">
        <v>962</v>
      </c>
      <c r="AA595" s="281">
        <v>1</v>
      </c>
      <c r="AB595" s="280" t="s">
        <v>963</v>
      </c>
      <c r="AC595" s="281">
        <v>1</v>
      </c>
      <c r="AD595" s="280" t="s">
        <v>964</v>
      </c>
      <c r="AE595" s="279">
        <v>1</v>
      </c>
      <c r="AF595" s="280" t="s">
        <v>965</v>
      </c>
      <c r="AG595" s="281">
        <v>1</v>
      </c>
      <c r="AH595" s="280" t="s">
        <v>966</v>
      </c>
      <c r="AI595" s="281">
        <v>1</v>
      </c>
      <c r="AJ595" s="280" t="s">
        <v>967</v>
      </c>
      <c r="AK595" s="279">
        <v>1</v>
      </c>
      <c r="AL595" s="280" t="s">
        <v>968</v>
      </c>
      <c r="AM595" s="281">
        <v>1</v>
      </c>
      <c r="AN595" s="280" t="s">
        <v>969</v>
      </c>
      <c r="AO595" s="281">
        <v>1</v>
      </c>
      <c r="AP595" s="280" t="s">
        <v>970</v>
      </c>
      <c r="AQ595" s="279">
        <v>1</v>
      </c>
      <c r="AR595" s="280" t="s">
        <v>971</v>
      </c>
      <c r="AS595" s="281">
        <v>1</v>
      </c>
      <c r="AT595" s="280" t="s">
        <v>972</v>
      </c>
      <c r="AU595" s="281">
        <v>1</v>
      </c>
      <c r="AV595" s="293" t="s">
        <v>973</v>
      </c>
      <c r="AW595" s="279">
        <v>1</v>
      </c>
      <c r="AX595" s="280" t="s">
        <v>974</v>
      </c>
      <c r="AY595" s="281">
        <v>1</v>
      </c>
      <c r="AZ595" s="280" t="s">
        <v>974</v>
      </c>
      <c r="BA595" s="281">
        <v>1</v>
      </c>
      <c r="BB595" s="293" t="s">
        <v>975</v>
      </c>
    </row>
    <row r="596" spans="13:54" ht="15.75" customHeight="1">
      <c r="M596" s="279"/>
      <c r="N596" s="280"/>
      <c r="O596" s="281"/>
      <c r="P596" s="280"/>
      <c r="Q596" s="281"/>
      <c r="R596" s="283"/>
      <c r="S596" s="279"/>
      <c r="T596" s="280"/>
      <c r="U596" s="281"/>
      <c r="V596" s="280"/>
      <c r="W596" s="281"/>
      <c r="X596" s="283"/>
      <c r="Y596" s="279"/>
      <c r="Z596" s="280"/>
      <c r="AA596" s="281"/>
      <c r="AB596" s="280"/>
      <c r="AC596" s="281"/>
      <c r="AD596" s="283"/>
      <c r="AE596" s="279"/>
      <c r="AF596" s="280"/>
      <c r="AG596" s="281"/>
      <c r="AH596" s="280"/>
      <c r="AI596" s="281"/>
      <c r="AJ596" s="283"/>
      <c r="AK596" s="279"/>
      <c r="AL596" s="280"/>
      <c r="AM596" s="281"/>
      <c r="AN596" s="280"/>
      <c r="AO596" s="281"/>
      <c r="AP596" s="283"/>
      <c r="AQ596" s="279"/>
      <c r="AR596" s="280"/>
      <c r="AS596" s="281"/>
      <c r="AT596" s="280"/>
      <c r="AU596" s="281"/>
      <c r="AV596" s="293"/>
      <c r="AW596" s="279"/>
      <c r="AX596" s="280"/>
      <c r="AY596" s="281"/>
      <c r="AZ596" s="280"/>
      <c r="BA596" s="281"/>
      <c r="BB596" s="293"/>
    </row>
    <row r="597" spans="13:54" ht="15.75" customHeight="1">
      <c r="M597" s="279"/>
      <c r="N597" s="280"/>
      <c r="O597" s="281"/>
      <c r="P597" s="280"/>
      <c r="Q597" s="281"/>
      <c r="R597" s="283"/>
      <c r="S597" s="279"/>
      <c r="T597" s="280"/>
      <c r="U597" s="281"/>
      <c r="V597" s="280"/>
      <c r="W597" s="281"/>
      <c r="X597" s="283"/>
      <c r="Y597" s="279"/>
      <c r="Z597" s="280"/>
      <c r="AA597" s="281"/>
      <c r="AB597" s="280"/>
      <c r="AC597" s="281"/>
      <c r="AD597" s="283"/>
      <c r="AE597" s="279"/>
      <c r="AF597" s="280"/>
      <c r="AG597" s="281"/>
      <c r="AH597" s="280"/>
      <c r="AI597" s="281"/>
      <c r="AJ597" s="283"/>
      <c r="AK597" s="279"/>
      <c r="AL597" s="280"/>
      <c r="AM597" s="281"/>
      <c r="AN597" s="280"/>
      <c r="AO597" s="281"/>
      <c r="AP597" s="283"/>
      <c r="AQ597" s="279"/>
      <c r="AR597" s="280"/>
      <c r="AS597" s="281"/>
      <c r="AT597" s="280"/>
      <c r="AU597" s="281"/>
      <c r="AV597" s="293"/>
      <c r="AW597" s="279"/>
      <c r="AX597" s="280"/>
      <c r="AY597" s="281"/>
      <c r="AZ597" s="280"/>
      <c r="BA597" s="281"/>
      <c r="BB597" s="293"/>
    </row>
    <row r="598" spans="13:54" ht="15.75" customHeight="1">
      <c r="M598" s="284"/>
      <c r="N598" s="285"/>
      <c r="O598" s="286"/>
      <c r="P598" s="285"/>
      <c r="Q598" s="286"/>
      <c r="R598" s="287"/>
      <c r="S598" s="284"/>
      <c r="T598" s="285"/>
      <c r="U598" s="286"/>
      <c r="V598" s="285"/>
      <c r="W598" s="286"/>
      <c r="X598" s="287"/>
      <c r="Y598" s="284"/>
      <c r="Z598" s="285"/>
      <c r="AA598" s="286"/>
      <c r="AB598" s="285"/>
      <c r="AC598" s="286"/>
      <c r="AD598" s="287"/>
      <c r="AE598" s="284"/>
      <c r="AF598" s="285"/>
      <c r="AG598" s="286"/>
      <c r="AH598" s="285"/>
      <c r="AI598" s="286"/>
      <c r="AJ598" s="287"/>
      <c r="AK598" s="284"/>
      <c r="AL598" s="285"/>
      <c r="AM598" s="286"/>
      <c r="AN598" s="285"/>
      <c r="AO598" s="286"/>
      <c r="AP598" s="287"/>
      <c r="AQ598" s="284"/>
      <c r="AR598" s="285"/>
      <c r="AS598" s="286"/>
      <c r="AT598" s="285"/>
      <c r="AU598" s="286"/>
      <c r="AV598" s="285"/>
      <c r="AW598" s="284"/>
      <c r="AX598" s="285"/>
      <c r="AY598" s="286"/>
      <c r="AZ598" s="285"/>
      <c r="BA598" s="286"/>
      <c r="BB598" s="285"/>
    </row>
    <row r="599" spans="13:54" ht="15.75" customHeight="1">
      <c r="M599" s="279"/>
      <c r="N599" s="280"/>
      <c r="O599" s="281"/>
      <c r="P599" s="280"/>
      <c r="Q599" s="281"/>
      <c r="R599" s="280"/>
      <c r="S599" s="279">
        <v>1</v>
      </c>
      <c r="T599" s="280" t="s">
        <v>976</v>
      </c>
      <c r="U599" s="281">
        <v>1</v>
      </c>
      <c r="V599" s="280" t="s">
        <v>976</v>
      </c>
      <c r="W599" s="281">
        <v>1</v>
      </c>
      <c r="X599" s="280" t="s">
        <v>977</v>
      </c>
      <c r="Y599" s="279">
        <v>1</v>
      </c>
      <c r="Z599" s="280" t="s">
        <v>978</v>
      </c>
      <c r="AA599" s="281">
        <v>1</v>
      </c>
      <c r="AB599" s="280" t="s">
        <v>978</v>
      </c>
      <c r="AC599" s="281">
        <v>1</v>
      </c>
      <c r="AD599" s="280" t="s">
        <v>979</v>
      </c>
      <c r="AE599" s="279">
        <v>1</v>
      </c>
      <c r="AF599" s="280" t="s">
        <v>980</v>
      </c>
      <c r="AG599" s="281">
        <v>1</v>
      </c>
      <c r="AH599" s="280" t="s">
        <v>981</v>
      </c>
      <c r="AI599" s="281">
        <v>1</v>
      </c>
      <c r="AJ599" s="280" t="s">
        <v>982</v>
      </c>
      <c r="AK599" s="279">
        <v>1</v>
      </c>
      <c r="AL599" s="280" t="s">
        <v>983</v>
      </c>
      <c r="AM599" s="281">
        <v>1</v>
      </c>
      <c r="AN599" s="280" t="s">
        <v>983</v>
      </c>
      <c r="AO599" s="281">
        <v>1</v>
      </c>
      <c r="AP599" s="280" t="s">
        <v>984</v>
      </c>
      <c r="AQ599" s="279">
        <v>1</v>
      </c>
      <c r="AR599" s="280" t="s">
        <v>985</v>
      </c>
      <c r="AS599" s="281">
        <v>1</v>
      </c>
      <c r="AT599" s="280" t="s">
        <v>986</v>
      </c>
      <c r="AU599" s="281">
        <v>1</v>
      </c>
      <c r="AV599" s="293" t="s">
        <v>987</v>
      </c>
      <c r="AW599" s="279">
        <v>1</v>
      </c>
      <c r="AX599" s="280" t="s">
        <v>988</v>
      </c>
      <c r="AY599" s="281">
        <v>1</v>
      </c>
      <c r="AZ599" s="280" t="s">
        <v>989</v>
      </c>
      <c r="BA599" s="281">
        <v>1</v>
      </c>
      <c r="BB599" s="293" t="s">
        <v>990</v>
      </c>
    </row>
    <row r="600" spans="13:54" ht="15.75" customHeight="1">
      <c r="M600" s="279"/>
      <c r="N600" s="280"/>
      <c r="O600" s="281"/>
      <c r="P600" s="280"/>
      <c r="Q600" s="281"/>
      <c r="R600" s="283"/>
      <c r="S600" s="279"/>
      <c r="T600" s="280"/>
      <c r="U600" s="281"/>
      <c r="V600" s="280"/>
      <c r="W600" s="281"/>
      <c r="X600" s="283"/>
      <c r="Y600" s="279"/>
      <c r="Z600" s="280"/>
      <c r="AA600" s="281"/>
      <c r="AB600" s="280"/>
      <c r="AC600" s="281"/>
      <c r="AD600" s="283"/>
      <c r="AE600" s="279"/>
      <c r="AF600" s="280"/>
      <c r="AG600" s="281"/>
      <c r="AH600" s="280"/>
      <c r="AI600" s="281"/>
      <c r="AJ600" s="283"/>
      <c r="AK600" s="279"/>
      <c r="AL600" s="280"/>
      <c r="AM600" s="281"/>
      <c r="AN600" s="280"/>
      <c r="AO600" s="281"/>
      <c r="AP600" s="283"/>
      <c r="AQ600" s="279"/>
      <c r="AR600" s="280"/>
      <c r="AS600" s="281"/>
      <c r="AT600" s="280"/>
      <c r="AU600" s="281"/>
      <c r="AV600" s="293"/>
      <c r="AW600" s="292"/>
      <c r="AX600" s="292"/>
      <c r="AY600" s="292"/>
      <c r="AZ600" s="292"/>
      <c r="BA600" s="292"/>
      <c r="BB600" s="292"/>
    </row>
    <row r="601" spans="13:54" ht="15.75" customHeight="1">
      <c r="M601" s="288"/>
      <c r="N601" s="289"/>
      <c r="O601" s="290"/>
      <c r="P601" s="289"/>
      <c r="Q601" s="290"/>
      <c r="R601" s="291"/>
      <c r="S601" s="288"/>
      <c r="T601" s="289"/>
      <c r="U601" s="290"/>
      <c r="V601" s="289"/>
      <c r="W601" s="290"/>
      <c r="X601" s="291"/>
      <c r="Y601" s="288"/>
      <c r="Z601" s="289"/>
      <c r="AA601" s="290"/>
      <c r="AB601" s="289"/>
      <c r="AC601" s="290"/>
      <c r="AD601" s="291"/>
      <c r="AE601" s="288"/>
      <c r="AF601" s="289"/>
      <c r="AG601" s="290"/>
      <c r="AH601" s="289"/>
      <c r="AI601" s="290"/>
      <c r="AJ601" s="291"/>
      <c r="AK601" s="288"/>
      <c r="AL601" s="289"/>
      <c r="AM601" s="290"/>
      <c r="AN601" s="289"/>
      <c r="AO601" s="290"/>
      <c r="AP601" s="291"/>
      <c r="AQ601" s="288"/>
      <c r="AR601" s="289"/>
      <c r="AS601" s="290"/>
      <c r="AT601" s="289"/>
      <c r="AU601" s="290"/>
      <c r="AV601" s="318"/>
      <c r="AW601" s="292"/>
      <c r="AX601" s="292"/>
      <c r="AY601" s="292"/>
      <c r="AZ601" s="292"/>
      <c r="BA601" s="292"/>
      <c r="BB601" s="292"/>
    </row>
    <row r="602" spans="13:54" ht="15.75" customHeight="1">
      <c r="M602" s="290"/>
      <c r="N602" s="289"/>
      <c r="O602" s="290"/>
      <c r="P602" s="289"/>
      <c r="Q602" s="290"/>
      <c r="R602" s="289"/>
      <c r="S602" s="290"/>
      <c r="T602" s="289"/>
      <c r="U602" s="290"/>
      <c r="V602" s="289"/>
      <c r="W602" s="290"/>
      <c r="X602" s="289"/>
      <c r="Y602" s="290"/>
      <c r="Z602" s="289"/>
      <c r="AA602" s="290"/>
      <c r="AB602" s="289"/>
      <c r="AC602" s="290"/>
      <c r="AD602" s="289"/>
      <c r="AE602" s="290"/>
      <c r="AF602" s="289"/>
      <c r="AG602" s="290"/>
      <c r="AH602" s="289"/>
      <c r="AI602" s="290"/>
      <c r="AJ602" s="289"/>
      <c r="AK602" s="290"/>
      <c r="AL602" s="289"/>
      <c r="AM602" s="290"/>
      <c r="AN602" s="289"/>
      <c r="AO602" s="290"/>
      <c r="AP602" s="289"/>
      <c r="AQ602" s="290"/>
      <c r="AR602" s="289"/>
      <c r="AS602" s="290"/>
      <c r="AT602" s="289"/>
      <c r="AU602" s="290"/>
      <c r="AV602" s="289"/>
      <c r="AW602" s="292"/>
      <c r="AX602" s="292"/>
      <c r="AY602" s="292"/>
      <c r="AZ602" s="292"/>
      <c r="BA602" s="292"/>
      <c r="BB602" s="292"/>
    </row>
    <row r="603" spans="13:54" ht="15.75" customHeight="1">
      <c r="M603" s="279"/>
      <c r="N603" s="280"/>
      <c r="O603" s="281"/>
      <c r="P603" s="280"/>
      <c r="Q603" s="281"/>
      <c r="R603" s="280"/>
      <c r="S603" s="279">
        <v>1</v>
      </c>
      <c r="T603" s="280" t="s">
        <v>991</v>
      </c>
      <c r="U603" s="281">
        <v>1</v>
      </c>
      <c r="V603" s="280" t="s">
        <v>991</v>
      </c>
      <c r="W603" s="281">
        <v>1</v>
      </c>
      <c r="X603" s="280" t="s">
        <v>992</v>
      </c>
      <c r="Y603" s="279">
        <v>1</v>
      </c>
      <c r="Z603" s="280" t="s">
        <v>993</v>
      </c>
      <c r="AA603" s="281">
        <v>1</v>
      </c>
      <c r="AB603" s="280" t="s">
        <v>993</v>
      </c>
      <c r="AC603" s="281">
        <v>1</v>
      </c>
      <c r="AD603" s="280" t="s">
        <v>994</v>
      </c>
      <c r="AE603" s="279">
        <v>1</v>
      </c>
      <c r="AF603" s="280" t="s">
        <v>995</v>
      </c>
      <c r="AG603" s="281">
        <v>1</v>
      </c>
      <c r="AH603" s="280" t="s">
        <v>995</v>
      </c>
      <c r="AI603" s="281">
        <v>1</v>
      </c>
      <c r="AJ603" s="280" t="s">
        <v>996</v>
      </c>
      <c r="AK603" s="279">
        <v>1</v>
      </c>
      <c r="AL603" s="280" t="s">
        <v>997</v>
      </c>
      <c r="AM603" s="281">
        <v>1</v>
      </c>
      <c r="AN603" s="280" t="s">
        <v>997</v>
      </c>
      <c r="AO603" s="281">
        <v>1</v>
      </c>
      <c r="AP603" s="280" t="s">
        <v>998</v>
      </c>
      <c r="AQ603" s="279">
        <v>1</v>
      </c>
      <c r="AR603" s="280" t="s">
        <v>999</v>
      </c>
      <c r="AS603" s="281">
        <v>1</v>
      </c>
      <c r="AT603" s="280" t="s">
        <v>999</v>
      </c>
      <c r="AU603" s="281">
        <v>1</v>
      </c>
      <c r="AV603" s="293" t="s">
        <v>1000</v>
      </c>
      <c r="AW603" s="279">
        <v>1</v>
      </c>
      <c r="AX603" s="280" t="s">
        <v>1001</v>
      </c>
      <c r="AY603" s="281">
        <v>1</v>
      </c>
      <c r="AZ603" s="280" t="s">
        <v>1001</v>
      </c>
      <c r="BA603" s="281">
        <v>1</v>
      </c>
      <c r="BB603" s="293" t="s">
        <v>1002</v>
      </c>
    </row>
    <row r="604" spans="13:54" ht="15.75" customHeight="1">
      <c r="M604" s="290"/>
      <c r="N604" s="289"/>
      <c r="O604" s="290"/>
      <c r="P604" s="289"/>
      <c r="Q604" s="290"/>
      <c r="R604" s="289"/>
      <c r="S604" s="290"/>
      <c r="T604" s="289"/>
      <c r="U604" s="290"/>
      <c r="V604" s="289"/>
      <c r="W604" s="290"/>
      <c r="X604" s="289"/>
      <c r="Y604" s="290"/>
      <c r="Z604" s="289"/>
      <c r="AA604" s="290"/>
      <c r="AB604" s="289"/>
      <c r="AC604" s="290"/>
      <c r="AD604" s="289"/>
      <c r="AE604" s="290"/>
      <c r="AF604" s="289"/>
      <c r="AG604" s="290"/>
      <c r="AH604" s="289"/>
      <c r="AI604" s="290"/>
      <c r="AJ604" s="289"/>
      <c r="AK604" s="290"/>
      <c r="AL604" s="289"/>
      <c r="AM604" s="290"/>
      <c r="AN604" s="289"/>
      <c r="AO604" s="290"/>
      <c r="AP604" s="289"/>
      <c r="AQ604" s="290"/>
      <c r="AR604" s="289"/>
      <c r="AS604" s="290"/>
      <c r="AT604" s="289"/>
      <c r="AU604" s="290"/>
      <c r="AV604" s="289"/>
      <c r="AW604" s="292"/>
      <c r="AX604" s="292"/>
      <c r="AY604" s="292"/>
      <c r="AZ604" s="292"/>
      <c r="BA604" s="292"/>
      <c r="BB604" s="292"/>
    </row>
    <row r="605" spans="13:54" ht="15.75" customHeight="1">
      <c r="M605" s="290"/>
      <c r="N605" s="289"/>
      <c r="O605" s="290"/>
      <c r="P605" s="289"/>
      <c r="Q605" s="290"/>
      <c r="R605" s="289"/>
      <c r="S605" s="290"/>
      <c r="T605" s="289"/>
      <c r="U605" s="290"/>
      <c r="V605" s="289"/>
      <c r="W605" s="290"/>
      <c r="X605" s="289"/>
      <c r="Y605" s="290"/>
      <c r="Z605" s="289"/>
      <c r="AA605" s="290"/>
      <c r="AB605" s="289"/>
      <c r="AC605" s="290"/>
      <c r="AD605" s="289"/>
      <c r="AE605" s="290"/>
      <c r="AF605" s="289"/>
      <c r="AG605" s="290"/>
      <c r="AH605" s="289"/>
      <c r="AI605" s="290"/>
      <c r="AJ605" s="289"/>
      <c r="AK605" s="290"/>
      <c r="AL605" s="289"/>
      <c r="AM605" s="290"/>
      <c r="AN605" s="289"/>
      <c r="AO605" s="290"/>
      <c r="AP605" s="289"/>
      <c r="AQ605" s="290"/>
      <c r="AR605" s="289"/>
      <c r="AS605" s="290"/>
      <c r="AT605" s="289"/>
      <c r="AU605" s="290"/>
      <c r="AV605" s="289"/>
      <c r="AW605" s="292"/>
      <c r="AX605" s="292"/>
      <c r="AY605" s="292"/>
      <c r="AZ605" s="292"/>
      <c r="BA605" s="292"/>
      <c r="BB605" s="292"/>
    </row>
    <row r="606" spans="13:54" ht="15.75" customHeight="1">
      <c r="M606" s="276"/>
      <c r="N606" s="277"/>
      <c r="O606" s="276"/>
      <c r="P606" s="277"/>
      <c r="Q606" s="276"/>
      <c r="R606" s="277"/>
      <c r="S606" s="276"/>
      <c r="T606" s="277"/>
      <c r="U606" s="276"/>
      <c r="V606" s="277"/>
      <c r="W606" s="276"/>
      <c r="X606" s="277"/>
      <c r="Y606" s="276"/>
      <c r="Z606" s="277"/>
      <c r="AA606" s="276"/>
      <c r="AB606" s="277"/>
      <c r="AC606" s="276"/>
      <c r="AD606" s="277"/>
      <c r="AE606" s="276"/>
      <c r="AF606" s="277"/>
      <c r="AG606" s="276"/>
      <c r="AH606" s="277"/>
      <c r="AI606" s="276"/>
      <c r="AJ606" s="277"/>
      <c r="AK606" s="276"/>
      <c r="AL606" s="277"/>
      <c r="AM606" s="276"/>
      <c r="AN606" s="277"/>
      <c r="AO606" s="276"/>
      <c r="AP606" s="277"/>
      <c r="AQ606" s="276"/>
      <c r="AR606" s="277"/>
      <c r="AS606" s="276"/>
      <c r="AT606" s="277"/>
      <c r="AU606" s="276"/>
      <c r="AV606" s="277"/>
      <c r="AW606" s="35"/>
      <c r="AX606" s="35"/>
      <c r="AY606" s="35"/>
      <c r="AZ606" s="35"/>
      <c r="BA606" s="35"/>
      <c r="BB606" s="35"/>
    </row>
    <row r="607" spans="13:54" ht="15.75" customHeight="1">
      <c r="M607" s="294"/>
      <c r="N607" s="295"/>
      <c r="O607" s="85"/>
      <c r="P607" s="295"/>
      <c r="Q607" s="85"/>
      <c r="R607" s="295"/>
      <c r="S607" s="294">
        <v>1</v>
      </c>
      <c r="T607" s="295" t="s">
        <v>1003</v>
      </c>
      <c r="U607" s="85">
        <v>1</v>
      </c>
      <c r="V607" s="295" t="s">
        <v>1003</v>
      </c>
      <c r="W607" s="85">
        <v>1</v>
      </c>
      <c r="X607" s="295" t="s">
        <v>1004</v>
      </c>
      <c r="Y607" s="294">
        <v>1</v>
      </c>
      <c r="Z607" s="295" t="s">
        <v>1005</v>
      </c>
      <c r="AA607" s="85">
        <v>1</v>
      </c>
      <c r="AB607" s="295" t="s">
        <v>1005</v>
      </c>
      <c r="AC607" s="85">
        <v>1</v>
      </c>
      <c r="AD607" s="295" t="s">
        <v>1006</v>
      </c>
      <c r="AE607" s="294">
        <v>1</v>
      </c>
      <c r="AF607" s="295" t="s">
        <v>1007</v>
      </c>
      <c r="AG607" s="85">
        <v>1</v>
      </c>
      <c r="AH607" s="295" t="s">
        <v>1007</v>
      </c>
      <c r="AI607" s="85">
        <v>1</v>
      </c>
      <c r="AJ607" s="295" t="s">
        <v>1008</v>
      </c>
      <c r="AK607" s="294">
        <v>1</v>
      </c>
      <c r="AL607" s="295" t="s">
        <v>1009</v>
      </c>
      <c r="AM607" s="85">
        <v>1</v>
      </c>
      <c r="AN607" s="295" t="s">
        <v>1009</v>
      </c>
      <c r="AO607" s="85">
        <v>1</v>
      </c>
      <c r="AP607" s="295" t="s">
        <v>1010</v>
      </c>
      <c r="AQ607" s="294">
        <v>1</v>
      </c>
      <c r="AR607" s="295" t="s">
        <v>1011</v>
      </c>
      <c r="AS607" s="85">
        <v>1</v>
      </c>
      <c r="AT607" s="295" t="s">
        <v>1011</v>
      </c>
      <c r="AU607" s="85">
        <v>1</v>
      </c>
      <c r="AV607" s="295" t="s">
        <v>1012</v>
      </c>
      <c r="AW607" s="294">
        <v>1</v>
      </c>
      <c r="AX607" s="295" t="s">
        <v>1013</v>
      </c>
      <c r="AY607" s="85">
        <v>1</v>
      </c>
      <c r="AZ607" s="295" t="s">
        <v>1013</v>
      </c>
      <c r="BA607" s="85">
        <v>1</v>
      </c>
      <c r="BB607" s="295" t="s">
        <v>1014</v>
      </c>
    </row>
    <row r="608" spans="13:54" ht="15.75" customHeight="1">
      <c r="M608" s="294"/>
      <c r="N608" s="295"/>
      <c r="O608" s="85"/>
      <c r="P608" s="295"/>
      <c r="Q608" s="85"/>
      <c r="R608" s="301"/>
      <c r="S608" s="294"/>
      <c r="T608" s="295"/>
      <c r="U608" s="85"/>
      <c r="V608" s="295"/>
      <c r="W608" s="85"/>
      <c r="X608" s="301"/>
      <c r="Y608" s="294"/>
      <c r="Z608" s="295"/>
      <c r="AA608" s="85"/>
      <c r="AB608" s="295"/>
      <c r="AC608" s="85"/>
      <c r="AD608" s="301"/>
      <c r="AE608" s="294"/>
      <c r="AF608" s="295"/>
      <c r="AG608" s="85"/>
      <c r="AH608" s="295"/>
      <c r="AI608" s="85"/>
      <c r="AJ608" s="301"/>
      <c r="AK608" s="294"/>
      <c r="AL608" s="295"/>
      <c r="AM608" s="85"/>
      <c r="AN608" s="295"/>
      <c r="AO608" s="85"/>
      <c r="AP608" s="301"/>
      <c r="AQ608" s="294"/>
      <c r="AR608" s="295"/>
      <c r="AS608" s="85"/>
      <c r="AT608" s="295"/>
      <c r="AU608" s="85"/>
      <c r="AV608" s="319"/>
      <c r="AW608" s="303"/>
      <c r="AX608" s="303"/>
      <c r="AY608" s="303"/>
      <c r="AZ608" s="303"/>
      <c r="BA608" s="303"/>
      <c r="BB608" s="303"/>
    </row>
    <row r="609" spans="13:54" ht="15.75" customHeight="1">
      <c r="M609" s="294"/>
      <c r="N609" s="295"/>
      <c r="O609" s="85"/>
      <c r="P609" s="295"/>
      <c r="Q609" s="85"/>
      <c r="R609" s="301"/>
      <c r="S609" s="294"/>
      <c r="T609" s="295"/>
      <c r="U609" s="85"/>
      <c r="V609" s="295"/>
      <c r="W609" s="85"/>
      <c r="X609" s="301"/>
      <c r="Y609" s="294"/>
      <c r="Z609" s="295"/>
      <c r="AA609" s="85"/>
      <c r="AB609" s="295"/>
      <c r="AC609" s="85"/>
      <c r="AD609" s="301"/>
      <c r="AE609" s="294"/>
      <c r="AF609" s="295"/>
      <c r="AG609" s="85"/>
      <c r="AH609" s="295"/>
      <c r="AI609" s="85"/>
      <c r="AJ609" s="301"/>
      <c r="AK609" s="294"/>
      <c r="AL609" s="295"/>
      <c r="AM609" s="85"/>
      <c r="AN609" s="295"/>
      <c r="AO609" s="85"/>
      <c r="AP609" s="301"/>
      <c r="AQ609" s="294"/>
      <c r="AR609" s="295"/>
      <c r="AS609" s="85"/>
      <c r="AT609" s="295"/>
      <c r="AU609" s="85"/>
      <c r="AV609" s="319"/>
      <c r="AW609" s="303"/>
      <c r="AX609" s="303"/>
      <c r="AY609" s="303"/>
      <c r="AZ609" s="303"/>
      <c r="BA609" s="303"/>
      <c r="BB609" s="303"/>
    </row>
    <row r="610" spans="13:54" ht="15.75" customHeight="1">
      <c r="M610" s="85"/>
      <c r="N610" s="295"/>
      <c r="O610" s="85"/>
      <c r="P610" s="295"/>
      <c r="Q610" s="85"/>
      <c r="R610" s="295"/>
      <c r="S610" s="85"/>
      <c r="T610" s="295"/>
      <c r="U610" s="85"/>
      <c r="V610" s="295"/>
      <c r="W610" s="85"/>
      <c r="X610" s="295"/>
      <c r="Y610" s="85"/>
      <c r="Z610" s="295"/>
      <c r="AA610" s="85"/>
      <c r="AB610" s="295"/>
      <c r="AC610" s="85"/>
      <c r="AD610" s="295"/>
      <c r="AE610" s="85"/>
      <c r="AF610" s="295"/>
      <c r="AG610" s="85"/>
      <c r="AH610" s="295"/>
      <c r="AI610" s="85"/>
      <c r="AJ610" s="295"/>
      <c r="AK610" s="85"/>
      <c r="AL610" s="295"/>
      <c r="AM610" s="85"/>
      <c r="AN610" s="295"/>
      <c r="AO610" s="85"/>
      <c r="AP610" s="295"/>
      <c r="AQ610" s="85"/>
      <c r="AR610" s="295"/>
      <c r="AS610" s="85"/>
      <c r="AT610" s="295"/>
      <c r="AU610" s="85"/>
      <c r="AV610" s="295"/>
      <c r="AW610" s="303"/>
      <c r="AX610" s="303"/>
      <c r="AY610" s="303"/>
      <c r="AZ610" s="303"/>
      <c r="BA610" s="303"/>
      <c r="BB610" s="303"/>
    </row>
    <row r="611" spans="13:54" ht="15.75" customHeight="1">
      <c r="M611" s="276"/>
      <c r="N611" s="277"/>
      <c r="O611" s="276"/>
      <c r="P611" s="277"/>
      <c r="Q611" s="276"/>
      <c r="R611" s="277"/>
      <c r="S611" s="276"/>
      <c r="T611" s="277"/>
      <c r="U611" s="276"/>
      <c r="V611" s="277"/>
      <c r="W611" s="276"/>
      <c r="X611" s="277"/>
      <c r="Y611" s="276"/>
      <c r="Z611" s="277"/>
      <c r="AA611" s="276"/>
      <c r="AB611" s="277"/>
      <c r="AC611" s="276"/>
      <c r="AD611" s="277"/>
      <c r="AE611" s="276"/>
      <c r="AF611" s="277"/>
      <c r="AG611" s="276"/>
      <c r="AH611" s="277"/>
      <c r="AI611" s="276"/>
      <c r="AJ611" s="277"/>
      <c r="AK611" s="276"/>
      <c r="AL611" s="277"/>
      <c r="AM611" s="276"/>
      <c r="AN611" s="277"/>
      <c r="AO611" s="276"/>
      <c r="AP611" s="277"/>
      <c r="AQ611" s="316"/>
      <c r="AR611" s="316"/>
      <c r="AS611" s="316"/>
      <c r="AT611" s="316"/>
      <c r="AU611" s="316"/>
      <c r="AV611" s="316"/>
      <c r="AW611" s="35"/>
      <c r="AX611" s="35"/>
      <c r="AY611" s="35"/>
      <c r="AZ611" s="35"/>
      <c r="BA611" s="35"/>
      <c r="BB611" s="317"/>
    </row>
    <row r="612" spans="13:54" ht="15.75" customHeight="1">
      <c r="M612" s="320">
        <v>1</v>
      </c>
      <c r="N612" s="321" t="s">
        <v>1015</v>
      </c>
      <c r="O612" s="306"/>
      <c r="P612" s="276"/>
      <c r="Q612" s="306"/>
      <c r="R612" s="276"/>
      <c r="S612" s="306"/>
      <c r="T612" s="305"/>
      <c r="U612" s="306"/>
      <c r="V612" s="305"/>
      <c r="W612" s="306"/>
      <c r="X612" s="305"/>
      <c r="Y612" s="306"/>
      <c r="Z612" s="305"/>
      <c r="AA612" s="306"/>
      <c r="AB612" s="305"/>
      <c r="AC612" s="306"/>
      <c r="AD612" s="305"/>
      <c r="AE612" s="306"/>
      <c r="AF612" s="305"/>
      <c r="AG612" s="306"/>
      <c r="AH612" s="276"/>
      <c r="AI612" s="306"/>
      <c r="AJ612" s="276"/>
      <c r="AK612" s="306"/>
      <c r="AL612" s="305"/>
      <c r="AM612" s="306"/>
      <c r="AN612" s="305"/>
      <c r="AO612" s="306"/>
      <c r="AP612" s="305"/>
      <c r="AQ612" s="316"/>
      <c r="AR612" s="316"/>
      <c r="AS612" s="316"/>
      <c r="AT612" s="316"/>
      <c r="AU612" s="316"/>
      <c r="AV612" s="316"/>
      <c r="AW612" s="35"/>
      <c r="AX612" s="35"/>
      <c r="AY612" s="35"/>
      <c r="AZ612" s="35"/>
      <c r="BA612" s="35"/>
      <c r="BB612" s="317"/>
    </row>
    <row r="613" spans="13:54" ht="15.75" customHeight="1">
      <c r="M613" s="320">
        <v>2</v>
      </c>
      <c r="N613" s="321" t="s">
        <v>1016</v>
      </c>
      <c r="O613" s="306"/>
      <c r="P613" s="305"/>
      <c r="Q613" s="306"/>
      <c r="R613" s="305"/>
      <c r="S613" s="306"/>
      <c r="T613" s="305"/>
      <c r="U613" s="306"/>
      <c r="V613" s="305"/>
      <c r="W613" s="306"/>
      <c r="X613" s="305"/>
      <c r="Y613" s="306"/>
      <c r="Z613" s="305"/>
      <c r="AA613" s="306"/>
      <c r="AB613" s="305"/>
      <c r="AC613" s="306"/>
      <c r="AD613" s="305"/>
      <c r="AE613" s="306"/>
      <c r="AF613" s="305"/>
      <c r="AG613" s="306"/>
      <c r="AH613" s="305"/>
      <c r="AI613" s="306"/>
      <c r="AJ613" s="305"/>
      <c r="AK613" s="306"/>
      <c r="AL613" s="305"/>
      <c r="AM613" s="306"/>
      <c r="AN613" s="305"/>
      <c r="AO613" s="306"/>
      <c r="AP613" s="305"/>
      <c r="AQ613" s="316"/>
      <c r="AR613" s="316"/>
      <c r="AS613" s="316"/>
      <c r="AT613" s="316"/>
      <c r="AU613" s="316"/>
      <c r="AV613" s="316"/>
      <c r="AW613" s="35"/>
      <c r="AX613" s="35"/>
      <c r="AY613" s="35"/>
      <c r="AZ613" s="35"/>
      <c r="BA613" s="35"/>
      <c r="BB613" s="317"/>
    </row>
    <row r="614" spans="13:54" ht="15.75" customHeight="1">
      <c r="M614" s="320">
        <v>3</v>
      </c>
      <c r="N614" s="322" t="s">
        <v>1017</v>
      </c>
      <c r="O614" s="306"/>
      <c r="P614" s="305"/>
      <c r="Q614" s="306"/>
      <c r="R614" s="305"/>
      <c r="S614" s="306"/>
      <c r="T614" s="305"/>
      <c r="U614" s="306"/>
      <c r="V614" s="305"/>
      <c r="W614" s="306"/>
      <c r="X614" s="305"/>
      <c r="Y614" s="306"/>
      <c r="Z614" s="305"/>
      <c r="AA614" s="306"/>
      <c r="AB614" s="305"/>
      <c r="AC614" s="306"/>
      <c r="AD614" s="305"/>
      <c r="AE614" s="306"/>
      <c r="AF614" s="305"/>
      <c r="AG614" s="306"/>
      <c r="AH614" s="305"/>
      <c r="AI614" s="306"/>
      <c r="AJ614" s="305"/>
      <c r="AK614" s="306"/>
      <c r="AL614" s="305"/>
      <c r="AM614" s="306"/>
      <c r="AN614" s="305"/>
      <c r="AO614" s="306"/>
      <c r="AP614" s="305"/>
      <c r="AQ614" s="316"/>
      <c r="AR614" s="316"/>
      <c r="AS614" s="316"/>
      <c r="AT614" s="316"/>
      <c r="AU614" s="316"/>
      <c r="AV614" s="316"/>
      <c r="AW614" s="35"/>
      <c r="AX614" s="35"/>
      <c r="AY614" s="35"/>
      <c r="AZ614" s="35"/>
      <c r="BA614" s="35"/>
      <c r="BB614" s="317"/>
    </row>
    <row r="615" spans="13:54" ht="15.75" customHeight="1"/>
    <row r="616" spans="13:54" ht="15.75" customHeight="1"/>
    <row r="617" spans="13:54" ht="15.75" customHeight="1"/>
    <row r="618" spans="13:54" ht="15.75"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70:B172"/>
    <mergeCell ref="B173:B175"/>
    <mergeCell ref="B176:B178"/>
    <mergeCell ref="B179:B181"/>
    <mergeCell ref="B113:B115"/>
    <mergeCell ref="B116:B118"/>
    <mergeCell ref="C116:C187"/>
    <mergeCell ref="E116:E187"/>
    <mergeCell ref="G116:G187"/>
    <mergeCell ref="B119:B121"/>
    <mergeCell ref="D152:D187"/>
    <mergeCell ref="B146:B148"/>
    <mergeCell ref="B149:B151"/>
    <mergeCell ref="B152:B154"/>
    <mergeCell ref="B122:B124"/>
    <mergeCell ref="B155:B157"/>
    <mergeCell ref="B158:B160"/>
    <mergeCell ref="B161:B163"/>
    <mergeCell ref="B164:B166"/>
    <mergeCell ref="B167:B169"/>
    <mergeCell ref="B189:G189"/>
    <mergeCell ref="B182:B184"/>
    <mergeCell ref="B185:B187"/>
    <mergeCell ref="B191:B193"/>
    <mergeCell ref="B194:B196"/>
    <mergeCell ref="B197:B199"/>
    <mergeCell ref="B200:B202"/>
    <mergeCell ref="B203:B205"/>
    <mergeCell ref="B221:B223"/>
    <mergeCell ref="E212:E295"/>
    <mergeCell ref="G212:G295"/>
    <mergeCell ref="B251:B253"/>
    <mergeCell ref="B254:B256"/>
    <mergeCell ref="B257:B259"/>
    <mergeCell ref="B260:B262"/>
    <mergeCell ref="B263:B265"/>
    <mergeCell ref="B266:B268"/>
    <mergeCell ref="B269:B271"/>
    <mergeCell ref="B272:B274"/>
    <mergeCell ref="B206:B208"/>
    <mergeCell ref="B209:B211"/>
    <mergeCell ref="B212:B214"/>
    <mergeCell ref="B215:B217"/>
    <mergeCell ref="B218:B220"/>
    <mergeCell ref="B224:B226"/>
    <mergeCell ref="B227:B229"/>
    <mergeCell ref="B230:B232"/>
    <mergeCell ref="B233:B235"/>
    <mergeCell ref="B236:B238"/>
    <mergeCell ref="B239:B241"/>
    <mergeCell ref="B242:B244"/>
    <mergeCell ref="B245:B247"/>
    <mergeCell ref="B248:B250"/>
    <mergeCell ref="B318:B320"/>
    <mergeCell ref="B321:B323"/>
    <mergeCell ref="B300:B302"/>
    <mergeCell ref="B303:B305"/>
    <mergeCell ref="B306:B308"/>
    <mergeCell ref="B309:B311"/>
    <mergeCell ref="B312:B314"/>
    <mergeCell ref="B315:B317"/>
    <mergeCell ref="B333:B335"/>
    <mergeCell ref="B298:G298"/>
    <mergeCell ref="B275:B277"/>
    <mergeCell ref="D275:D295"/>
    <mergeCell ref="B278:B280"/>
    <mergeCell ref="B281:B283"/>
    <mergeCell ref="B284:B286"/>
    <mergeCell ref="B287:B289"/>
    <mergeCell ref="B290:B292"/>
    <mergeCell ref="B293:B295"/>
    <mergeCell ref="D384:D404"/>
    <mergeCell ref="B387:B389"/>
    <mergeCell ref="B390:B392"/>
    <mergeCell ref="B393:B395"/>
    <mergeCell ref="B396:B398"/>
    <mergeCell ref="B399:B401"/>
    <mergeCell ref="B402:B404"/>
    <mergeCell ref="AW574:BB574"/>
    <mergeCell ref="B336:B338"/>
    <mergeCell ref="B381:B383"/>
    <mergeCell ref="B369:B371"/>
    <mergeCell ref="B372:B374"/>
    <mergeCell ref="AW586:BB586"/>
    <mergeCell ref="B375:B377"/>
    <mergeCell ref="B378:B380"/>
    <mergeCell ref="AQ516:AV516"/>
    <mergeCell ref="AQ520:AV520"/>
    <mergeCell ref="AQ528:AV528"/>
    <mergeCell ref="AW566:BB566"/>
    <mergeCell ref="AW570:BB570"/>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84:B386"/>
  </mergeCells>
  <pageMargins left="0.7" right="0.7" top="0.75" bottom="0.75" header="0" footer="0"/>
  <pageSetup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C0C0"/>
  </sheetPr>
  <dimension ref="B2:BB633"/>
  <sheetViews>
    <sheetView workbookViewId="0"/>
  </sheetViews>
  <sheetFormatPr defaultColWidth="14.42578125" defaultRowHeight="15" customHeight="1"/>
  <cols>
    <col min="1" max="1" width="8" customWidth="1"/>
    <col min="2" max="2" width="22.5703125" customWidth="1"/>
    <col min="3" max="11" width="45.7109375" customWidth="1"/>
    <col min="12" max="12" width="50.7109375" customWidth="1"/>
    <col min="13" max="54" width="8" customWidth="1"/>
  </cols>
  <sheetData>
    <row r="2" spans="2:12" ht="18.75">
      <c r="B2" s="232"/>
      <c r="C2" s="233"/>
      <c r="D2" s="233" t="str">
        <f>'1'!D2</f>
        <v>2023-2024 оқу жылында бала дамуының жеке картасы</v>
      </c>
      <c r="E2" s="233"/>
      <c r="F2" s="233"/>
      <c r="G2" s="232"/>
      <c r="H2" s="232"/>
    </row>
    <row r="3" spans="2:12" ht="18.75">
      <c r="B3" s="232"/>
      <c r="C3" s="232"/>
      <c r="D3" s="232"/>
      <c r="E3" s="232"/>
      <c r="F3" s="232"/>
      <c r="G3" s="232"/>
      <c r="H3" s="232"/>
    </row>
    <row r="4" spans="2:12" ht="19.5" customHeight="1">
      <c r="B4" s="400" t="s">
        <v>651</v>
      </c>
      <c r="C4" s="328"/>
      <c r="D4" s="235">
        <f>'4 жастағы балалар Ф'!C163</f>
        <v>0</v>
      </c>
      <c r="E4" s="236"/>
      <c r="F4" s="236"/>
      <c r="G4" s="232"/>
      <c r="H4" s="232"/>
    </row>
    <row r="5" spans="2:12" ht="19.5" customHeight="1">
      <c r="B5" s="401" t="s">
        <v>1</v>
      </c>
      <c r="C5" s="328"/>
      <c r="D5" s="237">
        <f>'4 жастағы балалар Ф'!A163</f>
        <v>0</v>
      </c>
      <c r="E5" s="237"/>
      <c r="F5" s="237"/>
      <c r="G5" s="232"/>
      <c r="H5" s="232"/>
    </row>
    <row r="6" spans="2:12" ht="84.75" customHeight="1">
      <c r="B6" s="402" t="s">
        <v>652</v>
      </c>
      <c r="C6" s="328"/>
      <c r="D6" s="235" t="str">
        <f>'1'!D6</f>
        <v>"Қарағанды облысы білім басқармасының Теміртау қаласы білім бөлімінің "Аққу" арнайы балабақшасы" КММ</v>
      </c>
      <c r="E6" s="232"/>
      <c r="F6" s="239" t="str">
        <f>'1'!F6</f>
        <v>Қарағанды облысы</v>
      </c>
      <c r="G6" s="232"/>
      <c r="H6" s="235"/>
    </row>
    <row r="7" spans="2:12" ht="19.5" customHeight="1">
      <c r="B7" s="401" t="s">
        <v>655</v>
      </c>
      <c r="C7" s="328"/>
      <c r="D7" s="235" t="s">
        <v>656</v>
      </c>
      <c r="E7" s="232"/>
      <c r="F7" s="232"/>
      <c r="G7" s="232"/>
      <c r="H7" s="232"/>
    </row>
    <row r="9" spans="2:12" ht="92.25" customHeight="1">
      <c r="B9" s="240" t="s">
        <v>657</v>
      </c>
      <c r="C9" s="398" t="s">
        <v>658</v>
      </c>
      <c r="D9" s="332"/>
      <c r="E9" s="333"/>
      <c r="F9" s="398" t="s">
        <v>659</v>
      </c>
      <c r="G9" s="332"/>
      <c r="H9" s="333"/>
      <c r="I9" s="398" t="s">
        <v>660</v>
      </c>
      <c r="J9" s="332"/>
      <c r="K9" s="333"/>
      <c r="L9" s="241" t="s">
        <v>661</v>
      </c>
    </row>
    <row r="10" spans="2:12" ht="0.75" customHeight="1">
      <c r="B10" s="404" t="s">
        <v>4</v>
      </c>
      <c r="C10" s="409"/>
      <c r="D10" s="326"/>
      <c r="E10" s="348"/>
      <c r="F10" s="409"/>
      <c r="G10" s="326"/>
      <c r="H10" s="348"/>
      <c r="I10" s="165"/>
      <c r="J10" s="165"/>
      <c r="K10" s="165"/>
      <c r="L10" s="399" t="e">
        <f>IF(B405="","",VLOOKUP(B405,$M$612:$N$614,2,TRUE))</f>
        <v>#N/A</v>
      </c>
    </row>
    <row r="11" spans="2:12" ht="90" customHeight="1">
      <c r="B11" s="335"/>
      <c r="C11" s="327"/>
      <c r="D11" s="328"/>
      <c r="E11" s="349"/>
      <c r="F11" s="327"/>
      <c r="G11" s="328"/>
      <c r="H11" s="349"/>
      <c r="I11" s="165" t="e">
        <f>IF(C303="","",VLOOKUP(C303,$S$563:$T$565,2,TRUE))</f>
        <v>#N/A</v>
      </c>
      <c r="J11" s="165" t="e">
        <f>IF(C304="","",VLOOKUP(C304,$U$563:$V$565,2,TRUE))</f>
        <v>#N/A</v>
      </c>
      <c r="K11" s="165" t="e">
        <f>IF(C305="","",VLOOKUP(C305,$W$563:$X$565,2,TRUE))</f>
        <v>#N/A</v>
      </c>
      <c r="L11" s="335"/>
    </row>
    <row r="12" spans="2:12" ht="90" customHeight="1">
      <c r="B12" s="335"/>
      <c r="C12" s="327"/>
      <c r="D12" s="328"/>
      <c r="E12" s="349"/>
      <c r="F12" s="327"/>
      <c r="G12" s="328"/>
      <c r="H12" s="349"/>
      <c r="I12" s="165" t="e">
        <f>IF(C306="","",VLOOKUP(C306,$Y$563:$Z$565,2,TRUE))</f>
        <v>#N/A</v>
      </c>
      <c r="J12" s="165" t="e">
        <f>IF(C307="","",VLOOKUP(C307,$AA$563:$AB$565,2,TRUE))</f>
        <v>#N/A</v>
      </c>
      <c r="K12" s="165" t="e">
        <f>IF(C308="","",VLOOKUP(C308,$AC$563:$AD$565,2,TRUE))</f>
        <v>#N/A</v>
      </c>
      <c r="L12" s="335"/>
    </row>
    <row r="13" spans="2:12" ht="90" customHeight="1">
      <c r="B13" s="335"/>
      <c r="C13" s="327"/>
      <c r="D13" s="328"/>
      <c r="E13" s="349"/>
      <c r="F13" s="327"/>
      <c r="G13" s="328"/>
      <c r="H13" s="349"/>
      <c r="I13" s="165" t="e">
        <f>IF(C309="","",VLOOKUP(C309,$AE$563:$AF$565,2,TRUE))</f>
        <v>#N/A</v>
      </c>
      <c r="J13" s="165" t="e">
        <f>IF(C310="","",VLOOKUP(C310,$AG$563:$AH$565,2,TRUE))</f>
        <v>#N/A</v>
      </c>
      <c r="K13" s="165" t="e">
        <f>IF(C311="","",VLOOKUP(C311,$AI$563:$AJ$565,2,TRUE))</f>
        <v>#N/A</v>
      </c>
      <c r="L13" s="335"/>
    </row>
    <row r="14" spans="2:12" ht="90" customHeight="1">
      <c r="B14" s="335"/>
      <c r="C14" s="327"/>
      <c r="D14" s="328"/>
      <c r="E14" s="349"/>
      <c r="F14" s="327"/>
      <c r="G14" s="328"/>
      <c r="H14" s="349"/>
      <c r="I14" s="165" t="e">
        <f>IF(C312="","",VLOOKUP(C312,$AK$563:$AL$565,2,TRUE))</f>
        <v>#N/A</v>
      </c>
      <c r="J14" s="165" t="e">
        <f>IF(C313="","",VLOOKUP(C313,$AM$563:$AN$565,2,TRUE))</f>
        <v>#N/A</v>
      </c>
      <c r="K14" s="165" t="e">
        <f>IF(C314="","",VLOOKUP(C314,$AO$563:$AP$565,2,TRUE))</f>
        <v>#N/A</v>
      </c>
      <c r="L14" s="335"/>
    </row>
    <row r="15" spans="2:12" ht="90" customHeight="1">
      <c r="B15" s="335"/>
      <c r="C15" s="327"/>
      <c r="D15" s="328"/>
      <c r="E15" s="349"/>
      <c r="F15" s="327"/>
      <c r="G15" s="328"/>
      <c r="H15" s="349"/>
      <c r="I15" s="165" t="e">
        <f>IF(C315="","",VLOOKUP(C315,$AQ$563:$AR$565,2,TRUE))</f>
        <v>#N/A</v>
      </c>
      <c r="J15" s="165" t="e">
        <f>IF(C316="","",VLOOKUP(C316,$AS$563:$AT$565,2,TRUE))</f>
        <v>#N/A</v>
      </c>
      <c r="K15" s="165" t="e">
        <f>IF(C317="","",VLOOKUP(C317,$AU$563:$AV$565,2,TRUE))</f>
        <v>#N/A</v>
      </c>
      <c r="L15" s="335"/>
    </row>
    <row r="16" spans="2:12" ht="90" customHeight="1">
      <c r="B16" s="336"/>
      <c r="C16" s="327"/>
      <c r="D16" s="328"/>
      <c r="E16" s="349"/>
      <c r="F16" s="327"/>
      <c r="G16" s="328"/>
      <c r="H16" s="349"/>
      <c r="I16" s="165" t="e">
        <f>IF(C318="","",VLOOKUP(C318,$AW$563:$AX$565,2,TRUE))</f>
        <v>#N/A</v>
      </c>
      <c r="J16" s="165" t="e">
        <f>IF(C319="","",VLOOKUP(C319,$AY$563:$AZ$565,2,TRUE))</f>
        <v>#N/A</v>
      </c>
      <c r="K16" s="165" t="e">
        <f>IF(C320="","",VLOOKUP(C320,$BA$563:$BB$565,2,TRUE))</f>
        <v>#N/A</v>
      </c>
      <c r="L16" s="335"/>
    </row>
    <row r="17" spans="2:12" ht="0.75" customHeight="1">
      <c r="B17" s="404" t="s">
        <v>71</v>
      </c>
      <c r="C17" s="327"/>
      <c r="D17" s="328"/>
      <c r="E17" s="349"/>
      <c r="F17" s="327"/>
      <c r="G17" s="328"/>
      <c r="H17" s="349"/>
      <c r="I17" s="165"/>
      <c r="J17" s="165"/>
      <c r="K17" s="165"/>
      <c r="L17" s="335"/>
    </row>
    <row r="18" spans="2:12" ht="90" customHeight="1">
      <c r="B18" s="335"/>
      <c r="C18" s="327"/>
      <c r="D18" s="328"/>
      <c r="E18" s="349"/>
      <c r="F18" s="327"/>
      <c r="G18" s="328"/>
      <c r="H18" s="349"/>
      <c r="I18" s="165" t="e">
        <f>IF(D303="","",VLOOKUP(D303,$S$567:$T$569,2,TRUE))</f>
        <v>#N/A</v>
      </c>
      <c r="J18" s="165" t="e">
        <f>IF(D304="","",VLOOKUP(D304,$U$567:$V$569,2,TRUE))</f>
        <v>#N/A</v>
      </c>
      <c r="K18" s="165" t="e">
        <f>IF(D305="","",VLOOKUP(D305,$W$567:$X$569,2,TRUE))</f>
        <v>#N/A</v>
      </c>
      <c r="L18" s="335"/>
    </row>
    <row r="19" spans="2:12" ht="90" customHeight="1">
      <c r="B19" s="335"/>
      <c r="C19" s="327"/>
      <c r="D19" s="328"/>
      <c r="E19" s="349"/>
      <c r="F19" s="327"/>
      <c r="G19" s="328"/>
      <c r="H19" s="349"/>
      <c r="I19" s="165" t="e">
        <f>IF(D306="","",VLOOKUP(D306,$Y$567:$Z$569,2,TRUE))</f>
        <v>#N/A</v>
      </c>
      <c r="J19" s="165" t="e">
        <f>IF(D307="","",VLOOKUP(D307,$AA$567:$AB$569,2,TRUE))</f>
        <v>#N/A</v>
      </c>
      <c r="K19" s="165" t="e">
        <f>IF(D308="","",VLOOKUP(D308,$AC$567:$AD$569,2,TRUE))</f>
        <v>#N/A</v>
      </c>
      <c r="L19" s="335"/>
    </row>
    <row r="20" spans="2:12" ht="90" customHeight="1">
      <c r="B20" s="335"/>
      <c r="C20" s="327"/>
      <c r="D20" s="328"/>
      <c r="E20" s="349"/>
      <c r="F20" s="327"/>
      <c r="G20" s="328"/>
      <c r="H20" s="349"/>
      <c r="I20" s="165" t="e">
        <f>IF(D309="","",VLOOKUP(D309,$AE$567:$AF$569,2,TRUE))</f>
        <v>#N/A</v>
      </c>
      <c r="J20" s="165" t="e">
        <f>IF(D310="","",VLOOKUP(D310,$AG$567:$AH$569,2,TRUE))</f>
        <v>#N/A</v>
      </c>
      <c r="K20" s="165" t="e">
        <f>IF(D311="","",VLOOKUP(D311,$AI$567:$AJ$569,2,TRUE))</f>
        <v>#N/A</v>
      </c>
      <c r="L20" s="335"/>
    </row>
    <row r="21" spans="2:12" ht="90" customHeight="1">
      <c r="B21" s="335"/>
      <c r="C21" s="327"/>
      <c r="D21" s="328"/>
      <c r="E21" s="349"/>
      <c r="F21" s="327"/>
      <c r="G21" s="328"/>
      <c r="H21" s="349"/>
      <c r="I21" s="165" t="e">
        <f>IF(D312="","",VLOOKUP(D312,$AK$567:$AL$569,2,TRUE))</f>
        <v>#N/A</v>
      </c>
      <c r="J21" s="165" t="e">
        <f>IF(D313="","",VLOOKUP(D313,$AM$567:$AN$569,2,TRUE))</f>
        <v>#N/A</v>
      </c>
      <c r="K21" s="165" t="e">
        <f>IF(D314="","",VLOOKUP(D314,$AO$567:$AP$569,2,TRUE))</f>
        <v>#N/A</v>
      </c>
      <c r="L21" s="335"/>
    </row>
    <row r="22" spans="2:12" ht="90" customHeight="1">
      <c r="B22" s="335"/>
      <c r="C22" s="327"/>
      <c r="D22" s="328"/>
      <c r="E22" s="349"/>
      <c r="F22" s="327"/>
      <c r="G22" s="328"/>
      <c r="H22" s="349"/>
      <c r="I22" s="165" t="e">
        <f>IF(D315="","",VLOOKUP(D315,$AQ$567:$AR$569,2,TRUE))</f>
        <v>#N/A</v>
      </c>
      <c r="J22" s="165" t="e">
        <f>IF(D316="","",VLOOKUP(D316,$AS$567:$AT$569,2,TRUE))</f>
        <v>#N/A</v>
      </c>
      <c r="K22" s="165" t="e">
        <f>IF(D317="","",VLOOKUP(D317,$AU$567:$AV$569,2,TRUE))</f>
        <v>#N/A</v>
      </c>
      <c r="L22" s="335"/>
    </row>
    <row r="23" spans="2:12" ht="90" customHeight="1">
      <c r="B23" s="335"/>
      <c r="C23" s="327"/>
      <c r="D23" s="328"/>
      <c r="E23" s="349"/>
      <c r="F23" s="327"/>
      <c r="G23" s="328"/>
      <c r="H23" s="349"/>
      <c r="I23" s="165" t="e">
        <f>IF(D318="","",VLOOKUP(D318,$AW$567:$AX$569,2,TRUE))</f>
        <v>#N/A</v>
      </c>
      <c r="J23" s="165" t="e">
        <f>IF(D319="","",VLOOKUP(D319,$AY$567:$AZ$569,2,TRUE))</f>
        <v>#N/A</v>
      </c>
      <c r="K23" s="165" t="e">
        <f>IF(D320="","",VLOOKUP(D320,$BA$567:$BB$569,2,TRUE))</f>
        <v>#N/A</v>
      </c>
      <c r="L23" s="335"/>
    </row>
    <row r="24" spans="2:12" ht="0.75" customHeight="1">
      <c r="B24" s="335"/>
      <c r="C24" s="327"/>
      <c r="D24" s="328"/>
      <c r="E24" s="349"/>
      <c r="F24" s="327"/>
      <c r="G24" s="328"/>
      <c r="H24" s="349"/>
      <c r="I24" s="165"/>
      <c r="J24" s="165"/>
      <c r="K24" s="165"/>
      <c r="L24" s="335"/>
    </row>
    <row r="25" spans="2:12" ht="90" customHeight="1">
      <c r="B25" s="335"/>
      <c r="C25" s="327"/>
      <c r="D25" s="328"/>
      <c r="E25" s="349"/>
      <c r="F25" s="327"/>
      <c r="G25" s="328"/>
      <c r="H25" s="349"/>
      <c r="I25" s="165" t="e">
        <f>IF(D324="","",VLOOKUP(D324,$S$571:$T$573,2,TRUE))</f>
        <v>#N/A</v>
      </c>
      <c r="J25" s="165" t="e">
        <f>IF(D325="","",VLOOKUP(D325,$U$571:$V$573,2,TRUE))</f>
        <v>#N/A</v>
      </c>
      <c r="K25" s="165" t="e">
        <f>IF(D326="","",VLOOKUP(D326,$W$571:$X$573,2,TRUE))</f>
        <v>#N/A</v>
      </c>
      <c r="L25" s="335"/>
    </row>
    <row r="26" spans="2:12" ht="90" customHeight="1">
      <c r="B26" s="335"/>
      <c r="C26" s="327"/>
      <c r="D26" s="328"/>
      <c r="E26" s="349"/>
      <c r="F26" s="327"/>
      <c r="G26" s="328"/>
      <c r="H26" s="349"/>
      <c r="I26" s="165" t="e">
        <f>IF(D327="","",VLOOKUP(D327,$Y$571:$Z$573,2,TRUE))</f>
        <v>#N/A</v>
      </c>
      <c r="J26" s="165" t="e">
        <f>IF(D328="","",VLOOKUP(D328,$AA$571:$AB$573,2,TRUE))</f>
        <v>#N/A</v>
      </c>
      <c r="K26" s="165" t="e">
        <f>IF(D329="","",VLOOKUP(D329,$AC$571:$AD$573,2,TRUE))</f>
        <v>#N/A</v>
      </c>
      <c r="L26" s="335"/>
    </row>
    <row r="27" spans="2:12" ht="90" customHeight="1">
      <c r="B27" s="335"/>
      <c r="C27" s="327"/>
      <c r="D27" s="328"/>
      <c r="E27" s="349"/>
      <c r="F27" s="327"/>
      <c r="G27" s="328"/>
      <c r="H27" s="349"/>
      <c r="I27" s="165" t="e">
        <f>IF(D330="","",VLOOKUP(D330,$AE$571:$AF$573,2,TRUE))</f>
        <v>#N/A</v>
      </c>
      <c r="J27" s="165" t="e">
        <f>IF(D331="","",VLOOKUP(D331,$AG$571:$AH$573,2,TRUE))</f>
        <v>#N/A</v>
      </c>
      <c r="K27" s="165" t="e">
        <f>IF(D332="","",VLOOKUP(D332,$AI$571:$AJ$573,2,TRUE))</f>
        <v>#N/A</v>
      </c>
      <c r="L27" s="335"/>
    </row>
    <row r="28" spans="2:12" ht="90" customHeight="1">
      <c r="B28" s="335"/>
      <c r="C28" s="327"/>
      <c r="D28" s="328"/>
      <c r="E28" s="349"/>
      <c r="F28" s="327"/>
      <c r="G28" s="328"/>
      <c r="H28" s="349"/>
      <c r="I28" s="165" t="e">
        <f>IF(D333="","",VLOOKUP(D333,$AK$571:$AL$573,2,TRUE))</f>
        <v>#N/A</v>
      </c>
      <c r="J28" s="165" t="e">
        <f>IF(D334="","",VLOOKUP(D334,$AM$571:$AN$573,2,TRUE))</f>
        <v>#N/A</v>
      </c>
      <c r="K28" s="165" t="e">
        <f>IF(D335="","",VLOOKUP(D335,$AO$571:$AP$573,2,TRUE))</f>
        <v>#N/A</v>
      </c>
      <c r="L28" s="335"/>
    </row>
    <row r="29" spans="2:12" ht="90" customHeight="1">
      <c r="B29" s="335"/>
      <c r="C29" s="327"/>
      <c r="D29" s="328"/>
      <c r="E29" s="349"/>
      <c r="F29" s="327"/>
      <c r="G29" s="328"/>
      <c r="H29" s="349"/>
      <c r="I29" s="165" t="e">
        <f>IF(D336="","",VLOOKUP(D336,$AQ$571:$AR$573,2,TRUE))</f>
        <v>#N/A</v>
      </c>
      <c r="J29" s="165" t="e">
        <f>IF(D337="","",VLOOKUP(D337,$AS$571:$AT$573,2,TRUE))</f>
        <v>#N/A</v>
      </c>
      <c r="K29" s="165" t="e">
        <f>IF(D338="","",VLOOKUP(D338,$AU$571:$AV$573,2,TRUE))</f>
        <v>#N/A</v>
      </c>
      <c r="L29" s="335"/>
    </row>
    <row r="30" spans="2:12" ht="90" customHeight="1">
      <c r="B30" s="335"/>
      <c r="C30" s="327"/>
      <c r="D30" s="328"/>
      <c r="E30" s="349"/>
      <c r="F30" s="327"/>
      <c r="G30" s="328"/>
      <c r="H30" s="349"/>
      <c r="I30" s="165" t="e">
        <f>IF(D339="","",VLOOKUP(D339,$AW$571:$AX$573,2,TRUE))</f>
        <v>#N/A</v>
      </c>
      <c r="J30" s="165" t="e">
        <f>IF(D340="","",VLOOKUP(D340,$AY$571:$AZ$573,2,TRUE))</f>
        <v>#N/A</v>
      </c>
      <c r="K30" s="165" t="e">
        <f>IF(D341="","",VLOOKUP(D341,$BA$571:$BB$573,2,TRUE))</f>
        <v>#N/A</v>
      </c>
      <c r="L30" s="335"/>
    </row>
    <row r="31" spans="2:12" ht="0.75" customHeight="1">
      <c r="B31" s="335"/>
      <c r="C31" s="327"/>
      <c r="D31" s="328"/>
      <c r="E31" s="349"/>
      <c r="F31" s="327"/>
      <c r="G31" s="328"/>
      <c r="H31" s="349"/>
      <c r="I31" s="165"/>
      <c r="J31" s="165"/>
      <c r="K31" s="165"/>
      <c r="L31" s="335"/>
    </row>
    <row r="32" spans="2:12" ht="90" customHeight="1">
      <c r="B32" s="335"/>
      <c r="C32" s="327"/>
      <c r="D32" s="328"/>
      <c r="E32" s="349"/>
      <c r="F32" s="327"/>
      <c r="G32" s="328"/>
      <c r="H32" s="349"/>
      <c r="I32" s="165" t="e">
        <f>IF(D345="","",VLOOKUP(D345,$S$575:$T$577,2,TRUE))</f>
        <v>#N/A</v>
      </c>
      <c r="J32" s="165" t="e">
        <f>IF(D346="","",VLOOKUP(D346,$U$575:$V$577,2,TRUE))</f>
        <v>#N/A</v>
      </c>
      <c r="K32" s="165" t="e">
        <f>IF(D347="","",VLOOKUP(D347,$W$575:$X$577,2,TRUE))</f>
        <v>#N/A</v>
      </c>
      <c r="L32" s="335"/>
    </row>
    <row r="33" spans="2:12" ht="90" customHeight="1">
      <c r="B33" s="335"/>
      <c r="C33" s="327"/>
      <c r="D33" s="328"/>
      <c r="E33" s="349"/>
      <c r="F33" s="327"/>
      <c r="G33" s="328"/>
      <c r="H33" s="349"/>
      <c r="I33" s="165" t="e">
        <f>IF(D348="","",VLOOKUP(D348,$Y$575:$Z$577,2,TRUE))</f>
        <v>#N/A</v>
      </c>
      <c r="J33" s="165" t="e">
        <f>IF(D349="","",VLOOKUP(D349,$AA$575:$AB$577,2,TRUE))</f>
        <v>#N/A</v>
      </c>
      <c r="K33" s="165" t="e">
        <f>IF(D350="","",VLOOKUP(D350,$AC$575:$AD$577,2,TRUE))</f>
        <v>#N/A</v>
      </c>
      <c r="L33" s="335"/>
    </row>
    <row r="34" spans="2:12" ht="90" customHeight="1">
      <c r="B34" s="335"/>
      <c r="C34" s="327"/>
      <c r="D34" s="328"/>
      <c r="E34" s="349"/>
      <c r="F34" s="327"/>
      <c r="G34" s="328"/>
      <c r="H34" s="349"/>
      <c r="I34" s="165" t="e">
        <f>IF(D351="","",VLOOKUP(D351,$AE$575:$AF$577,2,TRUE))</f>
        <v>#N/A</v>
      </c>
      <c r="J34" s="165" t="e">
        <f>IF(D352="","",VLOOKUP(D352,$AG$575:$AH$577,2,TRUE))</f>
        <v>#N/A</v>
      </c>
      <c r="K34" s="165" t="e">
        <f>IF(D353="","",VLOOKUP(D353,$AI$575:$AJ$577,2,TRUE))</f>
        <v>#N/A</v>
      </c>
      <c r="L34" s="335"/>
    </row>
    <row r="35" spans="2:12" ht="90" customHeight="1">
      <c r="B35" s="335"/>
      <c r="C35" s="327"/>
      <c r="D35" s="328"/>
      <c r="E35" s="349"/>
      <c r="F35" s="327"/>
      <c r="G35" s="328"/>
      <c r="H35" s="349"/>
      <c r="I35" s="165" t="e">
        <f>IF(D354="","",VLOOKUP(D354,$AK$575:$AL$577,2,TRUE))</f>
        <v>#N/A</v>
      </c>
      <c r="J35" s="165" t="e">
        <f>IF(D355="","",VLOOKUP(D355,$AM$575:$AN$577,2,TRUE))</f>
        <v>#N/A</v>
      </c>
      <c r="K35" s="165" t="e">
        <f>IF(D356="","",VLOOKUP(D356,$AO$575:$AP$577,2,TRUE))</f>
        <v>#N/A</v>
      </c>
      <c r="L35" s="335"/>
    </row>
    <row r="36" spans="2:12" ht="90" customHeight="1">
      <c r="B36" s="335"/>
      <c r="C36" s="327"/>
      <c r="D36" s="328"/>
      <c r="E36" s="349"/>
      <c r="F36" s="327"/>
      <c r="G36" s="328"/>
      <c r="H36" s="349"/>
      <c r="I36" s="165" t="e">
        <f>IF(D357="","",VLOOKUP(D357,$AQ$575:$AR$577,2,TRUE))</f>
        <v>#N/A</v>
      </c>
      <c r="J36" s="165" t="e">
        <f>IF(D358="","",VLOOKUP(D358,$AS$575:$AT$577,2,TRUE))</f>
        <v>#N/A</v>
      </c>
      <c r="K36" s="165" t="e">
        <f>IF(D359="","",VLOOKUP(D359,$AU$575:$AV$577,2,TRUE))</f>
        <v>#N/A</v>
      </c>
      <c r="L36" s="335"/>
    </row>
    <row r="37" spans="2:12" ht="90" customHeight="1">
      <c r="B37" s="335"/>
      <c r="C37" s="327"/>
      <c r="D37" s="328"/>
      <c r="E37" s="349"/>
      <c r="F37" s="327"/>
      <c r="G37" s="328"/>
      <c r="H37" s="349"/>
      <c r="I37" s="165" t="e">
        <f>IF(D360="","",VLOOKUP(D360,$AW$575:$AX$577,2,TRUE))</f>
        <v>#N/A</v>
      </c>
      <c r="J37" s="165" t="e">
        <f>IF(D361="","",VLOOKUP(D361,$AY$575:$AZ$577,2,TRUE))</f>
        <v>#N/A</v>
      </c>
      <c r="K37" s="165" t="e">
        <f>IF(D362="","",VLOOKUP(D362,$BA$575:$BB$577,2,TRUE))</f>
        <v>#N/A</v>
      </c>
      <c r="L37" s="335"/>
    </row>
    <row r="38" spans="2:12" ht="0.75" customHeight="1">
      <c r="B38" s="335"/>
      <c r="C38" s="327"/>
      <c r="D38" s="328"/>
      <c r="E38" s="349"/>
      <c r="F38" s="327"/>
      <c r="G38" s="328"/>
      <c r="H38" s="349"/>
      <c r="I38" s="165"/>
      <c r="J38" s="165"/>
      <c r="K38" s="165"/>
      <c r="L38" s="335"/>
    </row>
    <row r="39" spans="2:12" ht="0.75" customHeight="1">
      <c r="B39" s="335"/>
      <c r="C39" s="327"/>
      <c r="D39" s="328"/>
      <c r="E39" s="349"/>
      <c r="F39" s="327"/>
      <c r="G39" s="328"/>
      <c r="H39" s="349"/>
      <c r="I39" s="165"/>
      <c r="J39" s="165"/>
      <c r="K39" s="165"/>
      <c r="L39" s="335"/>
    </row>
    <row r="40" spans="2:12" ht="0.75" customHeight="1">
      <c r="B40" s="335"/>
      <c r="C40" s="327"/>
      <c r="D40" s="328"/>
      <c r="E40" s="349"/>
      <c r="F40" s="327"/>
      <c r="G40" s="328"/>
      <c r="H40" s="349"/>
      <c r="I40" s="165"/>
      <c r="J40" s="165"/>
      <c r="K40" s="165"/>
      <c r="L40" s="335"/>
    </row>
    <row r="41" spans="2:12" ht="0.75" customHeight="1">
      <c r="B41" s="335"/>
      <c r="C41" s="327"/>
      <c r="D41" s="328"/>
      <c r="E41" s="349"/>
      <c r="F41" s="327"/>
      <c r="G41" s="328"/>
      <c r="H41" s="349"/>
      <c r="I41" s="165"/>
      <c r="J41" s="165"/>
      <c r="K41" s="165"/>
      <c r="L41" s="335"/>
    </row>
    <row r="42" spans="2:12" ht="0.75" customHeight="1">
      <c r="B42" s="335"/>
      <c r="C42" s="327"/>
      <c r="D42" s="328"/>
      <c r="E42" s="349"/>
      <c r="F42" s="327"/>
      <c r="G42" s="328"/>
      <c r="H42" s="349"/>
      <c r="I42" s="165"/>
      <c r="J42" s="165"/>
      <c r="K42" s="165"/>
      <c r="L42" s="335"/>
    </row>
    <row r="43" spans="2:12" ht="0.75" customHeight="1">
      <c r="B43" s="335"/>
      <c r="C43" s="327"/>
      <c r="D43" s="328"/>
      <c r="E43" s="349"/>
      <c r="F43" s="327"/>
      <c r="G43" s="328"/>
      <c r="H43" s="349"/>
      <c r="I43" s="165"/>
      <c r="J43" s="165"/>
      <c r="K43" s="165"/>
      <c r="L43" s="335"/>
    </row>
    <row r="44" spans="2:12" ht="0.75" customHeight="1">
      <c r="B44" s="336"/>
      <c r="C44" s="327"/>
      <c r="D44" s="328"/>
      <c r="E44" s="349"/>
      <c r="F44" s="327"/>
      <c r="G44" s="328"/>
      <c r="H44" s="349"/>
      <c r="I44" s="165"/>
      <c r="J44" s="165"/>
      <c r="K44" s="165"/>
      <c r="L44" s="335"/>
    </row>
    <row r="45" spans="2:12" ht="0.75" customHeight="1">
      <c r="B45" s="404" t="s">
        <v>662</v>
      </c>
      <c r="C45" s="327"/>
      <c r="D45" s="328"/>
      <c r="E45" s="349"/>
      <c r="F45" s="327"/>
      <c r="G45" s="328"/>
      <c r="H45" s="349"/>
      <c r="I45" s="165"/>
      <c r="J45" s="165"/>
      <c r="K45" s="165"/>
      <c r="L45" s="335"/>
    </row>
    <row r="46" spans="2:12" ht="90" customHeight="1">
      <c r="B46" s="335"/>
      <c r="C46" s="327"/>
      <c r="D46" s="328"/>
      <c r="E46" s="349"/>
      <c r="F46" s="327"/>
      <c r="G46" s="328"/>
      <c r="H46" s="349"/>
      <c r="I46" s="165" t="e">
        <f>IF(E303="","",VLOOKUP(E303,$S$583:$T$585,2,TRUE))</f>
        <v>#N/A</v>
      </c>
      <c r="J46" s="165" t="e">
        <f>IF(E304="","",VLOOKUP(E304,$U$583:$V$585,2,TRUE))</f>
        <v>#N/A</v>
      </c>
      <c r="K46" s="165" t="e">
        <f>IF(E305="","",VLOOKUP(E305,$W$583:$X$585,2,TRUE))</f>
        <v>#N/A</v>
      </c>
      <c r="L46" s="335"/>
    </row>
    <row r="47" spans="2:12" ht="90" customHeight="1">
      <c r="B47" s="335"/>
      <c r="C47" s="327"/>
      <c r="D47" s="328"/>
      <c r="E47" s="349"/>
      <c r="F47" s="327"/>
      <c r="G47" s="328"/>
      <c r="H47" s="349"/>
      <c r="I47" s="165" t="e">
        <f>IF(E306="","",VLOOKUP(E306,$Y$583:$Z$585,2,TRUE))</f>
        <v>#N/A</v>
      </c>
      <c r="J47" s="165" t="e">
        <f>IF(E307="","",VLOOKUP(E307,$AA$583:$AB$585,2,TRUE))</f>
        <v>#N/A</v>
      </c>
      <c r="K47" s="165" t="e">
        <f>IF(E308="","",VLOOKUP(E308,$AC$583:$AD$585,2,TRUE))</f>
        <v>#N/A</v>
      </c>
      <c r="L47" s="335"/>
    </row>
    <row r="48" spans="2:12" ht="90" customHeight="1">
      <c r="B48" s="335"/>
      <c r="C48" s="327"/>
      <c r="D48" s="328"/>
      <c r="E48" s="349"/>
      <c r="F48" s="327"/>
      <c r="G48" s="328"/>
      <c r="H48" s="349"/>
      <c r="I48" s="165" t="e">
        <f>IF(E309="","",VLOOKUP(E309,$AE$583:$AF$585,2,TRUE))</f>
        <v>#N/A</v>
      </c>
      <c r="J48" s="165" t="e">
        <f>IF(E310="","",VLOOKUP(E310,$AG$583:$AH$585,2,TRUE))</f>
        <v>#N/A</v>
      </c>
      <c r="K48" s="165" t="e">
        <f>IF(E311="","",VLOOKUP(E311,$AI$583:$AJ$585,2,TRUE))</f>
        <v>#N/A</v>
      </c>
      <c r="L48" s="335"/>
    </row>
    <row r="49" spans="2:12" ht="90" customHeight="1">
      <c r="B49" s="335"/>
      <c r="C49" s="327"/>
      <c r="D49" s="328"/>
      <c r="E49" s="349"/>
      <c r="F49" s="327"/>
      <c r="G49" s="328"/>
      <c r="H49" s="349"/>
      <c r="I49" s="165" t="e">
        <f>IF(E312="","",VLOOKUP(E312,$AK$583:$AL$585,2,TRUE))</f>
        <v>#N/A</v>
      </c>
      <c r="J49" s="165" t="e">
        <f>IF(E313="","",VLOOKUP(E313,$AM$583:$AN$585,2,TRUE))</f>
        <v>#N/A</v>
      </c>
      <c r="K49" s="165" t="e">
        <f>IF(E314="","",VLOOKUP(E314,$AO$583:$AP$585,2,TRUE))</f>
        <v>#N/A</v>
      </c>
      <c r="L49" s="335"/>
    </row>
    <row r="50" spans="2:12" ht="90" customHeight="1">
      <c r="B50" s="335"/>
      <c r="C50" s="327"/>
      <c r="D50" s="328"/>
      <c r="E50" s="349"/>
      <c r="F50" s="327"/>
      <c r="G50" s="328"/>
      <c r="H50" s="349"/>
      <c r="I50" s="165" t="e">
        <f>IF(E315="","",VLOOKUP(E315,$AQ$583:$AR$585,2,TRUE))</f>
        <v>#N/A</v>
      </c>
      <c r="J50" s="165" t="e">
        <f>IF(E316="","",VLOOKUP(E316,$AS$583:$AT$585,2,TRUE))</f>
        <v>#N/A</v>
      </c>
      <c r="K50" s="165" t="e">
        <f>IF(E317="","",VLOOKUP(E317,$AU$583:$AV$585,2,TRUE))</f>
        <v>#N/A</v>
      </c>
      <c r="L50" s="335"/>
    </row>
    <row r="51" spans="2:12" ht="90" customHeight="1">
      <c r="B51" s="336"/>
      <c r="C51" s="327"/>
      <c r="D51" s="328"/>
      <c r="E51" s="349"/>
      <c r="F51" s="327"/>
      <c r="G51" s="328"/>
      <c r="H51" s="349"/>
      <c r="I51" s="165" t="e">
        <f>IF(E318="","",VLOOKUP(E318,$AW$583:$AX$585,2,TRUE))</f>
        <v>#N/A</v>
      </c>
      <c r="J51" s="165" t="e">
        <f>IF(E319="","",VLOOKUP(E319,$AY$583:$AZ$585,2,TRUE))</f>
        <v>#N/A</v>
      </c>
      <c r="K51" s="165" t="e">
        <f>IF(E320="","",VLOOKUP(E320,$BA$583:$BB$585,2,TRUE))</f>
        <v>#N/A</v>
      </c>
      <c r="L51" s="335"/>
    </row>
    <row r="52" spans="2:12" ht="0.75" customHeight="1">
      <c r="B52" s="404" t="s">
        <v>289</v>
      </c>
      <c r="C52" s="327"/>
      <c r="D52" s="328"/>
      <c r="E52" s="349"/>
      <c r="F52" s="327"/>
      <c r="G52" s="328"/>
      <c r="H52" s="349"/>
      <c r="I52" s="244"/>
      <c r="J52" s="165"/>
      <c r="K52" s="165"/>
      <c r="L52" s="335"/>
    </row>
    <row r="53" spans="2:12" ht="90" customHeight="1">
      <c r="B53" s="335"/>
      <c r="C53" s="327"/>
      <c r="D53" s="328"/>
      <c r="E53" s="349"/>
      <c r="F53" s="327"/>
      <c r="G53" s="328"/>
      <c r="H53" s="349"/>
      <c r="I53" s="165" t="e">
        <f>IF(F303="","",VLOOKUP(F303,$S$587:$T$589,2,TRUE))</f>
        <v>#N/A</v>
      </c>
      <c r="J53" s="165" t="e">
        <f>IF(F304="","",VLOOKUP(F304,$U$587:$V$589,2,TRUE))</f>
        <v>#N/A</v>
      </c>
      <c r="K53" s="165" t="e">
        <f>IF(F305="","",VLOOKUP(F305,$W$587:$X$589,2,TRUE))</f>
        <v>#N/A</v>
      </c>
      <c r="L53" s="335"/>
    </row>
    <row r="54" spans="2:12" ht="90" customHeight="1">
      <c r="B54" s="335"/>
      <c r="C54" s="327"/>
      <c r="D54" s="328"/>
      <c r="E54" s="349"/>
      <c r="F54" s="327"/>
      <c r="G54" s="328"/>
      <c r="H54" s="349"/>
      <c r="I54" s="165" t="e">
        <f>IF(F306="","",VLOOKUP(F306,$Y$587:$Z$589,2,TRUE))</f>
        <v>#N/A</v>
      </c>
      <c r="J54" s="165" t="e">
        <f>IF(F307="","",VLOOKUP(F307,$AA$587:$AB$589,2,TRUE))</f>
        <v>#N/A</v>
      </c>
      <c r="K54" s="165" t="e">
        <f>IF(F308="","",VLOOKUP(F308,$AC$587:$AD$589,2,TRUE))</f>
        <v>#N/A</v>
      </c>
      <c r="L54" s="335"/>
    </row>
    <row r="55" spans="2:12" ht="90" customHeight="1">
      <c r="B55" s="335"/>
      <c r="C55" s="327"/>
      <c r="D55" s="328"/>
      <c r="E55" s="349"/>
      <c r="F55" s="327"/>
      <c r="G55" s="328"/>
      <c r="H55" s="349"/>
      <c r="I55" s="165" t="e">
        <f>IF(F309="","",VLOOKUP(F309,$AE$587:$AF$589,2,TRUE))</f>
        <v>#N/A</v>
      </c>
      <c r="J55" s="165" t="e">
        <f>IF(F310="","",VLOOKUP(F310,$AG$587:$AH$589,2,TRUE))</f>
        <v>#N/A</v>
      </c>
      <c r="K55" s="165" t="e">
        <f>IF(F311="","",VLOOKUP(F311,$AI$587:$AJ$589,2,TRUE))</f>
        <v>#N/A</v>
      </c>
      <c r="L55" s="335"/>
    </row>
    <row r="56" spans="2:12" ht="90" customHeight="1">
      <c r="B56" s="335"/>
      <c r="C56" s="327"/>
      <c r="D56" s="328"/>
      <c r="E56" s="349"/>
      <c r="F56" s="327"/>
      <c r="G56" s="328"/>
      <c r="H56" s="349"/>
      <c r="I56" s="165" t="e">
        <f>IF(F312="","",VLOOKUP(F312,$AK$587:$AL$589,2,TRUE))</f>
        <v>#N/A</v>
      </c>
      <c r="J56" s="165" t="e">
        <f>IF(F313="","",VLOOKUP(F313,$AM$587:$AN$589,2,TRUE))</f>
        <v>#N/A</v>
      </c>
      <c r="K56" s="165" t="e">
        <f>IF(F314="","",VLOOKUP(F314,$AO$587:$AP$589,2,TRUE))</f>
        <v>#N/A</v>
      </c>
      <c r="L56" s="335"/>
    </row>
    <row r="57" spans="2:12" ht="90" customHeight="1">
      <c r="B57" s="335"/>
      <c r="C57" s="327"/>
      <c r="D57" s="328"/>
      <c r="E57" s="349"/>
      <c r="F57" s="327"/>
      <c r="G57" s="328"/>
      <c r="H57" s="349"/>
      <c r="I57" s="244" t="e">
        <f>IF(F315="","",VLOOKUP(F315,$AQ$587:$AR$589,2,TRUE))</f>
        <v>#N/A</v>
      </c>
      <c r="J57" s="165" t="e">
        <f>IF(F316="","",VLOOKUP(F316,$AS$587:$AT$589,2,TRUE))</f>
        <v>#N/A</v>
      </c>
      <c r="K57" s="165" t="e">
        <f>IF(F317="","",VLOOKUP(F317,$AU$587:$AV$589,2,TRUE))</f>
        <v>#N/A</v>
      </c>
      <c r="L57" s="335"/>
    </row>
    <row r="58" spans="2:12" ht="90" customHeight="1">
      <c r="B58" s="335"/>
      <c r="C58" s="327"/>
      <c r="D58" s="328"/>
      <c r="E58" s="349"/>
      <c r="F58" s="327"/>
      <c r="G58" s="328"/>
      <c r="H58" s="349"/>
      <c r="I58" s="165" t="e">
        <f>IF(F318="","",VLOOKUP(F318,$AW$587:$AX$589,2,TRUE))</f>
        <v>#N/A</v>
      </c>
      <c r="J58" s="165" t="e">
        <f>IF(F319="","",VLOOKUP(F319,$AY$587:$AZ$589,2,TRUE))</f>
        <v>#N/A</v>
      </c>
      <c r="K58" s="165" t="e">
        <f>IF(F320="","",VLOOKUP(F320,$BA$587:$BB$589,2,TRUE))</f>
        <v>#N/A</v>
      </c>
      <c r="L58" s="335"/>
    </row>
    <row r="59" spans="2:12" ht="0.75" customHeight="1">
      <c r="B59" s="335"/>
      <c r="C59" s="327"/>
      <c r="D59" s="328"/>
      <c r="E59" s="349"/>
      <c r="F59" s="327"/>
      <c r="G59" s="328"/>
      <c r="H59" s="349"/>
      <c r="I59" s="244"/>
      <c r="J59" s="165"/>
      <c r="K59" s="165"/>
      <c r="L59" s="335"/>
    </row>
    <row r="60" spans="2:12" ht="90" customHeight="1">
      <c r="B60" s="335"/>
      <c r="C60" s="327"/>
      <c r="D60" s="328"/>
      <c r="E60" s="349"/>
      <c r="F60" s="327"/>
      <c r="G60" s="328"/>
      <c r="H60" s="349"/>
      <c r="I60" s="165" t="e">
        <f>IF(F324="","",VLOOKUP(F324,$S$591:$T$593,2,TRUE))</f>
        <v>#N/A</v>
      </c>
      <c r="J60" s="165" t="e">
        <f>IF(F325="","",VLOOKUP(F325,$U$591:$V$593,2,TRUE))</f>
        <v>#N/A</v>
      </c>
      <c r="K60" s="165" t="e">
        <f>IF(F326="","",VLOOKUP(F326,$W$591:$X$593,2,TRUE))</f>
        <v>#N/A</v>
      </c>
      <c r="L60" s="335"/>
    </row>
    <row r="61" spans="2:12" ht="90" customHeight="1">
      <c r="B61" s="335"/>
      <c r="C61" s="327"/>
      <c r="D61" s="328"/>
      <c r="E61" s="349"/>
      <c r="F61" s="327"/>
      <c r="G61" s="328"/>
      <c r="H61" s="349"/>
      <c r="I61" s="165" t="e">
        <f>IF(F327="","",VLOOKUP(F327,$Y$591:$Z$593,2,TRUE))</f>
        <v>#N/A</v>
      </c>
      <c r="J61" s="165" t="e">
        <f>IF(F328="","",VLOOKUP(F328,$AA$591:$AB$593,2,TRUE))</f>
        <v>#N/A</v>
      </c>
      <c r="K61" s="165" t="e">
        <f>IF(F329="","",VLOOKUP(F329,$AC$591:$AD$593,2,TRUE))</f>
        <v>#N/A</v>
      </c>
      <c r="L61" s="335"/>
    </row>
    <row r="62" spans="2:12" ht="90" customHeight="1">
      <c r="B62" s="335"/>
      <c r="C62" s="327"/>
      <c r="D62" s="328"/>
      <c r="E62" s="349"/>
      <c r="F62" s="327"/>
      <c r="G62" s="328"/>
      <c r="H62" s="349"/>
      <c r="I62" s="165" t="e">
        <f>IF(F330="","",VLOOKUP(F330,$AE$591:$AF$593,2,TRUE))</f>
        <v>#N/A</v>
      </c>
      <c r="J62" s="165" t="e">
        <f>IF(F331="","",VLOOKUP(F331,$AG$591:$AH$593,2,TRUE))</f>
        <v>#N/A</v>
      </c>
      <c r="K62" s="165" t="e">
        <f>IF(F332="","",VLOOKUP(F332,$AI$591:$AJ$593,2,TRUE))</f>
        <v>#N/A</v>
      </c>
      <c r="L62" s="335"/>
    </row>
    <row r="63" spans="2:12" ht="90" customHeight="1">
      <c r="B63" s="335"/>
      <c r="C63" s="327"/>
      <c r="D63" s="328"/>
      <c r="E63" s="349"/>
      <c r="F63" s="327"/>
      <c r="G63" s="328"/>
      <c r="H63" s="349"/>
      <c r="I63" s="165" t="e">
        <f>IF(F333="","",VLOOKUP(F333,$AK$591:$AL$593,2,TRUE))</f>
        <v>#N/A</v>
      </c>
      <c r="J63" s="165" t="e">
        <f>IF(F334="","",VLOOKUP(F334,$AM$591:$AN$593,2,TRUE))</f>
        <v>#N/A</v>
      </c>
      <c r="K63" s="165" t="e">
        <f>IF(F335="","",VLOOKUP(F335,$AO$591:$AP$593,2,TRUE))</f>
        <v>#N/A</v>
      </c>
      <c r="L63" s="335"/>
    </row>
    <row r="64" spans="2:12" ht="90" customHeight="1">
      <c r="B64" s="335"/>
      <c r="C64" s="327"/>
      <c r="D64" s="328"/>
      <c r="E64" s="349"/>
      <c r="F64" s="327"/>
      <c r="G64" s="328"/>
      <c r="H64" s="349"/>
      <c r="I64" s="244" t="e">
        <f>IF(F336="","",VLOOKUP(F336,$AQ$591:$AR$593,2,TRUE))</f>
        <v>#N/A</v>
      </c>
      <c r="J64" s="165" t="e">
        <f>IF(F337="","",VLOOKUP(F337,$AS$591:$AT$593,2,TRUE))</f>
        <v>#N/A</v>
      </c>
      <c r="K64" s="165" t="e">
        <f>IF(F338="","",VLOOKUP(F338,$AU$591:$AV$593,2,TRUE))</f>
        <v>#N/A</v>
      </c>
      <c r="L64" s="335"/>
    </row>
    <row r="65" spans="2:12" ht="90" customHeight="1">
      <c r="B65" s="335"/>
      <c r="C65" s="327"/>
      <c r="D65" s="328"/>
      <c r="E65" s="349"/>
      <c r="F65" s="327"/>
      <c r="G65" s="328"/>
      <c r="H65" s="349"/>
      <c r="I65" s="165" t="e">
        <f>IF(F339="","",VLOOKUP(F339,$AW$591:$AX$593,2,TRUE))</f>
        <v>#N/A</v>
      </c>
      <c r="J65" s="165" t="e">
        <f>IF(F340="","",VLOOKUP(F340,$AY$591:$AZ$593,2,TRUE))</f>
        <v>#N/A</v>
      </c>
      <c r="K65" s="165" t="e">
        <f>IF(F341="","",VLOOKUP(F341,$BA$591:$BB$593,2,TRUE))</f>
        <v>#N/A</v>
      </c>
      <c r="L65" s="335"/>
    </row>
    <row r="66" spans="2:12" ht="0.75" customHeight="1">
      <c r="B66" s="335"/>
      <c r="C66" s="327"/>
      <c r="D66" s="328"/>
      <c r="E66" s="349"/>
      <c r="F66" s="327"/>
      <c r="G66" s="328"/>
      <c r="H66" s="349"/>
      <c r="I66" s="244"/>
      <c r="J66" s="165"/>
      <c r="K66" s="165"/>
      <c r="L66" s="335"/>
    </row>
    <row r="67" spans="2:12" ht="90" customHeight="1">
      <c r="B67" s="335"/>
      <c r="C67" s="327"/>
      <c r="D67" s="328"/>
      <c r="E67" s="349"/>
      <c r="F67" s="327"/>
      <c r="G67" s="328"/>
      <c r="H67" s="349"/>
      <c r="I67" s="165" t="e">
        <f>IF(F345="","",VLOOKUP(F345,$S$595:$T$597,2,TRUE))</f>
        <v>#N/A</v>
      </c>
      <c r="J67" s="165" t="e">
        <f>IF(F346="","",VLOOKUP(F346,$U$595:$V$597,2,TRUE))</f>
        <v>#N/A</v>
      </c>
      <c r="K67" s="165" t="e">
        <f>IF(F347="","",VLOOKUP(F347,$W$595:$X$597,2,TRUE))</f>
        <v>#N/A</v>
      </c>
      <c r="L67" s="335"/>
    </row>
    <row r="68" spans="2:12" ht="90" customHeight="1">
      <c r="B68" s="335"/>
      <c r="C68" s="327"/>
      <c r="D68" s="328"/>
      <c r="E68" s="349"/>
      <c r="F68" s="327"/>
      <c r="G68" s="328"/>
      <c r="H68" s="349"/>
      <c r="I68" s="165" t="e">
        <f>IF(F348="","",VLOOKUP(F348,$Y$595:$Z$597,2,TRUE))</f>
        <v>#N/A</v>
      </c>
      <c r="J68" s="165" t="e">
        <f>IF(F349="","",VLOOKUP(F349,$AA$595:$AB$597,2,TRUE))</f>
        <v>#N/A</v>
      </c>
      <c r="K68" s="165" t="e">
        <f>IF(F350="","",VLOOKUP(F350,$AC$595:$AD$597,2,TRUE))</f>
        <v>#N/A</v>
      </c>
      <c r="L68" s="335"/>
    </row>
    <row r="69" spans="2:12" ht="90" customHeight="1">
      <c r="B69" s="335"/>
      <c r="C69" s="327"/>
      <c r="D69" s="328"/>
      <c r="E69" s="349"/>
      <c r="F69" s="327"/>
      <c r="G69" s="328"/>
      <c r="H69" s="349"/>
      <c r="I69" s="165" t="e">
        <f>IF(F351="","",VLOOKUP(F351,$AE$595:$AF$597,2,TRUE))</f>
        <v>#N/A</v>
      </c>
      <c r="J69" s="165" t="e">
        <f>IF(F352="","",VLOOKUP(F352,$AG$595:$AH$597,2,TRUE))</f>
        <v>#N/A</v>
      </c>
      <c r="K69" s="165" t="e">
        <f>IF(F353="","",VLOOKUP(F353,$AI$595:$AJ$597,2,TRUE))</f>
        <v>#N/A</v>
      </c>
      <c r="L69" s="335"/>
    </row>
    <row r="70" spans="2:12" ht="90" customHeight="1">
      <c r="B70" s="335"/>
      <c r="C70" s="327"/>
      <c r="D70" s="328"/>
      <c r="E70" s="349"/>
      <c r="F70" s="327"/>
      <c r="G70" s="328"/>
      <c r="H70" s="349"/>
      <c r="I70" s="165" t="e">
        <f>IF(F354="","",VLOOKUP(F354,$AK$595:$AL$597,2,TRUE))</f>
        <v>#N/A</v>
      </c>
      <c r="J70" s="165" t="e">
        <f>IF(F355="","",VLOOKUP(F355,$AM$595:$AN$597,2,TRUE))</f>
        <v>#N/A</v>
      </c>
      <c r="K70" s="165" t="e">
        <f>IF(F356="","",VLOOKUP(F356,$AO$595:$AP$597,2,TRUE))</f>
        <v>#N/A</v>
      </c>
      <c r="L70" s="335"/>
    </row>
    <row r="71" spans="2:12" ht="90" customHeight="1">
      <c r="B71" s="335"/>
      <c r="C71" s="327"/>
      <c r="D71" s="328"/>
      <c r="E71" s="349"/>
      <c r="F71" s="327"/>
      <c r="G71" s="328"/>
      <c r="H71" s="349"/>
      <c r="I71" s="244" t="e">
        <f>IF(F357="","",VLOOKUP(F357,$AQ$595:$AR$597,2,TRUE))</f>
        <v>#N/A</v>
      </c>
      <c r="J71" s="165" t="e">
        <f>IF(F358="","",VLOOKUP(F358,$AS$595:$AT$597,2,TRUE))</f>
        <v>#N/A</v>
      </c>
      <c r="K71" s="165" t="e">
        <f>IF(F359="","",VLOOKUP(F359,$AU$595:$AV$597,2,TRUE))</f>
        <v>#N/A</v>
      </c>
      <c r="L71" s="335"/>
    </row>
    <row r="72" spans="2:12" ht="90" customHeight="1">
      <c r="B72" s="335"/>
      <c r="C72" s="327"/>
      <c r="D72" s="328"/>
      <c r="E72" s="349"/>
      <c r="F72" s="327"/>
      <c r="G72" s="328"/>
      <c r="H72" s="349"/>
      <c r="I72" s="165" t="e">
        <f>IF(F360="","",VLOOKUP(F360,$AW$595:$AX$597,2,TRUE))</f>
        <v>#N/A</v>
      </c>
      <c r="J72" s="165" t="e">
        <f>IF(F361="","",VLOOKUP(F361,$AY$595:$AZ$597,2,TRUE))</f>
        <v>#N/A</v>
      </c>
      <c r="K72" s="165" t="e">
        <f>IF(F362="","",VLOOKUP(F362,$BA$595:$BB$597,2,TRUE))</f>
        <v>#N/A</v>
      </c>
      <c r="L72" s="335"/>
    </row>
    <row r="73" spans="2:12" ht="0.75" customHeight="1">
      <c r="B73" s="335"/>
      <c r="C73" s="327"/>
      <c r="D73" s="328"/>
      <c r="E73" s="349"/>
      <c r="F73" s="327"/>
      <c r="G73" s="328"/>
      <c r="H73" s="349"/>
      <c r="I73" s="244"/>
      <c r="J73" s="165"/>
      <c r="K73" s="165"/>
      <c r="L73" s="335"/>
    </row>
    <row r="74" spans="2:12" ht="90" customHeight="1">
      <c r="B74" s="335"/>
      <c r="C74" s="327"/>
      <c r="D74" s="328"/>
      <c r="E74" s="349"/>
      <c r="F74" s="327"/>
      <c r="G74" s="328"/>
      <c r="H74" s="349"/>
      <c r="I74" s="165" t="e">
        <f>IF(F366="","",VLOOKUP(F366,$S$599:$T$601,2,TRUE))</f>
        <v>#N/A</v>
      </c>
      <c r="J74" s="165" t="e">
        <f>IF(F367="","",VLOOKUP(F367,$U$599:$V$601,2,TRUE))</f>
        <v>#N/A</v>
      </c>
      <c r="K74" s="165" t="e">
        <f>IF(F368="","",VLOOKUP(F368,$W$599:$X$601,2,TRUE))</f>
        <v>#N/A</v>
      </c>
      <c r="L74" s="335"/>
    </row>
    <row r="75" spans="2:12" ht="90" customHeight="1">
      <c r="B75" s="335"/>
      <c r="C75" s="327"/>
      <c r="D75" s="328"/>
      <c r="E75" s="349"/>
      <c r="F75" s="327"/>
      <c r="G75" s="328"/>
      <c r="H75" s="349"/>
      <c r="I75" s="165" t="e">
        <f>IF(F369="","",VLOOKUP(F369,$Y$599:$Z$601,2,TRUE))</f>
        <v>#N/A</v>
      </c>
      <c r="J75" s="165" t="e">
        <f>IF(F370="","",VLOOKUP(F370,$AA$599:$AB$601,2,TRUE))</f>
        <v>#N/A</v>
      </c>
      <c r="K75" s="165" t="e">
        <f>IF(F371="","",VLOOKUP(F371,$AC$599:$AD$601,2,TRUE))</f>
        <v>#N/A</v>
      </c>
      <c r="L75" s="335"/>
    </row>
    <row r="76" spans="2:12" ht="90" customHeight="1">
      <c r="B76" s="335"/>
      <c r="C76" s="327"/>
      <c r="D76" s="328"/>
      <c r="E76" s="349"/>
      <c r="F76" s="327"/>
      <c r="G76" s="328"/>
      <c r="H76" s="349"/>
      <c r="I76" s="165" t="e">
        <f>IF(F372="","",VLOOKUP(F372,$AE$599:$AF$601,2,TRUE))</f>
        <v>#N/A</v>
      </c>
      <c r="J76" s="165" t="e">
        <f>IF(F373="","",VLOOKUP(F373,$AG$599:$AH$601,2,TRUE))</f>
        <v>#N/A</v>
      </c>
      <c r="K76" s="165" t="e">
        <f>IF(F374="","",VLOOKUP(F374,$AI$599:$AJ$601,2,TRUE))</f>
        <v>#N/A</v>
      </c>
      <c r="L76" s="335"/>
    </row>
    <row r="77" spans="2:12" ht="90" customHeight="1">
      <c r="B77" s="335"/>
      <c r="C77" s="327"/>
      <c r="D77" s="328"/>
      <c r="E77" s="349"/>
      <c r="F77" s="327"/>
      <c r="G77" s="328"/>
      <c r="H77" s="349"/>
      <c r="I77" s="165" t="e">
        <f>IF(F375="","",VLOOKUP(F375,$AK$599:$AL$601,2,TRUE))</f>
        <v>#N/A</v>
      </c>
      <c r="J77" s="165" t="e">
        <f>IF(F376="","",VLOOKUP(F376,$AM$599:$AN$601,2,TRUE))</f>
        <v>#N/A</v>
      </c>
      <c r="K77" s="165" t="e">
        <f>IF(F377="","",VLOOKUP(F377,$AO$599:$AP$601,2,TRUE))</f>
        <v>#N/A</v>
      </c>
      <c r="L77" s="335"/>
    </row>
    <row r="78" spans="2:12" ht="90" customHeight="1">
      <c r="B78" s="335"/>
      <c r="C78" s="327"/>
      <c r="D78" s="328"/>
      <c r="E78" s="349"/>
      <c r="F78" s="327"/>
      <c r="G78" s="328"/>
      <c r="H78" s="349"/>
      <c r="I78" s="244" t="e">
        <f>IF(F378="","",VLOOKUP(F378,$AQ$599:$AR$601,2,TRUE))</f>
        <v>#N/A</v>
      </c>
      <c r="J78" s="165" t="e">
        <f>IF(F379="","",VLOOKUP(F379,$AS$599:$AT$601,2,TRUE))</f>
        <v>#N/A</v>
      </c>
      <c r="K78" s="165" t="e">
        <f>IF(F380="","",VLOOKUP(F380,$AU$599:$AV$601,2,TRUE))</f>
        <v>#N/A</v>
      </c>
      <c r="L78" s="335"/>
    </row>
    <row r="79" spans="2:12" ht="90" customHeight="1">
      <c r="B79" s="335"/>
      <c r="C79" s="327"/>
      <c r="D79" s="328"/>
      <c r="E79" s="349"/>
      <c r="F79" s="327"/>
      <c r="G79" s="328"/>
      <c r="H79" s="349"/>
      <c r="I79" s="165" t="e">
        <f>IF(F381="","",VLOOKUP(F381,$AW$599:$AX$601,2,TRUE))</f>
        <v>#N/A</v>
      </c>
      <c r="J79" s="165" t="e">
        <f>IF(F382="","",VLOOKUP(F382,$AY$599:$AZ$601,2,TRUE))</f>
        <v>#N/A</v>
      </c>
      <c r="K79" s="165" t="e">
        <f>IF(F383="","",VLOOKUP(F383,$BA$599:$BB$601,2,TRUE))</f>
        <v>#N/A</v>
      </c>
      <c r="L79" s="335"/>
    </row>
    <row r="80" spans="2:12" ht="0.75" customHeight="1">
      <c r="B80" s="335"/>
      <c r="C80" s="327"/>
      <c r="D80" s="328"/>
      <c r="E80" s="349"/>
      <c r="F80" s="327"/>
      <c r="G80" s="328"/>
      <c r="H80" s="349"/>
      <c r="I80" s="244"/>
      <c r="J80" s="165"/>
      <c r="K80" s="165"/>
      <c r="L80" s="335"/>
    </row>
    <row r="81" spans="2:12" ht="90" customHeight="1">
      <c r="B81" s="335"/>
      <c r="C81" s="327"/>
      <c r="D81" s="328"/>
      <c r="E81" s="349"/>
      <c r="F81" s="327"/>
      <c r="G81" s="328"/>
      <c r="H81" s="349"/>
      <c r="I81" s="165" t="e">
        <f>IF(F387="","",VLOOKUP(F387,$S$603:$T$605,2,TRUE))</f>
        <v>#N/A</v>
      </c>
      <c r="J81" s="165" t="e">
        <f>IF(F388="","",VLOOKUP(F388,$U$603:$V$605,2,TRUE))</f>
        <v>#N/A</v>
      </c>
      <c r="K81" s="165" t="e">
        <f>IF(F389="","",VLOOKUP(F389,$W$603:$X$605,2,TRUE))</f>
        <v>#N/A</v>
      </c>
      <c r="L81" s="335"/>
    </row>
    <row r="82" spans="2:12" ht="90" customHeight="1">
      <c r="B82" s="335"/>
      <c r="C82" s="327"/>
      <c r="D82" s="328"/>
      <c r="E82" s="349"/>
      <c r="F82" s="327"/>
      <c r="G82" s="328"/>
      <c r="H82" s="349"/>
      <c r="I82" s="165" t="e">
        <f>IF(F390="","",VLOOKUP(F390,$Y$603:$Z$605,2,TRUE))</f>
        <v>#N/A</v>
      </c>
      <c r="J82" s="165" t="e">
        <f>IF(F391="","",VLOOKUP(F391,$AA$603:$AB$605,2,TRUE))</f>
        <v>#N/A</v>
      </c>
      <c r="K82" s="165" t="e">
        <f>IF(F392="","",VLOOKUP(F392,$AC$603:$AD$605,2,TRUE))</f>
        <v>#N/A</v>
      </c>
      <c r="L82" s="335"/>
    </row>
    <row r="83" spans="2:12" ht="90" customHeight="1">
      <c r="B83" s="335"/>
      <c r="C83" s="327"/>
      <c r="D83" s="328"/>
      <c r="E83" s="349"/>
      <c r="F83" s="327"/>
      <c r="G83" s="328"/>
      <c r="H83" s="349"/>
      <c r="I83" s="165" t="e">
        <f>IF(F393="","",VLOOKUP(F393,$AE$603:$AF$605,2,TRUE))</f>
        <v>#N/A</v>
      </c>
      <c r="J83" s="165" t="e">
        <f>IF(F394="","",VLOOKUP(F394,$AG$603:$AH$605,2,TRUE))</f>
        <v>#N/A</v>
      </c>
      <c r="K83" s="165" t="e">
        <f>IF(F395="","",VLOOKUP(F395,$AI$603:$AJ$605,2,TRUE))</f>
        <v>#N/A</v>
      </c>
      <c r="L83" s="335"/>
    </row>
    <row r="84" spans="2:12" ht="90" customHeight="1">
      <c r="B84" s="335"/>
      <c r="C84" s="327"/>
      <c r="D84" s="328"/>
      <c r="E84" s="349"/>
      <c r="F84" s="327"/>
      <c r="G84" s="328"/>
      <c r="H84" s="349"/>
      <c r="I84" s="165" t="e">
        <f>IF(F396="","",VLOOKUP(F396,$AK$603:$AL$605,2,TRUE))</f>
        <v>#N/A</v>
      </c>
      <c r="J84" s="165" t="e">
        <f>IF(F397="","",VLOOKUP(F397,$AM$603:$AN$605,2,TRUE))</f>
        <v>#N/A</v>
      </c>
      <c r="K84" s="165" t="e">
        <f>IF(F398="","",VLOOKUP(F398,$AO$603:$AP$605,2,TRUE))</f>
        <v>#N/A</v>
      </c>
      <c r="L84" s="335"/>
    </row>
    <row r="85" spans="2:12" ht="90" customHeight="1">
      <c r="B85" s="335"/>
      <c r="C85" s="327"/>
      <c r="D85" s="328"/>
      <c r="E85" s="349"/>
      <c r="F85" s="327"/>
      <c r="G85" s="328"/>
      <c r="H85" s="349"/>
      <c r="I85" s="244" t="e">
        <f>IF(F399="","",VLOOKUP(F399,$AQ$603:$AR$605,2,TRUE))</f>
        <v>#N/A</v>
      </c>
      <c r="J85" s="165" t="e">
        <f>IF(F400="","",VLOOKUP(F400,$AS$603:$AT$605,2,TRUE))</f>
        <v>#N/A</v>
      </c>
      <c r="K85" s="165" t="e">
        <f>IF(F401="","",VLOOKUP(F401,$AU$603:$AV$605,2,TRUE))</f>
        <v>#N/A</v>
      </c>
      <c r="L85" s="335"/>
    </row>
    <row r="86" spans="2:12" ht="90" customHeight="1">
      <c r="B86" s="336"/>
      <c r="C86" s="327"/>
      <c r="D86" s="328"/>
      <c r="E86" s="349"/>
      <c r="F86" s="327"/>
      <c r="G86" s="328"/>
      <c r="H86" s="349"/>
      <c r="I86" s="165" t="e">
        <f>IF(F402="","",VLOOKUP(F402,$AW$603:$AX$605,2,TRUE))</f>
        <v>#N/A</v>
      </c>
      <c r="J86" s="165" t="e">
        <f>IF(F403="","",VLOOKUP(F403,$AY$603:$AZ$605,2,TRUE))</f>
        <v>#N/A</v>
      </c>
      <c r="K86" s="165" t="e">
        <f>IF(F404="","",VLOOKUP(F404,$BA$603:$BB$605,2,TRUE))</f>
        <v>#N/A</v>
      </c>
      <c r="L86" s="335"/>
    </row>
    <row r="87" spans="2:12" ht="0.75" customHeight="1">
      <c r="B87" s="404" t="s">
        <v>562</v>
      </c>
      <c r="C87" s="327"/>
      <c r="D87" s="328"/>
      <c r="E87" s="349"/>
      <c r="F87" s="327"/>
      <c r="G87" s="328"/>
      <c r="H87" s="349"/>
      <c r="I87" s="165"/>
      <c r="J87" s="165"/>
      <c r="K87" s="165"/>
      <c r="L87" s="335"/>
    </row>
    <row r="88" spans="2:12" ht="90" customHeight="1">
      <c r="B88" s="335"/>
      <c r="C88" s="327"/>
      <c r="D88" s="328"/>
      <c r="E88" s="349"/>
      <c r="F88" s="327"/>
      <c r="G88" s="328"/>
      <c r="H88" s="349"/>
      <c r="I88" s="165" t="e">
        <f>IF(G303="","",VLOOKUP(G303,$S$607:$T$609,2,TRUE))</f>
        <v>#N/A</v>
      </c>
      <c r="J88" s="165" t="e">
        <f>IF(G304="","",VLOOKUP(G304,$U$607:$V$609,2,TRUE))</f>
        <v>#N/A</v>
      </c>
      <c r="K88" s="165" t="e">
        <f>IF(G305="","",VLOOKUP(G305,$W$607:$X$609,2,TRUE))</f>
        <v>#N/A</v>
      </c>
      <c r="L88" s="335"/>
    </row>
    <row r="89" spans="2:12" ht="90" customHeight="1">
      <c r="B89" s="335"/>
      <c r="C89" s="327"/>
      <c r="D89" s="328"/>
      <c r="E89" s="349"/>
      <c r="F89" s="327"/>
      <c r="G89" s="328"/>
      <c r="H89" s="349"/>
      <c r="I89" s="165" t="e">
        <f>IF(G306="","",VLOOKUP(G306,$Y$607:$Z$609,2,TRUE))</f>
        <v>#N/A</v>
      </c>
      <c r="J89" s="165" t="e">
        <f>IF(G307="","",VLOOKUP(G307,$AA$607:$AB$609,2,TRUE))</f>
        <v>#N/A</v>
      </c>
      <c r="K89" s="165" t="e">
        <f>IF(G308="","",VLOOKUP(G308,$AC$607:$AD$609,2,TRUE))</f>
        <v>#N/A</v>
      </c>
      <c r="L89" s="335"/>
    </row>
    <row r="90" spans="2:12" ht="90" customHeight="1">
      <c r="B90" s="335"/>
      <c r="C90" s="327"/>
      <c r="D90" s="328"/>
      <c r="E90" s="349"/>
      <c r="F90" s="327"/>
      <c r="G90" s="328"/>
      <c r="H90" s="349"/>
      <c r="I90" s="165" t="e">
        <f>IF(G309="","",VLOOKUP(G309,$AE$607:$AF$609,2,TRUE))</f>
        <v>#N/A</v>
      </c>
      <c r="J90" s="165" t="e">
        <f>IF(G310="","",VLOOKUP(G310,$AG$607:$AH$609,2,TRUE))</f>
        <v>#N/A</v>
      </c>
      <c r="K90" s="165" t="e">
        <f>IF(G311="","",VLOOKUP(G311,$AI$607:$AJ$609,2,TRUE))</f>
        <v>#N/A</v>
      </c>
      <c r="L90" s="335"/>
    </row>
    <row r="91" spans="2:12" ht="90" customHeight="1">
      <c r="B91" s="335"/>
      <c r="C91" s="327"/>
      <c r="D91" s="328"/>
      <c r="E91" s="349"/>
      <c r="F91" s="327"/>
      <c r="G91" s="328"/>
      <c r="H91" s="349"/>
      <c r="I91" s="165" t="e">
        <f>IF(G312="","",VLOOKUP(G312,$AK$607:$AL$609,2,TRUE))</f>
        <v>#N/A</v>
      </c>
      <c r="J91" s="165" t="e">
        <f>IF(G313="","",VLOOKUP(G313,$AM$607:$AN$609,2,TRUE))</f>
        <v>#N/A</v>
      </c>
      <c r="K91" s="165" t="e">
        <f>IF(G314="","",VLOOKUP(G314,$AO$607:$AP$609,2,TRUE))</f>
        <v>#N/A</v>
      </c>
      <c r="L91" s="335"/>
    </row>
    <row r="92" spans="2:12" ht="90" customHeight="1">
      <c r="B92" s="335"/>
      <c r="C92" s="327"/>
      <c r="D92" s="328"/>
      <c r="E92" s="349"/>
      <c r="F92" s="327"/>
      <c r="G92" s="328"/>
      <c r="H92" s="349"/>
      <c r="I92" s="165" t="e">
        <f>IF(G315="","",VLOOKUP(G315,$AQ$607:$AR$609,2,TRUE))</f>
        <v>#N/A</v>
      </c>
      <c r="J92" s="165" t="e">
        <f>IF(G316="","",VLOOKUP(G316,$AS$607:$AT$609,2,TRUE))</f>
        <v>#N/A</v>
      </c>
      <c r="K92" s="165" t="e">
        <f>IF(G317="","",VLOOKUP(G317,$AU$607:$AV$609,2,TRUE))</f>
        <v>#N/A</v>
      </c>
      <c r="L92" s="335"/>
    </row>
    <row r="93" spans="2:12" ht="90" customHeight="1">
      <c r="B93" s="336"/>
      <c r="C93" s="329"/>
      <c r="D93" s="330"/>
      <c r="E93" s="350"/>
      <c r="F93" s="329"/>
      <c r="G93" s="330"/>
      <c r="H93" s="350"/>
      <c r="I93" s="165" t="e">
        <f>IF(G318="","",VLOOKUP(G318,$AW$607:$AX$609,2,TRUE))</f>
        <v>#N/A</v>
      </c>
      <c r="J93" s="165" t="e">
        <f>IF(G319="","",VLOOKUP(G319,$AY$607:$AZ$609,2,TRUE))</f>
        <v>#N/A</v>
      </c>
      <c r="K93" s="165" t="e">
        <f>IF(G320="","",VLOOKUP(G320,$BA$607:$BB$609,2,TRUE))</f>
        <v>#N/A</v>
      </c>
      <c r="L93" s="336"/>
    </row>
    <row r="94" spans="2:12" ht="15.75" customHeight="1"/>
    <row r="95" spans="2:12" ht="15.75" customHeight="1"/>
    <row r="96" spans="2:12" ht="15.75" customHeight="1">
      <c r="B96" s="382" t="s">
        <v>663</v>
      </c>
      <c r="C96" s="332"/>
      <c r="D96" s="332"/>
      <c r="E96" s="332"/>
      <c r="F96" s="332"/>
      <c r="G96" s="333"/>
    </row>
    <row r="97" spans="2:7" ht="37.5" customHeight="1">
      <c r="B97" s="245"/>
      <c r="C97" s="246" t="s">
        <v>4</v>
      </c>
      <c r="D97" s="246" t="s">
        <v>71</v>
      </c>
      <c r="E97" s="246" t="s">
        <v>232</v>
      </c>
      <c r="F97" s="246" t="s">
        <v>289</v>
      </c>
      <c r="G97" s="118" t="s">
        <v>562</v>
      </c>
    </row>
    <row r="98" spans="2:7" ht="15.75" customHeight="1">
      <c r="B98" s="339">
        <v>1</v>
      </c>
      <c r="C98" s="94"/>
      <c r="D98" s="94"/>
      <c r="E98" s="94"/>
      <c r="F98" s="94"/>
      <c r="G98" s="94"/>
    </row>
    <row r="99" spans="2:7" ht="15.75" customHeight="1">
      <c r="B99" s="335"/>
      <c r="C99" s="94"/>
      <c r="D99" s="94"/>
      <c r="E99" s="94"/>
      <c r="F99" s="94"/>
      <c r="G99" s="94"/>
    </row>
    <row r="100" spans="2:7" ht="15.75" customHeight="1">
      <c r="B100" s="336"/>
      <c r="C100" s="94"/>
      <c r="D100" s="94"/>
      <c r="E100" s="94"/>
      <c r="F100" s="94"/>
      <c r="G100" s="94"/>
    </row>
    <row r="101" spans="2:7" ht="15.75" customHeight="1">
      <c r="B101" s="339">
        <v>2</v>
      </c>
      <c r="C101" s="94"/>
      <c r="D101" s="94"/>
      <c r="E101" s="94"/>
      <c r="F101" s="94"/>
      <c r="G101" s="94"/>
    </row>
    <row r="102" spans="2:7" ht="15.75" customHeight="1">
      <c r="B102" s="335"/>
      <c r="C102" s="94"/>
      <c r="D102" s="94"/>
      <c r="E102" s="94"/>
      <c r="F102" s="94"/>
      <c r="G102" s="94"/>
    </row>
    <row r="103" spans="2:7" ht="15.75" customHeight="1">
      <c r="B103" s="336"/>
      <c r="C103" s="94"/>
      <c r="D103" s="94"/>
      <c r="E103" s="94"/>
      <c r="F103" s="94"/>
      <c r="G103" s="94"/>
    </row>
    <row r="104" spans="2:7" ht="15.75" customHeight="1">
      <c r="B104" s="339">
        <v>3</v>
      </c>
      <c r="C104" s="94"/>
      <c r="D104" s="94"/>
      <c r="E104" s="94"/>
      <c r="F104" s="94"/>
      <c r="G104" s="94"/>
    </row>
    <row r="105" spans="2:7" ht="15.75" customHeight="1">
      <c r="B105" s="335"/>
      <c r="C105" s="94"/>
      <c r="D105" s="94"/>
      <c r="E105" s="94"/>
      <c r="F105" s="94"/>
      <c r="G105" s="94"/>
    </row>
    <row r="106" spans="2:7" ht="15.75" customHeight="1">
      <c r="B106" s="336"/>
      <c r="C106" s="94"/>
      <c r="D106" s="94"/>
      <c r="E106" s="94"/>
      <c r="F106" s="94"/>
      <c r="G106" s="94"/>
    </row>
    <row r="107" spans="2:7" ht="15.75" customHeight="1">
      <c r="B107" s="339">
        <v>4</v>
      </c>
      <c r="C107" s="94"/>
      <c r="D107" s="94"/>
      <c r="E107" s="94"/>
      <c r="F107" s="94"/>
      <c r="G107" s="94"/>
    </row>
    <row r="108" spans="2:7" ht="15.75" customHeight="1">
      <c r="B108" s="335"/>
      <c r="C108" s="94"/>
      <c r="D108" s="94"/>
      <c r="E108" s="94"/>
      <c r="F108" s="94"/>
      <c r="G108" s="94"/>
    </row>
    <row r="109" spans="2:7" ht="15.75" customHeight="1">
      <c r="B109" s="336"/>
      <c r="C109" s="94"/>
      <c r="D109" s="94"/>
      <c r="E109" s="94"/>
      <c r="F109" s="94"/>
      <c r="G109" s="94"/>
    </row>
    <row r="110" spans="2:7" ht="15.75" customHeight="1">
      <c r="B110" s="339">
        <v>5</v>
      </c>
      <c r="C110" s="94"/>
      <c r="D110" s="94"/>
      <c r="E110" s="94"/>
      <c r="F110" s="94"/>
      <c r="G110" s="94"/>
    </row>
    <row r="111" spans="2:7" ht="15.75" customHeight="1">
      <c r="B111" s="335"/>
      <c r="C111" s="94"/>
      <c r="D111" s="94"/>
      <c r="E111" s="94"/>
      <c r="F111" s="94"/>
      <c r="G111" s="94"/>
    </row>
    <row r="112" spans="2:7" ht="15.75" customHeight="1">
      <c r="B112" s="336"/>
      <c r="C112" s="94"/>
      <c r="D112" s="94"/>
      <c r="E112" s="94"/>
      <c r="F112" s="94"/>
      <c r="G112" s="94"/>
    </row>
    <row r="113" spans="2:7" ht="15.75" customHeight="1">
      <c r="B113" s="339">
        <v>6</v>
      </c>
      <c r="C113" s="94"/>
      <c r="D113" s="94"/>
      <c r="E113" s="94"/>
      <c r="F113" s="94"/>
      <c r="G113" s="94"/>
    </row>
    <row r="114" spans="2:7" ht="15.75" customHeight="1">
      <c r="B114" s="335"/>
      <c r="C114" s="94"/>
      <c r="D114" s="94"/>
      <c r="E114" s="94"/>
      <c r="F114" s="94"/>
      <c r="G114" s="94"/>
    </row>
    <row r="115" spans="2:7" ht="15.75" customHeight="1">
      <c r="B115" s="336"/>
      <c r="C115" s="94"/>
      <c r="D115" s="94"/>
      <c r="E115" s="94"/>
      <c r="F115" s="94"/>
      <c r="G115" s="94"/>
    </row>
    <row r="116" spans="2:7" ht="15.75" customHeight="1">
      <c r="B116" s="339">
        <v>7</v>
      </c>
      <c r="C116" s="397"/>
      <c r="D116" s="94"/>
      <c r="E116" s="397"/>
      <c r="F116" s="94"/>
      <c r="G116" s="397"/>
    </row>
    <row r="117" spans="2:7" ht="15.75" customHeight="1">
      <c r="B117" s="335"/>
      <c r="C117" s="335"/>
      <c r="D117" s="94"/>
      <c r="E117" s="335"/>
      <c r="F117" s="94"/>
      <c r="G117" s="335"/>
    </row>
    <row r="118" spans="2:7" ht="15.75" customHeight="1">
      <c r="B118" s="336"/>
      <c r="C118" s="335"/>
      <c r="D118" s="94"/>
      <c r="E118" s="335"/>
      <c r="F118" s="94"/>
      <c r="G118" s="335"/>
    </row>
    <row r="119" spans="2:7" ht="15.75" customHeight="1">
      <c r="B119" s="339">
        <v>8</v>
      </c>
      <c r="C119" s="335"/>
      <c r="D119" s="94"/>
      <c r="E119" s="335"/>
      <c r="F119" s="94"/>
      <c r="G119" s="335"/>
    </row>
    <row r="120" spans="2:7" ht="15.75" customHeight="1">
      <c r="B120" s="335"/>
      <c r="C120" s="335"/>
      <c r="D120" s="94"/>
      <c r="E120" s="335"/>
      <c r="F120" s="94"/>
      <c r="G120" s="335"/>
    </row>
    <row r="121" spans="2:7" ht="15.75" customHeight="1">
      <c r="B121" s="336"/>
      <c r="C121" s="335"/>
      <c r="D121" s="94"/>
      <c r="E121" s="335"/>
      <c r="F121" s="94"/>
      <c r="G121" s="335"/>
    </row>
    <row r="122" spans="2:7" ht="15.75" customHeight="1">
      <c r="B122" s="339">
        <v>9</v>
      </c>
      <c r="C122" s="335"/>
      <c r="D122" s="94"/>
      <c r="E122" s="335"/>
      <c r="F122" s="94"/>
      <c r="G122" s="335"/>
    </row>
    <row r="123" spans="2:7" ht="15.75" customHeight="1">
      <c r="B123" s="335"/>
      <c r="C123" s="335"/>
      <c r="D123" s="94"/>
      <c r="E123" s="335"/>
      <c r="F123" s="94"/>
      <c r="G123" s="335"/>
    </row>
    <row r="124" spans="2:7" ht="15.75" customHeight="1">
      <c r="B124" s="336"/>
      <c r="C124" s="335"/>
      <c r="D124" s="94"/>
      <c r="E124" s="335"/>
      <c r="F124" s="94"/>
      <c r="G124" s="335"/>
    </row>
    <row r="125" spans="2:7" ht="15.75" customHeight="1">
      <c r="B125" s="339">
        <v>10</v>
      </c>
      <c r="C125" s="335"/>
      <c r="D125" s="94"/>
      <c r="E125" s="335"/>
      <c r="F125" s="94"/>
      <c r="G125" s="335"/>
    </row>
    <row r="126" spans="2:7" ht="15.75" customHeight="1">
      <c r="B126" s="335"/>
      <c r="C126" s="335"/>
      <c r="D126" s="94"/>
      <c r="E126" s="335"/>
      <c r="F126" s="94"/>
      <c r="G126" s="335"/>
    </row>
    <row r="127" spans="2:7" ht="15.75" customHeight="1">
      <c r="B127" s="336"/>
      <c r="C127" s="335"/>
      <c r="D127" s="94"/>
      <c r="E127" s="335"/>
      <c r="F127" s="94"/>
      <c r="G127" s="335"/>
    </row>
    <row r="128" spans="2:7" ht="15.75" customHeight="1">
      <c r="B128" s="339">
        <v>11</v>
      </c>
      <c r="C128" s="335"/>
      <c r="D128" s="94"/>
      <c r="E128" s="335"/>
      <c r="F128" s="94"/>
      <c r="G128" s="335"/>
    </row>
    <row r="129" spans="2:7" ht="15.75" customHeight="1">
      <c r="B129" s="335"/>
      <c r="C129" s="335"/>
      <c r="D129" s="94"/>
      <c r="E129" s="335"/>
      <c r="F129" s="94"/>
      <c r="G129" s="335"/>
    </row>
    <row r="130" spans="2:7" ht="15.75" customHeight="1">
      <c r="B130" s="336"/>
      <c r="C130" s="335"/>
      <c r="D130" s="94"/>
      <c r="E130" s="335"/>
      <c r="F130" s="94"/>
      <c r="G130" s="335"/>
    </row>
    <row r="131" spans="2:7" ht="15.75" customHeight="1">
      <c r="B131" s="339">
        <v>12</v>
      </c>
      <c r="C131" s="335"/>
      <c r="D131" s="94"/>
      <c r="E131" s="335"/>
      <c r="F131" s="94"/>
      <c r="G131" s="335"/>
    </row>
    <row r="132" spans="2:7" ht="15.75" customHeight="1">
      <c r="B132" s="335"/>
      <c r="C132" s="335"/>
      <c r="D132" s="94"/>
      <c r="E132" s="335"/>
      <c r="F132" s="94"/>
      <c r="G132" s="335"/>
    </row>
    <row r="133" spans="2:7" ht="15.75" customHeight="1">
      <c r="B133" s="336"/>
      <c r="C133" s="335"/>
      <c r="D133" s="94"/>
      <c r="E133" s="335"/>
      <c r="F133" s="94"/>
      <c r="G133" s="335"/>
    </row>
    <row r="134" spans="2:7" ht="15.75" customHeight="1">
      <c r="B134" s="339">
        <v>13</v>
      </c>
      <c r="C134" s="335"/>
      <c r="D134" s="94"/>
      <c r="E134" s="335"/>
      <c r="F134" s="94"/>
      <c r="G134" s="335"/>
    </row>
    <row r="135" spans="2:7" ht="15.75" customHeight="1">
      <c r="B135" s="335"/>
      <c r="C135" s="335"/>
      <c r="D135" s="94"/>
      <c r="E135" s="335"/>
      <c r="F135" s="94"/>
      <c r="G135" s="335"/>
    </row>
    <row r="136" spans="2:7" ht="15.75" customHeight="1">
      <c r="B136" s="336"/>
      <c r="C136" s="335"/>
      <c r="D136" s="94"/>
      <c r="E136" s="335"/>
      <c r="F136" s="94"/>
      <c r="G136" s="335"/>
    </row>
    <row r="137" spans="2:7" ht="15.75" customHeight="1">
      <c r="B137" s="339">
        <v>14</v>
      </c>
      <c r="C137" s="335"/>
      <c r="D137" s="94"/>
      <c r="E137" s="335"/>
      <c r="F137" s="94"/>
      <c r="G137" s="335"/>
    </row>
    <row r="138" spans="2:7" ht="15.75" customHeight="1">
      <c r="B138" s="335"/>
      <c r="C138" s="335"/>
      <c r="D138" s="94"/>
      <c r="E138" s="335"/>
      <c r="F138" s="94"/>
      <c r="G138" s="335"/>
    </row>
    <row r="139" spans="2:7" ht="15.75" customHeight="1">
      <c r="B139" s="336"/>
      <c r="C139" s="335"/>
      <c r="D139" s="94"/>
      <c r="E139" s="335"/>
      <c r="F139" s="94"/>
      <c r="G139" s="335"/>
    </row>
    <row r="140" spans="2:7" ht="15.75" customHeight="1">
      <c r="B140" s="339">
        <v>15</v>
      </c>
      <c r="C140" s="335"/>
      <c r="D140" s="94"/>
      <c r="E140" s="335"/>
      <c r="F140" s="94"/>
      <c r="G140" s="335"/>
    </row>
    <row r="141" spans="2:7" ht="15.75" customHeight="1">
      <c r="B141" s="335"/>
      <c r="C141" s="335"/>
      <c r="D141" s="94"/>
      <c r="E141" s="335"/>
      <c r="F141" s="94"/>
      <c r="G141" s="335"/>
    </row>
    <row r="142" spans="2:7" ht="15.75" customHeight="1">
      <c r="B142" s="336"/>
      <c r="C142" s="335"/>
      <c r="D142" s="94"/>
      <c r="E142" s="335"/>
      <c r="F142" s="94"/>
      <c r="G142" s="335"/>
    </row>
    <row r="143" spans="2:7" ht="15.75" customHeight="1">
      <c r="B143" s="339">
        <v>16</v>
      </c>
      <c r="C143" s="335"/>
      <c r="D143" s="94"/>
      <c r="E143" s="335"/>
      <c r="F143" s="94"/>
      <c r="G143" s="335"/>
    </row>
    <row r="144" spans="2:7" ht="15.75" customHeight="1">
      <c r="B144" s="335"/>
      <c r="C144" s="335"/>
      <c r="D144" s="94"/>
      <c r="E144" s="335"/>
      <c r="F144" s="94"/>
      <c r="G144" s="335"/>
    </row>
    <row r="145" spans="2:7" ht="15.75" customHeight="1">
      <c r="B145" s="336"/>
      <c r="C145" s="335"/>
      <c r="D145" s="94"/>
      <c r="E145" s="335"/>
      <c r="F145" s="94"/>
      <c r="G145" s="335"/>
    </row>
    <row r="146" spans="2:7" ht="15.75" customHeight="1">
      <c r="B146" s="339">
        <v>17</v>
      </c>
      <c r="C146" s="335"/>
      <c r="D146" s="94"/>
      <c r="E146" s="335"/>
      <c r="F146" s="94"/>
      <c r="G146" s="335"/>
    </row>
    <row r="147" spans="2:7" ht="15.75" customHeight="1">
      <c r="B147" s="335"/>
      <c r="C147" s="335"/>
      <c r="D147" s="94"/>
      <c r="E147" s="335"/>
      <c r="F147" s="94"/>
      <c r="G147" s="335"/>
    </row>
    <row r="148" spans="2:7" ht="15.75" customHeight="1">
      <c r="B148" s="336"/>
      <c r="C148" s="335"/>
      <c r="D148" s="94"/>
      <c r="E148" s="335"/>
      <c r="F148" s="94"/>
      <c r="G148" s="335"/>
    </row>
    <row r="149" spans="2:7" ht="15.75" customHeight="1">
      <c r="B149" s="339">
        <v>18</v>
      </c>
      <c r="C149" s="335"/>
      <c r="D149" s="94"/>
      <c r="E149" s="335"/>
      <c r="F149" s="94"/>
      <c r="G149" s="335"/>
    </row>
    <row r="150" spans="2:7" ht="15.75" customHeight="1">
      <c r="B150" s="335"/>
      <c r="C150" s="335"/>
      <c r="D150" s="94"/>
      <c r="E150" s="335"/>
      <c r="F150" s="94"/>
      <c r="G150" s="335"/>
    </row>
    <row r="151" spans="2:7" ht="15.75" customHeight="1">
      <c r="B151" s="336"/>
      <c r="C151" s="335"/>
      <c r="D151" s="94"/>
      <c r="E151" s="335"/>
      <c r="F151" s="94"/>
      <c r="G151" s="335"/>
    </row>
    <row r="152" spans="2:7" ht="15.75" customHeight="1">
      <c r="B152" s="339">
        <v>19</v>
      </c>
      <c r="C152" s="335"/>
      <c r="D152" s="397"/>
      <c r="E152" s="335"/>
      <c r="F152" s="94"/>
      <c r="G152" s="335"/>
    </row>
    <row r="153" spans="2:7" ht="15.75" customHeight="1">
      <c r="B153" s="335"/>
      <c r="C153" s="335"/>
      <c r="D153" s="335"/>
      <c r="E153" s="335"/>
      <c r="F153" s="94"/>
      <c r="G153" s="335"/>
    </row>
    <row r="154" spans="2:7" ht="15.75" customHeight="1">
      <c r="B154" s="336"/>
      <c r="C154" s="335"/>
      <c r="D154" s="335"/>
      <c r="E154" s="335"/>
      <c r="F154" s="94"/>
      <c r="G154" s="335"/>
    </row>
    <row r="155" spans="2:7" ht="15.75" customHeight="1">
      <c r="B155" s="339">
        <v>20</v>
      </c>
      <c r="C155" s="335"/>
      <c r="D155" s="335"/>
      <c r="E155" s="335"/>
      <c r="F155" s="94"/>
      <c r="G155" s="335"/>
    </row>
    <row r="156" spans="2:7" ht="15.75" customHeight="1">
      <c r="B156" s="335"/>
      <c r="C156" s="335"/>
      <c r="D156" s="335"/>
      <c r="E156" s="335"/>
      <c r="F156" s="94"/>
      <c r="G156" s="335"/>
    </row>
    <row r="157" spans="2:7" ht="15.75" customHeight="1">
      <c r="B157" s="336"/>
      <c r="C157" s="335"/>
      <c r="D157" s="335"/>
      <c r="E157" s="335"/>
      <c r="F157" s="94"/>
      <c r="G157" s="335"/>
    </row>
    <row r="158" spans="2:7" ht="15.75" customHeight="1">
      <c r="B158" s="339">
        <v>21</v>
      </c>
      <c r="C158" s="335"/>
      <c r="D158" s="335"/>
      <c r="E158" s="335"/>
      <c r="F158" s="94"/>
      <c r="G158" s="335"/>
    </row>
    <row r="159" spans="2:7" ht="15.75" customHeight="1">
      <c r="B159" s="335"/>
      <c r="C159" s="335"/>
      <c r="D159" s="335"/>
      <c r="E159" s="335"/>
      <c r="F159" s="94"/>
      <c r="G159" s="335"/>
    </row>
    <row r="160" spans="2:7" ht="15.75" customHeight="1">
      <c r="B160" s="336"/>
      <c r="C160" s="335"/>
      <c r="D160" s="335"/>
      <c r="E160" s="335"/>
      <c r="F160" s="94"/>
      <c r="G160" s="335"/>
    </row>
    <row r="161" spans="2:7" ht="15.75" customHeight="1">
      <c r="B161" s="339">
        <v>22</v>
      </c>
      <c r="C161" s="335"/>
      <c r="D161" s="335"/>
      <c r="E161" s="335"/>
      <c r="F161" s="94"/>
      <c r="G161" s="335"/>
    </row>
    <row r="162" spans="2:7" ht="15.75" customHeight="1">
      <c r="B162" s="335"/>
      <c r="C162" s="335"/>
      <c r="D162" s="335"/>
      <c r="E162" s="335"/>
      <c r="F162" s="94"/>
      <c r="G162" s="335"/>
    </row>
    <row r="163" spans="2:7" ht="15.75" customHeight="1">
      <c r="B163" s="336"/>
      <c r="C163" s="335"/>
      <c r="D163" s="335"/>
      <c r="E163" s="335"/>
      <c r="F163" s="94"/>
      <c r="G163" s="335"/>
    </row>
    <row r="164" spans="2:7" ht="15.75" customHeight="1">
      <c r="B164" s="339">
        <v>23</v>
      </c>
      <c r="C164" s="335"/>
      <c r="D164" s="335"/>
      <c r="E164" s="335"/>
      <c r="F164" s="94"/>
      <c r="G164" s="335"/>
    </row>
    <row r="165" spans="2:7" ht="15.75" customHeight="1">
      <c r="B165" s="335"/>
      <c r="C165" s="335"/>
      <c r="D165" s="335"/>
      <c r="E165" s="335"/>
      <c r="F165" s="94"/>
      <c r="G165" s="335"/>
    </row>
    <row r="166" spans="2:7" ht="15.75" customHeight="1">
      <c r="B166" s="336"/>
      <c r="C166" s="335"/>
      <c r="D166" s="335"/>
      <c r="E166" s="335"/>
      <c r="F166" s="94"/>
      <c r="G166" s="335"/>
    </row>
    <row r="167" spans="2:7" ht="15.75" customHeight="1">
      <c r="B167" s="339">
        <v>24</v>
      </c>
      <c r="C167" s="335"/>
      <c r="D167" s="335"/>
      <c r="E167" s="335"/>
      <c r="F167" s="94"/>
      <c r="G167" s="335"/>
    </row>
    <row r="168" spans="2:7" ht="15.75" customHeight="1">
      <c r="B168" s="335"/>
      <c r="C168" s="335"/>
      <c r="D168" s="335"/>
      <c r="E168" s="335"/>
      <c r="F168" s="94"/>
      <c r="G168" s="335"/>
    </row>
    <row r="169" spans="2:7" ht="15.75" customHeight="1">
      <c r="B169" s="336"/>
      <c r="C169" s="335"/>
      <c r="D169" s="335"/>
      <c r="E169" s="335"/>
      <c r="F169" s="94"/>
      <c r="G169" s="335"/>
    </row>
    <row r="170" spans="2:7" ht="15.75" customHeight="1">
      <c r="B170" s="339">
        <v>25</v>
      </c>
      <c r="C170" s="335"/>
      <c r="D170" s="335"/>
      <c r="E170" s="335"/>
      <c r="F170" s="94"/>
      <c r="G170" s="335"/>
    </row>
    <row r="171" spans="2:7" ht="15.75" customHeight="1">
      <c r="B171" s="335"/>
      <c r="C171" s="335"/>
      <c r="D171" s="335"/>
      <c r="E171" s="335"/>
      <c r="F171" s="94"/>
      <c r="G171" s="335"/>
    </row>
    <row r="172" spans="2:7" ht="15.75" customHeight="1">
      <c r="B172" s="336"/>
      <c r="C172" s="335"/>
      <c r="D172" s="335"/>
      <c r="E172" s="335"/>
      <c r="F172" s="94"/>
      <c r="G172" s="335"/>
    </row>
    <row r="173" spans="2:7" ht="15.75" customHeight="1">
      <c r="B173" s="339">
        <v>26</v>
      </c>
      <c r="C173" s="335"/>
      <c r="D173" s="335"/>
      <c r="E173" s="335"/>
      <c r="F173" s="94"/>
      <c r="G173" s="335"/>
    </row>
    <row r="174" spans="2:7" ht="15.75" customHeight="1">
      <c r="B174" s="335"/>
      <c r="C174" s="335"/>
      <c r="D174" s="335"/>
      <c r="E174" s="335"/>
      <c r="F174" s="94"/>
      <c r="G174" s="335"/>
    </row>
    <row r="175" spans="2:7" ht="15.75" customHeight="1">
      <c r="B175" s="336"/>
      <c r="C175" s="335"/>
      <c r="D175" s="335"/>
      <c r="E175" s="335"/>
      <c r="F175" s="94"/>
      <c r="G175" s="335"/>
    </row>
    <row r="176" spans="2:7" ht="15.75" customHeight="1">
      <c r="B176" s="339">
        <v>27</v>
      </c>
      <c r="C176" s="335"/>
      <c r="D176" s="335"/>
      <c r="E176" s="335"/>
      <c r="F176" s="94"/>
      <c r="G176" s="335"/>
    </row>
    <row r="177" spans="2:7" ht="15.75" customHeight="1">
      <c r="B177" s="335"/>
      <c r="C177" s="335"/>
      <c r="D177" s="335"/>
      <c r="E177" s="335"/>
      <c r="F177" s="94"/>
      <c r="G177" s="335"/>
    </row>
    <row r="178" spans="2:7" ht="15.75" customHeight="1">
      <c r="B178" s="336"/>
      <c r="C178" s="335"/>
      <c r="D178" s="335"/>
      <c r="E178" s="335"/>
      <c r="F178" s="94"/>
      <c r="G178" s="335"/>
    </row>
    <row r="179" spans="2:7" ht="15.75" customHeight="1">
      <c r="B179" s="339">
        <v>28</v>
      </c>
      <c r="C179" s="335"/>
      <c r="D179" s="335"/>
      <c r="E179" s="335"/>
      <c r="F179" s="94"/>
      <c r="G179" s="335"/>
    </row>
    <row r="180" spans="2:7" ht="15.75" customHeight="1">
      <c r="B180" s="335"/>
      <c r="C180" s="335"/>
      <c r="D180" s="335"/>
      <c r="E180" s="335"/>
      <c r="F180" s="94"/>
      <c r="G180" s="335"/>
    </row>
    <row r="181" spans="2:7" ht="15.75" customHeight="1">
      <c r="B181" s="336"/>
      <c r="C181" s="335"/>
      <c r="D181" s="335"/>
      <c r="E181" s="335"/>
      <c r="F181" s="94"/>
      <c r="G181" s="335"/>
    </row>
    <row r="182" spans="2:7" ht="15.75" customHeight="1">
      <c r="B182" s="339">
        <v>29</v>
      </c>
      <c r="C182" s="335"/>
      <c r="D182" s="335"/>
      <c r="E182" s="335"/>
      <c r="F182" s="94"/>
      <c r="G182" s="335"/>
    </row>
    <row r="183" spans="2:7" ht="15.75" customHeight="1">
      <c r="B183" s="335"/>
      <c r="C183" s="335"/>
      <c r="D183" s="335"/>
      <c r="E183" s="335"/>
      <c r="F183" s="94"/>
      <c r="G183" s="335"/>
    </row>
    <row r="184" spans="2:7" ht="15.75" customHeight="1">
      <c r="B184" s="336"/>
      <c r="C184" s="335"/>
      <c r="D184" s="335"/>
      <c r="E184" s="335"/>
      <c r="F184" s="94"/>
      <c r="G184" s="335"/>
    </row>
    <row r="185" spans="2:7" ht="15.75" customHeight="1">
      <c r="B185" s="339">
        <v>30</v>
      </c>
      <c r="C185" s="335"/>
      <c r="D185" s="335"/>
      <c r="E185" s="335"/>
      <c r="F185" s="94"/>
      <c r="G185" s="335"/>
    </row>
    <row r="186" spans="2:7" ht="15.75" customHeight="1">
      <c r="B186" s="335"/>
      <c r="C186" s="335"/>
      <c r="D186" s="335"/>
      <c r="E186" s="335"/>
      <c r="F186" s="94"/>
      <c r="G186" s="335"/>
    </row>
    <row r="187" spans="2:7" ht="15.75" customHeight="1">
      <c r="B187" s="336"/>
      <c r="C187" s="336"/>
      <c r="D187" s="336"/>
      <c r="E187" s="336"/>
      <c r="F187" s="94"/>
      <c r="G187" s="336"/>
    </row>
    <row r="188" spans="2:7" ht="15.75" customHeight="1"/>
    <row r="189" spans="2:7" ht="15.75" customHeight="1">
      <c r="B189" s="382" t="s">
        <v>664</v>
      </c>
      <c r="C189" s="332"/>
      <c r="D189" s="332"/>
      <c r="E189" s="332"/>
      <c r="F189" s="332"/>
      <c r="G189" s="333"/>
    </row>
    <row r="190" spans="2:7" ht="33.75" customHeight="1">
      <c r="B190" s="245"/>
      <c r="C190" s="246" t="s">
        <v>4</v>
      </c>
      <c r="D190" s="246" t="s">
        <v>71</v>
      </c>
      <c r="E190" s="246" t="s">
        <v>232</v>
      </c>
      <c r="F190" s="246" t="s">
        <v>289</v>
      </c>
      <c r="G190" s="118" t="s">
        <v>562</v>
      </c>
    </row>
    <row r="191" spans="2:7" ht="15.75" customHeight="1">
      <c r="B191" s="339">
        <v>1</v>
      </c>
      <c r="C191" s="48"/>
      <c r="D191" s="48"/>
      <c r="E191" s="48"/>
      <c r="F191" s="48"/>
      <c r="G191" s="48"/>
    </row>
    <row r="192" spans="2:7" ht="15.75" customHeight="1">
      <c r="B192" s="335"/>
      <c r="C192" s="48"/>
      <c r="D192" s="48"/>
      <c r="E192" s="48"/>
      <c r="F192" s="48"/>
      <c r="G192" s="48"/>
    </row>
    <row r="193" spans="2:7" ht="15.75" customHeight="1">
      <c r="B193" s="336"/>
      <c r="C193" s="48"/>
      <c r="D193" s="48"/>
      <c r="E193" s="48"/>
      <c r="F193" s="48"/>
      <c r="G193" s="48"/>
    </row>
    <row r="194" spans="2:7" ht="15.75" customHeight="1">
      <c r="B194" s="339">
        <v>2</v>
      </c>
      <c r="C194" s="48"/>
      <c r="D194" s="48"/>
      <c r="E194" s="48"/>
      <c r="F194" s="48"/>
      <c r="G194" s="48"/>
    </row>
    <row r="195" spans="2:7" ht="15.75" customHeight="1">
      <c r="B195" s="335"/>
      <c r="C195" s="48"/>
      <c r="D195" s="48"/>
      <c r="E195" s="48"/>
      <c r="F195" s="48"/>
      <c r="G195" s="48"/>
    </row>
    <row r="196" spans="2:7" ht="15.75" customHeight="1">
      <c r="B196" s="336"/>
      <c r="C196" s="48"/>
      <c r="D196" s="48"/>
      <c r="E196" s="48"/>
      <c r="F196" s="48"/>
      <c r="G196" s="48"/>
    </row>
    <row r="197" spans="2:7" ht="15.75" customHeight="1">
      <c r="B197" s="339">
        <v>3</v>
      </c>
      <c r="C197" s="48"/>
      <c r="D197" s="48"/>
      <c r="E197" s="48"/>
      <c r="F197" s="48"/>
      <c r="G197" s="48"/>
    </row>
    <row r="198" spans="2:7" ht="15.75" customHeight="1">
      <c r="B198" s="335"/>
      <c r="C198" s="48"/>
      <c r="D198" s="48"/>
      <c r="E198" s="48"/>
      <c r="F198" s="48"/>
      <c r="G198" s="48"/>
    </row>
    <row r="199" spans="2:7" ht="15.75" customHeight="1">
      <c r="B199" s="336"/>
      <c r="C199" s="48"/>
      <c r="D199" s="48"/>
      <c r="E199" s="48"/>
      <c r="F199" s="48"/>
      <c r="G199" s="48"/>
    </row>
    <row r="200" spans="2:7" ht="15.75" customHeight="1">
      <c r="B200" s="339">
        <v>4</v>
      </c>
      <c r="C200" s="48"/>
      <c r="D200" s="48"/>
      <c r="E200" s="48"/>
      <c r="F200" s="48"/>
      <c r="G200" s="48"/>
    </row>
    <row r="201" spans="2:7" ht="15.75" customHeight="1">
      <c r="B201" s="335"/>
      <c r="C201" s="48"/>
      <c r="D201" s="48"/>
      <c r="E201" s="48"/>
      <c r="F201" s="48"/>
      <c r="G201" s="48"/>
    </row>
    <row r="202" spans="2:7" ht="15.75" customHeight="1">
      <c r="B202" s="336"/>
      <c r="C202" s="48"/>
      <c r="D202" s="48"/>
      <c r="E202" s="48"/>
      <c r="F202" s="48"/>
      <c r="G202" s="48"/>
    </row>
    <row r="203" spans="2:7" ht="15.75" customHeight="1">
      <c r="B203" s="339">
        <v>5</v>
      </c>
      <c r="C203" s="48"/>
      <c r="D203" s="48"/>
      <c r="E203" s="48"/>
      <c r="F203" s="48"/>
      <c r="G203" s="48"/>
    </row>
    <row r="204" spans="2:7" ht="15.75" customHeight="1">
      <c r="B204" s="335"/>
      <c r="C204" s="48"/>
      <c r="D204" s="48"/>
      <c r="E204" s="48"/>
      <c r="F204" s="48"/>
      <c r="G204" s="48"/>
    </row>
    <row r="205" spans="2:7" ht="15.75" customHeight="1">
      <c r="B205" s="336"/>
      <c r="C205" s="48"/>
      <c r="D205" s="48"/>
      <c r="E205" s="48"/>
      <c r="F205" s="48"/>
      <c r="G205" s="48"/>
    </row>
    <row r="206" spans="2:7" ht="15.75" customHeight="1">
      <c r="B206" s="339">
        <v>6</v>
      </c>
      <c r="C206" s="48"/>
      <c r="D206" s="48"/>
      <c r="E206" s="48"/>
      <c r="F206" s="48"/>
      <c r="G206" s="48"/>
    </row>
    <row r="207" spans="2:7" ht="15.75" customHeight="1">
      <c r="B207" s="335"/>
      <c r="C207" s="48"/>
      <c r="D207" s="48"/>
      <c r="E207" s="48"/>
      <c r="F207" s="48"/>
      <c r="G207" s="48"/>
    </row>
    <row r="208" spans="2:7" ht="15.75" customHeight="1">
      <c r="B208" s="336"/>
      <c r="C208" s="48"/>
      <c r="D208" s="48"/>
      <c r="E208" s="48"/>
      <c r="F208" s="48"/>
      <c r="G208" s="48"/>
    </row>
    <row r="209" spans="2:7" ht="15.75" customHeight="1">
      <c r="B209" s="339">
        <v>7</v>
      </c>
      <c r="C209" s="48"/>
      <c r="D209" s="48"/>
      <c r="E209" s="48"/>
      <c r="F209" s="48"/>
      <c r="G209" s="48"/>
    </row>
    <row r="210" spans="2:7" ht="15.75" customHeight="1">
      <c r="B210" s="335"/>
      <c r="C210" s="48"/>
      <c r="D210" s="48"/>
      <c r="E210" s="48"/>
      <c r="F210" s="48"/>
      <c r="G210" s="48"/>
    </row>
    <row r="211" spans="2:7" ht="15.75" customHeight="1">
      <c r="B211" s="336"/>
      <c r="C211" s="48"/>
      <c r="D211" s="48"/>
      <c r="E211" s="48"/>
      <c r="F211" s="48"/>
      <c r="G211" s="48"/>
    </row>
    <row r="212" spans="2:7" ht="15.75" customHeight="1">
      <c r="B212" s="339">
        <v>8</v>
      </c>
      <c r="C212" s="247"/>
      <c r="D212" s="48"/>
      <c r="E212" s="397"/>
      <c r="F212" s="48"/>
      <c r="G212" s="397"/>
    </row>
    <row r="213" spans="2:7" ht="15.75" customHeight="1">
      <c r="B213" s="335"/>
      <c r="C213" s="248"/>
      <c r="D213" s="48"/>
      <c r="E213" s="335"/>
      <c r="F213" s="48"/>
      <c r="G213" s="335"/>
    </row>
    <row r="214" spans="2:7" ht="15.75" customHeight="1">
      <c r="B214" s="336"/>
      <c r="C214" s="248"/>
      <c r="D214" s="48"/>
      <c r="E214" s="335"/>
      <c r="F214" s="48"/>
      <c r="G214" s="335"/>
    </row>
    <row r="215" spans="2:7" ht="15.75" customHeight="1">
      <c r="B215" s="339">
        <v>9</v>
      </c>
      <c r="C215" s="248"/>
      <c r="D215" s="48"/>
      <c r="E215" s="335"/>
      <c r="F215" s="48"/>
      <c r="G215" s="335"/>
    </row>
    <row r="216" spans="2:7" ht="15.75" customHeight="1">
      <c r="B216" s="335"/>
      <c r="C216" s="248"/>
      <c r="D216" s="48"/>
      <c r="E216" s="335"/>
      <c r="F216" s="48"/>
      <c r="G216" s="335"/>
    </row>
    <row r="217" spans="2:7" ht="15.75" customHeight="1">
      <c r="B217" s="336"/>
      <c r="C217" s="248"/>
      <c r="D217" s="48"/>
      <c r="E217" s="335"/>
      <c r="F217" s="48"/>
      <c r="G217" s="335"/>
    </row>
    <row r="218" spans="2:7" ht="15.75" customHeight="1">
      <c r="B218" s="339">
        <v>10</v>
      </c>
      <c r="C218" s="248"/>
      <c r="D218" s="48"/>
      <c r="E218" s="335"/>
      <c r="F218" s="48"/>
      <c r="G218" s="335"/>
    </row>
    <row r="219" spans="2:7" ht="15.75" customHeight="1">
      <c r="B219" s="335"/>
      <c r="C219" s="248"/>
      <c r="D219" s="48"/>
      <c r="E219" s="335"/>
      <c r="F219" s="48"/>
      <c r="G219" s="335"/>
    </row>
    <row r="220" spans="2:7" ht="15.75" customHeight="1">
      <c r="B220" s="336"/>
      <c r="C220" s="248"/>
      <c r="D220" s="48"/>
      <c r="E220" s="335"/>
      <c r="F220" s="48"/>
      <c r="G220" s="335"/>
    </row>
    <row r="221" spans="2:7" ht="15.75" customHeight="1">
      <c r="B221" s="339">
        <v>11</v>
      </c>
      <c r="C221" s="248"/>
      <c r="D221" s="48"/>
      <c r="E221" s="335"/>
      <c r="F221" s="48"/>
      <c r="G221" s="335"/>
    </row>
    <row r="222" spans="2:7" ht="15.75" customHeight="1">
      <c r="B222" s="335"/>
      <c r="C222" s="248"/>
      <c r="D222" s="48"/>
      <c r="E222" s="335"/>
      <c r="F222" s="48"/>
      <c r="G222" s="335"/>
    </row>
    <row r="223" spans="2:7" ht="15.75" customHeight="1">
      <c r="B223" s="336"/>
      <c r="C223" s="248"/>
      <c r="D223" s="48"/>
      <c r="E223" s="335"/>
      <c r="F223" s="48"/>
      <c r="G223" s="335"/>
    </row>
    <row r="224" spans="2:7" ht="15.75" customHeight="1">
      <c r="B224" s="339">
        <v>12</v>
      </c>
      <c r="C224" s="248"/>
      <c r="D224" s="48"/>
      <c r="E224" s="335"/>
      <c r="F224" s="48"/>
      <c r="G224" s="335"/>
    </row>
    <row r="225" spans="2:7" ht="15.75" customHeight="1">
      <c r="B225" s="335"/>
      <c r="C225" s="248"/>
      <c r="D225" s="48"/>
      <c r="E225" s="335"/>
      <c r="F225" s="48"/>
      <c r="G225" s="335"/>
    </row>
    <row r="226" spans="2:7" ht="15.75" customHeight="1">
      <c r="B226" s="336"/>
      <c r="C226" s="248"/>
      <c r="D226" s="48"/>
      <c r="E226" s="335"/>
      <c r="F226" s="48"/>
      <c r="G226" s="335"/>
    </row>
    <row r="227" spans="2:7" ht="15.75" customHeight="1">
      <c r="B227" s="339">
        <v>13</v>
      </c>
      <c r="C227" s="248"/>
      <c r="D227" s="48"/>
      <c r="E227" s="335"/>
      <c r="F227" s="48"/>
      <c r="G227" s="335"/>
    </row>
    <row r="228" spans="2:7" ht="15.75" customHeight="1">
      <c r="B228" s="335"/>
      <c r="C228" s="248"/>
      <c r="D228" s="48"/>
      <c r="E228" s="335"/>
      <c r="F228" s="48"/>
      <c r="G228" s="335"/>
    </row>
    <row r="229" spans="2:7" ht="15.75" customHeight="1">
      <c r="B229" s="336"/>
      <c r="C229" s="248"/>
      <c r="D229" s="48"/>
      <c r="E229" s="335"/>
      <c r="F229" s="48"/>
      <c r="G229" s="335"/>
    </row>
    <row r="230" spans="2:7" ht="15.75" customHeight="1">
      <c r="B230" s="339">
        <v>14</v>
      </c>
      <c r="C230" s="248"/>
      <c r="D230" s="48"/>
      <c r="E230" s="335"/>
      <c r="F230" s="48"/>
      <c r="G230" s="335"/>
    </row>
    <row r="231" spans="2:7" ht="15.75" customHeight="1">
      <c r="B231" s="335"/>
      <c r="C231" s="248"/>
      <c r="D231" s="48"/>
      <c r="E231" s="335"/>
      <c r="F231" s="48"/>
      <c r="G231" s="335"/>
    </row>
    <row r="232" spans="2:7" ht="15.75" customHeight="1">
      <c r="B232" s="336"/>
      <c r="C232" s="248"/>
      <c r="D232" s="48"/>
      <c r="E232" s="335"/>
      <c r="F232" s="48"/>
      <c r="G232" s="335"/>
    </row>
    <row r="233" spans="2:7" ht="15.75" customHeight="1">
      <c r="B233" s="339">
        <v>15</v>
      </c>
      <c r="C233" s="248"/>
      <c r="D233" s="48"/>
      <c r="E233" s="335"/>
      <c r="F233" s="48"/>
      <c r="G233" s="335"/>
    </row>
    <row r="234" spans="2:7" ht="15.75" customHeight="1">
      <c r="B234" s="335"/>
      <c r="C234" s="248"/>
      <c r="D234" s="48"/>
      <c r="E234" s="335"/>
      <c r="F234" s="48"/>
      <c r="G234" s="335"/>
    </row>
    <row r="235" spans="2:7" ht="15.75" customHeight="1">
      <c r="B235" s="336"/>
      <c r="C235" s="248"/>
      <c r="D235" s="48"/>
      <c r="E235" s="335"/>
      <c r="F235" s="48"/>
      <c r="G235" s="335"/>
    </row>
    <row r="236" spans="2:7" ht="15.75" customHeight="1">
      <c r="B236" s="339">
        <v>16</v>
      </c>
      <c r="C236" s="248"/>
      <c r="D236" s="48"/>
      <c r="E236" s="335"/>
      <c r="F236" s="48"/>
      <c r="G236" s="335"/>
    </row>
    <row r="237" spans="2:7" ht="15.75" customHeight="1">
      <c r="B237" s="335"/>
      <c r="C237" s="248"/>
      <c r="D237" s="48"/>
      <c r="E237" s="335"/>
      <c r="F237" s="48"/>
      <c r="G237" s="335"/>
    </row>
    <row r="238" spans="2:7" ht="15.75" customHeight="1">
      <c r="B238" s="336"/>
      <c r="C238" s="248"/>
      <c r="D238" s="48"/>
      <c r="E238" s="335"/>
      <c r="F238" s="48"/>
      <c r="G238" s="335"/>
    </row>
    <row r="239" spans="2:7" ht="15.75" customHeight="1">
      <c r="B239" s="339">
        <v>17</v>
      </c>
      <c r="C239" s="248"/>
      <c r="D239" s="48"/>
      <c r="E239" s="335"/>
      <c r="F239" s="48"/>
      <c r="G239" s="335"/>
    </row>
    <row r="240" spans="2:7" ht="15.75" customHeight="1">
      <c r="B240" s="335"/>
      <c r="C240" s="248"/>
      <c r="D240" s="48"/>
      <c r="E240" s="335"/>
      <c r="F240" s="48"/>
      <c r="G240" s="335"/>
    </row>
    <row r="241" spans="2:7" ht="15.75" customHeight="1">
      <c r="B241" s="336"/>
      <c r="C241" s="248"/>
      <c r="D241" s="48"/>
      <c r="E241" s="335"/>
      <c r="F241" s="48"/>
      <c r="G241" s="335"/>
    </row>
    <row r="242" spans="2:7" ht="15.75" customHeight="1">
      <c r="B242" s="339">
        <v>18</v>
      </c>
      <c r="C242" s="248"/>
      <c r="D242" s="48"/>
      <c r="E242" s="335"/>
      <c r="F242" s="48"/>
      <c r="G242" s="335"/>
    </row>
    <row r="243" spans="2:7" ht="15.75" customHeight="1">
      <c r="B243" s="335"/>
      <c r="C243" s="248"/>
      <c r="D243" s="48"/>
      <c r="E243" s="335"/>
      <c r="F243" s="48"/>
      <c r="G243" s="335"/>
    </row>
    <row r="244" spans="2:7" ht="15.75" customHeight="1">
      <c r="B244" s="336"/>
      <c r="C244" s="248"/>
      <c r="D244" s="48"/>
      <c r="E244" s="335"/>
      <c r="F244" s="48"/>
      <c r="G244" s="335"/>
    </row>
    <row r="245" spans="2:7" ht="15.75" customHeight="1">
      <c r="B245" s="339">
        <v>19</v>
      </c>
      <c r="C245" s="248"/>
      <c r="D245" s="48"/>
      <c r="E245" s="335"/>
      <c r="F245" s="48"/>
      <c r="G245" s="335"/>
    </row>
    <row r="246" spans="2:7" ht="15.75" customHeight="1">
      <c r="B246" s="335"/>
      <c r="C246" s="248"/>
      <c r="D246" s="48"/>
      <c r="E246" s="335"/>
      <c r="F246" s="48"/>
      <c r="G246" s="335"/>
    </row>
    <row r="247" spans="2:7" ht="15.75" customHeight="1">
      <c r="B247" s="336"/>
      <c r="C247" s="248"/>
      <c r="D247" s="48"/>
      <c r="E247" s="335"/>
      <c r="F247" s="48"/>
      <c r="G247" s="335"/>
    </row>
    <row r="248" spans="2:7" ht="15.75" customHeight="1">
      <c r="B248" s="339">
        <v>20</v>
      </c>
      <c r="C248" s="248"/>
      <c r="D248" s="48"/>
      <c r="E248" s="335"/>
      <c r="F248" s="48"/>
      <c r="G248" s="335"/>
    </row>
    <row r="249" spans="2:7" ht="15.75" customHeight="1">
      <c r="B249" s="335"/>
      <c r="C249" s="248"/>
      <c r="D249" s="48"/>
      <c r="E249" s="335"/>
      <c r="F249" s="48"/>
      <c r="G249" s="335"/>
    </row>
    <row r="250" spans="2:7" ht="15.75" customHeight="1">
      <c r="B250" s="336"/>
      <c r="C250" s="248"/>
      <c r="D250" s="48"/>
      <c r="E250" s="335"/>
      <c r="F250" s="48"/>
      <c r="G250" s="335"/>
    </row>
    <row r="251" spans="2:7" ht="15.75" customHeight="1">
      <c r="B251" s="339">
        <v>21</v>
      </c>
      <c r="C251" s="248"/>
      <c r="D251" s="48"/>
      <c r="E251" s="335"/>
      <c r="F251" s="48"/>
      <c r="G251" s="335"/>
    </row>
    <row r="252" spans="2:7" ht="15.75" customHeight="1">
      <c r="B252" s="335"/>
      <c r="C252" s="248"/>
      <c r="D252" s="48"/>
      <c r="E252" s="335"/>
      <c r="F252" s="48"/>
      <c r="G252" s="335"/>
    </row>
    <row r="253" spans="2:7" ht="15.75" customHeight="1">
      <c r="B253" s="336"/>
      <c r="C253" s="248"/>
      <c r="D253" s="48"/>
      <c r="E253" s="335"/>
      <c r="F253" s="48"/>
      <c r="G253" s="335"/>
    </row>
    <row r="254" spans="2:7" ht="15.75" customHeight="1">
      <c r="B254" s="339">
        <v>22</v>
      </c>
      <c r="C254" s="248"/>
      <c r="D254" s="48"/>
      <c r="E254" s="335"/>
      <c r="F254" s="48"/>
      <c r="G254" s="335"/>
    </row>
    <row r="255" spans="2:7" ht="15.75" customHeight="1">
      <c r="B255" s="335"/>
      <c r="C255" s="248"/>
      <c r="D255" s="48"/>
      <c r="E255" s="335"/>
      <c r="F255" s="48"/>
      <c r="G255" s="335"/>
    </row>
    <row r="256" spans="2:7" ht="15.75" customHeight="1">
      <c r="B256" s="336"/>
      <c r="C256" s="248"/>
      <c r="D256" s="48"/>
      <c r="E256" s="335"/>
      <c r="F256" s="48"/>
      <c r="G256" s="335"/>
    </row>
    <row r="257" spans="2:7" ht="15.75" customHeight="1">
      <c r="B257" s="339">
        <v>23</v>
      </c>
      <c r="C257" s="248"/>
      <c r="D257" s="48"/>
      <c r="E257" s="335"/>
      <c r="F257" s="48"/>
      <c r="G257" s="335"/>
    </row>
    <row r="258" spans="2:7" ht="15.75" customHeight="1">
      <c r="B258" s="335"/>
      <c r="C258" s="248"/>
      <c r="D258" s="48"/>
      <c r="E258" s="335"/>
      <c r="F258" s="48"/>
      <c r="G258" s="335"/>
    </row>
    <row r="259" spans="2:7" ht="15.75" customHeight="1">
      <c r="B259" s="336"/>
      <c r="C259" s="248"/>
      <c r="D259" s="48"/>
      <c r="E259" s="335"/>
      <c r="F259" s="48"/>
      <c r="G259" s="335"/>
    </row>
    <row r="260" spans="2:7" ht="15.75" customHeight="1">
      <c r="B260" s="339">
        <v>24</v>
      </c>
      <c r="C260" s="248"/>
      <c r="D260" s="48"/>
      <c r="E260" s="335"/>
      <c r="F260" s="48"/>
      <c r="G260" s="335"/>
    </row>
    <row r="261" spans="2:7" ht="15.75" customHeight="1">
      <c r="B261" s="335"/>
      <c r="C261" s="248"/>
      <c r="D261" s="48"/>
      <c r="E261" s="335"/>
      <c r="F261" s="48"/>
      <c r="G261" s="335"/>
    </row>
    <row r="262" spans="2:7" ht="15.75" customHeight="1">
      <c r="B262" s="336"/>
      <c r="C262" s="248"/>
      <c r="D262" s="48"/>
      <c r="E262" s="335"/>
      <c r="F262" s="48"/>
      <c r="G262" s="335"/>
    </row>
    <row r="263" spans="2:7" ht="15.75" customHeight="1">
      <c r="B263" s="339">
        <v>25</v>
      </c>
      <c r="C263" s="248"/>
      <c r="D263" s="48"/>
      <c r="E263" s="335"/>
      <c r="F263" s="48"/>
      <c r="G263" s="335"/>
    </row>
    <row r="264" spans="2:7" ht="15.75" customHeight="1">
      <c r="B264" s="335"/>
      <c r="C264" s="248"/>
      <c r="D264" s="48"/>
      <c r="E264" s="335"/>
      <c r="F264" s="48"/>
      <c r="G264" s="335"/>
    </row>
    <row r="265" spans="2:7" ht="15.75" customHeight="1">
      <c r="B265" s="336"/>
      <c r="C265" s="248"/>
      <c r="D265" s="48"/>
      <c r="E265" s="335"/>
      <c r="F265" s="48"/>
      <c r="G265" s="335"/>
    </row>
    <row r="266" spans="2:7" ht="15.75" customHeight="1">
      <c r="B266" s="339">
        <v>26</v>
      </c>
      <c r="C266" s="248"/>
      <c r="D266" s="48"/>
      <c r="E266" s="335"/>
      <c r="F266" s="48"/>
      <c r="G266" s="335"/>
    </row>
    <row r="267" spans="2:7" ht="15.75" customHeight="1">
      <c r="B267" s="335"/>
      <c r="C267" s="248"/>
      <c r="D267" s="48"/>
      <c r="E267" s="335"/>
      <c r="F267" s="48"/>
      <c r="G267" s="335"/>
    </row>
    <row r="268" spans="2:7" ht="15.75" customHeight="1">
      <c r="B268" s="336"/>
      <c r="C268" s="248"/>
      <c r="D268" s="48"/>
      <c r="E268" s="335"/>
      <c r="F268" s="48"/>
      <c r="G268" s="335"/>
    </row>
    <row r="269" spans="2:7" ht="15.75" customHeight="1">
      <c r="B269" s="339">
        <v>27</v>
      </c>
      <c r="C269" s="248"/>
      <c r="D269" s="48"/>
      <c r="E269" s="335"/>
      <c r="F269" s="48"/>
      <c r="G269" s="335"/>
    </row>
    <row r="270" spans="2:7" ht="15.75" customHeight="1">
      <c r="B270" s="335"/>
      <c r="C270" s="248"/>
      <c r="D270" s="48"/>
      <c r="E270" s="335"/>
      <c r="F270" s="48"/>
      <c r="G270" s="335"/>
    </row>
    <row r="271" spans="2:7" ht="15.75" customHeight="1">
      <c r="B271" s="336"/>
      <c r="C271" s="248"/>
      <c r="D271" s="48"/>
      <c r="E271" s="335"/>
      <c r="F271" s="48"/>
      <c r="G271" s="335"/>
    </row>
    <row r="272" spans="2:7" ht="15.75" customHeight="1">
      <c r="B272" s="339">
        <v>28</v>
      </c>
      <c r="C272" s="248"/>
      <c r="D272" s="48"/>
      <c r="E272" s="335"/>
      <c r="F272" s="48"/>
      <c r="G272" s="335"/>
    </row>
    <row r="273" spans="2:7" ht="15.75" customHeight="1">
      <c r="B273" s="335"/>
      <c r="C273" s="248"/>
      <c r="D273" s="48"/>
      <c r="E273" s="335"/>
      <c r="F273" s="48"/>
      <c r="G273" s="335"/>
    </row>
    <row r="274" spans="2:7" ht="15.75" customHeight="1">
      <c r="B274" s="336"/>
      <c r="C274" s="248"/>
      <c r="D274" s="48"/>
      <c r="E274" s="335"/>
      <c r="F274" s="48"/>
      <c r="G274" s="335"/>
    </row>
    <row r="275" spans="2:7" ht="15.75" customHeight="1">
      <c r="B275" s="339">
        <v>29</v>
      </c>
      <c r="C275" s="248"/>
      <c r="D275" s="397"/>
      <c r="E275" s="335"/>
      <c r="F275" s="48"/>
      <c r="G275" s="335"/>
    </row>
    <row r="276" spans="2:7" ht="15.75" customHeight="1">
      <c r="B276" s="335"/>
      <c r="C276" s="248"/>
      <c r="D276" s="335"/>
      <c r="E276" s="335"/>
      <c r="F276" s="48"/>
      <c r="G276" s="335"/>
    </row>
    <row r="277" spans="2:7" ht="15.75" customHeight="1">
      <c r="B277" s="336"/>
      <c r="C277" s="248"/>
      <c r="D277" s="335"/>
      <c r="E277" s="335"/>
      <c r="F277" s="48"/>
      <c r="G277" s="335"/>
    </row>
    <row r="278" spans="2:7" ht="15.75" customHeight="1">
      <c r="B278" s="339">
        <v>30</v>
      </c>
      <c r="C278" s="248"/>
      <c r="D278" s="335"/>
      <c r="E278" s="335"/>
      <c r="F278" s="48"/>
      <c r="G278" s="335"/>
    </row>
    <row r="279" spans="2:7" ht="15.75" customHeight="1">
      <c r="B279" s="335"/>
      <c r="C279" s="248"/>
      <c r="D279" s="335"/>
      <c r="E279" s="335"/>
      <c r="F279" s="48"/>
      <c r="G279" s="335"/>
    </row>
    <row r="280" spans="2:7" ht="15.75" customHeight="1">
      <c r="B280" s="336"/>
      <c r="C280" s="248"/>
      <c r="D280" s="335"/>
      <c r="E280" s="335"/>
      <c r="F280" s="48"/>
      <c r="G280" s="335"/>
    </row>
    <row r="281" spans="2:7" ht="15.75" customHeight="1">
      <c r="B281" s="339">
        <v>31</v>
      </c>
      <c r="C281" s="248"/>
      <c r="D281" s="335"/>
      <c r="E281" s="335"/>
      <c r="F281" s="48"/>
      <c r="G281" s="335"/>
    </row>
    <row r="282" spans="2:7" ht="15.75" customHeight="1">
      <c r="B282" s="335"/>
      <c r="C282" s="248"/>
      <c r="D282" s="335"/>
      <c r="E282" s="335"/>
      <c r="F282" s="48"/>
      <c r="G282" s="335"/>
    </row>
    <row r="283" spans="2:7" ht="15.75" customHeight="1">
      <c r="B283" s="336"/>
      <c r="C283" s="248"/>
      <c r="D283" s="335"/>
      <c r="E283" s="335"/>
      <c r="F283" s="48"/>
      <c r="G283" s="335"/>
    </row>
    <row r="284" spans="2:7" ht="15.75" customHeight="1">
      <c r="B284" s="339">
        <v>32</v>
      </c>
      <c r="C284" s="248"/>
      <c r="D284" s="335"/>
      <c r="E284" s="335"/>
      <c r="F284" s="48"/>
      <c r="G284" s="335"/>
    </row>
    <row r="285" spans="2:7" ht="15.75" customHeight="1">
      <c r="B285" s="335"/>
      <c r="C285" s="248"/>
      <c r="D285" s="335"/>
      <c r="E285" s="335"/>
      <c r="F285" s="48"/>
      <c r="G285" s="335"/>
    </row>
    <row r="286" spans="2:7" ht="15.75" customHeight="1">
      <c r="B286" s="336"/>
      <c r="C286" s="248"/>
      <c r="D286" s="335"/>
      <c r="E286" s="335"/>
      <c r="F286" s="48"/>
      <c r="G286" s="335"/>
    </row>
    <row r="287" spans="2:7" ht="15.75" customHeight="1">
      <c r="B287" s="339">
        <v>33</v>
      </c>
      <c r="C287" s="248"/>
      <c r="D287" s="335"/>
      <c r="E287" s="335"/>
      <c r="F287" s="48"/>
      <c r="G287" s="335"/>
    </row>
    <row r="288" spans="2:7" ht="15.75" customHeight="1">
      <c r="B288" s="335"/>
      <c r="C288" s="248"/>
      <c r="D288" s="335"/>
      <c r="E288" s="335"/>
      <c r="F288" s="48"/>
      <c r="G288" s="335"/>
    </row>
    <row r="289" spans="2:7" ht="15.75" customHeight="1">
      <c r="B289" s="336"/>
      <c r="C289" s="248"/>
      <c r="D289" s="335"/>
      <c r="E289" s="335"/>
      <c r="F289" s="48"/>
      <c r="G289" s="335"/>
    </row>
    <row r="290" spans="2:7" ht="15.75" customHeight="1">
      <c r="B290" s="339">
        <v>34</v>
      </c>
      <c r="C290" s="248"/>
      <c r="D290" s="335"/>
      <c r="E290" s="335"/>
      <c r="F290" s="48"/>
      <c r="G290" s="335"/>
    </row>
    <row r="291" spans="2:7" ht="15.75" customHeight="1">
      <c r="B291" s="335"/>
      <c r="C291" s="248"/>
      <c r="D291" s="335"/>
      <c r="E291" s="335"/>
      <c r="F291" s="48"/>
      <c r="G291" s="335"/>
    </row>
    <row r="292" spans="2:7" ht="15.75" customHeight="1">
      <c r="B292" s="336"/>
      <c r="C292" s="248"/>
      <c r="D292" s="335"/>
      <c r="E292" s="335"/>
      <c r="F292" s="48"/>
      <c r="G292" s="335"/>
    </row>
    <row r="293" spans="2:7" ht="15.75" customHeight="1">
      <c r="B293" s="339">
        <v>35</v>
      </c>
      <c r="C293" s="248"/>
      <c r="D293" s="335"/>
      <c r="E293" s="335"/>
      <c r="F293" s="48"/>
      <c r="G293" s="335"/>
    </row>
    <row r="294" spans="2:7" ht="15.75" customHeight="1">
      <c r="B294" s="335"/>
      <c r="C294" s="248"/>
      <c r="D294" s="335"/>
      <c r="E294" s="335"/>
      <c r="F294" s="48"/>
      <c r="G294" s="335"/>
    </row>
    <row r="295" spans="2:7" ht="15.75" customHeight="1">
      <c r="B295" s="336"/>
      <c r="C295" s="249"/>
      <c r="D295" s="336"/>
      <c r="E295" s="336"/>
      <c r="F295" s="48"/>
      <c r="G295" s="336"/>
    </row>
    <row r="296" spans="2:7" ht="15.75" customHeight="1"/>
    <row r="297" spans="2:7" ht="15.75" customHeight="1"/>
    <row r="298" spans="2:7" ht="15.75" customHeight="1">
      <c r="B298" s="382" t="s">
        <v>665</v>
      </c>
      <c r="C298" s="332"/>
      <c r="D298" s="332"/>
      <c r="E298" s="332"/>
      <c r="F298" s="332"/>
      <c r="G298" s="333"/>
    </row>
    <row r="299" spans="2:7" ht="33.75" customHeight="1">
      <c r="B299" s="245"/>
      <c r="C299" s="246" t="s">
        <v>4</v>
      </c>
      <c r="D299" s="246" t="s">
        <v>71</v>
      </c>
      <c r="E299" s="246" t="s">
        <v>232</v>
      </c>
      <c r="F299" s="246" t="s">
        <v>289</v>
      </c>
      <c r="G299" s="118" t="s">
        <v>562</v>
      </c>
    </row>
    <row r="300" spans="2:7" ht="15.75" customHeight="1">
      <c r="B300" s="339">
        <v>1</v>
      </c>
      <c r="C300" s="94" t="e">
        <f>'4 жастағы балалар Ф'!#REF!</f>
        <v>#REF!</v>
      </c>
      <c r="D300" s="94" t="e">
        <f>'4 жастағы балалар К'!#REF!</f>
        <v>#REF!</v>
      </c>
      <c r="E300" s="94" t="e">
        <f>'4 жастағы балалар П'!#REF!</f>
        <v>#REF!</v>
      </c>
      <c r="F300" s="94" t="e">
        <f>'4 жастағы балалар Т'!#REF!</f>
        <v>#REF!</v>
      </c>
      <c r="G300" s="94" t="e">
        <f>'4 жастағы балалар С'!#REF!</f>
        <v>#REF!</v>
      </c>
    </row>
    <row r="301" spans="2:7" ht="15.75" customHeight="1">
      <c r="B301" s="335"/>
      <c r="C301" s="94" t="e">
        <f>'4 жастағы балалар Ф'!#REF!</f>
        <v>#REF!</v>
      </c>
      <c r="D301" s="94" t="e">
        <f>'4 жастағы балалар К'!#REF!</f>
        <v>#REF!</v>
      </c>
      <c r="E301" s="94" t="e">
        <f>'4 жастағы балалар П'!#REF!</f>
        <v>#REF!</v>
      </c>
      <c r="F301" s="94" t="e">
        <f>'4 жастағы балалар Т'!#REF!</f>
        <v>#REF!</v>
      </c>
      <c r="G301" s="94" t="e">
        <f>'4 жастағы балалар С'!#REF!</f>
        <v>#REF!</v>
      </c>
    </row>
    <row r="302" spans="2:7" ht="15.75" customHeight="1">
      <c r="B302" s="336"/>
      <c r="C302" s="94" t="e">
        <f>'4 жастағы балалар Ф'!#REF!</f>
        <v>#REF!</v>
      </c>
      <c r="D302" s="94" t="e">
        <f>'4 жастағы балалар К'!#REF!</f>
        <v>#REF!</v>
      </c>
      <c r="E302" s="94" t="e">
        <f>'4 жастағы балалар П'!#REF!</f>
        <v>#REF!</v>
      </c>
      <c r="F302" s="94" t="e">
        <f>'4 жастағы балалар Т'!#REF!</f>
        <v>#REF!</v>
      </c>
      <c r="G302" s="94" t="e">
        <f>'4 жастағы балалар С'!#REF!</f>
        <v>#REF!</v>
      </c>
    </row>
    <row r="303" spans="2:7" ht="15.75" customHeight="1">
      <c r="B303" s="339">
        <v>2</v>
      </c>
      <c r="C303" s="94">
        <f>'4 жастағы балалар Ф'!D163</f>
        <v>0</v>
      </c>
      <c r="D303" s="94">
        <f>'4 жастағы балалар К'!D163</f>
        <v>0</v>
      </c>
      <c r="E303" s="94">
        <f>'4 жастағы балалар П'!D163</f>
        <v>0</v>
      </c>
      <c r="F303" s="94">
        <f>'4 жастағы балалар Т'!D163</f>
        <v>0</v>
      </c>
      <c r="G303" s="94">
        <f>'4 жастағы балалар С'!D163</f>
        <v>0</v>
      </c>
    </row>
    <row r="304" spans="2:7" ht="15.75" customHeight="1">
      <c r="B304" s="335"/>
      <c r="C304" s="94">
        <f>'4 жастағы балалар Ф'!E163</f>
        <v>0</v>
      </c>
      <c r="D304" s="94">
        <f>'4 жастағы балалар К'!E163</f>
        <v>0</v>
      </c>
      <c r="E304" s="94">
        <f>'4 жастағы балалар П'!E163</f>
        <v>0</v>
      </c>
      <c r="F304" s="94">
        <f>'4 жастағы балалар Т'!E163</f>
        <v>0</v>
      </c>
      <c r="G304" s="94">
        <f>'4 жастағы балалар С'!E163</f>
        <v>0</v>
      </c>
    </row>
    <row r="305" spans="2:7" ht="15.75" customHeight="1">
      <c r="B305" s="336"/>
      <c r="C305" s="94">
        <f>'4 жастағы балалар Ф'!F163</f>
        <v>0</v>
      </c>
      <c r="D305" s="94">
        <f>'4 жастағы балалар К'!F163</f>
        <v>0</v>
      </c>
      <c r="E305" s="94">
        <f>'4 жастағы балалар П'!F163</f>
        <v>0</v>
      </c>
      <c r="F305" s="94">
        <f>'4 жастағы балалар Т'!F163</f>
        <v>0</v>
      </c>
      <c r="G305" s="94">
        <f>'4 жастағы балалар С'!F163</f>
        <v>0</v>
      </c>
    </row>
    <row r="306" spans="2:7" ht="15.75" customHeight="1">
      <c r="B306" s="339">
        <v>3</v>
      </c>
      <c r="C306" s="94">
        <f>'4 жастағы балалар Ф'!G163</f>
        <v>0</v>
      </c>
      <c r="D306" s="94">
        <f>'4 жастағы балалар К'!G163</f>
        <v>0</v>
      </c>
      <c r="E306" s="94">
        <f>'4 жастағы балалар П'!G163</f>
        <v>0</v>
      </c>
      <c r="F306" s="94">
        <f>'4 жастағы балалар Т'!G163</f>
        <v>0</v>
      </c>
      <c r="G306" s="94">
        <f>'4 жастағы балалар С'!G163</f>
        <v>0</v>
      </c>
    </row>
    <row r="307" spans="2:7" ht="15.75" customHeight="1">
      <c r="B307" s="335"/>
      <c r="C307" s="94">
        <f>'4 жастағы балалар Ф'!H163</f>
        <v>0</v>
      </c>
      <c r="D307" s="94">
        <f>'4 жастағы балалар К'!H163</f>
        <v>0</v>
      </c>
      <c r="E307" s="94">
        <f>'4 жастағы балалар П'!H163</f>
        <v>0</v>
      </c>
      <c r="F307" s="94">
        <f>'4 жастағы балалар Т'!H163</f>
        <v>0</v>
      </c>
      <c r="G307" s="94">
        <f>'4 жастағы балалар С'!H163</f>
        <v>0</v>
      </c>
    </row>
    <row r="308" spans="2:7" ht="15.75" customHeight="1">
      <c r="B308" s="336"/>
      <c r="C308" s="94">
        <f>'4 жастағы балалар Ф'!I163</f>
        <v>0</v>
      </c>
      <c r="D308" s="94">
        <f>'4 жастағы балалар К'!I163</f>
        <v>0</v>
      </c>
      <c r="E308" s="94">
        <f>'4 жастағы балалар П'!I163</f>
        <v>0</v>
      </c>
      <c r="F308" s="94">
        <f>'4 жастағы балалар Т'!I163</f>
        <v>0</v>
      </c>
      <c r="G308" s="94">
        <f>'4 жастағы балалар С'!I163</f>
        <v>0</v>
      </c>
    </row>
    <row r="309" spans="2:7" ht="15.75" customHeight="1">
      <c r="B309" s="339">
        <v>4</v>
      </c>
      <c r="C309" s="94">
        <f>'4 жастағы балалар Ф'!J163</f>
        <v>0</v>
      </c>
      <c r="D309" s="94">
        <f>'4 жастағы балалар К'!J163</f>
        <v>0</v>
      </c>
      <c r="E309" s="94">
        <f>'4 жастағы балалар П'!J163</f>
        <v>0</v>
      </c>
      <c r="F309" s="94">
        <f>'4 жастағы балалар Т'!J163</f>
        <v>0</v>
      </c>
      <c r="G309" s="94">
        <f>'4 жастағы балалар С'!J163</f>
        <v>0</v>
      </c>
    </row>
    <row r="310" spans="2:7" ht="15.75" customHeight="1">
      <c r="B310" s="335"/>
      <c r="C310" s="94">
        <f>'4 жастағы балалар Ф'!K163</f>
        <v>0</v>
      </c>
      <c r="D310" s="94">
        <f>'4 жастағы балалар К'!K163</f>
        <v>0</v>
      </c>
      <c r="E310" s="94">
        <f>'4 жастағы балалар П'!K163</f>
        <v>0</v>
      </c>
      <c r="F310" s="94">
        <f>'4 жастағы балалар Т'!K163</f>
        <v>0</v>
      </c>
      <c r="G310" s="94">
        <f>'4 жастағы балалар С'!K163</f>
        <v>0</v>
      </c>
    </row>
    <row r="311" spans="2:7" ht="15.75" customHeight="1">
      <c r="B311" s="336"/>
      <c r="C311" s="94">
        <f>'4 жастағы балалар Ф'!L163</f>
        <v>0</v>
      </c>
      <c r="D311" s="94">
        <f>'4 жастағы балалар К'!L163</f>
        <v>0</v>
      </c>
      <c r="E311" s="94">
        <f>'4 жастағы балалар П'!L163</f>
        <v>0</v>
      </c>
      <c r="F311" s="94">
        <f>'4 жастағы балалар Т'!L163</f>
        <v>0</v>
      </c>
      <c r="G311" s="94">
        <f>'4 жастағы балалар С'!L163</f>
        <v>0</v>
      </c>
    </row>
    <row r="312" spans="2:7" ht="15.75" customHeight="1">
      <c r="B312" s="339">
        <v>5</v>
      </c>
      <c r="C312" s="94">
        <f>'4 жастағы балалар Ф'!M163</f>
        <v>0</v>
      </c>
      <c r="D312" s="94">
        <f>'4 жастағы балалар К'!M163</f>
        <v>0</v>
      </c>
      <c r="E312" s="94">
        <f>'4 жастағы балалар П'!M163</f>
        <v>0</v>
      </c>
      <c r="F312" s="94">
        <f>'4 жастағы балалар Т'!M163</f>
        <v>0</v>
      </c>
      <c r="G312" s="94">
        <f>'4 жастағы балалар С'!M163</f>
        <v>0</v>
      </c>
    </row>
    <row r="313" spans="2:7" ht="15.75" customHeight="1">
      <c r="B313" s="335"/>
      <c r="C313" s="94">
        <f>'4 жастағы балалар Ф'!N163</f>
        <v>0</v>
      </c>
      <c r="D313" s="94">
        <f>'4 жастағы балалар К'!N163</f>
        <v>0</v>
      </c>
      <c r="E313" s="94">
        <f>'4 жастағы балалар П'!N163</f>
        <v>0</v>
      </c>
      <c r="F313" s="94">
        <f>'4 жастағы балалар Т'!N163</f>
        <v>0</v>
      </c>
      <c r="G313" s="94">
        <f>'4 жастағы балалар С'!N163</f>
        <v>0</v>
      </c>
    </row>
    <row r="314" spans="2:7" ht="15.75" customHeight="1">
      <c r="B314" s="336"/>
      <c r="C314" s="94">
        <f>'4 жастағы балалар Ф'!O163</f>
        <v>0</v>
      </c>
      <c r="D314" s="94">
        <f>'4 жастағы балалар К'!O163</f>
        <v>0</v>
      </c>
      <c r="E314" s="94">
        <f>'4 жастағы балалар П'!O163</f>
        <v>0</v>
      </c>
      <c r="F314" s="94">
        <f>'4 жастағы балалар Т'!O163</f>
        <v>0</v>
      </c>
      <c r="G314" s="94">
        <f>'4 жастағы балалар С'!O163</f>
        <v>0</v>
      </c>
    </row>
    <row r="315" spans="2:7" ht="15.75" customHeight="1">
      <c r="B315" s="339">
        <v>6</v>
      </c>
      <c r="C315" s="94">
        <f>'4 жастағы балалар Ф'!P163</f>
        <v>0</v>
      </c>
      <c r="D315" s="94">
        <f>'4 жастағы балалар К'!P163</f>
        <v>0</v>
      </c>
      <c r="E315" s="94">
        <f>'4 жастағы балалар П'!P163</f>
        <v>0</v>
      </c>
      <c r="F315" s="94">
        <f>'4 жастағы балалар Т'!P163</f>
        <v>0</v>
      </c>
      <c r="G315" s="94">
        <f>'4 жастағы балалар С'!P163</f>
        <v>0</v>
      </c>
    </row>
    <row r="316" spans="2:7" ht="15.75" customHeight="1">
      <c r="B316" s="335"/>
      <c r="C316" s="94">
        <f>'4 жастағы балалар Ф'!Q163</f>
        <v>0</v>
      </c>
      <c r="D316" s="94">
        <f>'4 жастағы балалар К'!Q163</f>
        <v>0</v>
      </c>
      <c r="E316" s="94">
        <f>'4 жастағы балалар П'!Q163</f>
        <v>0</v>
      </c>
      <c r="F316" s="94">
        <f>'4 жастағы балалар Т'!Q163</f>
        <v>0</v>
      </c>
      <c r="G316" s="94">
        <f>'4 жастағы балалар С'!Q163</f>
        <v>0</v>
      </c>
    </row>
    <row r="317" spans="2:7" ht="15.75" customHeight="1">
      <c r="B317" s="336"/>
      <c r="C317" s="94">
        <f>'4 жастағы балалар Ф'!R163</f>
        <v>0</v>
      </c>
      <c r="D317" s="94">
        <f>'4 жастағы балалар К'!R163</f>
        <v>0</v>
      </c>
      <c r="E317" s="94">
        <f>'4 жастағы балалар П'!R163</f>
        <v>0</v>
      </c>
      <c r="F317" s="94">
        <f>'4 жастағы балалар Т'!R163</f>
        <v>0</v>
      </c>
      <c r="G317" s="94">
        <f>'4 жастағы балалар С'!R163</f>
        <v>0</v>
      </c>
    </row>
    <row r="318" spans="2:7" ht="15.75" customHeight="1">
      <c r="B318" s="339">
        <v>7</v>
      </c>
      <c r="C318" s="94">
        <f>'4 жастағы балалар Ф'!S163</f>
        <v>0</v>
      </c>
      <c r="D318" s="94">
        <f>'4 жастағы балалар К'!S163</f>
        <v>0</v>
      </c>
      <c r="E318" s="94">
        <f>'4 жастағы балалар П'!S163</f>
        <v>0</v>
      </c>
      <c r="F318" s="94">
        <f>'4 жастағы балалар Т'!S163</f>
        <v>0</v>
      </c>
      <c r="G318" s="94">
        <f>'4 жастағы балалар С'!S163</f>
        <v>0</v>
      </c>
    </row>
    <row r="319" spans="2:7" ht="15.75" customHeight="1">
      <c r="B319" s="335"/>
      <c r="C319" s="94">
        <f>'4 жастағы балалар Ф'!T163</f>
        <v>0</v>
      </c>
      <c r="D319" s="94">
        <f>'4 жастағы балалар Т'!T163</f>
        <v>0</v>
      </c>
      <c r="E319" s="94">
        <f>'4 жастағы балалар П'!T163</f>
        <v>0</v>
      </c>
      <c r="F319" s="94">
        <f>'4 жастағы балалар Т'!T163</f>
        <v>0</v>
      </c>
      <c r="G319" s="94">
        <f>'4 жастағы балалар С'!T163</f>
        <v>0</v>
      </c>
    </row>
    <row r="320" spans="2:7" ht="15.75" customHeight="1">
      <c r="B320" s="336"/>
      <c r="C320" s="94">
        <f>'4 жастағы балалар Ф'!U163</f>
        <v>0</v>
      </c>
      <c r="D320" s="94">
        <f>'4 жастағы балалар К'!U163</f>
        <v>0</v>
      </c>
      <c r="E320" s="94">
        <f>'4 жастағы балалар П'!U163</f>
        <v>0</v>
      </c>
      <c r="F320" s="94">
        <f>'4 жастағы балалар Т'!U163</f>
        <v>0</v>
      </c>
      <c r="G320" s="94">
        <f>'4 жастағы балалар С'!U163</f>
        <v>0</v>
      </c>
    </row>
    <row r="321" spans="2:7" ht="15.75" customHeight="1">
      <c r="B321" s="339">
        <v>8</v>
      </c>
      <c r="C321" s="247"/>
      <c r="D321" s="94" t="e">
        <f>'4 жастағы балалар К'!#REF!</f>
        <v>#REF!</v>
      </c>
      <c r="E321" s="397"/>
      <c r="F321" s="94" t="e">
        <f>'4 жастағы балалар Т'!#REF!</f>
        <v>#REF!</v>
      </c>
      <c r="G321" s="397"/>
    </row>
    <row r="322" spans="2:7" ht="15.75" customHeight="1">
      <c r="B322" s="335"/>
      <c r="C322" s="248"/>
      <c r="D322" s="94" t="e">
        <f>'4 жастағы балалар К'!#REF!</f>
        <v>#REF!</v>
      </c>
      <c r="E322" s="335"/>
      <c r="F322" s="94" t="e">
        <f>'4 жастағы балалар Т'!#REF!</f>
        <v>#REF!</v>
      </c>
      <c r="G322" s="335"/>
    </row>
    <row r="323" spans="2:7" ht="15.75" customHeight="1">
      <c r="B323" s="336"/>
      <c r="C323" s="248"/>
      <c r="D323" s="94" t="e">
        <f>'4 жастағы балалар К'!#REF!</f>
        <v>#REF!</v>
      </c>
      <c r="E323" s="335"/>
      <c r="F323" s="94" t="e">
        <f>'4 жастағы балалар Т'!#REF!</f>
        <v>#REF!</v>
      </c>
      <c r="G323" s="335"/>
    </row>
    <row r="324" spans="2:7" ht="15.75" customHeight="1">
      <c r="B324" s="339">
        <v>9</v>
      </c>
      <c r="C324" s="248"/>
      <c r="D324" s="94">
        <f>'4 жастағы балалар К'!V163</f>
        <v>0</v>
      </c>
      <c r="E324" s="335"/>
      <c r="F324" s="94">
        <f>'4 жастағы балалар Т'!V163</f>
        <v>0</v>
      </c>
      <c r="G324" s="335"/>
    </row>
    <row r="325" spans="2:7" ht="15.75" customHeight="1">
      <c r="B325" s="335"/>
      <c r="C325" s="248"/>
      <c r="D325" s="94">
        <f>'4 жастағы балалар К'!W163</f>
        <v>0</v>
      </c>
      <c r="E325" s="335"/>
      <c r="F325" s="94">
        <f>'4 жастағы балалар Т'!W163</f>
        <v>0</v>
      </c>
      <c r="G325" s="335"/>
    </row>
    <row r="326" spans="2:7" ht="15.75" customHeight="1">
      <c r="B326" s="336"/>
      <c r="C326" s="248"/>
      <c r="D326" s="94">
        <f>'4 жастағы балалар К'!X163</f>
        <v>0</v>
      </c>
      <c r="E326" s="335"/>
      <c r="F326" s="94">
        <f>'4 жастағы балалар Т'!X163</f>
        <v>0</v>
      </c>
      <c r="G326" s="335"/>
    </row>
    <row r="327" spans="2:7" ht="15.75" customHeight="1">
      <c r="B327" s="339">
        <v>10</v>
      </c>
      <c r="C327" s="248"/>
      <c r="D327" s="94">
        <f>'4 жастағы балалар К'!Y163</f>
        <v>0</v>
      </c>
      <c r="E327" s="335"/>
      <c r="F327" s="94">
        <f>'4 жастағы балалар Т'!Y163</f>
        <v>0</v>
      </c>
      <c r="G327" s="335"/>
    </row>
    <row r="328" spans="2:7" ht="15.75" customHeight="1">
      <c r="B328" s="335"/>
      <c r="C328" s="248"/>
      <c r="D328" s="94">
        <f>'4 жастағы балалар К'!Z163</f>
        <v>0</v>
      </c>
      <c r="E328" s="335"/>
      <c r="F328" s="94">
        <f>'4 жастағы балалар Т'!Z163</f>
        <v>0</v>
      </c>
      <c r="G328" s="335"/>
    </row>
    <row r="329" spans="2:7" ht="15.75" customHeight="1">
      <c r="B329" s="336"/>
      <c r="C329" s="248"/>
      <c r="D329" s="94">
        <f>'4 жастағы балалар К'!AA163</f>
        <v>0</v>
      </c>
      <c r="E329" s="335"/>
      <c r="F329" s="94">
        <f>'4 жастағы балалар Т'!AA163</f>
        <v>0</v>
      </c>
      <c r="G329" s="335"/>
    </row>
    <row r="330" spans="2:7" ht="15.75" customHeight="1">
      <c r="B330" s="339">
        <v>11</v>
      </c>
      <c r="C330" s="248"/>
      <c r="D330" s="94">
        <f>'4 жастағы балалар К'!AB163</f>
        <v>0</v>
      </c>
      <c r="E330" s="335"/>
      <c r="F330" s="94">
        <f>'4 жастағы балалар Т'!AB163</f>
        <v>0</v>
      </c>
      <c r="G330" s="335"/>
    </row>
    <row r="331" spans="2:7" ht="15.75" customHeight="1">
      <c r="B331" s="335"/>
      <c r="C331" s="248"/>
      <c r="D331" s="94">
        <f>'4 жастағы балалар К'!AC163</f>
        <v>0</v>
      </c>
      <c r="E331" s="335"/>
      <c r="F331" s="94">
        <f>'4 жастағы балалар Т'!AC163</f>
        <v>0</v>
      </c>
      <c r="G331" s="335"/>
    </row>
    <row r="332" spans="2:7" ht="15.75" customHeight="1">
      <c r="B332" s="336"/>
      <c r="C332" s="248"/>
      <c r="D332" s="94">
        <f>'4 жастағы балалар К'!AD163</f>
        <v>0</v>
      </c>
      <c r="E332" s="335"/>
      <c r="F332" s="94">
        <f>'4 жастағы балалар Т'!AD163</f>
        <v>0</v>
      </c>
      <c r="G332" s="335"/>
    </row>
    <row r="333" spans="2:7" ht="15.75" customHeight="1">
      <c r="B333" s="339">
        <v>12</v>
      </c>
      <c r="C333" s="248"/>
      <c r="D333" s="94">
        <f>'4 жастағы балалар К'!AE163</f>
        <v>0</v>
      </c>
      <c r="E333" s="335"/>
      <c r="F333" s="94">
        <f>'4 жастағы балалар Т'!AE163</f>
        <v>0</v>
      </c>
      <c r="G333" s="335"/>
    </row>
    <row r="334" spans="2:7" ht="15.75" customHeight="1">
      <c r="B334" s="335"/>
      <c r="C334" s="248"/>
      <c r="D334" s="94">
        <f>'4 жастағы балалар К'!AF163</f>
        <v>0</v>
      </c>
      <c r="E334" s="335"/>
      <c r="F334" s="94">
        <f>'4 жастағы балалар Т'!AF163</f>
        <v>0</v>
      </c>
      <c r="G334" s="335"/>
    </row>
    <row r="335" spans="2:7" ht="15.75" customHeight="1">
      <c r="B335" s="336"/>
      <c r="C335" s="248"/>
      <c r="D335" s="94">
        <f>'4 жастағы балалар К'!AG163</f>
        <v>0</v>
      </c>
      <c r="E335" s="335"/>
      <c r="F335" s="94">
        <f>'4 жастағы балалар Т'!AG163</f>
        <v>0</v>
      </c>
      <c r="G335" s="335"/>
    </row>
    <row r="336" spans="2:7" ht="15.75" customHeight="1">
      <c r="B336" s="339">
        <v>13</v>
      </c>
      <c r="C336" s="248"/>
      <c r="D336" s="94">
        <f>'4 жастағы балалар К'!AH163</f>
        <v>0</v>
      </c>
      <c r="E336" s="335"/>
      <c r="F336" s="94">
        <f>'4 жастағы балалар Т'!AH163</f>
        <v>0</v>
      </c>
      <c r="G336" s="335"/>
    </row>
    <row r="337" spans="2:7" ht="15.75" customHeight="1">
      <c r="B337" s="335"/>
      <c r="C337" s="248"/>
      <c r="D337" s="94">
        <f>'4 жастағы балалар К'!AI163</f>
        <v>0</v>
      </c>
      <c r="E337" s="335"/>
      <c r="F337" s="94">
        <f>'4 жастағы балалар Т'!AI163</f>
        <v>0</v>
      </c>
      <c r="G337" s="335"/>
    </row>
    <row r="338" spans="2:7" ht="15.75" customHeight="1">
      <c r="B338" s="336"/>
      <c r="C338" s="248"/>
      <c r="D338" s="94">
        <f>'4 жастағы балалар К'!AJ163</f>
        <v>0</v>
      </c>
      <c r="E338" s="335"/>
      <c r="F338" s="94">
        <f>'4 жастағы балалар Т'!AJ163</f>
        <v>0</v>
      </c>
      <c r="G338" s="335"/>
    </row>
    <row r="339" spans="2:7" ht="15.75" customHeight="1">
      <c r="B339" s="339">
        <v>14</v>
      </c>
      <c r="C339" s="248"/>
      <c r="D339" s="94">
        <f>'4 жастағы балалар К'!AK163</f>
        <v>0</v>
      </c>
      <c r="E339" s="335"/>
      <c r="F339" s="94">
        <f>'4 жастағы балалар Т'!AK163</f>
        <v>0</v>
      </c>
      <c r="G339" s="335"/>
    </row>
    <row r="340" spans="2:7" ht="15.75" customHeight="1">
      <c r="B340" s="335"/>
      <c r="C340" s="248"/>
      <c r="D340" s="94">
        <f>'4 жастағы балалар К'!AL163</f>
        <v>0</v>
      </c>
      <c r="E340" s="335"/>
      <c r="F340" s="94">
        <f>'4 жастағы балалар Т'!AL163</f>
        <v>0</v>
      </c>
      <c r="G340" s="335"/>
    </row>
    <row r="341" spans="2:7" ht="15.75" customHeight="1">
      <c r="B341" s="336"/>
      <c r="C341" s="248"/>
      <c r="D341" s="94">
        <f>'4 жастағы балалар К'!AM163</f>
        <v>0</v>
      </c>
      <c r="E341" s="335"/>
      <c r="F341" s="94">
        <f>'4 жастағы балалар Т'!AM163</f>
        <v>0</v>
      </c>
      <c r="G341" s="335"/>
    </row>
    <row r="342" spans="2:7" ht="15.75" customHeight="1">
      <c r="B342" s="339">
        <v>15</v>
      </c>
      <c r="C342" s="248"/>
      <c r="D342" s="94" t="e">
        <f>'4 жастағы балалар К'!#REF!</f>
        <v>#REF!</v>
      </c>
      <c r="E342" s="335"/>
      <c r="F342" s="94" t="e">
        <f>'4 жастағы балалар Т'!#REF!</f>
        <v>#REF!</v>
      </c>
      <c r="G342" s="335"/>
    </row>
    <row r="343" spans="2:7" ht="15.75" customHeight="1">
      <c r="B343" s="335"/>
      <c r="C343" s="248"/>
      <c r="D343" s="94" t="e">
        <f>'4 жастағы балалар К'!#REF!</f>
        <v>#REF!</v>
      </c>
      <c r="E343" s="335"/>
      <c r="F343" s="94" t="e">
        <f>'4 жастағы балалар Т'!#REF!</f>
        <v>#REF!</v>
      </c>
      <c r="G343" s="335"/>
    </row>
    <row r="344" spans="2:7" ht="15.75" customHeight="1">
      <c r="B344" s="336"/>
      <c r="C344" s="248"/>
      <c r="D344" s="94" t="e">
        <f>'4 жастағы балалар К'!#REF!</f>
        <v>#REF!</v>
      </c>
      <c r="E344" s="335"/>
      <c r="F344" s="94" t="e">
        <f>'4 жастағы балалар Т'!#REF!</f>
        <v>#REF!</v>
      </c>
      <c r="G344" s="335"/>
    </row>
    <row r="345" spans="2:7" ht="15.75" customHeight="1">
      <c r="B345" s="339">
        <v>16</v>
      </c>
      <c r="C345" s="248"/>
      <c r="D345" s="94">
        <f>'4 жастағы балалар К'!AN163</f>
        <v>0</v>
      </c>
      <c r="E345" s="335"/>
      <c r="F345" s="94">
        <f>'4 жастағы балалар Т'!AN163</f>
        <v>0</v>
      </c>
      <c r="G345" s="335"/>
    </row>
    <row r="346" spans="2:7" ht="15.75" customHeight="1">
      <c r="B346" s="335"/>
      <c r="C346" s="248"/>
      <c r="D346" s="94">
        <f>'4 жастағы балалар К'!AO163</f>
        <v>0</v>
      </c>
      <c r="E346" s="335"/>
      <c r="F346" s="94">
        <f>'4 жастағы балалар Т'!AO163</f>
        <v>0</v>
      </c>
      <c r="G346" s="335"/>
    </row>
    <row r="347" spans="2:7" ht="15.75" customHeight="1">
      <c r="B347" s="336"/>
      <c r="C347" s="248"/>
      <c r="D347" s="94">
        <f>'4 жастағы балалар К'!AP163</f>
        <v>0</v>
      </c>
      <c r="E347" s="335"/>
      <c r="F347" s="94">
        <f>'4 жастағы балалар Т'!AP163</f>
        <v>0</v>
      </c>
      <c r="G347" s="335"/>
    </row>
    <row r="348" spans="2:7" ht="15.75" customHeight="1">
      <c r="B348" s="339">
        <v>17</v>
      </c>
      <c r="C348" s="248"/>
      <c r="D348" s="94">
        <f>'4 жастағы балалар К'!AQ163</f>
        <v>0</v>
      </c>
      <c r="E348" s="335"/>
      <c r="F348" s="94">
        <f>'4 жастағы балалар Т'!AQ163</f>
        <v>0</v>
      </c>
      <c r="G348" s="335"/>
    </row>
    <row r="349" spans="2:7" ht="15.75" customHeight="1">
      <c r="B349" s="335"/>
      <c r="C349" s="248"/>
      <c r="D349" s="94">
        <f>'4 жастағы балалар К'!AR163</f>
        <v>0</v>
      </c>
      <c r="E349" s="335"/>
      <c r="F349" s="94">
        <f>'4 жастағы балалар Т'!AR163</f>
        <v>0</v>
      </c>
      <c r="G349" s="335"/>
    </row>
    <row r="350" spans="2:7" ht="15.75" customHeight="1">
      <c r="B350" s="336"/>
      <c r="C350" s="248"/>
      <c r="D350" s="94">
        <f>'4 жастағы балалар К'!AS163</f>
        <v>0</v>
      </c>
      <c r="E350" s="335"/>
      <c r="F350" s="94">
        <f>'4 жастағы балалар Т'!AS163</f>
        <v>0</v>
      </c>
      <c r="G350" s="335"/>
    </row>
    <row r="351" spans="2:7" ht="15.75" customHeight="1">
      <c r="B351" s="339">
        <v>18</v>
      </c>
      <c r="C351" s="248"/>
      <c r="D351" s="94">
        <f>'4 жастағы балалар К'!AT163</f>
        <v>0</v>
      </c>
      <c r="E351" s="335"/>
      <c r="F351" s="94">
        <f>'4 жастағы балалар Т'!AT163</f>
        <v>0</v>
      </c>
      <c r="G351" s="335"/>
    </row>
    <row r="352" spans="2:7" ht="15.75" customHeight="1">
      <c r="B352" s="335"/>
      <c r="C352" s="248"/>
      <c r="D352" s="94">
        <f>'4 жастағы балалар К'!AU163</f>
        <v>0</v>
      </c>
      <c r="E352" s="335"/>
      <c r="F352" s="94">
        <f>'4 жастағы балалар Т'!AU163</f>
        <v>0</v>
      </c>
      <c r="G352" s="335"/>
    </row>
    <row r="353" spans="2:7" ht="15.75" customHeight="1">
      <c r="B353" s="336"/>
      <c r="C353" s="248"/>
      <c r="D353" s="94">
        <f>'4 жастағы балалар К'!AV163</f>
        <v>0</v>
      </c>
      <c r="E353" s="335"/>
      <c r="F353" s="94">
        <f>'4 жастағы балалар Т'!AV163</f>
        <v>0</v>
      </c>
      <c r="G353" s="335"/>
    </row>
    <row r="354" spans="2:7" ht="15.75" customHeight="1">
      <c r="B354" s="339">
        <v>19</v>
      </c>
      <c r="C354" s="248"/>
      <c r="D354" s="94">
        <f>'4 жастағы балалар К'!AW163</f>
        <v>0</v>
      </c>
      <c r="E354" s="335"/>
      <c r="F354" s="94">
        <f>'4 жастағы балалар Т'!AW163</f>
        <v>0</v>
      </c>
      <c r="G354" s="335"/>
    </row>
    <row r="355" spans="2:7" ht="15.75" customHeight="1">
      <c r="B355" s="335"/>
      <c r="C355" s="248"/>
      <c r="D355" s="94">
        <f>'4 жастағы балалар К'!AX163</f>
        <v>0</v>
      </c>
      <c r="E355" s="335"/>
      <c r="F355" s="94">
        <f>'4 жастағы балалар Т'!AX163</f>
        <v>0</v>
      </c>
      <c r="G355" s="335"/>
    </row>
    <row r="356" spans="2:7" ht="15.75" customHeight="1">
      <c r="B356" s="336"/>
      <c r="C356" s="248"/>
      <c r="D356" s="94">
        <f>'4 жастағы балалар К'!AY163</f>
        <v>0</v>
      </c>
      <c r="E356" s="335"/>
      <c r="F356" s="94">
        <f>'4 жастағы балалар Т'!AY163</f>
        <v>0</v>
      </c>
      <c r="G356" s="335"/>
    </row>
    <row r="357" spans="2:7" ht="15.75" customHeight="1">
      <c r="B357" s="339">
        <v>20</v>
      </c>
      <c r="C357" s="248"/>
      <c r="D357" s="94">
        <f>'4 жастағы балалар К'!AZ163</f>
        <v>0</v>
      </c>
      <c r="E357" s="335"/>
      <c r="F357" s="94">
        <f>'4 жастағы балалар Т'!AZ163</f>
        <v>0</v>
      </c>
      <c r="G357" s="335"/>
    </row>
    <row r="358" spans="2:7" ht="15.75" customHeight="1">
      <c r="B358" s="335"/>
      <c r="C358" s="248"/>
      <c r="D358" s="94">
        <f>'4 жастағы балалар К'!BA163</f>
        <v>0</v>
      </c>
      <c r="E358" s="335"/>
      <c r="F358" s="94">
        <f>'4 жастағы балалар Т'!BA163</f>
        <v>0</v>
      </c>
      <c r="G358" s="335"/>
    </row>
    <row r="359" spans="2:7" ht="15.75" customHeight="1">
      <c r="B359" s="336"/>
      <c r="C359" s="248"/>
      <c r="D359" s="94">
        <f>'4 жастағы балалар К'!BB163</f>
        <v>0</v>
      </c>
      <c r="E359" s="335"/>
      <c r="F359" s="94">
        <f>'4 жастағы балалар Т'!BB163</f>
        <v>0</v>
      </c>
      <c r="G359" s="335"/>
    </row>
    <row r="360" spans="2:7" ht="15.75" customHeight="1">
      <c r="B360" s="339">
        <v>21</v>
      </c>
      <c r="C360" s="248"/>
      <c r="D360" s="94">
        <f>'4 жастағы балалар К'!BC163</f>
        <v>0</v>
      </c>
      <c r="E360" s="335"/>
      <c r="F360" s="94">
        <f>'4 жастағы балалар Т'!BC163</f>
        <v>0</v>
      </c>
      <c r="G360" s="335"/>
    </row>
    <row r="361" spans="2:7" ht="15.75" customHeight="1">
      <c r="B361" s="335"/>
      <c r="C361" s="248"/>
      <c r="D361" s="94">
        <f>'4 жастағы балалар К'!BD163</f>
        <v>0</v>
      </c>
      <c r="E361" s="335"/>
      <c r="F361" s="94">
        <f>'4 жастағы балалар Т'!BD163</f>
        <v>0</v>
      </c>
      <c r="G361" s="335"/>
    </row>
    <row r="362" spans="2:7" ht="15.75" customHeight="1">
      <c r="B362" s="336"/>
      <c r="C362" s="248"/>
      <c r="D362" s="94">
        <f>'4 жастағы балалар К'!BE163</f>
        <v>0</v>
      </c>
      <c r="E362" s="335"/>
      <c r="F362" s="94">
        <f>'4 жастағы балалар Т'!BE163</f>
        <v>0</v>
      </c>
      <c r="G362" s="335"/>
    </row>
    <row r="363" spans="2:7" ht="15.75" customHeight="1">
      <c r="B363" s="339">
        <v>22</v>
      </c>
      <c r="C363" s="248"/>
      <c r="D363" s="94" t="e">
        <f>'4 жастағы балалар К'!#REF!</f>
        <v>#REF!</v>
      </c>
      <c r="E363" s="335"/>
      <c r="F363" s="94" t="e">
        <f>'4 жастағы балалар Т'!#REF!</f>
        <v>#REF!</v>
      </c>
      <c r="G363" s="335"/>
    </row>
    <row r="364" spans="2:7" ht="15.75" customHeight="1">
      <c r="B364" s="335"/>
      <c r="C364" s="248"/>
      <c r="D364" s="94" t="e">
        <f>'4 жастағы балалар К'!#REF!</f>
        <v>#REF!</v>
      </c>
      <c r="E364" s="335"/>
      <c r="F364" s="94" t="e">
        <f>'4 жастағы балалар Т'!#REF!</f>
        <v>#REF!</v>
      </c>
      <c r="G364" s="335"/>
    </row>
    <row r="365" spans="2:7" ht="15.75" customHeight="1">
      <c r="B365" s="336"/>
      <c r="C365" s="248"/>
      <c r="D365" s="94" t="e">
        <f>'4 жастағы балалар К'!#REF!</f>
        <v>#REF!</v>
      </c>
      <c r="E365" s="335"/>
      <c r="F365" s="94" t="e">
        <f>'4 жастағы балалар Т'!#REF!</f>
        <v>#REF!</v>
      </c>
      <c r="G365" s="335"/>
    </row>
    <row r="366" spans="2:7" ht="15.75" customHeight="1">
      <c r="B366" s="339">
        <v>23</v>
      </c>
      <c r="C366" s="248"/>
      <c r="D366" s="94" t="e">
        <f>'4 жастағы балалар К'!#REF!</f>
        <v>#REF!</v>
      </c>
      <c r="E366" s="335"/>
      <c r="F366" s="94">
        <f>'4 жастағы балалар Т'!BF163</f>
        <v>0</v>
      </c>
      <c r="G366" s="335"/>
    </row>
    <row r="367" spans="2:7" ht="15.75" customHeight="1">
      <c r="B367" s="335"/>
      <c r="C367" s="248"/>
      <c r="D367" s="94" t="e">
        <f>'4 жастағы балалар К'!#REF!</f>
        <v>#REF!</v>
      </c>
      <c r="E367" s="335"/>
      <c r="F367" s="94">
        <f>'4 жастағы балалар Т'!BG163</f>
        <v>0</v>
      </c>
      <c r="G367" s="335"/>
    </row>
    <row r="368" spans="2:7" ht="15.75" customHeight="1">
      <c r="B368" s="336"/>
      <c r="C368" s="248"/>
      <c r="D368" s="94" t="e">
        <f>'4 жастағы балалар К'!#REF!</f>
        <v>#REF!</v>
      </c>
      <c r="E368" s="335"/>
      <c r="F368" s="94">
        <f>'4 жастағы балалар Т'!BH163</f>
        <v>0</v>
      </c>
      <c r="G368" s="335"/>
    </row>
    <row r="369" spans="2:7" ht="15.75" customHeight="1">
      <c r="B369" s="339">
        <v>24</v>
      </c>
      <c r="C369" s="248"/>
      <c r="D369" s="94" t="e">
        <f>'4 жастағы балалар К'!#REF!</f>
        <v>#REF!</v>
      </c>
      <c r="E369" s="335"/>
      <c r="F369" s="94">
        <f>'4 жастағы балалар Т'!BI163</f>
        <v>0</v>
      </c>
      <c r="G369" s="335"/>
    </row>
    <row r="370" spans="2:7" ht="15.75" customHeight="1">
      <c r="B370" s="335"/>
      <c r="C370" s="248"/>
      <c r="D370" s="94" t="e">
        <f>'4 жастағы балалар К'!#REF!</f>
        <v>#REF!</v>
      </c>
      <c r="E370" s="335"/>
      <c r="F370" s="94">
        <f>'4 жастағы балалар Т'!BJ163</f>
        <v>0</v>
      </c>
      <c r="G370" s="335"/>
    </row>
    <row r="371" spans="2:7" ht="15.75" customHeight="1">
      <c r="B371" s="336"/>
      <c r="C371" s="248"/>
      <c r="D371" s="94" t="e">
        <f>'4 жастағы балалар К'!#REF!</f>
        <v>#REF!</v>
      </c>
      <c r="E371" s="335"/>
      <c r="F371" s="94">
        <f>'4 жастағы балалар Т'!BK163</f>
        <v>0</v>
      </c>
      <c r="G371" s="335"/>
    </row>
    <row r="372" spans="2:7" ht="15.75" customHeight="1">
      <c r="B372" s="339">
        <v>25</v>
      </c>
      <c r="C372" s="248"/>
      <c r="D372" s="94" t="e">
        <f>'4 жастағы балалар К'!#REF!</f>
        <v>#REF!</v>
      </c>
      <c r="E372" s="335"/>
      <c r="F372" s="94">
        <f>'4 жастағы балалар Т'!BL163</f>
        <v>0</v>
      </c>
      <c r="G372" s="335"/>
    </row>
    <row r="373" spans="2:7" ht="15.75" customHeight="1">
      <c r="B373" s="335"/>
      <c r="C373" s="248"/>
      <c r="D373" s="94" t="e">
        <f>'4 жастағы балалар К'!#REF!</f>
        <v>#REF!</v>
      </c>
      <c r="E373" s="335"/>
      <c r="F373" s="94">
        <f>'4 жастағы балалар Т'!BM163</f>
        <v>0</v>
      </c>
      <c r="G373" s="335"/>
    </row>
    <row r="374" spans="2:7" ht="15.75" customHeight="1">
      <c r="B374" s="336"/>
      <c r="C374" s="248"/>
      <c r="D374" s="94" t="e">
        <f>'4 жастағы балалар К'!#REF!</f>
        <v>#REF!</v>
      </c>
      <c r="E374" s="335"/>
      <c r="F374" s="94">
        <f>'4 жастағы балалар Т'!BN163</f>
        <v>0</v>
      </c>
      <c r="G374" s="335"/>
    </row>
    <row r="375" spans="2:7" ht="15.75" customHeight="1">
      <c r="B375" s="339">
        <v>26</v>
      </c>
      <c r="C375" s="248"/>
      <c r="D375" s="94" t="e">
        <f>'4 жастағы балалар К'!#REF!</f>
        <v>#REF!</v>
      </c>
      <c r="E375" s="335"/>
      <c r="F375" s="94">
        <f>'4 жастағы балалар Т'!BO163</f>
        <v>0</v>
      </c>
      <c r="G375" s="335"/>
    </row>
    <row r="376" spans="2:7" ht="15.75" customHeight="1">
      <c r="B376" s="335"/>
      <c r="C376" s="248"/>
      <c r="D376" s="94" t="e">
        <f>'4 жастағы балалар К'!#REF!</f>
        <v>#REF!</v>
      </c>
      <c r="E376" s="335"/>
      <c r="F376" s="94">
        <f>'4 жастағы балалар Т'!BP163</f>
        <v>0</v>
      </c>
      <c r="G376" s="335"/>
    </row>
    <row r="377" spans="2:7" ht="15.75" customHeight="1">
      <c r="B377" s="336"/>
      <c r="C377" s="248"/>
      <c r="D377" s="94" t="e">
        <f>'4 жастағы балалар К'!#REF!</f>
        <v>#REF!</v>
      </c>
      <c r="E377" s="335"/>
      <c r="F377" s="94">
        <f>'4 жастағы балалар Т'!BQ163</f>
        <v>0</v>
      </c>
      <c r="G377" s="335"/>
    </row>
    <row r="378" spans="2:7" ht="15.75" customHeight="1">
      <c r="B378" s="339">
        <v>27</v>
      </c>
      <c r="C378" s="248"/>
      <c r="D378" s="94" t="e">
        <f>'4 жастағы балалар К'!#REF!</f>
        <v>#REF!</v>
      </c>
      <c r="E378" s="335"/>
      <c r="F378" s="94">
        <f>'4 жастағы балалар Т'!BR163</f>
        <v>0</v>
      </c>
      <c r="G378" s="335"/>
    </row>
    <row r="379" spans="2:7" ht="15.75" customHeight="1">
      <c r="B379" s="335"/>
      <c r="C379" s="248"/>
      <c r="D379" s="94" t="e">
        <f>'4 жастағы балалар К'!#REF!</f>
        <v>#REF!</v>
      </c>
      <c r="E379" s="335"/>
      <c r="F379" s="94">
        <f>'4 жастағы балалар Т'!BS163</f>
        <v>0</v>
      </c>
      <c r="G379" s="335"/>
    </row>
    <row r="380" spans="2:7" ht="15.75" customHeight="1">
      <c r="B380" s="336"/>
      <c r="C380" s="248"/>
      <c r="D380" s="94" t="e">
        <f>'4 жастағы балалар К'!#REF!</f>
        <v>#REF!</v>
      </c>
      <c r="E380" s="335"/>
      <c r="F380" s="94">
        <f>'4 жастағы балалар Т'!BT163</f>
        <v>0</v>
      </c>
      <c r="G380" s="335"/>
    </row>
    <row r="381" spans="2:7" ht="15.75" customHeight="1">
      <c r="B381" s="339">
        <v>28</v>
      </c>
      <c r="C381" s="248"/>
      <c r="D381" s="94" t="e">
        <f>'4 жастағы балалар К'!#REF!</f>
        <v>#REF!</v>
      </c>
      <c r="E381" s="335"/>
      <c r="F381" s="94">
        <f>'4 жастағы балалар Т'!BU163</f>
        <v>0</v>
      </c>
      <c r="G381" s="335"/>
    </row>
    <row r="382" spans="2:7" ht="15.75" customHeight="1">
      <c r="B382" s="335"/>
      <c r="C382" s="248"/>
      <c r="D382" s="94" t="e">
        <f>'4 жастағы балалар К'!#REF!</f>
        <v>#REF!</v>
      </c>
      <c r="E382" s="335"/>
      <c r="F382" s="94">
        <f>'4 жастағы балалар Т'!BV163</f>
        <v>0</v>
      </c>
      <c r="G382" s="335"/>
    </row>
    <row r="383" spans="2:7" ht="15.75" customHeight="1">
      <c r="B383" s="336"/>
      <c r="C383" s="248"/>
      <c r="D383" s="94" t="e">
        <f>'4 жастағы балалар К'!#REF!</f>
        <v>#REF!</v>
      </c>
      <c r="E383" s="335"/>
      <c r="F383" s="94">
        <f>'4 жастағы балалар Т'!BW163</f>
        <v>0</v>
      </c>
      <c r="G383" s="335"/>
    </row>
    <row r="384" spans="2:7" ht="15.75" customHeight="1">
      <c r="B384" s="339">
        <v>29</v>
      </c>
      <c r="C384" s="248"/>
      <c r="D384" s="397"/>
      <c r="E384" s="335"/>
      <c r="F384" s="94" t="e">
        <f>'4 жастағы балалар Т'!#REF!</f>
        <v>#REF!</v>
      </c>
      <c r="G384" s="335"/>
    </row>
    <row r="385" spans="2:7" ht="15.75" customHeight="1">
      <c r="B385" s="335"/>
      <c r="C385" s="248"/>
      <c r="D385" s="335"/>
      <c r="E385" s="335"/>
      <c r="F385" s="94" t="e">
        <f>'4 жастағы балалар Т'!#REF!</f>
        <v>#REF!</v>
      </c>
      <c r="G385" s="335"/>
    </row>
    <row r="386" spans="2:7" ht="15.75" customHeight="1">
      <c r="B386" s="336"/>
      <c r="C386" s="248"/>
      <c r="D386" s="335"/>
      <c r="E386" s="335"/>
      <c r="F386" s="94" t="e">
        <f>'4 жастағы балалар Т'!#REF!</f>
        <v>#REF!</v>
      </c>
      <c r="G386" s="335"/>
    </row>
    <row r="387" spans="2:7" ht="15.75" customHeight="1">
      <c r="B387" s="339">
        <v>30</v>
      </c>
      <c r="C387" s="248"/>
      <c r="D387" s="335"/>
      <c r="E387" s="335"/>
      <c r="F387" s="94">
        <f>'4 жастағы балалар Т'!BX163</f>
        <v>0</v>
      </c>
      <c r="G387" s="335"/>
    </row>
    <row r="388" spans="2:7" ht="15.75" customHeight="1">
      <c r="B388" s="335"/>
      <c r="C388" s="248"/>
      <c r="D388" s="335"/>
      <c r="E388" s="335"/>
      <c r="F388" s="94">
        <f>'4 жастағы балалар Т'!BY163</f>
        <v>0</v>
      </c>
      <c r="G388" s="335"/>
    </row>
    <row r="389" spans="2:7" ht="15.75" customHeight="1">
      <c r="B389" s="336"/>
      <c r="C389" s="248"/>
      <c r="D389" s="335"/>
      <c r="E389" s="335"/>
      <c r="F389" s="94">
        <f>'4 жастағы балалар Т'!BZ163</f>
        <v>0</v>
      </c>
      <c r="G389" s="335"/>
    </row>
    <row r="390" spans="2:7" ht="15.75" customHeight="1">
      <c r="B390" s="339">
        <v>31</v>
      </c>
      <c r="C390" s="248"/>
      <c r="D390" s="335"/>
      <c r="E390" s="335"/>
      <c r="F390" s="94">
        <f>'4 жастағы балалар Т'!CA163</f>
        <v>0</v>
      </c>
      <c r="G390" s="335"/>
    </row>
    <row r="391" spans="2:7" ht="15.75" customHeight="1">
      <c r="B391" s="335"/>
      <c r="C391" s="248"/>
      <c r="D391" s="335"/>
      <c r="E391" s="335"/>
      <c r="F391" s="94">
        <f>'4 жастағы балалар Т'!CB163</f>
        <v>0</v>
      </c>
      <c r="G391" s="335"/>
    </row>
    <row r="392" spans="2:7" ht="15.75" customHeight="1">
      <c r="B392" s="336"/>
      <c r="C392" s="248"/>
      <c r="D392" s="335"/>
      <c r="E392" s="335"/>
      <c r="F392" s="94">
        <f>'4 жастағы балалар Т'!CC163</f>
        <v>0</v>
      </c>
      <c r="G392" s="335"/>
    </row>
    <row r="393" spans="2:7" ht="15.75" customHeight="1">
      <c r="B393" s="339">
        <v>32</v>
      </c>
      <c r="C393" s="248"/>
      <c r="D393" s="335"/>
      <c r="E393" s="335"/>
      <c r="F393" s="94">
        <f>'4 жастағы балалар Т'!CD163</f>
        <v>0</v>
      </c>
      <c r="G393" s="335"/>
    </row>
    <row r="394" spans="2:7" ht="15.75" customHeight="1">
      <c r="B394" s="335"/>
      <c r="C394" s="248"/>
      <c r="D394" s="335"/>
      <c r="E394" s="335"/>
      <c r="F394" s="94">
        <f>'4 жастағы балалар Т'!CE163</f>
        <v>0</v>
      </c>
      <c r="G394" s="335"/>
    </row>
    <row r="395" spans="2:7" ht="15.75" customHeight="1">
      <c r="B395" s="336"/>
      <c r="C395" s="248"/>
      <c r="D395" s="335"/>
      <c r="E395" s="335"/>
      <c r="F395" s="94">
        <f>'4 жастағы балалар Т'!CF163</f>
        <v>0</v>
      </c>
      <c r="G395" s="335"/>
    </row>
    <row r="396" spans="2:7" ht="15.75" customHeight="1">
      <c r="B396" s="339">
        <v>33</v>
      </c>
      <c r="C396" s="248"/>
      <c r="D396" s="335"/>
      <c r="E396" s="335"/>
      <c r="F396" s="94">
        <f>'4 жастағы балалар Т'!CG163</f>
        <v>0</v>
      </c>
      <c r="G396" s="335"/>
    </row>
    <row r="397" spans="2:7" ht="15.75" customHeight="1">
      <c r="B397" s="335"/>
      <c r="C397" s="248"/>
      <c r="D397" s="335"/>
      <c r="E397" s="335"/>
      <c r="F397" s="94">
        <f>'4 жастағы балалар Т'!CH163</f>
        <v>0</v>
      </c>
      <c r="G397" s="335"/>
    </row>
    <row r="398" spans="2:7" ht="15.75" customHeight="1">
      <c r="B398" s="336"/>
      <c r="C398" s="248"/>
      <c r="D398" s="335"/>
      <c r="E398" s="335"/>
      <c r="F398" s="94">
        <f>'4 жастағы балалар Т'!CI163</f>
        <v>0</v>
      </c>
      <c r="G398" s="335"/>
    </row>
    <row r="399" spans="2:7" ht="15.75" customHeight="1">
      <c r="B399" s="339">
        <v>34</v>
      </c>
      <c r="C399" s="248"/>
      <c r="D399" s="335"/>
      <c r="E399" s="335"/>
      <c r="F399" s="94">
        <f>'4 жастағы балалар Т'!CJ163</f>
        <v>0</v>
      </c>
      <c r="G399" s="335"/>
    </row>
    <row r="400" spans="2:7" ht="15.75" customHeight="1">
      <c r="B400" s="335"/>
      <c r="C400" s="248"/>
      <c r="D400" s="335"/>
      <c r="E400" s="335"/>
      <c r="F400" s="94">
        <f>'4 жастағы балалар Т'!CK163</f>
        <v>0</v>
      </c>
      <c r="G400" s="335"/>
    </row>
    <row r="401" spans="2:7" ht="15.75" customHeight="1">
      <c r="B401" s="336"/>
      <c r="C401" s="248"/>
      <c r="D401" s="335"/>
      <c r="E401" s="335"/>
      <c r="F401" s="94">
        <f>'4 жастағы балалар Т'!CL163</f>
        <v>0</v>
      </c>
      <c r="G401" s="335"/>
    </row>
    <row r="402" spans="2:7" ht="15.75" customHeight="1">
      <c r="B402" s="339">
        <v>35</v>
      </c>
      <c r="C402" s="248"/>
      <c r="D402" s="335"/>
      <c r="E402" s="335"/>
      <c r="F402" s="94">
        <f>'4 жастағы балалар Т'!CM163</f>
        <v>0</v>
      </c>
      <c r="G402" s="335"/>
    </row>
    <row r="403" spans="2:7" ht="15.75" customHeight="1">
      <c r="B403" s="335"/>
      <c r="C403" s="248"/>
      <c r="D403" s="335"/>
      <c r="E403" s="335"/>
      <c r="F403" s="94">
        <f>'4 жастағы балалар Т'!CN163</f>
        <v>0</v>
      </c>
      <c r="G403" s="335"/>
    </row>
    <row r="404" spans="2:7" ht="15.75" customHeight="1">
      <c r="B404" s="336"/>
      <c r="C404" s="249"/>
      <c r="D404" s="336"/>
      <c r="E404" s="336"/>
      <c r="F404" s="94">
        <f>'4 жастағы балалар Т'!CO163</f>
        <v>0</v>
      </c>
      <c r="G404" s="336"/>
    </row>
    <row r="405" spans="2:7" ht="15.75" customHeight="1">
      <c r="B405" s="250">
        <f>СВОД3!V58</f>
        <v>0</v>
      </c>
      <c r="C405" s="1"/>
      <c r="D405" s="1"/>
      <c r="E405" s="1"/>
      <c r="F405" s="1"/>
      <c r="G405" s="1"/>
    </row>
    <row r="406" spans="2:7" ht="15.75" customHeight="1"/>
    <row r="407" spans="2:7" ht="15.75" customHeight="1"/>
    <row r="408" spans="2:7" ht="15.75" customHeight="1"/>
    <row r="409" spans="2:7" ht="15.75" customHeight="1"/>
    <row r="410" spans="2:7" ht="15.75" customHeight="1"/>
    <row r="411" spans="2:7" ht="15.75" customHeight="1"/>
    <row r="412" spans="2:7" ht="15.75" customHeight="1"/>
    <row r="413" spans="2:7" ht="15.75" customHeight="1"/>
    <row r="414" spans="2:7" ht="15.75" customHeight="1"/>
    <row r="415" spans="2:7" ht="15.75" customHeight="1"/>
    <row r="416" spans="2:7"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spans="13:48" ht="15.75" customHeight="1"/>
    <row r="498" spans="13:48" ht="15.75" customHeight="1"/>
    <row r="499" spans="13:48" ht="15.75" customHeight="1"/>
    <row r="500" spans="13:48" ht="15.75" customHeight="1"/>
    <row r="501" spans="13:48" ht="15.75" customHeight="1"/>
    <row r="502" spans="13:48" ht="15.75" customHeight="1"/>
    <row r="503" spans="13:48" ht="15.75" customHeight="1"/>
    <row r="504" spans="13:48" ht="15.75" customHeight="1"/>
    <row r="505" spans="13:48" ht="15.75" customHeight="1"/>
    <row r="506" spans="13:48" ht="15.75" customHeight="1"/>
    <row r="507" spans="13:48" ht="15.75" customHeight="1"/>
    <row r="508" spans="13:48" ht="15.75" customHeight="1"/>
    <row r="509" spans="13:48" ht="15.75" customHeight="1">
      <c r="M509" s="253"/>
      <c r="N509" s="254"/>
      <c r="O509" s="255"/>
      <c r="P509" s="254"/>
      <c r="Q509" s="255"/>
      <c r="R509" s="256"/>
      <c r="S509" s="253">
        <v>1</v>
      </c>
      <c r="T509" s="257" t="s">
        <v>668</v>
      </c>
      <c r="U509" s="255">
        <v>1</v>
      </c>
      <c r="V509" s="254" t="s">
        <v>669</v>
      </c>
      <c r="W509" s="255">
        <v>1</v>
      </c>
      <c r="X509" s="256" t="s">
        <v>670</v>
      </c>
      <c r="Y509" s="253">
        <v>1</v>
      </c>
      <c r="Z509" s="257" t="s">
        <v>671</v>
      </c>
      <c r="AA509" s="255">
        <v>1</v>
      </c>
      <c r="AB509" s="254" t="s">
        <v>672</v>
      </c>
      <c r="AC509" s="255">
        <v>1</v>
      </c>
      <c r="AD509" s="256" t="s">
        <v>673</v>
      </c>
      <c r="AE509" s="253">
        <v>1</v>
      </c>
      <c r="AF509" s="257" t="s">
        <v>674</v>
      </c>
      <c r="AG509" s="255">
        <v>1</v>
      </c>
      <c r="AH509" s="254" t="s">
        <v>675</v>
      </c>
      <c r="AI509" s="255">
        <v>1</v>
      </c>
      <c r="AJ509" s="256" t="s">
        <v>676</v>
      </c>
      <c r="AK509" s="253">
        <v>1</v>
      </c>
      <c r="AL509" s="257" t="s">
        <v>677</v>
      </c>
      <c r="AM509" s="255">
        <v>1</v>
      </c>
      <c r="AN509" s="254" t="s">
        <v>678</v>
      </c>
      <c r="AO509" s="255">
        <v>1</v>
      </c>
      <c r="AP509" s="256" t="s">
        <v>679</v>
      </c>
      <c r="AQ509" s="253">
        <v>1</v>
      </c>
      <c r="AR509" s="257" t="s">
        <v>680</v>
      </c>
      <c r="AS509" s="255">
        <v>1</v>
      </c>
      <c r="AT509" s="254" t="s">
        <v>681</v>
      </c>
      <c r="AU509" s="255">
        <v>1</v>
      </c>
      <c r="AV509" s="256" t="s">
        <v>682</v>
      </c>
    </row>
    <row r="510" spans="13:48" ht="15.75" customHeight="1">
      <c r="M510" s="258"/>
      <c r="N510" s="259"/>
      <c r="O510" s="260"/>
      <c r="P510" s="259"/>
      <c r="Q510" s="260"/>
      <c r="R510" s="261"/>
      <c r="S510" s="258"/>
      <c r="T510" s="259"/>
      <c r="U510" s="260"/>
      <c r="V510" s="259"/>
      <c r="W510" s="260"/>
      <c r="X510" s="261"/>
      <c r="Y510" s="258"/>
      <c r="Z510" s="259"/>
      <c r="AA510" s="260"/>
      <c r="AB510" s="259"/>
      <c r="AC510" s="260"/>
      <c r="AD510" s="261"/>
      <c r="AE510" s="258"/>
      <c r="AF510" s="259"/>
      <c r="AG510" s="260"/>
      <c r="AH510" s="259"/>
      <c r="AI510" s="260"/>
      <c r="AJ510" s="261"/>
      <c r="AK510" s="258"/>
      <c r="AL510" s="259"/>
      <c r="AM510" s="260"/>
      <c r="AN510" s="259"/>
      <c r="AO510" s="260"/>
      <c r="AP510" s="261"/>
      <c r="AQ510" s="258"/>
      <c r="AR510" s="259"/>
      <c r="AS510" s="260"/>
      <c r="AT510" s="259"/>
      <c r="AU510" s="260"/>
      <c r="AV510" s="261"/>
    </row>
    <row r="511" spans="13:48" ht="15.75" customHeight="1">
      <c r="M511" s="258"/>
      <c r="N511" s="259"/>
      <c r="O511" s="260"/>
      <c r="P511" s="259"/>
      <c r="Q511" s="260"/>
      <c r="R511" s="261"/>
      <c r="S511" s="258"/>
      <c r="T511" s="259"/>
      <c r="U511" s="260"/>
      <c r="V511" s="259"/>
      <c r="W511" s="260"/>
      <c r="X511" s="261"/>
      <c r="Y511" s="258"/>
      <c r="Z511" s="259"/>
      <c r="AA511" s="260"/>
      <c r="AB511" s="259"/>
      <c r="AC511" s="260"/>
      <c r="AD511" s="261"/>
      <c r="AE511" s="258"/>
      <c r="AF511" s="259"/>
      <c r="AG511" s="260"/>
      <c r="AH511" s="259"/>
      <c r="AI511" s="260"/>
      <c r="AJ511" s="261"/>
      <c r="AK511" s="258"/>
      <c r="AL511" s="259"/>
      <c r="AM511" s="260"/>
      <c r="AN511" s="259"/>
      <c r="AO511" s="260"/>
      <c r="AP511" s="261"/>
      <c r="AQ511" s="258"/>
      <c r="AR511" s="259"/>
      <c r="AS511" s="260"/>
      <c r="AT511" s="259"/>
      <c r="AU511" s="260"/>
      <c r="AV511" s="261"/>
    </row>
    <row r="512" spans="13:48" ht="15.75" customHeight="1">
      <c r="M512" s="262"/>
      <c r="N512" s="263"/>
      <c r="O512" s="264"/>
      <c r="P512" s="263"/>
      <c r="Q512" s="264"/>
      <c r="R512" s="265"/>
      <c r="S512" s="262"/>
      <c r="T512" s="263"/>
      <c r="U512" s="264"/>
      <c r="V512" s="263"/>
      <c r="W512" s="264"/>
      <c r="X512" s="265"/>
      <c r="Y512" s="262"/>
      <c r="Z512" s="263"/>
      <c r="AA512" s="264"/>
      <c r="AB512" s="263"/>
      <c r="AC512" s="264"/>
      <c r="AD512" s="265"/>
      <c r="AE512" s="262"/>
      <c r="AF512" s="263"/>
      <c r="AG512" s="264"/>
      <c r="AH512" s="263"/>
      <c r="AI512" s="264"/>
      <c r="AJ512" s="265"/>
      <c r="AK512" s="262"/>
      <c r="AL512" s="263"/>
      <c r="AM512" s="264"/>
      <c r="AN512" s="263"/>
      <c r="AO512" s="264"/>
      <c r="AP512" s="265"/>
      <c r="AQ512" s="262"/>
      <c r="AR512" s="263"/>
      <c r="AS512" s="264"/>
      <c r="AT512" s="263"/>
      <c r="AU512" s="264"/>
      <c r="AV512" s="265"/>
    </row>
    <row r="513" spans="13:48" ht="15.75" customHeight="1">
      <c r="M513" s="266"/>
      <c r="N513" s="267"/>
      <c r="O513" s="268"/>
      <c r="P513" s="267"/>
      <c r="Q513" s="268"/>
      <c r="R513" s="269"/>
      <c r="S513" s="266">
        <v>1</v>
      </c>
      <c r="T513" s="270" t="s">
        <v>683</v>
      </c>
      <c r="U513" s="268">
        <v>1</v>
      </c>
      <c r="V513" s="267" t="s">
        <v>684</v>
      </c>
      <c r="W513" s="268">
        <v>1</v>
      </c>
      <c r="X513" s="269" t="s">
        <v>685</v>
      </c>
      <c r="Y513" s="266">
        <v>1</v>
      </c>
      <c r="Z513" s="270" t="s">
        <v>686</v>
      </c>
      <c r="AA513" s="268">
        <v>1</v>
      </c>
      <c r="AB513" s="267" t="s">
        <v>687</v>
      </c>
      <c r="AC513" s="268">
        <v>1</v>
      </c>
      <c r="AD513" s="269" t="s">
        <v>688</v>
      </c>
      <c r="AE513" s="266">
        <v>1</v>
      </c>
      <c r="AF513" s="270" t="s">
        <v>689</v>
      </c>
      <c r="AG513" s="268">
        <v>1</v>
      </c>
      <c r="AH513" s="267" t="s">
        <v>690</v>
      </c>
      <c r="AI513" s="268">
        <v>1</v>
      </c>
      <c r="AJ513" s="269" t="s">
        <v>691</v>
      </c>
      <c r="AK513" s="266">
        <v>1</v>
      </c>
      <c r="AL513" s="270" t="s">
        <v>692</v>
      </c>
      <c r="AM513" s="268">
        <v>1</v>
      </c>
      <c r="AN513" s="267" t="s">
        <v>693</v>
      </c>
      <c r="AO513" s="268">
        <v>1</v>
      </c>
      <c r="AP513" s="269" t="s">
        <v>694</v>
      </c>
      <c r="AQ513" s="266">
        <v>1</v>
      </c>
      <c r="AR513" s="270" t="s">
        <v>695</v>
      </c>
      <c r="AS513" s="268">
        <v>1</v>
      </c>
      <c r="AT513" s="267" t="s">
        <v>696</v>
      </c>
      <c r="AU513" s="268">
        <v>1</v>
      </c>
      <c r="AV513" s="269" t="s">
        <v>697</v>
      </c>
    </row>
    <row r="514" spans="13:48" ht="15.75" customHeight="1">
      <c r="M514" s="266"/>
      <c r="N514" s="267"/>
      <c r="O514" s="268"/>
      <c r="P514" s="267"/>
      <c r="Q514" s="268"/>
      <c r="R514" s="269"/>
      <c r="S514" s="266"/>
      <c r="T514" s="267"/>
      <c r="U514" s="268"/>
      <c r="V514" s="267"/>
      <c r="W514" s="268"/>
      <c r="X514" s="269"/>
      <c r="Y514" s="266"/>
      <c r="Z514" s="267"/>
      <c r="AA514" s="268"/>
      <c r="AB514" s="267"/>
      <c r="AC514" s="268"/>
      <c r="AD514" s="269"/>
      <c r="AE514" s="266"/>
      <c r="AF514" s="267"/>
      <c r="AG514" s="268"/>
      <c r="AH514" s="267"/>
      <c r="AI514" s="268"/>
      <c r="AJ514" s="269"/>
      <c r="AK514" s="266"/>
      <c r="AL514" s="267"/>
      <c r="AM514" s="268"/>
      <c r="AN514" s="267"/>
      <c r="AO514" s="268"/>
      <c r="AP514" s="269"/>
      <c r="AQ514" s="266"/>
      <c r="AR514" s="267"/>
      <c r="AS514" s="268"/>
      <c r="AT514" s="267"/>
      <c r="AU514" s="268"/>
      <c r="AV514" s="269"/>
    </row>
    <row r="515" spans="13:48" ht="15.75" customHeight="1">
      <c r="M515" s="266"/>
      <c r="N515" s="267"/>
      <c r="O515" s="268"/>
      <c r="P515" s="267"/>
      <c r="Q515" s="268"/>
      <c r="R515" s="269"/>
      <c r="S515" s="266"/>
      <c r="T515" s="267"/>
      <c r="U515" s="268"/>
      <c r="V515" s="267"/>
      <c r="W515" s="268"/>
      <c r="X515" s="269"/>
      <c r="Y515" s="266"/>
      <c r="Z515" s="267"/>
      <c r="AA515" s="268"/>
      <c r="AB515" s="267"/>
      <c r="AC515" s="268"/>
      <c r="AD515" s="269"/>
      <c r="AE515" s="266"/>
      <c r="AF515" s="267"/>
      <c r="AG515" s="268"/>
      <c r="AH515" s="267"/>
      <c r="AI515" s="268"/>
      <c r="AJ515" s="269"/>
      <c r="AK515" s="266"/>
      <c r="AL515" s="267"/>
      <c r="AM515" s="268"/>
      <c r="AN515" s="267"/>
      <c r="AO515" s="268"/>
      <c r="AP515" s="269"/>
      <c r="AQ515" s="266"/>
      <c r="AR515" s="267"/>
      <c r="AS515" s="268"/>
      <c r="AT515" s="267"/>
      <c r="AU515" s="268"/>
      <c r="AV515" s="269"/>
    </row>
    <row r="516" spans="13:48" ht="15.75" customHeight="1">
      <c r="M516" s="271"/>
      <c r="N516" s="272"/>
      <c r="O516" s="273"/>
      <c r="P516" s="272"/>
      <c r="Q516" s="273"/>
      <c r="R516" s="274"/>
      <c r="S516" s="271"/>
      <c r="T516" s="272"/>
      <c r="U516" s="273"/>
      <c r="V516" s="272"/>
      <c r="W516" s="273"/>
      <c r="X516" s="274"/>
      <c r="Y516" s="271"/>
      <c r="Z516" s="272"/>
      <c r="AA516" s="273"/>
      <c r="AB516" s="272"/>
      <c r="AC516" s="273"/>
      <c r="AD516" s="274"/>
      <c r="AE516" s="271"/>
      <c r="AF516" s="272"/>
      <c r="AG516" s="273"/>
      <c r="AH516" s="272"/>
      <c r="AI516" s="273"/>
      <c r="AJ516" s="274"/>
      <c r="AK516" s="271"/>
      <c r="AL516" s="272"/>
      <c r="AM516" s="273"/>
      <c r="AN516" s="272"/>
      <c r="AO516" s="273"/>
      <c r="AP516" s="272"/>
      <c r="AQ516" s="406"/>
      <c r="AR516" s="332"/>
      <c r="AS516" s="332"/>
      <c r="AT516" s="332"/>
      <c r="AU516" s="332"/>
      <c r="AV516" s="407"/>
    </row>
    <row r="517" spans="13:48" ht="15.75" customHeight="1">
      <c r="M517" s="266">
        <v>1</v>
      </c>
      <c r="N517" s="275" t="s">
        <v>698</v>
      </c>
      <c r="O517" s="268">
        <v>1</v>
      </c>
      <c r="P517" s="267" t="s">
        <v>699</v>
      </c>
      <c r="Q517" s="268">
        <v>1</v>
      </c>
      <c r="R517" s="269" t="s">
        <v>700</v>
      </c>
      <c r="S517" s="266"/>
      <c r="T517" s="267"/>
      <c r="U517" s="268"/>
      <c r="V517" s="267"/>
      <c r="W517" s="268"/>
      <c r="X517" s="269"/>
      <c r="Y517" s="266">
        <v>1</v>
      </c>
      <c r="Z517" s="270" t="s">
        <v>701</v>
      </c>
      <c r="AA517" s="268">
        <v>1</v>
      </c>
      <c r="AB517" s="267" t="s">
        <v>702</v>
      </c>
      <c r="AC517" s="268">
        <v>1</v>
      </c>
      <c r="AD517" s="269" t="s">
        <v>703</v>
      </c>
      <c r="AE517" s="266">
        <v>1</v>
      </c>
      <c r="AF517" s="270" t="s">
        <v>704</v>
      </c>
      <c r="AG517" s="268">
        <v>1</v>
      </c>
      <c r="AH517" s="267" t="s">
        <v>705</v>
      </c>
      <c r="AI517" s="268">
        <v>1</v>
      </c>
      <c r="AJ517" s="269" t="s">
        <v>706</v>
      </c>
      <c r="AK517" s="266">
        <v>1</v>
      </c>
      <c r="AL517" s="270" t="s">
        <v>707</v>
      </c>
      <c r="AM517" s="268">
        <v>1</v>
      </c>
      <c r="AN517" s="267" t="s">
        <v>708</v>
      </c>
      <c r="AO517" s="268">
        <v>1</v>
      </c>
      <c r="AP517" s="269" t="s">
        <v>709</v>
      </c>
      <c r="AQ517" s="266">
        <v>1</v>
      </c>
      <c r="AR517" s="270" t="s">
        <v>710</v>
      </c>
      <c r="AS517" s="268">
        <v>1</v>
      </c>
      <c r="AT517" s="267" t="s">
        <v>711</v>
      </c>
      <c r="AU517" s="268">
        <v>1</v>
      </c>
      <c r="AV517" s="269" t="s">
        <v>712</v>
      </c>
    </row>
    <row r="518" spans="13:48" ht="15.75" customHeight="1">
      <c r="M518" s="266"/>
      <c r="N518" s="267"/>
      <c r="O518" s="268"/>
      <c r="P518" s="267"/>
      <c r="Q518" s="268"/>
      <c r="R518" s="269"/>
      <c r="S518" s="266"/>
      <c r="T518" s="267"/>
      <c r="U518" s="268"/>
      <c r="V518" s="267"/>
      <c r="W518" s="268"/>
      <c r="X518" s="269"/>
      <c r="Y518" s="266"/>
      <c r="Z518" s="267"/>
      <c r="AA518" s="268"/>
      <c r="AB518" s="267"/>
      <c r="AC518" s="268"/>
      <c r="AD518" s="269"/>
      <c r="AE518" s="266"/>
      <c r="AF518" s="267"/>
      <c r="AG518" s="268"/>
      <c r="AH518" s="267"/>
      <c r="AI518" s="268"/>
      <c r="AJ518" s="269"/>
      <c r="AK518" s="266"/>
      <c r="AL518" s="267"/>
      <c r="AM518" s="268"/>
      <c r="AN518" s="267"/>
      <c r="AO518" s="268"/>
      <c r="AP518" s="269"/>
      <c r="AQ518" s="266"/>
      <c r="AR518" s="267"/>
      <c r="AS518" s="268"/>
      <c r="AT518" s="267"/>
      <c r="AU518" s="268"/>
      <c r="AV518" s="269"/>
    </row>
    <row r="519" spans="13:48" ht="15.75" customHeight="1">
      <c r="M519" s="266"/>
      <c r="N519" s="267"/>
      <c r="O519" s="268"/>
      <c r="P519" s="267"/>
      <c r="Q519" s="268"/>
      <c r="R519" s="269"/>
      <c r="S519" s="266"/>
      <c r="T519" s="267"/>
      <c r="U519" s="268"/>
      <c r="V519" s="267"/>
      <c r="W519" s="268"/>
      <c r="X519" s="269"/>
      <c r="Y519" s="266"/>
      <c r="Z519" s="267"/>
      <c r="AA519" s="268"/>
      <c r="AB519" s="267"/>
      <c r="AC519" s="268"/>
      <c r="AD519" s="269"/>
      <c r="AE519" s="266"/>
      <c r="AF519" s="267"/>
      <c r="AG519" s="268"/>
      <c r="AH519" s="267"/>
      <c r="AI519" s="268"/>
      <c r="AJ519" s="269"/>
      <c r="AK519" s="266"/>
      <c r="AL519" s="267"/>
      <c r="AM519" s="268"/>
      <c r="AN519" s="267"/>
      <c r="AO519" s="268"/>
      <c r="AP519" s="269"/>
      <c r="AQ519" s="266"/>
      <c r="AR519" s="267"/>
      <c r="AS519" s="268"/>
      <c r="AT519" s="267"/>
      <c r="AU519" s="268"/>
      <c r="AV519" s="269"/>
    </row>
    <row r="520" spans="13:48" ht="15.75" customHeight="1">
      <c r="M520" s="271"/>
      <c r="N520" s="272"/>
      <c r="O520" s="273"/>
      <c r="P520" s="272"/>
      <c r="Q520" s="273"/>
      <c r="R520" s="274"/>
      <c r="S520" s="271"/>
      <c r="T520" s="272"/>
      <c r="U520" s="273"/>
      <c r="V520" s="272"/>
      <c r="W520" s="273"/>
      <c r="X520" s="274"/>
      <c r="Y520" s="271"/>
      <c r="Z520" s="272"/>
      <c r="AA520" s="273"/>
      <c r="AB520" s="272"/>
      <c r="AC520" s="273"/>
      <c r="AD520" s="274"/>
      <c r="AE520" s="271"/>
      <c r="AF520" s="272"/>
      <c r="AG520" s="273"/>
      <c r="AH520" s="272"/>
      <c r="AI520" s="273"/>
      <c r="AJ520" s="274"/>
      <c r="AK520" s="271"/>
      <c r="AL520" s="272"/>
      <c r="AM520" s="273"/>
      <c r="AN520" s="272"/>
      <c r="AO520" s="273"/>
      <c r="AP520" s="272"/>
      <c r="AQ520" s="406"/>
      <c r="AR520" s="332"/>
      <c r="AS520" s="332"/>
      <c r="AT520" s="332"/>
      <c r="AU520" s="332"/>
      <c r="AV520" s="333"/>
    </row>
    <row r="521" spans="13:48" ht="15.75" customHeight="1">
      <c r="M521" s="266">
        <v>1</v>
      </c>
      <c r="N521" s="270" t="s">
        <v>713</v>
      </c>
      <c r="O521" s="268">
        <v>1</v>
      </c>
      <c r="P521" s="267" t="s">
        <v>714</v>
      </c>
      <c r="Q521" s="268">
        <v>1</v>
      </c>
      <c r="R521" s="269" t="s">
        <v>715</v>
      </c>
      <c r="S521" s="266">
        <v>1</v>
      </c>
      <c r="T521" s="270" t="s">
        <v>716</v>
      </c>
      <c r="U521" s="268">
        <v>1</v>
      </c>
      <c r="V521" s="267" t="s">
        <v>717</v>
      </c>
      <c r="W521" s="268">
        <v>1</v>
      </c>
      <c r="X521" s="269" t="s">
        <v>718</v>
      </c>
      <c r="Y521" s="266"/>
      <c r="Z521" s="267"/>
      <c r="AA521" s="268"/>
      <c r="AB521" s="267"/>
      <c r="AC521" s="268"/>
      <c r="AD521" s="269"/>
      <c r="AE521" s="266">
        <v>1</v>
      </c>
      <c r="AF521" s="270" t="s">
        <v>719</v>
      </c>
      <c r="AG521" s="268">
        <v>1</v>
      </c>
      <c r="AH521" s="267" t="s">
        <v>720</v>
      </c>
      <c r="AI521" s="268">
        <v>1</v>
      </c>
      <c r="AJ521" s="269" t="s">
        <v>721</v>
      </c>
      <c r="AK521" s="266">
        <v>1</v>
      </c>
      <c r="AL521" s="270" t="s">
        <v>722</v>
      </c>
      <c r="AM521" s="268">
        <v>1</v>
      </c>
      <c r="AN521" s="267" t="s">
        <v>723</v>
      </c>
      <c r="AO521" s="268">
        <v>1</v>
      </c>
      <c r="AP521" s="269" t="s">
        <v>724</v>
      </c>
      <c r="AQ521" s="266">
        <v>1</v>
      </c>
      <c r="AR521" s="270" t="s">
        <v>725</v>
      </c>
      <c r="AS521" s="268">
        <v>1</v>
      </c>
      <c r="AT521" s="267" t="s">
        <v>726</v>
      </c>
      <c r="AU521" s="268">
        <v>1</v>
      </c>
      <c r="AV521" s="269" t="s">
        <v>727</v>
      </c>
    </row>
    <row r="522" spans="13:48" ht="15.75" customHeight="1">
      <c r="M522" s="268"/>
      <c r="N522" s="267"/>
      <c r="O522" s="268"/>
      <c r="P522" s="267"/>
      <c r="Q522" s="268"/>
      <c r="R522" s="267"/>
      <c r="S522" s="268"/>
      <c r="T522" s="267"/>
      <c r="U522" s="268"/>
      <c r="V522" s="267"/>
      <c r="W522" s="268"/>
      <c r="X522" s="267"/>
      <c r="Y522" s="268"/>
      <c r="Z522" s="267"/>
      <c r="AA522" s="268"/>
      <c r="AB522" s="267"/>
      <c r="AC522" s="268"/>
      <c r="AD522" s="267"/>
      <c r="AE522" s="268"/>
      <c r="AF522" s="267"/>
      <c r="AG522" s="268"/>
      <c r="AH522" s="267"/>
      <c r="AI522" s="268"/>
      <c r="AJ522" s="267"/>
      <c r="AK522" s="268"/>
      <c r="AL522" s="267"/>
      <c r="AM522" s="268"/>
      <c r="AN522" s="267"/>
      <c r="AO522" s="268"/>
      <c r="AP522" s="267"/>
      <c r="AQ522" s="268"/>
      <c r="AR522" s="267"/>
      <c r="AS522" s="268"/>
      <c r="AT522" s="267"/>
      <c r="AU522" s="268"/>
      <c r="AV522" s="267"/>
    </row>
    <row r="523" spans="13:48" ht="15.75" customHeight="1">
      <c r="M523" s="268"/>
      <c r="N523" s="267"/>
      <c r="O523" s="268"/>
      <c r="P523" s="267"/>
      <c r="Q523" s="268"/>
      <c r="R523" s="267"/>
      <c r="S523" s="268"/>
      <c r="T523" s="267"/>
      <c r="U523" s="268"/>
      <c r="V523" s="267"/>
      <c r="W523" s="268"/>
      <c r="X523" s="267"/>
      <c r="Y523" s="268"/>
      <c r="Z523" s="267"/>
      <c r="AA523" s="268"/>
      <c r="AB523" s="267"/>
      <c r="AC523" s="268"/>
      <c r="AD523" s="267"/>
      <c r="AE523" s="268"/>
      <c r="AF523" s="267"/>
      <c r="AG523" s="268"/>
      <c r="AH523" s="267"/>
      <c r="AI523" s="268"/>
      <c r="AJ523" s="267"/>
      <c r="AK523" s="268"/>
      <c r="AL523" s="267"/>
      <c r="AM523" s="268"/>
      <c r="AN523" s="267"/>
      <c r="AO523" s="268"/>
      <c r="AP523" s="267"/>
      <c r="AQ523" s="268"/>
      <c r="AR523" s="267"/>
      <c r="AS523" s="268"/>
      <c r="AT523" s="267"/>
      <c r="AU523" s="268"/>
      <c r="AV523" s="267"/>
    </row>
    <row r="524" spans="13:48" ht="15.75" customHeight="1">
      <c r="M524" s="276"/>
      <c r="N524" s="277"/>
      <c r="O524" s="276"/>
      <c r="P524" s="277"/>
      <c r="Q524" s="276"/>
      <c r="R524" s="277"/>
      <c r="S524" s="276"/>
      <c r="T524" s="277"/>
      <c r="U524" s="276"/>
      <c r="V524" s="277"/>
      <c r="W524" s="276"/>
      <c r="X524" s="277"/>
      <c r="Y524" s="276"/>
      <c r="Z524" s="277"/>
      <c r="AA524" s="276"/>
      <c r="AB524" s="276"/>
      <c r="AC524" s="276"/>
      <c r="AD524" s="276"/>
      <c r="AE524" s="276"/>
      <c r="AF524" s="277"/>
      <c r="AG524" s="276"/>
      <c r="AH524" s="277"/>
      <c r="AI524" s="276"/>
      <c r="AJ524" s="277"/>
      <c r="AK524" s="276"/>
      <c r="AL524" s="277"/>
      <c r="AM524" s="276"/>
      <c r="AN524" s="277"/>
      <c r="AO524" s="276"/>
      <c r="AP524" s="277"/>
      <c r="AQ524" s="35"/>
      <c r="AR524" s="35"/>
      <c r="AS524" s="35"/>
      <c r="AT524" s="35"/>
      <c r="AU524" s="35"/>
      <c r="AV524" s="35"/>
    </row>
    <row r="525" spans="13:48" ht="15.75" customHeight="1">
      <c r="M525" s="258"/>
      <c r="N525" s="259"/>
      <c r="O525" s="260"/>
      <c r="P525" s="259"/>
      <c r="Q525" s="260"/>
      <c r="R525" s="261"/>
      <c r="S525" s="258">
        <v>1</v>
      </c>
      <c r="T525" s="278" t="s">
        <v>728</v>
      </c>
      <c r="U525" s="260">
        <v>1</v>
      </c>
      <c r="V525" s="259" t="s">
        <v>729</v>
      </c>
      <c r="W525" s="260">
        <v>1</v>
      </c>
      <c r="X525" s="261" t="s">
        <v>730</v>
      </c>
      <c r="Y525" s="258">
        <v>1</v>
      </c>
      <c r="Z525" s="278" t="s">
        <v>731</v>
      </c>
      <c r="AA525" s="260">
        <v>1</v>
      </c>
      <c r="AB525" s="259" t="s">
        <v>732</v>
      </c>
      <c r="AC525" s="260">
        <v>1</v>
      </c>
      <c r="AD525" s="261" t="s">
        <v>733</v>
      </c>
      <c r="AE525" s="258">
        <v>1</v>
      </c>
      <c r="AF525" s="278" t="s">
        <v>734</v>
      </c>
      <c r="AG525" s="260">
        <v>1</v>
      </c>
      <c r="AH525" s="259" t="s">
        <v>735</v>
      </c>
      <c r="AI525" s="260">
        <v>1</v>
      </c>
      <c r="AJ525" s="261" t="s">
        <v>736</v>
      </c>
      <c r="AK525" s="258">
        <v>1</v>
      </c>
      <c r="AL525" s="278" t="s">
        <v>737</v>
      </c>
      <c r="AM525" s="260">
        <v>1</v>
      </c>
      <c r="AN525" s="259" t="s">
        <v>738</v>
      </c>
      <c r="AO525" s="260">
        <v>1</v>
      </c>
      <c r="AP525" s="261" t="s">
        <v>739</v>
      </c>
      <c r="AQ525" s="258">
        <v>1</v>
      </c>
      <c r="AR525" s="278" t="s">
        <v>740</v>
      </c>
      <c r="AS525" s="260">
        <v>1</v>
      </c>
      <c r="AT525" s="259" t="s">
        <v>741</v>
      </c>
      <c r="AU525" s="260">
        <v>1</v>
      </c>
      <c r="AV525" s="261" t="s">
        <v>742</v>
      </c>
    </row>
    <row r="526" spans="13:48" ht="15.75" customHeight="1">
      <c r="M526" s="258"/>
      <c r="N526" s="259"/>
      <c r="O526" s="260"/>
      <c r="P526" s="259"/>
      <c r="Q526" s="260"/>
      <c r="R526" s="261"/>
      <c r="S526" s="258"/>
      <c r="T526" s="259"/>
      <c r="U526" s="260"/>
      <c r="V526" s="259"/>
      <c r="W526" s="260"/>
      <c r="X526" s="261"/>
      <c r="Y526" s="258"/>
      <c r="Z526" s="259"/>
      <c r="AA526" s="260"/>
      <c r="AB526" s="259"/>
      <c r="AC526" s="260"/>
      <c r="AD526" s="261"/>
      <c r="AE526" s="258"/>
      <c r="AF526" s="259"/>
      <c r="AG526" s="260"/>
      <c r="AH526" s="259"/>
      <c r="AI526" s="260"/>
      <c r="AJ526" s="261"/>
      <c r="AK526" s="258"/>
      <c r="AL526" s="259"/>
      <c r="AM526" s="260"/>
      <c r="AN526" s="259"/>
      <c r="AO526" s="260"/>
      <c r="AP526" s="261"/>
      <c r="AQ526" s="258"/>
      <c r="AR526" s="259"/>
      <c r="AS526" s="260"/>
      <c r="AT526" s="259"/>
      <c r="AU526" s="260"/>
      <c r="AV526" s="261"/>
    </row>
    <row r="527" spans="13:48" ht="15.75" customHeight="1">
      <c r="M527" s="258"/>
      <c r="N527" s="259"/>
      <c r="O527" s="260"/>
      <c r="P527" s="259"/>
      <c r="Q527" s="260"/>
      <c r="R527" s="261"/>
      <c r="S527" s="258"/>
      <c r="T527" s="259"/>
      <c r="U527" s="260"/>
      <c r="V527" s="259"/>
      <c r="W527" s="260"/>
      <c r="X527" s="261"/>
      <c r="Y527" s="258"/>
      <c r="Z527" s="259"/>
      <c r="AA527" s="260"/>
      <c r="AB527" s="259"/>
      <c r="AC527" s="260"/>
      <c r="AD527" s="261"/>
      <c r="AE527" s="258"/>
      <c r="AF527" s="259"/>
      <c r="AG527" s="260"/>
      <c r="AH527" s="259"/>
      <c r="AI527" s="260"/>
      <c r="AJ527" s="261"/>
      <c r="AK527" s="258"/>
      <c r="AL527" s="259"/>
      <c r="AM527" s="260"/>
      <c r="AN527" s="259"/>
      <c r="AO527" s="260"/>
      <c r="AP527" s="261"/>
      <c r="AQ527" s="258"/>
      <c r="AR527" s="259"/>
      <c r="AS527" s="260"/>
      <c r="AT527" s="259"/>
      <c r="AU527" s="260"/>
      <c r="AV527" s="261"/>
    </row>
    <row r="528" spans="13:48" ht="15.75" customHeight="1">
      <c r="M528" s="262"/>
      <c r="N528" s="263"/>
      <c r="O528" s="264"/>
      <c r="P528" s="263"/>
      <c r="Q528" s="264"/>
      <c r="R528" s="265"/>
      <c r="S528" s="262"/>
      <c r="T528" s="263"/>
      <c r="U528" s="264"/>
      <c r="V528" s="263"/>
      <c r="W528" s="264"/>
      <c r="X528" s="265"/>
      <c r="Y528" s="262"/>
      <c r="Z528" s="263"/>
      <c r="AA528" s="264"/>
      <c r="AB528" s="263"/>
      <c r="AC528" s="264"/>
      <c r="AD528" s="265"/>
      <c r="AE528" s="262"/>
      <c r="AF528" s="263"/>
      <c r="AG528" s="264"/>
      <c r="AH528" s="263"/>
      <c r="AI528" s="264"/>
      <c r="AJ528" s="265"/>
      <c r="AK528" s="262"/>
      <c r="AL528" s="263"/>
      <c r="AM528" s="264"/>
      <c r="AN528" s="263"/>
      <c r="AO528" s="264"/>
      <c r="AP528" s="263"/>
      <c r="AQ528" s="380"/>
      <c r="AR528" s="332"/>
      <c r="AS528" s="332"/>
      <c r="AT528" s="332"/>
      <c r="AU528" s="332"/>
      <c r="AV528" s="333"/>
    </row>
    <row r="529" spans="13:48" ht="15.75" customHeight="1">
      <c r="M529" s="279"/>
      <c r="N529" s="280"/>
      <c r="O529" s="281"/>
      <c r="P529" s="280"/>
      <c r="Q529" s="281"/>
      <c r="R529" s="280"/>
      <c r="S529" s="279">
        <v>1</v>
      </c>
      <c r="T529" s="282" t="s">
        <v>740</v>
      </c>
      <c r="U529" s="281">
        <v>1</v>
      </c>
      <c r="V529" s="280" t="s">
        <v>741</v>
      </c>
      <c r="W529" s="281">
        <v>1</v>
      </c>
      <c r="X529" s="280" t="s">
        <v>742</v>
      </c>
      <c r="Y529" s="279">
        <v>1</v>
      </c>
      <c r="Z529" s="282" t="s">
        <v>743</v>
      </c>
      <c r="AA529" s="281">
        <v>1</v>
      </c>
      <c r="AB529" s="280" t="s">
        <v>744</v>
      </c>
      <c r="AC529" s="281">
        <v>1</v>
      </c>
      <c r="AD529" s="280" t="s">
        <v>745</v>
      </c>
      <c r="AE529" s="279">
        <v>1</v>
      </c>
      <c r="AF529" s="282" t="s">
        <v>746</v>
      </c>
      <c r="AG529" s="281">
        <v>1</v>
      </c>
      <c r="AH529" s="280" t="s">
        <v>747</v>
      </c>
      <c r="AI529" s="281">
        <v>1</v>
      </c>
      <c r="AJ529" s="280" t="s">
        <v>748</v>
      </c>
      <c r="AK529" s="279">
        <v>1</v>
      </c>
      <c r="AL529" s="282" t="s">
        <v>749</v>
      </c>
      <c r="AM529" s="281">
        <v>1</v>
      </c>
      <c r="AN529" s="280" t="s">
        <v>750</v>
      </c>
      <c r="AO529" s="281">
        <v>1</v>
      </c>
      <c r="AP529" s="280" t="s">
        <v>751</v>
      </c>
      <c r="AQ529" s="279">
        <v>1</v>
      </c>
      <c r="AR529" s="282" t="s">
        <v>752</v>
      </c>
      <c r="AS529" s="281">
        <v>1</v>
      </c>
      <c r="AT529" s="280" t="s">
        <v>753</v>
      </c>
      <c r="AU529" s="281">
        <v>1</v>
      </c>
      <c r="AV529" s="280" t="s">
        <v>754</v>
      </c>
    </row>
    <row r="530" spans="13:48" ht="15.75" customHeight="1">
      <c r="M530" s="279"/>
      <c r="N530" s="280"/>
      <c r="O530" s="281"/>
      <c r="P530" s="280"/>
      <c r="Q530" s="281"/>
      <c r="R530" s="283"/>
      <c r="S530" s="279"/>
      <c r="T530" s="280"/>
      <c r="U530" s="281"/>
      <c r="V530" s="280"/>
      <c r="W530" s="281"/>
      <c r="X530" s="283"/>
      <c r="Y530" s="279"/>
      <c r="Z530" s="280"/>
      <c r="AA530" s="281"/>
      <c r="AB530" s="280"/>
      <c r="AC530" s="281"/>
      <c r="AD530" s="283"/>
      <c r="AE530" s="279"/>
      <c r="AF530" s="280"/>
      <c r="AG530" s="281"/>
      <c r="AH530" s="280"/>
      <c r="AI530" s="281"/>
      <c r="AJ530" s="283"/>
      <c r="AK530" s="279"/>
      <c r="AL530" s="280"/>
      <c r="AM530" s="281"/>
      <c r="AN530" s="280"/>
      <c r="AO530" s="281"/>
      <c r="AP530" s="283"/>
      <c r="AQ530" s="279"/>
      <c r="AR530" s="280"/>
      <c r="AS530" s="281"/>
      <c r="AT530" s="280"/>
      <c r="AU530" s="281"/>
      <c r="AV530" s="283"/>
    </row>
    <row r="531" spans="13:48" ht="15.75" customHeight="1">
      <c r="M531" s="279"/>
      <c r="N531" s="280"/>
      <c r="O531" s="281"/>
      <c r="P531" s="280"/>
      <c r="Q531" s="281"/>
      <c r="R531" s="283"/>
      <c r="S531" s="279"/>
      <c r="T531" s="280"/>
      <c r="U531" s="281"/>
      <c r="V531" s="280"/>
      <c r="W531" s="281"/>
      <c r="X531" s="283"/>
      <c r="Y531" s="279"/>
      <c r="Z531" s="280"/>
      <c r="AA531" s="281"/>
      <c r="AB531" s="280"/>
      <c r="AC531" s="281"/>
      <c r="AD531" s="283"/>
      <c r="AE531" s="279"/>
      <c r="AF531" s="280"/>
      <c r="AG531" s="281"/>
      <c r="AH531" s="280"/>
      <c r="AI531" s="281"/>
      <c r="AJ531" s="283"/>
      <c r="AK531" s="279"/>
      <c r="AL531" s="280"/>
      <c r="AM531" s="281"/>
      <c r="AN531" s="280"/>
      <c r="AO531" s="281"/>
      <c r="AP531" s="283"/>
      <c r="AQ531" s="279"/>
      <c r="AR531" s="280"/>
      <c r="AS531" s="281"/>
      <c r="AT531" s="280"/>
      <c r="AU531" s="281"/>
      <c r="AV531" s="283"/>
    </row>
    <row r="532" spans="13:48" ht="15.75" customHeight="1">
      <c r="M532" s="284"/>
      <c r="N532" s="285"/>
      <c r="O532" s="286"/>
      <c r="P532" s="285"/>
      <c r="Q532" s="286"/>
      <c r="R532" s="287"/>
      <c r="S532" s="284"/>
      <c r="T532" s="285"/>
      <c r="U532" s="286"/>
      <c r="V532" s="285"/>
      <c r="W532" s="286"/>
      <c r="X532" s="287"/>
      <c r="Y532" s="284"/>
      <c r="Z532" s="285"/>
      <c r="AA532" s="286"/>
      <c r="AB532" s="285"/>
      <c r="AC532" s="286"/>
      <c r="AD532" s="287"/>
      <c r="AE532" s="284"/>
      <c r="AF532" s="285"/>
      <c r="AG532" s="286"/>
      <c r="AH532" s="285"/>
      <c r="AI532" s="286"/>
      <c r="AJ532" s="287"/>
      <c r="AK532" s="284"/>
      <c r="AL532" s="285"/>
      <c r="AM532" s="286"/>
      <c r="AN532" s="285"/>
      <c r="AO532" s="286"/>
      <c r="AP532" s="285"/>
      <c r="AQ532" s="284"/>
      <c r="AR532" s="285"/>
      <c r="AS532" s="286"/>
      <c r="AT532" s="285"/>
      <c r="AU532" s="286"/>
      <c r="AV532" s="285"/>
    </row>
    <row r="533" spans="13:48" ht="15.75" customHeight="1">
      <c r="M533" s="279">
        <v>1</v>
      </c>
      <c r="N533" s="282" t="s">
        <v>755</v>
      </c>
      <c r="O533" s="281">
        <v>1</v>
      </c>
      <c r="P533" s="280" t="s">
        <v>756</v>
      </c>
      <c r="Q533" s="281">
        <v>1</v>
      </c>
      <c r="R533" s="280" t="s">
        <v>757</v>
      </c>
      <c r="S533" s="279"/>
      <c r="T533" s="280"/>
      <c r="U533" s="281"/>
      <c r="V533" s="280"/>
      <c r="W533" s="281"/>
      <c r="X533" s="280"/>
      <c r="Y533" s="279">
        <v>1</v>
      </c>
      <c r="Z533" s="282" t="s">
        <v>758</v>
      </c>
      <c r="AA533" s="281">
        <v>1</v>
      </c>
      <c r="AB533" s="280" t="s">
        <v>759</v>
      </c>
      <c r="AC533" s="281">
        <v>1</v>
      </c>
      <c r="AD533" s="280" t="s">
        <v>760</v>
      </c>
      <c r="AE533" s="279">
        <v>1</v>
      </c>
      <c r="AF533" s="282" t="s">
        <v>761</v>
      </c>
      <c r="AG533" s="281">
        <v>1</v>
      </c>
      <c r="AH533" s="280" t="s">
        <v>762</v>
      </c>
      <c r="AI533" s="281">
        <v>1</v>
      </c>
      <c r="AJ533" s="280" t="s">
        <v>763</v>
      </c>
      <c r="AK533" s="279">
        <v>1</v>
      </c>
      <c r="AL533" s="282" t="s">
        <v>764</v>
      </c>
      <c r="AM533" s="281">
        <v>1</v>
      </c>
      <c r="AN533" s="280" t="s">
        <v>765</v>
      </c>
      <c r="AO533" s="281">
        <v>1</v>
      </c>
      <c r="AP533" s="280" t="s">
        <v>766</v>
      </c>
      <c r="AQ533" s="279">
        <v>1</v>
      </c>
      <c r="AR533" s="282" t="s">
        <v>767</v>
      </c>
      <c r="AS533" s="281">
        <v>1</v>
      </c>
      <c r="AT533" s="280" t="s">
        <v>768</v>
      </c>
      <c r="AU533" s="281">
        <v>1</v>
      </c>
      <c r="AV533" s="280" t="s">
        <v>769</v>
      </c>
    </row>
    <row r="534" spans="13:48" ht="15.75" customHeight="1">
      <c r="M534" s="279"/>
      <c r="N534" s="280"/>
      <c r="O534" s="281"/>
      <c r="P534" s="280"/>
      <c r="Q534" s="281"/>
      <c r="R534" s="283"/>
      <c r="S534" s="279"/>
      <c r="T534" s="280"/>
      <c r="U534" s="281"/>
      <c r="V534" s="280"/>
      <c r="W534" s="281"/>
      <c r="X534" s="283"/>
      <c r="Y534" s="279"/>
      <c r="Z534" s="280"/>
      <c r="AA534" s="281"/>
      <c r="AB534" s="280"/>
      <c r="AC534" s="281"/>
      <c r="AD534" s="283"/>
      <c r="AE534" s="279"/>
      <c r="AF534" s="280"/>
      <c r="AG534" s="281"/>
      <c r="AH534" s="280"/>
      <c r="AI534" s="281"/>
      <c r="AJ534" s="283"/>
      <c r="AK534" s="279"/>
      <c r="AL534" s="280"/>
      <c r="AM534" s="281"/>
      <c r="AN534" s="280"/>
      <c r="AO534" s="281"/>
      <c r="AP534" s="283"/>
      <c r="AQ534" s="279"/>
      <c r="AR534" s="280"/>
      <c r="AS534" s="281"/>
      <c r="AT534" s="280"/>
      <c r="AU534" s="281"/>
      <c r="AV534" s="283"/>
    </row>
    <row r="535" spans="13:48" ht="15.75" customHeight="1">
      <c r="M535" s="279"/>
      <c r="N535" s="280"/>
      <c r="O535" s="281"/>
      <c r="P535" s="280"/>
      <c r="Q535" s="281"/>
      <c r="R535" s="283"/>
      <c r="S535" s="279"/>
      <c r="T535" s="280"/>
      <c r="U535" s="281"/>
      <c r="V535" s="280"/>
      <c r="W535" s="281"/>
      <c r="X535" s="283"/>
      <c r="Y535" s="279"/>
      <c r="Z535" s="280"/>
      <c r="AA535" s="281"/>
      <c r="AB535" s="280"/>
      <c r="AC535" s="281"/>
      <c r="AD535" s="283"/>
      <c r="AE535" s="279"/>
      <c r="AF535" s="280"/>
      <c r="AG535" s="281"/>
      <c r="AH535" s="280"/>
      <c r="AI535" s="281"/>
      <c r="AJ535" s="283"/>
      <c r="AK535" s="279"/>
      <c r="AL535" s="280"/>
      <c r="AM535" s="281"/>
      <c r="AN535" s="280"/>
      <c r="AO535" s="281"/>
      <c r="AP535" s="283"/>
      <c r="AQ535" s="279"/>
      <c r="AR535" s="280"/>
      <c r="AS535" s="281"/>
      <c r="AT535" s="280"/>
      <c r="AU535" s="281"/>
      <c r="AV535" s="283"/>
    </row>
    <row r="536" spans="13:48" ht="15.75" customHeight="1">
      <c r="M536" s="284"/>
      <c r="N536" s="285"/>
      <c r="O536" s="286"/>
      <c r="P536" s="285"/>
      <c r="Q536" s="286"/>
      <c r="R536" s="287"/>
      <c r="S536" s="284"/>
      <c r="T536" s="285"/>
      <c r="U536" s="286"/>
      <c r="V536" s="285"/>
      <c r="W536" s="286"/>
      <c r="X536" s="287"/>
      <c r="Y536" s="284"/>
      <c r="Z536" s="285"/>
      <c r="AA536" s="286"/>
      <c r="AB536" s="285"/>
      <c r="AC536" s="286"/>
      <c r="AD536" s="287"/>
      <c r="AE536" s="284"/>
      <c r="AF536" s="285"/>
      <c r="AG536" s="286"/>
      <c r="AH536" s="285"/>
      <c r="AI536" s="286"/>
      <c r="AJ536" s="287"/>
      <c r="AK536" s="284"/>
      <c r="AL536" s="285"/>
      <c r="AM536" s="286"/>
      <c r="AN536" s="285"/>
      <c r="AO536" s="286"/>
      <c r="AP536" s="285"/>
      <c r="AQ536" s="284"/>
      <c r="AR536" s="285"/>
      <c r="AS536" s="286"/>
      <c r="AT536" s="285"/>
      <c r="AU536" s="286"/>
      <c r="AV536" s="285"/>
    </row>
    <row r="537" spans="13:48" ht="15.75" customHeight="1">
      <c r="M537" s="279">
        <v>1</v>
      </c>
      <c r="N537" s="282" t="s">
        <v>770</v>
      </c>
      <c r="O537" s="281">
        <v>1</v>
      </c>
      <c r="P537" s="280" t="s">
        <v>771</v>
      </c>
      <c r="Q537" s="281">
        <v>1</v>
      </c>
      <c r="R537" s="280" t="s">
        <v>772</v>
      </c>
      <c r="S537" s="279">
        <v>1</v>
      </c>
      <c r="T537" s="282" t="s">
        <v>773</v>
      </c>
      <c r="U537" s="281">
        <v>1</v>
      </c>
      <c r="V537" s="280" t="s">
        <v>774</v>
      </c>
      <c r="W537" s="281">
        <v>1</v>
      </c>
      <c r="X537" s="280" t="s">
        <v>775</v>
      </c>
      <c r="Y537" s="279"/>
      <c r="Z537" s="280"/>
      <c r="AA537" s="281"/>
      <c r="AB537" s="280"/>
      <c r="AC537" s="281"/>
      <c r="AD537" s="280"/>
      <c r="AE537" s="279">
        <v>1</v>
      </c>
      <c r="AF537" s="282" t="s">
        <v>776</v>
      </c>
      <c r="AG537" s="281">
        <v>1</v>
      </c>
      <c r="AH537" s="280" t="s">
        <v>777</v>
      </c>
      <c r="AI537" s="281">
        <v>1</v>
      </c>
      <c r="AJ537" s="280" t="s">
        <v>778</v>
      </c>
      <c r="AK537" s="279">
        <v>1</v>
      </c>
      <c r="AL537" s="282" t="s">
        <v>779</v>
      </c>
      <c r="AM537" s="281">
        <v>1</v>
      </c>
      <c r="AN537" s="280" t="s">
        <v>780</v>
      </c>
      <c r="AO537" s="281">
        <v>1</v>
      </c>
      <c r="AP537" s="280" t="s">
        <v>781</v>
      </c>
      <c r="AQ537" s="279">
        <v>1</v>
      </c>
      <c r="AR537" s="282" t="s">
        <v>782</v>
      </c>
      <c r="AS537" s="281">
        <v>1</v>
      </c>
      <c r="AT537" s="280" t="s">
        <v>783</v>
      </c>
      <c r="AU537" s="281">
        <v>1</v>
      </c>
      <c r="AV537" s="280" t="s">
        <v>784</v>
      </c>
    </row>
    <row r="538" spans="13:48" ht="15.75" customHeight="1">
      <c r="M538" s="279"/>
      <c r="N538" s="280"/>
      <c r="O538" s="281"/>
      <c r="P538" s="280"/>
      <c r="Q538" s="281"/>
      <c r="R538" s="283"/>
      <c r="S538" s="279"/>
      <c r="T538" s="280"/>
      <c r="U538" s="281"/>
      <c r="V538" s="280"/>
      <c r="W538" s="281"/>
      <c r="X538" s="283"/>
      <c r="Y538" s="279"/>
      <c r="Z538" s="280"/>
      <c r="AA538" s="281"/>
      <c r="AB538" s="280"/>
      <c r="AC538" s="281"/>
      <c r="AD538" s="283"/>
      <c r="AE538" s="279"/>
      <c r="AF538" s="280"/>
      <c r="AG538" s="281"/>
      <c r="AH538" s="280"/>
      <c r="AI538" s="281"/>
      <c r="AJ538" s="283"/>
      <c r="AK538" s="279"/>
      <c r="AL538" s="280"/>
      <c r="AM538" s="281"/>
      <c r="AN538" s="280"/>
      <c r="AO538" s="281"/>
      <c r="AP538" s="283"/>
      <c r="AQ538" s="279"/>
      <c r="AR538" s="280"/>
      <c r="AS538" s="281"/>
      <c r="AT538" s="280"/>
      <c r="AU538" s="281"/>
      <c r="AV538" s="283"/>
    </row>
    <row r="539" spans="13:48" ht="15.75" customHeight="1">
      <c r="M539" s="279"/>
      <c r="N539" s="280"/>
      <c r="O539" s="281"/>
      <c r="P539" s="280"/>
      <c r="Q539" s="281"/>
      <c r="R539" s="283"/>
      <c r="S539" s="279"/>
      <c r="T539" s="280"/>
      <c r="U539" s="281"/>
      <c r="V539" s="280"/>
      <c r="W539" s="281"/>
      <c r="X539" s="283"/>
      <c r="Y539" s="279"/>
      <c r="Z539" s="280"/>
      <c r="AA539" s="281"/>
      <c r="AB539" s="280"/>
      <c r="AC539" s="281"/>
      <c r="AD539" s="283"/>
      <c r="AE539" s="279"/>
      <c r="AF539" s="280"/>
      <c r="AG539" s="281"/>
      <c r="AH539" s="280"/>
      <c r="AI539" s="281"/>
      <c r="AJ539" s="283"/>
      <c r="AK539" s="279"/>
      <c r="AL539" s="280"/>
      <c r="AM539" s="281"/>
      <c r="AN539" s="280"/>
      <c r="AO539" s="281"/>
      <c r="AP539" s="283"/>
      <c r="AQ539" s="279"/>
      <c r="AR539" s="280"/>
      <c r="AS539" s="281"/>
      <c r="AT539" s="280"/>
      <c r="AU539" s="281"/>
      <c r="AV539" s="283"/>
    </row>
    <row r="540" spans="13:48" ht="15.75" customHeight="1">
      <c r="M540" s="284"/>
      <c r="N540" s="285"/>
      <c r="O540" s="286"/>
      <c r="P540" s="285"/>
      <c r="Q540" s="286"/>
      <c r="R540" s="287"/>
      <c r="S540" s="284"/>
      <c r="T540" s="285"/>
      <c r="U540" s="286"/>
      <c r="V540" s="285"/>
      <c r="W540" s="286"/>
      <c r="X540" s="287"/>
      <c r="Y540" s="284"/>
      <c r="Z540" s="285"/>
      <c r="AA540" s="286"/>
      <c r="AB540" s="285"/>
      <c r="AC540" s="286"/>
      <c r="AD540" s="287"/>
      <c r="AE540" s="284"/>
      <c r="AF540" s="285"/>
      <c r="AG540" s="286"/>
      <c r="AH540" s="285"/>
      <c r="AI540" s="286"/>
      <c r="AJ540" s="287"/>
      <c r="AK540" s="284"/>
      <c r="AL540" s="285"/>
      <c r="AM540" s="286"/>
      <c r="AN540" s="285"/>
      <c r="AO540" s="286"/>
      <c r="AP540" s="285"/>
      <c r="AQ540" s="284"/>
      <c r="AR540" s="285"/>
      <c r="AS540" s="286"/>
      <c r="AT540" s="285"/>
      <c r="AU540" s="286"/>
      <c r="AV540" s="285"/>
    </row>
    <row r="541" spans="13:48" ht="15.75" customHeight="1">
      <c r="M541" s="279">
        <v>1</v>
      </c>
      <c r="N541" s="282" t="s">
        <v>785</v>
      </c>
      <c r="O541" s="281">
        <v>1</v>
      </c>
      <c r="P541" s="280" t="s">
        <v>786</v>
      </c>
      <c r="Q541" s="281">
        <v>1</v>
      </c>
      <c r="R541" s="280" t="s">
        <v>787</v>
      </c>
      <c r="S541" s="279">
        <v>1</v>
      </c>
      <c r="T541" s="282" t="s">
        <v>788</v>
      </c>
      <c r="U541" s="281">
        <v>1</v>
      </c>
      <c r="V541" s="280" t="s">
        <v>789</v>
      </c>
      <c r="W541" s="281">
        <v>1</v>
      </c>
      <c r="X541" s="280" t="s">
        <v>790</v>
      </c>
      <c r="Y541" s="279">
        <v>1</v>
      </c>
      <c r="Z541" s="282" t="s">
        <v>791</v>
      </c>
      <c r="AA541" s="281">
        <v>1</v>
      </c>
      <c r="AB541" s="280" t="s">
        <v>792</v>
      </c>
      <c r="AC541" s="281">
        <v>1</v>
      </c>
      <c r="AD541" s="280" t="s">
        <v>793</v>
      </c>
      <c r="AE541" s="279"/>
      <c r="AF541" s="280"/>
      <c r="AG541" s="281"/>
      <c r="AH541" s="280"/>
      <c r="AI541" s="281"/>
      <c r="AJ541" s="280"/>
      <c r="AK541" s="279">
        <v>1</v>
      </c>
      <c r="AL541" s="282" t="s">
        <v>794</v>
      </c>
      <c r="AM541" s="281">
        <v>1</v>
      </c>
      <c r="AN541" s="280" t="s">
        <v>795</v>
      </c>
      <c r="AO541" s="281">
        <v>1</v>
      </c>
      <c r="AP541" s="280" t="s">
        <v>796</v>
      </c>
      <c r="AQ541" s="279">
        <v>1</v>
      </c>
      <c r="AR541" s="282" t="s">
        <v>797</v>
      </c>
      <c r="AS541" s="281">
        <v>1</v>
      </c>
      <c r="AT541" s="280" t="s">
        <v>798</v>
      </c>
      <c r="AU541" s="281">
        <v>1</v>
      </c>
      <c r="AV541" s="280" t="s">
        <v>799</v>
      </c>
    </row>
    <row r="542" spans="13:48" ht="15.75" customHeight="1">
      <c r="M542" s="279"/>
      <c r="N542" s="280"/>
      <c r="O542" s="281"/>
      <c r="P542" s="280"/>
      <c r="Q542" s="281"/>
      <c r="R542" s="283"/>
      <c r="S542" s="279"/>
      <c r="T542" s="280"/>
      <c r="U542" s="281"/>
      <c r="V542" s="280"/>
      <c r="W542" s="281"/>
      <c r="X542" s="283"/>
      <c r="Y542" s="279"/>
      <c r="Z542" s="280"/>
      <c r="AA542" s="281"/>
      <c r="AB542" s="280"/>
      <c r="AC542" s="281"/>
      <c r="AD542" s="283"/>
      <c r="AE542" s="279"/>
      <c r="AF542" s="280"/>
      <c r="AG542" s="281"/>
      <c r="AH542" s="280"/>
      <c r="AI542" s="281"/>
      <c r="AJ542" s="283"/>
      <c r="AK542" s="279"/>
      <c r="AL542" s="280"/>
      <c r="AM542" s="281"/>
      <c r="AN542" s="280"/>
      <c r="AO542" s="281"/>
      <c r="AP542" s="283"/>
      <c r="AQ542" s="279"/>
      <c r="AR542" s="280"/>
      <c r="AS542" s="281"/>
      <c r="AT542" s="280"/>
      <c r="AU542" s="281"/>
      <c r="AV542" s="283"/>
    </row>
    <row r="543" spans="13:48" ht="15.75" customHeight="1">
      <c r="M543" s="288"/>
      <c r="N543" s="289"/>
      <c r="O543" s="290"/>
      <c r="P543" s="289"/>
      <c r="Q543" s="290"/>
      <c r="R543" s="291"/>
      <c r="S543" s="288"/>
      <c r="T543" s="289"/>
      <c r="U543" s="290"/>
      <c r="V543" s="289"/>
      <c r="W543" s="290"/>
      <c r="X543" s="291"/>
      <c r="Y543" s="288"/>
      <c r="Z543" s="289"/>
      <c r="AA543" s="290"/>
      <c r="AB543" s="289"/>
      <c r="AC543" s="290"/>
      <c r="AD543" s="291"/>
      <c r="AE543" s="288"/>
      <c r="AF543" s="289"/>
      <c r="AG543" s="290"/>
      <c r="AH543" s="289"/>
      <c r="AI543" s="290"/>
      <c r="AJ543" s="291"/>
      <c r="AK543" s="288"/>
      <c r="AL543" s="289"/>
      <c r="AM543" s="290"/>
      <c r="AN543" s="289"/>
      <c r="AO543" s="290"/>
      <c r="AP543" s="291"/>
      <c r="AQ543" s="288"/>
      <c r="AR543" s="289"/>
      <c r="AS543" s="290"/>
      <c r="AT543" s="289"/>
      <c r="AU543" s="290"/>
      <c r="AV543" s="291"/>
    </row>
    <row r="544" spans="13:48" ht="15.75" customHeight="1">
      <c r="M544" s="290"/>
      <c r="N544" s="289"/>
      <c r="O544" s="290"/>
      <c r="P544" s="289"/>
      <c r="Q544" s="290"/>
      <c r="R544" s="289"/>
      <c r="S544" s="290"/>
      <c r="T544" s="289"/>
      <c r="U544" s="290"/>
      <c r="V544" s="289"/>
      <c r="W544" s="290"/>
      <c r="X544" s="289"/>
      <c r="Y544" s="290"/>
      <c r="Z544" s="289"/>
      <c r="AA544" s="290"/>
      <c r="AB544" s="289"/>
      <c r="AC544" s="290"/>
      <c r="AD544" s="289"/>
      <c r="AE544" s="290"/>
      <c r="AF544" s="289"/>
      <c r="AG544" s="290"/>
      <c r="AH544" s="289"/>
      <c r="AI544" s="290"/>
      <c r="AJ544" s="289"/>
      <c r="AK544" s="290"/>
      <c r="AL544" s="289"/>
      <c r="AM544" s="290"/>
      <c r="AN544" s="289"/>
      <c r="AO544" s="290"/>
      <c r="AP544" s="289"/>
      <c r="AQ544" s="292"/>
      <c r="AR544" s="292"/>
      <c r="AS544" s="292"/>
      <c r="AT544" s="292"/>
      <c r="AU544" s="292"/>
      <c r="AV544" s="292"/>
    </row>
    <row r="545" spans="13:48" ht="15.75" customHeight="1">
      <c r="M545" s="279">
        <v>1</v>
      </c>
      <c r="N545" s="282" t="s">
        <v>800</v>
      </c>
      <c r="O545" s="281">
        <v>1</v>
      </c>
      <c r="P545" s="280" t="s">
        <v>801</v>
      </c>
      <c r="Q545" s="281">
        <v>1</v>
      </c>
      <c r="R545" s="280" t="s">
        <v>802</v>
      </c>
      <c r="S545" s="279">
        <v>1</v>
      </c>
      <c r="T545" s="282" t="s">
        <v>803</v>
      </c>
      <c r="U545" s="281">
        <v>1</v>
      </c>
      <c r="V545" s="280" t="s">
        <v>804</v>
      </c>
      <c r="W545" s="281">
        <v>1</v>
      </c>
      <c r="X545" s="280" t="s">
        <v>805</v>
      </c>
      <c r="Y545" s="279">
        <v>1</v>
      </c>
      <c r="Z545" s="282" t="s">
        <v>806</v>
      </c>
      <c r="AA545" s="281">
        <v>1</v>
      </c>
      <c r="AB545" s="280" t="s">
        <v>807</v>
      </c>
      <c r="AC545" s="281">
        <v>1</v>
      </c>
      <c r="AD545" s="280" t="s">
        <v>808</v>
      </c>
      <c r="AE545" s="279">
        <v>1</v>
      </c>
      <c r="AF545" s="282" t="s">
        <v>809</v>
      </c>
      <c r="AG545" s="281">
        <v>1</v>
      </c>
      <c r="AH545" s="280" t="s">
        <v>810</v>
      </c>
      <c r="AI545" s="281">
        <v>1</v>
      </c>
      <c r="AJ545" s="280" t="s">
        <v>811</v>
      </c>
      <c r="AK545" s="279"/>
      <c r="AL545" s="280"/>
      <c r="AM545" s="281"/>
      <c r="AN545" s="280"/>
      <c r="AO545" s="281"/>
      <c r="AP545" s="293"/>
      <c r="AQ545" s="279">
        <v>1</v>
      </c>
      <c r="AR545" s="282" t="s">
        <v>812</v>
      </c>
      <c r="AS545" s="281">
        <v>1</v>
      </c>
      <c r="AT545" s="280" t="s">
        <v>813</v>
      </c>
      <c r="AU545" s="281">
        <v>1</v>
      </c>
      <c r="AV545" s="280" t="s">
        <v>814</v>
      </c>
    </row>
    <row r="546" spans="13:48" ht="15.75" customHeight="1">
      <c r="M546" s="288"/>
      <c r="N546" s="289"/>
      <c r="O546" s="290"/>
      <c r="P546" s="289"/>
      <c r="Q546" s="290"/>
      <c r="R546" s="291"/>
      <c r="S546" s="288"/>
      <c r="T546" s="289"/>
      <c r="U546" s="290"/>
      <c r="V546" s="289"/>
      <c r="W546" s="290"/>
      <c r="X546" s="291"/>
      <c r="Y546" s="288"/>
      <c r="Z546" s="289"/>
      <c r="AA546" s="290"/>
      <c r="AB546" s="289"/>
      <c r="AC546" s="290"/>
      <c r="AD546" s="291"/>
      <c r="AE546" s="288"/>
      <c r="AF546" s="289"/>
      <c r="AG546" s="290"/>
      <c r="AH546" s="289"/>
      <c r="AI546" s="290"/>
      <c r="AJ546" s="291"/>
      <c r="AK546" s="290"/>
      <c r="AL546" s="289"/>
      <c r="AM546" s="290"/>
      <c r="AN546" s="289"/>
      <c r="AO546" s="290"/>
      <c r="AP546" s="289"/>
      <c r="AQ546" s="288"/>
      <c r="AR546" s="289"/>
      <c r="AS546" s="290"/>
      <c r="AT546" s="289"/>
      <c r="AU546" s="290"/>
      <c r="AV546" s="291"/>
    </row>
    <row r="547" spans="13:48" ht="15.75" customHeight="1">
      <c r="M547" s="288"/>
      <c r="N547" s="289"/>
      <c r="O547" s="290"/>
      <c r="P547" s="289"/>
      <c r="Q547" s="290"/>
      <c r="R547" s="291"/>
      <c r="S547" s="288"/>
      <c r="T547" s="289"/>
      <c r="U547" s="290"/>
      <c r="V547" s="289"/>
      <c r="W547" s="290"/>
      <c r="X547" s="291"/>
      <c r="Y547" s="288"/>
      <c r="Z547" s="289"/>
      <c r="AA547" s="290"/>
      <c r="AB547" s="289"/>
      <c r="AC547" s="290"/>
      <c r="AD547" s="291"/>
      <c r="AE547" s="288"/>
      <c r="AF547" s="289"/>
      <c r="AG547" s="290"/>
      <c r="AH547" s="289"/>
      <c r="AI547" s="290"/>
      <c r="AJ547" s="291"/>
      <c r="AK547" s="290"/>
      <c r="AL547" s="289"/>
      <c r="AM547" s="290"/>
      <c r="AN547" s="289"/>
      <c r="AO547" s="290"/>
      <c r="AP547" s="289"/>
      <c r="AQ547" s="288"/>
      <c r="AR547" s="289"/>
      <c r="AS547" s="290"/>
      <c r="AT547" s="289"/>
      <c r="AU547" s="290"/>
      <c r="AV547" s="291"/>
    </row>
    <row r="548" spans="13:48" ht="15.75" customHeight="1">
      <c r="M548" s="276"/>
      <c r="N548" s="277"/>
      <c r="O548" s="276"/>
      <c r="P548" s="277"/>
      <c r="Q548" s="276"/>
      <c r="R548" s="277"/>
      <c r="S548" s="276"/>
      <c r="T548" s="277"/>
      <c r="U548" s="276"/>
      <c r="V548" s="277"/>
      <c r="W548" s="276"/>
      <c r="X548" s="277"/>
      <c r="Y548" s="276"/>
      <c r="Z548" s="277"/>
      <c r="AA548" s="276"/>
      <c r="AB548" s="277"/>
      <c r="AC548" s="276"/>
      <c r="AD548" s="277"/>
      <c r="AE548" s="276"/>
      <c r="AF548" s="277"/>
      <c r="AG548" s="276"/>
      <c r="AH548" s="277"/>
      <c r="AI548" s="276"/>
      <c r="AJ548" s="277"/>
      <c r="AK548" s="276"/>
      <c r="AL548" s="277"/>
      <c r="AM548" s="276"/>
      <c r="AN548" s="277"/>
      <c r="AO548" s="276"/>
      <c r="AP548" s="277"/>
      <c r="AQ548" s="35"/>
      <c r="AR548" s="35"/>
      <c r="AS548" s="35"/>
      <c r="AT548" s="35"/>
      <c r="AU548" s="35"/>
      <c r="AV548" s="35"/>
    </row>
    <row r="549" spans="13:48" ht="15.75" customHeight="1">
      <c r="M549" s="294"/>
      <c r="N549" s="295"/>
      <c r="O549" s="85"/>
      <c r="P549" s="295"/>
      <c r="Q549" s="85"/>
      <c r="R549" s="295"/>
      <c r="S549" s="296">
        <v>1</v>
      </c>
      <c r="T549" s="297" t="s">
        <v>815</v>
      </c>
      <c r="U549" s="298">
        <v>1</v>
      </c>
      <c r="V549" s="299" t="s">
        <v>816</v>
      </c>
      <c r="W549" s="298">
        <v>1</v>
      </c>
      <c r="X549" s="299" t="s">
        <v>817</v>
      </c>
      <c r="Y549" s="296">
        <v>1</v>
      </c>
      <c r="Z549" s="297" t="s">
        <v>818</v>
      </c>
      <c r="AA549" s="298">
        <v>1</v>
      </c>
      <c r="AB549" s="299" t="s">
        <v>819</v>
      </c>
      <c r="AC549" s="298">
        <v>1</v>
      </c>
      <c r="AD549" s="299" t="s">
        <v>820</v>
      </c>
      <c r="AE549" s="296">
        <v>1</v>
      </c>
      <c r="AF549" s="300" t="s">
        <v>821</v>
      </c>
      <c r="AG549" s="298">
        <v>1</v>
      </c>
      <c r="AH549" s="299" t="s">
        <v>822</v>
      </c>
      <c r="AI549" s="298">
        <v>1</v>
      </c>
      <c r="AJ549" s="299" t="s">
        <v>823</v>
      </c>
      <c r="AK549" s="296">
        <v>1</v>
      </c>
      <c r="AL549" s="300" t="s">
        <v>824</v>
      </c>
      <c r="AM549" s="298">
        <v>1</v>
      </c>
      <c r="AN549" s="299" t="s">
        <v>825</v>
      </c>
      <c r="AO549" s="298">
        <v>1</v>
      </c>
      <c r="AP549" s="299" t="s">
        <v>826</v>
      </c>
      <c r="AQ549" s="296">
        <v>1</v>
      </c>
      <c r="AR549" s="297" t="s">
        <v>827</v>
      </c>
      <c r="AS549" s="298">
        <v>1</v>
      </c>
      <c r="AT549" s="299" t="s">
        <v>828</v>
      </c>
      <c r="AU549" s="298">
        <v>1</v>
      </c>
      <c r="AV549" s="299" t="s">
        <v>829</v>
      </c>
    </row>
    <row r="550" spans="13:48" ht="15.75" customHeight="1">
      <c r="M550" s="294"/>
      <c r="N550" s="295"/>
      <c r="O550" s="85"/>
      <c r="P550" s="295"/>
      <c r="Q550" s="85"/>
      <c r="R550" s="301"/>
      <c r="S550" s="296"/>
      <c r="T550" s="299"/>
      <c r="U550" s="298"/>
      <c r="V550" s="299"/>
      <c r="W550" s="298"/>
      <c r="X550" s="302"/>
      <c r="Y550" s="296"/>
      <c r="Z550" s="299"/>
      <c r="AA550" s="298"/>
      <c r="AB550" s="299"/>
      <c r="AC550" s="298"/>
      <c r="AD550" s="302"/>
      <c r="AE550" s="296"/>
      <c r="AF550" s="299"/>
      <c r="AG550" s="298"/>
      <c r="AH550" s="299"/>
      <c r="AI550" s="298"/>
      <c r="AJ550" s="302"/>
      <c r="AK550" s="296"/>
      <c r="AL550" s="299"/>
      <c r="AM550" s="298"/>
      <c r="AN550" s="299"/>
      <c r="AO550" s="298"/>
      <c r="AP550" s="302"/>
      <c r="AQ550" s="296"/>
      <c r="AR550" s="299"/>
      <c r="AS550" s="298"/>
      <c r="AT550" s="299"/>
      <c r="AU550" s="298"/>
      <c r="AV550" s="302"/>
    </row>
    <row r="551" spans="13:48" ht="15.75" customHeight="1">
      <c r="M551" s="294"/>
      <c r="N551" s="295"/>
      <c r="O551" s="85"/>
      <c r="P551" s="295"/>
      <c r="Q551" s="85"/>
      <c r="R551" s="301"/>
      <c r="S551" s="296"/>
      <c r="T551" s="299"/>
      <c r="U551" s="298"/>
      <c r="V551" s="299"/>
      <c r="W551" s="298"/>
      <c r="X551" s="302"/>
      <c r="Y551" s="296"/>
      <c r="Z551" s="299"/>
      <c r="AA551" s="298"/>
      <c r="AB551" s="299"/>
      <c r="AC551" s="298"/>
      <c r="AD551" s="302"/>
      <c r="AE551" s="296"/>
      <c r="AF551" s="299"/>
      <c r="AG551" s="298"/>
      <c r="AH551" s="299"/>
      <c r="AI551" s="298"/>
      <c r="AJ551" s="302"/>
      <c r="AK551" s="296"/>
      <c r="AL551" s="299"/>
      <c r="AM551" s="298"/>
      <c r="AN551" s="299"/>
      <c r="AO551" s="298"/>
      <c r="AP551" s="302"/>
      <c r="AQ551" s="296"/>
      <c r="AR551" s="299"/>
      <c r="AS551" s="298"/>
      <c r="AT551" s="299"/>
      <c r="AU551" s="298"/>
      <c r="AV551" s="302"/>
    </row>
    <row r="552" spans="13:48" ht="15.75" customHeight="1">
      <c r="M552" s="85"/>
      <c r="N552" s="295"/>
      <c r="O552" s="85"/>
      <c r="P552" s="295"/>
      <c r="Q552" s="85"/>
      <c r="R552" s="295"/>
      <c r="S552" s="85"/>
      <c r="T552" s="295"/>
      <c r="U552" s="85"/>
      <c r="V552" s="295"/>
      <c r="W552" s="85"/>
      <c r="X552" s="295"/>
      <c r="Y552" s="85"/>
      <c r="Z552" s="295"/>
      <c r="AA552" s="85"/>
      <c r="AB552" s="295"/>
      <c r="AC552" s="85"/>
      <c r="AD552" s="295"/>
      <c r="AE552" s="85"/>
      <c r="AF552" s="295"/>
      <c r="AG552" s="85"/>
      <c r="AH552" s="295"/>
      <c r="AI552" s="85"/>
      <c r="AJ552" s="295"/>
      <c r="AK552" s="85"/>
      <c r="AL552" s="295"/>
      <c r="AM552" s="85"/>
      <c r="AN552" s="295"/>
      <c r="AO552" s="85"/>
      <c r="AP552" s="295"/>
      <c r="AQ552" s="303"/>
      <c r="AR552" s="303"/>
      <c r="AS552" s="303"/>
      <c r="AT552" s="303"/>
      <c r="AU552" s="303"/>
      <c r="AV552" s="303"/>
    </row>
    <row r="553" spans="13:48" ht="15.75" customHeight="1">
      <c r="M553" s="276"/>
      <c r="N553" s="277"/>
      <c r="O553" s="276"/>
      <c r="P553" s="277"/>
      <c r="Q553" s="276"/>
      <c r="R553" s="277"/>
      <c r="S553" s="276"/>
      <c r="T553" s="277"/>
      <c r="U553" s="276"/>
      <c r="V553" s="277"/>
      <c r="W553" s="276"/>
      <c r="X553" s="277"/>
      <c r="Y553" s="276"/>
      <c r="Z553" s="277"/>
      <c r="AA553" s="276"/>
      <c r="AB553" s="277"/>
      <c r="AC553" s="276"/>
      <c r="AD553" s="277"/>
      <c r="AE553" s="276"/>
      <c r="AF553" s="277"/>
      <c r="AG553" s="276"/>
      <c r="AH553" s="277"/>
      <c r="AI553" s="276"/>
      <c r="AJ553" s="277"/>
      <c r="AK553" s="276"/>
      <c r="AL553" s="277"/>
      <c r="AM553" s="276"/>
      <c r="AN553" s="277"/>
      <c r="AO553" s="276"/>
      <c r="AP553" s="277"/>
      <c r="AQ553" s="35"/>
      <c r="AR553" s="35"/>
      <c r="AS553" s="35"/>
      <c r="AT553" s="35"/>
      <c r="AU553" s="35"/>
      <c r="AV553" s="35"/>
    </row>
    <row r="554" spans="13:48" ht="15.75" customHeight="1">
      <c r="M554" s="304">
        <v>1</v>
      </c>
      <c r="N554" s="305" t="s">
        <v>830</v>
      </c>
      <c r="O554" s="306"/>
      <c r="P554" s="276"/>
      <c r="Q554" s="306"/>
      <c r="R554" s="276"/>
      <c r="S554" s="306"/>
      <c r="T554" s="305"/>
      <c r="U554" s="306"/>
      <c r="V554" s="305"/>
      <c r="W554" s="306"/>
      <c r="X554" s="305"/>
      <c r="Y554" s="306"/>
      <c r="Z554" s="305"/>
      <c r="AA554" s="306"/>
      <c r="AB554" s="305"/>
      <c r="AC554" s="306"/>
      <c r="AD554" s="305"/>
      <c r="AE554" s="306"/>
      <c r="AF554" s="305"/>
      <c r="AG554" s="306"/>
      <c r="AH554" s="276"/>
      <c r="AI554" s="306"/>
      <c r="AJ554" s="276"/>
      <c r="AK554" s="306"/>
      <c r="AL554" s="305"/>
      <c r="AM554" s="306"/>
      <c r="AN554" s="305"/>
      <c r="AO554" s="306"/>
      <c r="AP554" s="305"/>
      <c r="AQ554" s="35"/>
      <c r="AR554" s="35"/>
      <c r="AS554" s="35"/>
      <c r="AT554" s="35"/>
      <c r="AU554" s="35"/>
      <c r="AV554" s="35"/>
    </row>
    <row r="555" spans="13:48" ht="15.75" customHeight="1">
      <c r="M555" s="304">
        <v>2</v>
      </c>
      <c r="N555" s="305" t="s">
        <v>831</v>
      </c>
      <c r="O555" s="306"/>
      <c r="P555" s="305"/>
      <c r="Q555" s="306"/>
      <c r="R555" s="305"/>
      <c r="S555" s="306"/>
      <c r="T555" s="305"/>
      <c r="U555" s="306"/>
      <c r="V555" s="305"/>
      <c r="W555" s="306"/>
      <c r="X555" s="305"/>
      <c r="Y555" s="306"/>
      <c r="Z555" s="305"/>
      <c r="AA555" s="306"/>
      <c r="AB555" s="305"/>
      <c r="AC555" s="306"/>
      <c r="AD555" s="305"/>
      <c r="AE555" s="306"/>
      <c r="AF555" s="305"/>
      <c r="AG555" s="306"/>
      <c r="AH555" s="305"/>
      <c r="AI555" s="306"/>
      <c r="AJ555" s="305"/>
      <c r="AK555" s="306"/>
      <c r="AL555" s="305"/>
      <c r="AM555" s="306"/>
      <c r="AN555" s="305"/>
      <c r="AO555" s="306"/>
      <c r="AP555" s="305"/>
      <c r="AQ555" s="35"/>
      <c r="AR555" s="35"/>
      <c r="AS555" s="35"/>
      <c r="AT555" s="35"/>
      <c r="AU555" s="35"/>
      <c r="AV555" s="35"/>
    </row>
    <row r="556" spans="13:48" ht="15.75" customHeight="1">
      <c r="M556" s="304">
        <v>3</v>
      </c>
      <c r="N556" s="307" t="s">
        <v>832</v>
      </c>
      <c r="O556" s="306"/>
      <c r="P556" s="305"/>
      <c r="Q556" s="306"/>
      <c r="R556" s="305"/>
      <c r="S556" s="306"/>
      <c r="T556" s="305"/>
      <c r="U556" s="306"/>
      <c r="V556" s="305"/>
      <c r="W556" s="306"/>
      <c r="X556" s="305"/>
      <c r="Y556" s="306"/>
      <c r="Z556" s="305"/>
      <c r="AA556" s="306"/>
      <c r="AB556" s="305"/>
      <c r="AC556" s="306"/>
      <c r="AD556" s="305"/>
      <c r="AE556" s="306"/>
      <c r="AF556" s="305"/>
      <c r="AG556" s="306"/>
      <c r="AH556" s="305"/>
      <c r="AI556" s="306"/>
      <c r="AJ556" s="305"/>
      <c r="AK556" s="306"/>
      <c r="AL556" s="305"/>
      <c r="AM556" s="306"/>
      <c r="AN556" s="305"/>
      <c r="AO556" s="306"/>
      <c r="AP556" s="305"/>
      <c r="AQ556" s="35"/>
      <c r="AR556" s="35"/>
      <c r="AS556" s="35"/>
      <c r="AT556" s="35"/>
      <c r="AU556" s="35"/>
      <c r="AV556" s="35"/>
    </row>
    <row r="557" spans="13:48" ht="15.75" customHeight="1">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row>
    <row r="558" spans="13:48" ht="15.75" customHeight="1">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row>
    <row r="559" spans="13:48" ht="15.75" customHeight="1">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row>
    <row r="560" spans="13:48" ht="15.75" customHeight="1">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row>
    <row r="561" spans="13:54" ht="15.75" customHeight="1">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row>
    <row r="562" spans="13:54" ht="15.75" customHeight="1">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row>
    <row r="563" spans="13:54" ht="15.75" customHeight="1">
      <c r="M563" s="253"/>
      <c r="N563" s="254"/>
      <c r="O563" s="255"/>
      <c r="P563" s="254"/>
      <c r="Q563" s="255"/>
      <c r="R563" s="256"/>
      <c r="S563" s="253">
        <v>1</v>
      </c>
      <c r="T563" s="254" t="s">
        <v>833</v>
      </c>
      <c r="U563" s="255">
        <v>1</v>
      </c>
      <c r="V563" s="254" t="s">
        <v>834</v>
      </c>
      <c r="W563" s="255">
        <v>1</v>
      </c>
      <c r="X563" s="256" t="s">
        <v>835</v>
      </c>
      <c r="Y563" s="253">
        <v>1</v>
      </c>
      <c r="Z563" s="254" t="s">
        <v>836</v>
      </c>
      <c r="AA563" s="255">
        <v>1</v>
      </c>
      <c r="AB563" s="254" t="s">
        <v>837</v>
      </c>
      <c r="AC563" s="255">
        <v>1</v>
      </c>
      <c r="AD563" s="256" t="s">
        <v>838</v>
      </c>
      <c r="AE563" s="253">
        <v>1</v>
      </c>
      <c r="AF563" s="254" t="s">
        <v>839</v>
      </c>
      <c r="AG563" s="255">
        <v>1</v>
      </c>
      <c r="AH563" s="254" t="s">
        <v>840</v>
      </c>
      <c r="AI563" s="255">
        <v>1</v>
      </c>
      <c r="AJ563" s="256" t="s">
        <v>841</v>
      </c>
      <c r="AK563" s="253">
        <v>1</v>
      </c>
      <c r="AL563" s="254" t="s">
        <v>842</v>
      </c>
      <c r="AM563" s="255">
        <v>1</v>
      </c>
      <c r="AN563" s="254" t="s">
        <v>843</v>
      </c>
      <c r="AO563" s="255">
        <v>1</v>
      </c>
      <c r="AP563" s="256" t="s">
        <v>844</v>
      </c>
      <c r="AQ563" s="253">
        <v>1</v>
      </c>
      <c r="AR563" s="254" t="s">
        <v>845</v>
      </c>
      <c r="AS563" s="255">
        <v>1</v>
      </c>
      <c r="AT563" s="254" t="s">
        <v>846</v>
      </c>
      <c r="AU563" s="255">
        <v>1</v>
      </c>
      <c r="AV563" s="308" t="s">
        <v>847</v>
      </c>
      <c r="AW563" s="253">
        <v>1</v>
      </c>
      <c r="AX563" s="254" t="s">
        <v>848</v>
      </c>
      <c r="AY563" s="255">
        <v>1</v>
      </c>
      <c r="AZ563" s="254" t="s">
        <v>849</v>
      </c>
      <c r="BA563" s="255">
        <v>1</v>
      </c>
      <c r="BB563" s="309" t="s">
        <v>850</v>
      </c>
    </row>
    <row r="564" spans="13:54" ht="15.75" customHeight="1">
      <c r="M564" s="258"/>
      <c r="N564" s="259"/>
      <c r="O564" s="260"/>
      <c r="P564" s="259"/>
      <c r="Q564" s="260"/>
      <c r="R564" s="261"/>
      <c r="S564" s="258"/>
      <c r="T564" s="259"/>
      <c r="U564" s="260"/>
      <c r="V564" s="259"/>
      <c r="W564" s="260"/>
      <c r="X564" s="261"/>
      <c r="Y564" s="258"/>
      <c r="Z564" s="259"/>
      <c r="AA564" s="260"/>
      <c r="AB564" s="259"/>
      <c r="AC564" s="260"/>
      <c r="AD564" s="261"/>
      <c r="AE564" s="258"/>
      <c r="AF564" s="259"/>
      <c r="AG564" s="260"/>
      <c r="AH564" s="259"/>
      <c r="AI564" s="260"/>
      <c r="AJ564" s="261"/>
      <c r="AK564" s="258"/>
      <c r="AL564" s="259"/>
      <c r="AM564" s="260"/>
      <c r="AN564" s="259"/>
      <c r="AO564" s="260"/>
      <c r="AP564" s="261"/>
      <c r="AQ564" s="258"/>
      <c r="AR564" s="259"/>
      <c r="AS564" s="260"/>
      <c r="AT564" s="259"/>
      <c r="AU564" s="260"/>
      <c r="AV564" s="310"/>
      <c r="AW564" s="27"/>
      <c r="AX564" s="27"/>
      <c r="AY564" s="27"/>
      <c r="AZ564" s="27"/>
      <c r="BA564" s="27"/>
      <c r="BB564" s="27"/>
    </row>
    <row r="565" spans="13:54" ht="15.75" customHeight="1">
      <c r="M565" s="258"/>
      <c r="N565" s="259"/>
      <c r="O565" s="260"/>
      <c r="P565" s="259"/>
      <c r="Q565" s="260"/>
      <c r="R565" s="261"/>
      <c r="S565" s="258"/>
      <c r="T565" s="259"/>
      <c r="U565" s="260"/>
      <c r="V565" s="259"/>
      <c r="W565" s="260"/>
      <c r="X565" s="261"/>
      <c r="Y565" s="258"/>
      <c r="Z565" s="259"/>
      <c r="AA565" s="260"/>
      <c r="AB565" s="259"/>
      <c r="AC565" s="260"/>
      <c r="AD565" s="261"/>
      <c r="AE565" s="258"/>
      <c r="AF565" s="259"/>
      <c r="AG565" s="260"/>
      <c r="AH565" s="259"/>
      <c r="AI565" s="260"/>
      <c r="AJ565" s="261"/>
      <c r="AK565" s="258"/>
      <c r="AL565" s="259"/>
      <c r="AM565" s="260"/>
      <c r="AN565" s="259"/>
      <c r="AO565" s="260"/>
      <c r="AP565" s="261"/>
      <c r="AQ565" s="258"/>
      <c r="AR565" s="259"/>
      <c r="AS565" s="260"/>
      <c r="AT565" s="259"/>
      <c r="AU565" s="260"/>
      <c r="AV565" s="310"/>
      <c r="AW565" s="27"/>
      <c r="AX565" s="27"/>
      <c r="AY565" s="27"/>
      <c r="AZ565" s="27"/>
      <c r="BA565" s="27"/>
      <c r="BB565" s="27"/>
    </row>
    <row r="566" spans="13:54" ht="15.75" customHeight="1">
      <c r="M566" s="262"/>
      <c r="N566" s="263"/>
      <c r="O566" s="264"/>
      <c r="P566" s="263"/>
      <c r="Q566" s="264"/>
      <c r="R566" s="265"/>
      <c r="S566" s="262"/>
      <c r="T566" s="263"/>
      <c r="U566" s="264"/>
      <c r="V566" s="263"/>
      <c r="W566" s="264"/>
      <c r="X566" s="265"/>
      <c r="Y566" s="262"/>
      <c r="Z566" s="263"/>
      <c r="AA566" s="264"/>
      <c r="AB566" s="263"/>
      <c r="AC566" s="264"/>
      <c r="AD566" s="265"/>
      <c r="AE566" s="262"/>
      <c r="AF566" s="263"/>
      <c r="AG566" s="264"/>
      <c r="AH566" s="263"/>
      <c r="AI566" s="264"/>
      <c r="AJ566" s="265"/>
      <c r="AK566" s="262"/>
      <c r="AL566" s="263"/>
      <c r="AM566" s="264"/>
      <c r="AN566" s="263"/>
      <c r="AO566" s="264"/>
      <c r="AP566" s="265"/>
      <c r="AQ566" s="262"/>
      <c r="AR566" s="263"/>
      <c r="AS566" s="264"/>
      <c r="AT566" s="263"/>
      <c r="AU566" s="264"/>
      <c r="AV566" s="263"/>
      <c r="AW566" s="380"/>
      <c r="AX566" s="332"/>
      <c r="AY566" s="332"/>
      <c r="AZ566" s="332"/>
      <c r="BA566" s="332"/>
      <c r="BB566" s="333"/>
    </row>
    <row r="567" spans="13:54" ht="15.75" customHeight="1">
      <c r="M567" s="266"/>
      <c r="N567" s="267"/>
      <c r="O567" s="268"/>
      <c r="P567" s="267"/>
      <c r="Q567" s="268"/>
      <c r="R567" s="269"/>
      <c r="S567" s="266">
        <v>1</v>
      </c>
      <c r="T567" s="267" t="s">
        <v>851</v>
      </c>
      <c r="U567" s="268">
        <v>1</v>
      </c>
      <c r="V567" s="267" t="s">
        <v>852</v>
      </c>
      <c r="W567" s="268">
        <v>1</v>
      </c>
      <c r="X567" s="269" t="s">
        <v>853</v>
      </c>
      <c r="Y567" s="266">
        <v>1</v>
      </c>
      <c r="Z567" s="267" t="s">
        <v>854</v>
      </c>
      <c r="AA567" s="268">
        <v>1</v>
      </c>
      <c r="AB567" s="267" t="s">
        <v>855</v>
      </c>
      <c r="AC567" s="268">
        <v>1</v>
      </c>
      <c r="AD567" s="269" t="s">
        <v>856</v>
      </c>
      <c r="AE567" s="266">
        <v>1</v>
      </c>
      <c r="AF567" s="267" t="s">
        <v>857</v>
      </c>
      <c r="AG567" s="268">
        <v>1</v>
      </c>
      <c r="AH567" s="267" t="s">
        <v>858</v>
      </c>
      <c r="AI567" s="268">
        <v>1</v>
      </c>
      <c r="AJ567" s="269" t="s">
        <v>859</v>
      </c>
      <c r="AK567" s="266">
        <v>1</v>
      </c>
      <c r="AL567" s="267" t="s">
        <v>860</v>
      </c>
      <c r="AM567" s="268">
        <v>1</v>
      </c>
      <c r="AN567" s="267" t="s">
        <v>861</v>
      </c>
      <c r="AO567" s="268">
        <v>1</v>
      </c>
      <c r="AP567" s="269" t="s">
        <v>862</v>
      </c>
      <c r="AQ567" s="266">
        <v>1</v>
      </c>
      <c r="AR567" s="267" t="s">
        <v>863</v>
      </c>
      <c r="AS567" s="268">
        <v>1</v>
      </c>
      <c r="AT567" s="267" t="s">
        <v>864</v>
      </c>
      <c r="AU567" s="268">
        <v>1</v>
      </c>
      <c r="AV567" s="311" t="s">
        <v>865</v>
      </c>
      <c r="AW567" s="266">
        <v>1</v>
      </c>
      <c r="AX567" s="267" t="s">
        <v>866</v>
      </c>
      <c r="AY567" s="268">
        <v>1</v>
      </c>
      <c r="AZ567" s="267" t="s">
        <v>867</v>
      </c>
      <c r="BA567" s="268">
        <v>1</v>
      </c>
      <c r="BB567" s="269" t="s">
        <v>868</v>
      </c>
    </row>
    <row r="568" spans="13:54" ht="15.75" customHeight="1">
      <c r="M568" s="266"/>
      <c r="N568" s="267"/>
      <c r="O568" s="268"/>
      <c r="P568" s="267"/>
      <c r="Q568" s="268"/>
      <c r="R568" s="269"/>
      <c r="S568" s="266"/>
      <c r="T568" s="267"/>
      <c r="U568" s="268"/>
      <c r="V568" s="267"/>
      <c r="W568" s="268"/>
      <c r="X568" s="269"/>
      <c r="Y568" s="266"/>
      <c r="Z568" s="267"/>
      <c r="AA568" s="268"/>
      <c r="AB568" s="267"/>
      <c r="AC568" s="268"/>
      <c r="AD568" s="269"/>
      <c r="AE568" s="266"/>
      <c r="AF568" s="267"/>
      <c r="AG568" s="268"/>
      <c r="AH568" s="267"/>
      <c r="AI568" s="268"/>
      <c r="AJ568" s="269"/>
      <c r="AK568" s="266"/>
      <c r="AL568" s="267"/>
      <c r="AM568" s="268"/>
      <c r="AN568" s="267"/>
      <c r="AO568" s="268"/>
      <c r="AP568" s="269"/>
      <c r="AQ568" s="266"/>
      <c r="AR568" s="267"/>
      <c r="AS568" s="268"/>
      <c r="AT568" s="267"/>
      <c r="AU568" s="268"/>
      <c r="AV568" s="311"/>
      <c r="AW568" s="312"/>
      <c r="AX568" s="312"/>
      <c r="AY568" s="312"/>
      <c r="AZ568" s="312"/>
      <c r="BA568" s="312"/>
      <c r="BB568" s="312"/>
    </row>
    <row r="569" spans="13:54" ht="15.75" customHeight="1">
      <c r="M569" s="266"/>
      <c r="N569" s="267"/>
      <c r="O569" s="268"/>
      <c r="P569" s="267"/>
      <c r="Q569" s="268"/>
      <c r="R569" s="269"/>
      <c r="S569" s="266"/>
      <c r="T569" s="267"/>
      <c r="U569" s="268"/>
      <c r="V569" s="267"/>
      <c r="W569" s="268"/>
      <c r="X569" s="269"/>
      <c r="Y569" s="266"/>
      <c r="Z569" s="267"/>
      <c r="AA569" s="268"/>
      <c r="AB569" s="267"/>
      <c r="AC569" s="268"/>
      <c r="AD569" s="269"/>
      <c r="AE569" s="266"/>
      <c r="AF569" s="267"/>
      <c r="AG569" s="268"/>
      <c r="AH569" s="267"/>
      <c r="AI569" s="268"/>
      <c r="AJ569" s="269"/>
      <c r="AK569" s="266"/>
      <c r="AL569" s="267"/>
      <c r="AM569" s="268"/>
      <c r="AN569" s="267"/>
      <c r="AO569" s="268"/>
      <c r="AP569" s="269"/>
      <c r="AQ569" s="266"/>
      <c r="AR569" s="267"/>
      <c r="AS569" s="268"/>
      <c r="AT569" s="267"/>
      <c r="AU569" s="268"/>
      <c r="AV569" s="311"/>
      <c r="AW569" s="312"/>
      <c r="AX569" s="312"/>
      <c r="AY569" s="312"/>
      <c r="AZ569" s="312"/>
      <c r="BA569" s="312"/>
      <c r="BB569" s="312"/>
    </row>
    <row r="570" spans="13:54" ht="15.75" customHeight="1">
      <c r="M570" s="271"/>
      <c r="N570" s="272"/>
      <c r="O570" s="273"/>
      <c r="P570" s="272"/>
      <c r="Q570" s="273"/>
      <c r="R570" s="274"/>
      <c r="S570" s="271"/>
      <c r="T570" s="272"/>
      <c r="U570" s="273"/>
      <c r="V570" s="272"/>
      <c r="W570" s="273"/>
      <c r="X570" s="274"/>
      <c r="Y570" s="271"/>
      <c r="Z570" s="272"/>
      <c r="AA570" s="273"/>
      <c r="AB570" s="272"/>
      <c r="AC570" s="273"/>
      <c r="AD570" s="274"/>
      <c r="AE570" s="271"/>
      <c r="AF570" s="272"/>
      <c r="AG570" s="273"/>
      <c r="AH570" s="272"/>
      <c r="AI570" s="273"/>
      <c r="AJ570" s="274"/>
      <c r="AK570" s="271"/>
      <c r="AL570" s="272"/>
      <c r="AM570" s="273"/>
      <c r="AN570" s="272"/>
      <c r="AO570" s="273"/>
      <c r="AP570" s="274"/>
      <c r="AQ570" s="271"/>
      <c r="AR570" s="272"/>
      <c r="AS570" s="273"/>
      <c r="AT570" s="272"/>
      <c r="AU570" s="273"/>
      <c r="AV570" s="272"/>
      <c r="AW570" s="406"/>
      <c r="AX570" s="332"/>
      <c r="AY570" s="332"/>
      <c r="AZ570" s="332"/>
      <c r="BA570" s="332"/>
      <c r="BB570" s="407"/>
    </row>
    <row r="571" spans="13:54" ht="15.75" customHeight="1">
      <c r="M571" s="266"/>
      <c r="N571" s="267"/>
      <c r="O571" s="268"/>
      <c r="P571" s="267"/>
      <c r="Q571" s="268"/>
      <c r="R571" s="269"/>
      <c r="S571" s="266">
        <v>1</v>
      </c>
      <c r="T571" s="267" t="s">
        <v>869</v>
      </c>
      <c r="U571" s="268">
        <v>1</v>
      </c>
      <c r="V571" s="267" t="s">
        <v>870</v>
      </c>
      <c r="W571" s="268">
        <v>1</v>
      </c>
      <c r="X571" s="269" t="s">
        <v>871</v>
      </c>
      <c r="Y571" s="266">
        <v>1</v>
      </c>
      <c r="Z571" s="267" t="s">
        <v>872</v>
      </c>
      <c r="AA571" s="268">
        <v>1</v>
      </c>
      <c r="AB571" s="267" t="s">
        <v>873</v>
      </c>
      <c r="AC571" s="268">
        <v>1</v>
      </c>
      <c r="AD571" s="269" t="s">
        <v>874</v>
      </c>
      <c r="AE571" s="266">
        <v>1</v>
      </c>
      <c r="AF571" s="267" t="s">
        <v>875</v>
      </c>
      <c r="AG571" s="268">
        <v>1</v>
      </c>
      <c r="AH571" s="267" t="s">
        <v>876</v>
      </c>
      <c r="AI571" s="268">
        <v>1</v>
      </c>
      <c r="AJ571" s="269" t="s">
        <v>877</v>
      </c>
      <c r="AK571" s="266">
        <v>1</v>
      </c>
      <c r="AL571" s="267" t="s">
        <v>878</v>
      </c>
      <c r="AM571" s="268">
        <v>1</v>
      </c>
      <c r="AN571" s="267" t="s">
        <v>879</v>
      </c>
      <c r="AO571" s="268">
        <v>1</v>
      </c>
      <c r="AP571" s="269" t="s">
        <v>880</v>
      </c>
      <c r="AQ571" s="266">
        <v>1</v>
      </c>
      <c r="AR571" s="267" t="s">
        <v>881</v>
      </c>
      <c r="AS571" s="268">
        <v>1</v>
      </c>
      <c r="AT571" s="267" t="s">
        <v>882</v>
      </c>
      <c r="AU571" s="268">
        <v>1</v>
      </c>
      <c r="AV571" s="269" t="s">
        <v>883</v>
      </c>
      <c r="AW571" s="266">
        <v>1</v>
      </c>
      <c r="AX571" s="267" t="s">
        <v>884</v>
      </c>
      <c r="AY571" s="268">
        <v>1</v>
      </c>
      <c r="AZ571" s="267" t="s">
        <v>885</v>
      </c>
      <c r="BA571" s="268">
        <v>1</v>
      </c>
      <c r="BB571" s="269" t="s">
        <v>886</v>
      </c>
    </row>
    <row r="572" spans="13:54" ht="15.75" customHeight="1">
      <c r="M572" s="266"/>
      <c r="N572" s="267"/>
      <c r="O572" s="268"/>
      <c r="P572" s="267"/>
      <c r="Q572" s="268"/>
      <c r="R572" s="269"/>
      <c r="S572" s="266"/>
      <c r="T572" s="267"/>
      <c r="U572" s="268"/>
      <c r="V572" s="267"/>
      <c r="W572" s="268"/>
      <c r="X572" s="269"/>
      <c r="Y572" s="266"/>
      <c r="Z572" s="267"/>
      <c r="AA572" s="268"/>
      <c r="AB572" s="267"/>
      <c r="AC572" s="268"/>
      <c r="AD572" s="269"/>
      <c r="AE572" s="266"/>
      <c r="AF572" s="267"/>
      <c r="AG572" s="268"/>
      <c r="AH572" s="267"/>
      <c r="AI572" s="268"/>
      <c r="AJ572" s="269"/>
      <c r="AK572" s="266"/>
      <c r="AL572" s="267"/>
      <c r="AM572" s="268"/>
      <c r="AN572" s="267"/>
      <c r="AO572" s="268"/>
      <c r="AP572" s="269"/>
      <c r="AQ572" s="266"/>
      <c r="AR572" s="267"/>
      <c r="AS572" s="268"/>
      <c r="AT572" s="267"/>
      <c r="AU572" s="268"/>
      <c r="AV572" s="311"/>
      <c r="AW572" s="312"/>
      <c r="AX572" s="312"/>
      <c r="AY572" s="312"/>
      <c r="AZ572" s="312"/>
      <c r="BA572" s="312"/>
      <c r="BB572" s="312"/>
    </row>
    <row r="573" spans="13:54" ht="15.75" customHeight="1">
      <c r="M573" s="266"/>
      <c r="N573" s="267"/>
      <c r="O573" s="268"/>
      <c r="P573" s="267"/>
      <c r="Q573" s="268"/>
      <c r="R573" s="269"/>
      <c r="S573" s="266"/>
      <c r="T573" s="267"/>
      <c r="U573" s="268"/>
      <c r="V573" s="267"/>
      <c r="W573" s="268"/>
      <c r="X573" s="269"/>
      <c r="Y573" s="266"/>
      <c r="Z573" s="267"/>
      <c r="AA573" s="268"/>
      <c r="AB573" s="267"/>
      <c r="AC573" s="268"/>
      <c r="AD573" s="269"/>
      <c r="AE573" s="266"/>
      <c r="AF573" s="267"/>
      <c r="AG573" s="268"/>
      <c r="AH573" s="267"/>
      <c r="AI573" s="268"/>
      <c r="AJ573" s="269"/>
      <c r="AK573" s="266"/>
      <c r="AL573" s="267"/>
      <c r="AM573" s="268"/>
      <c r="AN573" s="267"/>
      <c r="AO573" s="268"/>
      <c r="AP573" s="269"/>
      <c r="AQ573" s="266"/>
      <c r="AR573" s="267"/>
      <c r="AS573" s="268"/>
      <c r="AT573" s="267"/>
      <c r="AU573" s="268"/>
      <c r="AV573" s="311"/>
      <c r="AW573" s="312"/>
      <c r="AX573" s="312"/>
      <c r="AY573" s="312"/>
      <c r="AZ573" s="312"/>
      <c r="BA573" s="312"/>
      <c r="BB573" s="312"/>
    </row>
    <row r="574" spans="13:54" ht="15.75" customHeight="1">
      <c r="M574" s="313"/>
      <c r="N574" s="314"/>
      <c r="O574" s="314"/>
      <c r="P574" s="314"/>
      <c r="Q574" s="314"/>
      <c r="R574" s="314"/>
      <c r="S574" s="271"/>
      <c r="T574" s="272"/>
      <c r="U574" s="273"/>
      <c r="V574" s="272"/>
      <c r="W574" s="273"/>
      <c r="X574" s="274"/>
      <c r="Y574" s="271"/>
      <c r="Z574" s="272"/>
      <c r="AA574" s="273"/>
      <c r="AB574" s="272"/>
      <c r="AC574" s="273"/>
      <c r="AD574" s="274"/>
      <c r="AE574" s="271"/>
      <c r="AF574" s="272"/>
      <c r="AG574" s="273"/>
      <c r="AH574" s="272"/>
      <c r="AI574" s="273"/>
      <c r="AJ574" s="274"/>
      <c r="AK574" s="271"/>
      <c r="AL574" s="272"/>
      <c r="AM574" s="273"/>
      <c r="AN574" s="272"/>
      <c r="AO574" s="273"/>
      <c r="AP574" s="274"/>
      <c r="AQ574" s="271"/>
      <c r="AR574" s="272"/>
      <c r="AS574" s="273"/>
      <c r="AT574" s="272"/>
      <c r="AU574" s="273"/>
      <c r="AV574" s="272"/>
      <c r="AW574" s="406"/>
      <c r="AX574" s="332"/>
      <c r="AY574" s="332"/>
      <c r="AZ574" s="332"/>
      <c r="BA574" s="332"/>
      <c r="BB574" s="333"/>
    </row>
    <row r="575" spans="13:54" ht="15.75" customHeight="1">
      <c r="M575" s="266"/>
      <c r="N575" s="267"/>
      <c r="O575" s="268"/>
      <c r="P575" s="267"/>
      <c r="Q575" s="268"/>
      <c r="R575" s="269"/>
      <c r="S575" s="266">
        <v>1</v>
      </c>
      <c r="T575" s="267" t="s">
        <v>887</v>
      </c>
      <c r="U575" s="268">
        <v>1</v>
      </c>
      <c r="V575" s="267" t="s">
        <v>888</v>
      </c>
      <c r="W575" s="268">
        <v>1</v>
      </c>
      <c r="X575" s="269" t="s">
        <v>889</v>
      </c>
      <c r="Y575" s="266">
        <v>1</v>
      </c>
      <c r="Z575" s="267" t="s">
        <v>890</v>
      </c>
      <c r="AA575" s="268">
        <v>1</v>
      </c>
      <c r="AB575" s="267" t="s">
        <v>891</v>
      </c>
      <c r="AC575" s="268">
        <v>1</v>
      </c>
      <c r="AD575" s="269" t="s">
        <v>892</v>
      </c>
      <c r="AE575" s="266">
        <v>1</v>
      </c>
      <c r="AF575" s="267" t="s">
        <v>893</v>
      </c>
      <c r="AG575" s="268">
        <v>1</v>
      </c>
      <c r="AH575" s="267" t="s">
        <v>894</v>
      </c>
      <c r="AI575" s="268">
        <v>1</v>
      </c>
      <c r="AJ575" s="269" t="s">
        <v>895</v>
      </c>
      <c r="AK575" s="266">
        <v>1</v>
      </c>
      <c r="AL575" s="267" t="s">
        <v>896</v>
      </c>
      <c r="AM575" s="268">
        <v>1</v>
      </c>
      <c r="AN575" s="273" t="s">
        <v>897</v>
      </c>
      <c r="AO575" s="268">
        <v>1</v>
      </c>
      <c r="AP575" s="269" t="s">
        <v>898</v>
      </c>
      <c r="AQ575" s="266">
        <v>1</v>
      </c>
      <c r="AR575" s="267" t="s">
        <v>899</v>
      </c>
      <c r="AS575" s="268">
        <v>1</v>
      </c>
      <c r="AT575" s="267" t="s">
        <v>900</v>
      </c>
      <c r="AU575" s="268">
        <v>1</v>
      </c>
      <c r="AV575" s="269" t="s">
        <v>901</v>
      </c>
      <c r="AW575" s="266">
        <v>1</v>
      </c>
      <c r="AX575" s="267" t="s">
        <v>902</v>
      </c>
      <c r="AY575" s="268">
        <v>1</v>
      </c>
      <c r="AZ575" s="267" t="s">
        <v>903</v>
      </c>
      <c r="BA575" s="268">
        <v>1</v>
      </c>
      <c r="BB575" s="269" t="s">
        <v>904</v>
      </c>
    </row>
    <row r="576" spans="13:54" ht="15.75" customHeight="1">
      <c r="M576" s="268"/>
      <c r="N576" s="267"/>
      <c r="O576" s="268"/>
      <c r="P576" s="267"/>
      <c r="Q576" s="268"/>
      <c r="R576" s="267"/>
      <c r="S576" s="268"/>
      <c r="T576" s="267"/>
      <c r="U576" s="268"/>
      <c r="V576" s="267"/>
      <c r="W576" s="268"/>
      <c r="X576" s="267"/>
      <c r="Y576" s="268"/>
      <c r="Z576" s="267"/>
      <c r="AA576" s="268"/>
      <c r="AB576" s="267"/>
      <c r="AC576" s="268"/>
      <c r="AD576" s="267"/>
      <c r="AE576" s="268"/>
      <c r="AF576" s="267"/>
      <c r="AG576" s="268"/>
      <c r="AH576" s="267"/>
      <c r="AI576" s="268"/>
      <c r="AJ576" s="267"/>
      <c r="AK576" s="268"/>
      <c r="AL576" s="267"/>
      <c r="AM576" s="268"/>
      <c r="AN576" s="267"/>
      <c r="AO576" s="268"/>
      <c r="AP576" s="267"/>
      <c r="AQ576" s="268"/>
      <c r="AR576" s="267"/>
      <c r="AS576" s="268"/>
      <c r="AT576" s="267"/>
      <c r="AU576" s="268"/>
      <c r="AV576" s="267"/>
      <c r="AW576" s="312"/>
      <c r="AX576" s="312"/>
      <c r="AY576" s="312"/>
      <c r="AZ576" s="312"/>
      <c r="BA576" s="312"/>
      <c r="BB576" s="312"/>
    </row>
    <row r="577" spans="13:54" ht="15.75" customHeight="1">
      <c r="M577" s="268"/>
      <c r="N577" s="267"/>
      <c r="O577" s="268"/>
      <c r="P577" s="267"/>
      <c r="Q577" s="268"/>
      <c r="R577" s="267"/>
      <c r="S577" s="268"/>
      <c r="T577" s="267"/>
      <c r="U577" s="268"/>
      <c r="V577" s="267"/>
      <c r="W577" s="268"/>
      <c r="X577" s="267"/>
      <c r="Y577" s="268"/>
      <c r="Z577" s="267"/>
      <c r="AA577" s="268"/>
      <c r="AB577" s="267"/>
      <c r="AC577" s="268"/>
      <c r="AD577" s="267"/>
      <c r="AE577" s="268"/>
      <c r="AF577" s="267"/>
      <c r="AG577" s="268"/>
      <c r="AH577" s="267"/>
      <c r="AI577" s="268"/>
      <c r="AJ577" s="267"/>
      <c r="AK577" s="268"/>
      <c r="AL577" s="267"/>
      <c r="AM577" s="268"/>
      <c r="AN577" s="267"/>
      <c r="AO577" s="268"/>
      <c r="AP577" s="267"/>
      <c r="AQ577" s="268"/>
      <c r="AR577" s="267"/>
      <c r="AS577" s="268"/>
      <c r="AT577" s="267"/>
      <c r="AU577" s="268"/>
      <c r="AV577" s="267"/>
      <c r="AW577" s="312"/>
      <c r="AX577" s="312"/>
      <c r="AY577" s="312"/>
      <c r="AZ577" s="312"/>
      <c r="BA577" s="312"/>
      <c r="BB577" s="312"/>
    </row>
    <row r="578" spans="13:54" ht="15.75" customHeight="1">
      <c r="M578" s="313"/>
      <c r="N578" s="314"/>
      <c r="O578" s="314"/>
      <c r="P578" s="314"/>
      <c r="Q578" s="314"/>
      <c r="R578" s="314"/>
      <c r="S578" s="314"/>
      <c r="T578" s="314"/>
      <c r="U578" s="314"/>
      <c r="V578" s="314"/>
      <c r="W578" s="314"/>
      <c r="X578" s="314"/>
      <c r="Y578" s="314"/>
      <c r="Z578" s="314"/>
      <c r="AA578" s="314"/>
      <c r="AB578" s="314"/>
      <c r="AC578" s="314"/>
      <c r="AD578" s="314"/>
      <c r="AE578" s="314"/>
      <c r="AF578" s="314"/>
      <c r="AG578" s="314"/>
      <c r="AH578" s="314"/>
      <c r="AI578" s="314"/>
      <c r="AJ578" s="314"/>
      <c r="AK578" s="314"/>
      <c r="AL578" s="314"/>
      <c r="AM578" s="314"/>
      <c r="AN578" s="314"/>
      <c r="AO578" s="314"/>
      <c r="AP578" s="314"/>
      <c r="AQ578" s="314"/>
      <c r="AR578" s="314"/>
      <c r="AS578" s="314"/>
      <c r="AT578" s="314"/>
      <c r="AU578" s="314"/>
      <c r="AV578" s="314"/>
      <c r="AW578" s="312"/>
      <c r="AX578" s="312"/>
      <c r="AY578" s="312"/>
      <c r="AZ578" s="312"/>
      <c r="BA578" s="312"/>
      <c r="BB578" s="315"/>
    </row>
    <row r="579" spans="13:54" ht="15.75" customHeight="1">
      <c r="M579" s="266"/>
      <c r="N579" s="267"/>
      <c r="O579" s="268"/>
      <c r="P579" s="267"/>
      <c r="Q579" s="268"/>
      <c r="R579" s="269"/>
      <c r="S579" s="266"/>
      <c r="T579" s="267"/>
      <c r="U579" s="268"/>
      <c r="V579" s="267"/>
      <c r="W579" s="268"/>
      <c r="X579" s="269"/>
      <c r="Y579" s="266"/>
      <c r="Z579" s="267"/>
      <c r="AA579" s="268"/>
      <c r="AB579" s="267"/>
      <c r="AC579" s="268"/>
      <c r="AD579" s="269"/>
      <c r="AE579" s="266"/>
      <c r="AF579" s="267"/>
      <c r="AG579" s="268"/>
      <c r="AH579" s="267"/>
      <c r="AI579" s="268"/>
      <c r="AJ579" s="269"/>
      <c r="AK579" s="266"/>
      <c r="AL579" s="267"/>
      <c r="AM579" s="268"/>
      <c r="AN579" s="267"/>
      <c r="AO579" s="268"/>
      <c r="AP579" s="311"/>
      <c r="AQ579" s="266"/>
      <c r="AR579" s="267"/>
      <c r="AS579" s="268"/>
      <c r="AT579" s="267"/>
      <c r="AU579" s="268"/>
      <c r="AV579" s="268"/>
      <c r="AW579" s="266"/>
      <c r="AX579" s="267"/>
      <c r="AY579" s="268"/>
      <c r="AZ579" s="267"/>
      <c r="BA579" s="268"/>
      <c r="BB579" s="315"/>
    </row>
    <row r="580" spans="13:54" ht="15.75" customHeight="1">
      <c r="M580" s="268"/>
      <c r="N580" s="267"/>
      <c r="O580" s="268"/>
      <c r="P580" s="267"/>
      <c r="Q580" s="268"/>
      <c r="R580" s="267"/>
      <c r="S580" s="268"/>
      <c r="T580" s="267"/>
      <c r="U580" s="268"/>
      <c r="V580" s="267"/>
      <c r="W580" s="268"/>
      <c r="X580" s="267"/>
      <c r="Y580" s="268"/>
      <c r="Z580" s="267"/>
      <c r="AA580" s="268"/>
      <c r="AB580" s="267"/>
      <c r="AC580" s="268"/>
      <c r="AD580" s="267"/>
      <c r="AE580" s="268"/>
      <c r="AF580" s="267"/>
      <c r="AG580" s="268"/>
      <c r="AH580" s="267"/>
      <c r="AI580" s="268"/>
      <c r="AJ580" s="267"/>
      <c r="AK580" s="268"/>
      <c r="AL580" s="267"/>
      <c r="AM580" s="268"/>
      <c r="AN580" s="267"/>
      <c r="AO580" s="268"/>
      <c r="AP580" s="267"/>
      <c r="AQ580" s="268"/>
      <c r="AR580" s="268"/>
      <c r="AS580" s="268"/>
      <c r="AT580" s="268"/>
      <c r="AU580" s="268"/>
      <c r="AV580" s="268"/>
      <c r="AW580" s="312"/>
      <c r="AX580" s="312"/>
      <c r="AY580" s="312"/>
      <c r="AZ580" s="312"/>
      <c r="BA580" s="312"/>
      <c r="BB580" s="315"/>
    </row>
    <row r="581" spans="13:54" ht="15.75" customHeight="1">
      <c r="M581" s="268"/>
      <c r="N581" s="267"/>
      <c r="O581" s="268"/>
      <c r="P581" s="267"/>
      <c r="Q581" s="268"/>
      <c r="R581" s="267"/>
      <c r="S581" s="268"/>
      <c r="T581" s="267"/>
      <c r="U581" s="268"/>
      <c r="V581" s="267"/>
      <c r="W581" s="268"/>
      <c r="X581" s="267"/>
      <c r="Y581" s="268"/>
      <c r="Z581" s="267"/>
      <c r="AA581" s="268"/>
      <c r="AB581" s="267"/>
      <c r="AC581" s="268"/>
      <c r="AD581" s="267"/>
      <c r="AE581" s="268"/>
      <c r="AF581" s="267"/>
      <c r="AG581" s="268"/>
      <c r="AH581" s="267"/>
      <c r="AI581" s="268"/>
      <c r="AJ581" s="267"/>
      <c r="AK581" s="268"/>
      <c r="AL581" s="267"/>
      <c r="AM581" s="268"/>
      <c r="AN581" s="267"/>
      <c r="AO581" s="268"/>
      <c r="AP581" s="267"/>
      <c r="AQ581" s="268"/>
      <c r="AR581" s="268"/>
      <c r="AS581" s="268"/>
      <c r="AT581" s="268"/>
      <c r="AU581" s="268"/>
      <c r="AV581" s="268"/>
      <c r="AW581" s="312"/>
      <c r="AX581" s="312"/>
      <c r="AY581" s="312"/>
      <c r="AZ581" s="312"/>
      <c r="BA581" s="312"/>
      <c r="BB581" s="315"/>
    </row>
    <row r="582" spans="13:54" ht="15.75" customHeight="1">
      <c r="M582" s="276"/>
      <c r="N582" s="277"/>
      <c r="O582" s="276"/>
      <c r="P582" s="277"/>
      <c r="Q582" s="276"/>
      <c r="R582" s="277"/>
      <c r="S582" s="276"/>
      <c r="T582" s="277"/>
      <c r="U582" s="276"/>
      <c r="V582" s="277"/>
      <c r="W582" s="276"/>
      <c r="X582" s="277"/>
      <c r="Y582" s="276"/>
      <c r="Z582" s="277"/>
      <c r="AA582" s="276"/>
      <c r="AB582" s="276"/>
      <c r="AC582" s="276"/>
      <c r="AD582" s="276"/>
      <c r="AE582" s="276"/>
      <c r="AF582" s="277"/>
      <c r="AG582" s="276"/>
      <c r="AH582" s="277"/>
      <c r="AI582" s="276"/>
      <c r="AJ582" s="277"/>
      <c r="AK582" s="276"/>
      <c r="AL582" s="277"/>
      <c r="AM582" s="276"/>
      <c r="AN582" s="277"/>
      <c r="AO582" s="276"/>
      <c r="AP582" s="277"/>
      <c r="AQ582" s="316"/>
      <c r="AR582" s="316"/>
      <c r="AS582" s="316"/>
      <c r="AT582" s="316"/>
      <c r="AU582" s="316"/>
      <c r="AV582" s="316"/>
      <c r="AW582" s="35"/>
      <c r="AX582" s="35"/>
      <c r="AY582" s="35"/>
      <c r="AZ582" s="35"/>
      <c r="BA582" s="35"/>
      <c r="BB582" s="317"/>
    </row>
    <row r="583" spans="13:54" ht="15.75" customHeight="1">
      <c r="M583" s="258"/>
      <c r="N583" s="259"/>
      <c r="O583" s="260"/>
      <c r="P583" s="259"/>
      <c r="Q583" s="260"/>
      <c r="R583" s="261"/>
      <c r="S583" s="258">
        <v>1</v>
      </c>
      <c r="T583" s="259" t="s">
        <v>905</v>
      </c>
      <c r="U583" s="260">
        <v>1</v>
      </c>
      <c r="V583" s="259" t="s">
        <v>906</v>
      </c>
      <c r="W583" s="260">
        <v>1</v>
      </c>
      <c r="X583" s="261" t="s">
        <v>907</v>
      </c>
      <c r="Y583" s="258">
        <v>1</v>
      </c>
      <c r="Z583" s="259" t="s">
        <v>908</v>
      </c>
      <c r="AA583" s="260">
        <v>1</v>
      </c>
      <c r="AB583" s="259" t="s">
        <v>909</v>
      </c>
      <c r="AC583" s="260">
        <v>1</v>
      </c>
      <c r="AD583" s="261" t="s">
        <v>910</v>
      </c>
      <c r="AE583" s="258">
        <v>1</v>
      </c>
      <c r="AF583" s="259" t="s">
        <v>911</v>
      </c>
      <c r="AG583" s="260">
        <v>1</v>
      </c>
      <c r="AH583" s="259" t="s">
        <v>912</v>
      </c>
      <c r="AI583" s="260">
        <v>1</v>
      </c>
      <c r="AJ583" s="261" t="s">
        <v>913</v>
      </c>
      <c r="AK583" s="258">
        <v>1</v>
      </c>
      <c r="AL583" s="259" t="s">
        <v>914</v>
      </c>
      <c r="AM583" s="260">
        <v>1</v>
      </c>
      <c r="AN583" s="259" t="s">
        <v>915</v>
      </c>
      <c r="AO583" s="260">
        <v>1</v>
      </c>
      <c r="AP583" s="259" t="s">
        <v>916</v>
      </c>
      <c r="AQ583" s="258">
        <v>1</v>
      </c>
      <c r="AR583" s="259" t="s">
        <v>917</v>
      </c>
      <c r="AS583" s="260">
        <v>1</v>
      </c>
      <c r="AT583" s="259" t="s">
        <v>918</v>
      </c>
      <c r="AU583" s="260">
        <v>1</v>
      </c>
      <c r="AV583" s="259" t="s">
        <v>919</v>
      </c>
      <c r="AW583" s="258">
        <v>1</v>
      </c>
      <c r="AX583" s="259" t="s">
        <v>920</v>
      </c>
      <c r="AY583" s="260">
        <v>1</v>
      </c>
      <c r="AZ583" s="259" t="s">
        <v>921</v>
      </c>
      <c r="BA583" s="260">
        <v>1</v>
      </c>
      <c r="BB583" s="259" t="s">
        <v>922</v>
      </c>
    </row>
    <row r="584" spans="13:54" ht="15.75" customHeight="1">
      <c r="M584" s="258"/>
      <c r="N584" s="259"/>
      <c r="O584" s="260"/>
      <c r="P584" s="259"/>
      <c r="Q584" s="260"/>
      <c r="R584" s="261"/>
      <c r="S584" s="258"/>
      <c r="T584" s="259"/>
      <c r="U584" s="260"/>
      <c r="V584" s="259"/>
      <c r="W584" s="260"/>
      <c r="X584" s="261"/>
      <c r="Y584" s="258"/>
      <c r="Z584" s="259"/>
      <c r="AA584" s="260"/>
      <c r="AB584" s="259"/>
      <c r="AC584" s="260"/>
      <c r="AD584" s="261"/>
      <c r="AE584" s="258"/>
      <c r="AF584" s="259"/>
      <c r="AG584" s="260"/>
      <c r="AH584" s="259"/>
      <c r="AI584" s="260"/>
      <c r="AJ584" s="261"/>
      <c r="AK584" s="258"/>
      <c r="AL584" s="259"/>
      <c r="AM584" s="260"/>
      <c r="AN584" s="259"/>
      <c r="AO584" s="260"/>
      <c r="AP584" s="261"/>
      <c r="AQ584" s="258"/>
      <c r="AR584" s="259"/>
      <c r="AS584" s="260"/>
      <c r="AT584" s="259"/>
      <c r="AU584" s="260"/>
      <c r="AV584" s="310"/>
      <c r="AW584" s="27"/>
      <c r="AX584" s="27"/>
      <c r="AY584" s="27"/>
      <c r="AZ584" s="27"/>
      <c r="BA584" s="27"/>
      <c r="BB584" s="27"/>
    </row>
    <row r="585" spans="13:54" ht="15.75" customHeight="1">
      <c r="M585" s="258"/>
      <c r="N585" s="259"/>
      <c r="O585" s="260"/>
      <c r="P585" s="259"/>
      <c r="Q585" s="260"/>
      <c r="R585" s="261"/>
      <c r="S585" s="258"/>
      <c r="T585" s="259"/>
      <c r="U585" s="260"/>
      <c r="V585" s="259"/>
      <c r="W585" s="260"/>
      <c r="X585" s="261"/>
      <c r="Y585" s="258"/>
      <c r="Z585" s="259"/>
      <c r="AA585" s="260"/>
      <c r="AB585" s="259"/>
      <c r="AC585" s="260"/>
      <c r="AD585" s="261"/>
      <c r="AE585" s="258"/>
      <c r="AF585" s="259"/>
      <c r="AG585" s="260"/>
      <c r="AH585" s="259"/>
      <c r="AI585" s="260"/>
      <c r="AJ585" s="261"/>
      <c r="AK585" s="258"/>
      <c r="AL585" s="259"/>
      <c r="AM585" s="260"/>
      <c r="AN585" s="259"/>
      <c r="AO585" s="260"/>
      <c r="AP585" s="261"/>
      <c r="AQ585" s="258"/>
      <c r="AR585" s="259"/>
      <c r="AS585" s="260"/>
      <c r="AT585" s="259"/>
      <c r="AU585" s="260"/>
      <c r="AV585" s="310"/>
      <c r="AW585" s="27"/>
      <c r="AX585" s="27"/>
      <c r="AY585" s="27"/>
      <c r="AZ585" s="27"/>
      <c r="BA585" s="27"/>
      <c r="BB585" s="27"/>
    </row>
    <row r="586" spans="13:54" ht="15.75" customHeight="1">
      <c r="M586" s="262"/>
      <c r="N586" s="263"/>
      <c r="O586" s="264"/>
      <c r="P586" s="263"/>
      <c r="Q586" s="264"/>
      <c r="R586" s="265"/>
      <c r="S586" s="262"/>
      <c r="T586" s="263"/>
      <c r="U586" s="264"/>
      <c r="V586" s="263"/>
      <c r="W586" s="264"/>
      <c r="X586" s="265"/>
      <c r="Y586" s="262"/>
      <c r="Z586" s="263"/>
      <c r="AA586" s="264"/>
      <c r="AB586" s="263"/>
      <c r="AC586" s="264"/>
      <c r="AD586" s="265"/>
      <c r="AE586" s="262"/>
      <c r="AF586" s="263"/>
      <c r="AG586" s="264"/>
      <c r="AH586" s="263"/>
      <c r="AI586" s="264"/>
      <c r="AJ586" s="265"/>
      <c r="AK586" s="262"/>
      <c r="AL586" s="263"/>
      <c r="AM586" s="264"/>
      <c r="AN586" s="263"/>
      <c r="AO586" s="264"/>
      <c r="AP586" s="265"/>
      <c r="AQ586" s="262"/>
      <c r="AR586" s="263"/>
      <c r="AS586" s="264"/>
      <c r="AT586" s="263"/>
      <c r="AU586" s="264"/>
      <c r="AV586" s="263"/>
      <c r="AW586" s="380"/>
      <c r="AX586" s="332"/>
      <c r="AY586" s="332"/>
      <c r="AZ586" s="332"/>
      <c r="BA586" s="332"/>
      <c r="BB586" s="333"/>
    </row>
    <row r="587" spans="13:54" ht="15.75" customHeight="1">
      <c r="M587" s="279"/>
      <c r="N587" s="280"/>
      <c r="O587" s="281"/>
      <c r="P587" s="280"/>
      <c r="Q587" s="281"/>
      <c r="R587" s="280"/>
      <c r="S587" s="279">
        <v>1</v>
      </c>
      <c r="T587" s="280" t="s">
        <v>923</v>
      </c>
      <c r="U587" s="281">
        <v>1</v>
      </c>
      <c r="V587" s="280" t="s">
        <v>924</v>
      </c>
      <c r="W587" s="281">
        <v>1</v>
      </c>
      <c r="X587" s="280" t="s">
        <v>925</v>
      </c>
      <c r="Y587" s="279">
        <v>1</v>
      </c>
      <c r="Z587" s="280" t="s">
        <v>926</v>
      </c>
      <c r="AA587" s="281">
        <v>1</v>
      </c>
      <c r="AB587" s="280" t="s">
        <v>927</v>
      </c>
      <c r="AC587" s="281">
        <v>1</v>
      </c>
      <c r="AD587" s="280" t="s">
        <v>928</v>
      </c>
      <c r="AE587" s="279">
        <v>1</v>
      </c>
      <c r="AF587" s="280" t="s">
        <v>929</v>
      </c>
      <c r="AG587" s="281">
        <v>1</v>
      </c>
      <c r="AH587" s="280" t="s">
        <v>930</v>
      </c>
      <c r="AI587" s="281">
        <v>1</v>
      </c>
      <c r="AJ587" s="280" t="s">
        <v>931</v>
      </c>
      <c r="AK587" s="279">
        <v>1</v>
      </c>
      <c r="AL587" s="280" t="s">
        <v>932</v>
      </c>
      <c r="AM587" s="281">
        <v>1</v>
      </c>
      <c r="AN587" s="280" t="s">
        <v>933</v>
      </c>
      <c r="AO587" s="281">
        <v>1</v>
      </c>
      <c r="AP587" s="280" t="s">
        <v>934</v>
      </c>
      <c r="AQ587" s="279">
        <v>1</v>
      </c>
      <c r="AR587" s="280" t="s">
        <v>935</v>
      </c>
      <c r="AS587" s="281">
        <v>1</v>
      </c>
      <c r="AT587" s="280" t="s">
        <v>936</v>
      </c>
      <c r="AU587" s="281">
        <v>1</v>
      </c>
      <c r="AV587" s="293" t="s">
        <v>937</v>
      </c>
      <c r="AW587" s="279">
        <v>1</v>
      </c>
      <c r="AX587" s="280" t="s">
        <v>938</v>
      </c>
      <c r="AY587" s="281">
        <v>1</v>
      </c>
      <c r="AZ587" s="280" t="s">
        <v>939</v>
      </c>
      <c r="BA587" s="281">
        <v>1</v>
      </c>
      <c r="BB587" s="293" t="s">
        <v>940</v>
      </c>
    </row>
    <row r="588" spans="13:54" ht="15.75" customHeight="1">
      <c r="M588" s="279"/>
      <c r="N588" s="280"/>
      <c r="O588" s="281"/>
      <c r="P588" s="280"/>
      <c r="Q588" s="281"/>
      <c r="R588" s="283"/>
      <c r="S588" s="279"/>
      <c r="T588" s="280"/>
      <c r="U588" s="281"/>
      <c r="V588" s="280"/>
      <c r="W588" s="281"/>
      <c r="X588" s="283"/>
      <c r="Y588" s="279"/>
      <c r="Z588" s="280"/>
      <c r="AA588" s="281"/>
      <c r="AB588" s="280"/>
      <c r="AC588" s="281"/>
      <c r="AD588" s="283"/>
      <c r="AE588" s="279"/>
      <c r="AF588" s="280"/>
      <c r="AG588" s="281"/>
      <c r="AH588" s="280"/>
      <c r="AI588" s="281"/>
      <c r="AJ588" s="283"/>
      <c r="AK588" s="279"/>
      <c r="AL588" s="280"/>
      <c r="AM588" s="281"/>
      <c r="AN588" s="280"/>
      <c r="AO588" s="281"/>
      <c r="AP588" s="283"/>
      <c r="AQ588" s="279"/>
      <c r="AR588" s="280"/>
      <c r="AS588" s="281"/>
      <c r="AT588" s="280"/>
      <c r="AU588" s="281"/>
      <c r="AV588" s="293"/>
      <c r="AW588" s="279"/>
      <c r="AX588" s="280"/>
      <c r="AY588" s="281"/>
      <c r="AZ588" s="280"/>
      <c r="BA588" s="281"/>
      <c r="BB588" s="293"/>
    </row>
    <row r="589" spans="13:54" ht="15.75" customHeight="1">
      <c r="M589" s="279"/>
      <c r="N589" s="280"/>
      <c r="O589" s="281"/>
      <c r="P589" s="280"/>
      <c r="Q589" s="281"/>
      <c r="R589" s="283"/>
      <c r="S589" s="279"/>
      <c r="T589" s="280"/>
      <c r="U589" s="281"/>
      <c r="V589" s="280"/>
      <c r="W589" s="281"/>
      <c r="X589" s="283"/>
      <c r="Y589" s="279"/>
      <c r="Z589" s="280"/>
      <c r="AA589" s="281"/>
      <c r="AB589" s="280"/>
      <c r="AC589" s="281"/>
      <c r="AD589" s="283"/>
      <c r="AE589" s="279"/>
      <c r="AF589" s="280"/>
      <c r="AG589" s="281"/>
      <c r="AH589" s="280"/>
      <c r="AI589" s="281"/>
      <c r="AJ589" s="283"/>
      <c r="AK589" s="279"/>
      <c r="AL589" s="280"/>
      <c r="AM589" s="281"/>
      <c r="AN589" s="280"/>
      <c r="AO589" s="281"/>
      <c r="AP589" s="283"/>
      <c r="AQ589" s="279"/>
      <c r="AR589" s="280"/>
      <c r="AS589" s="281"/>
      <c r="AT589" s="280"/>
      <c r="AU589" s="281"/>
      <c r="AV589" s="293"/>
      <c r="AW589" s="279"/>
      <c r="AX589" s="280"/>
      <c r="AY589" s="281"/>
      <c r="AZ589" s="280"/>
      <c r="BA589" s="281"/>
      <c r="BB589" s="293"/>
    </row>
    <row r="590" spans="13:54" ht="15.75" customHeight="1">
      <c r="M590" s="284"/>
      <c r="N590" s="285"/>
      <c r="O590" s="286"/>
      <c r="P590" s="285"/>
      <c r="Q590" s="286"/>
      <c r="R590" s="287"/>
      <c r="S590" s="284"/>
      <c r="T590" s="285"/>
      <c r="U590" s="286"/>
      <c r="V590" s="285"/>
      <c r="W590" s="286"/>
      <c r="X590" s="287"/>
      <c r="Y590" s="284"/>
      <c r="Z590" s="285"/>
      <c r="AA590" s="286"/>
      <c r="AB590" s="285"/>
      <c r="AC590" s="286"/>
      <c r="AD590" s="287"/>
      <c r="AE590" s="284"/>
      <c r="AF590" s="285"/>
      <c r="AG590" s="286"/>
      <c r="AH590" s="285"/>
      <c r="AI590" s="286"/>
      <c r="AJ590" s="287"/>
      <c r="AK590" s="284"/>
      <c r="AL590" s="285"/>
      <c r="AM590" s="286"/>
      <c r="AN590" s="285"/>
      <c r="AO590" s="286"/>
      <c r="AP590" s="287"/>
      <c r="AQ590" s="284"/>
      <c r="AR590" s="285"/>
      <c r="AS590" s="286"/>
      <c r="AT590" s="285"/>
      <c r="AU590" s="286"/>
      <c r="AV590" s="285"/>
      <c r="AW590" s="284"/>
      <c r="AX590" s="285"/>
      <c r="AY590" s="286"/>
      <c r="AZ590" s="285"/>
      <c r="BA590" s="286"/>
      <c r="BB590" s="285"/>
    </row>
    <row r="591" spans="13:54" ht="15.75" customHeight="1">
      <c r="M591" s="279"/>
      <c r="N591" s="280"/>
      <c r="O591" s="281"/>
      <c r="P591" s="280"/>
      <c r="Q591" s="281"/>
      <c r="R591" s="280"/>
      <c r="S591" s="279">
        <v>1</v>
      </c>
      <c r="T591" s="280" t="s">
        <v>941</v>
      </c>
      <c r="U591" s="281">
        <v>1</v>
      </c>
      <c r="V591" s="280" t="s">
        <v>942</v>
      </c>
      <c r="W591" s="281">
        <v>1</v>
      </c>
      <c r="X591" s="280" t="s">
        <v>943</v>
      </c>
      <c r="Y591" s="279">
        <v>1</v>
      </c>
      <c r="Z591" s="280" t="s">
        <v>944</v>
      </c>
      <c r="AA591" s="281">
        <v>1</v>
      </c>
      <c r="AB591" s="280" t="s">
        <v>945</v>
      </c>
      <c r="AC591" s="281">
        <v>1</v>
      </c>
      <c r="AD591" s="280" t="s">
        <v>946</v>
      </c>
      <c r="AE591" s="279">
        <v>1</v>
      </c>
      <c r="AF591" s="280" t="s">
        <v>947</v>
      </c>
      <c r="AG591" s="281">
        <v>1</v>
      </c>
      <c r="AH591" s="280" t="s">
        <v>948</v>
      </c>
      <c r="AI591" s="281">
        <v>1</v>
      </c>
      <c r="AJ591" s="280" t="s">
        <v>949</v>
      </c>
      <c r="AK591" s="279">
        <v>1</v>
      </c>
      <c r="AL591" s="280" t="s">
        <v>950</v>
      </c>
      <c r="AM591" s="281">
        <v>1</v>
      </c>
      <c r="AN591" s="280" t="s">
        <v>951</v>
      </c>
      <c r="AO591" s="281">
        <v>1</v>
      </c>
      <c r="AP591" s="280" t="s">
        <v>952</v>
      </c>
      <c r="AQ591" s="279">
        <v>1</v>
      </c>
      <c r="AR591" s="280" t="s">
        <v>953</v>
      </c>
      <c r="AS591" s="281">
        <v>1</v>
      </c>
      <c r="AT591" s="280" t="s">
        <v>954</v>
      </c>
      <c r="AU591" s="281">
        <v>1</v>
      </c>
      <c r="AV591" s="293" t="s">
        <v>955</v>
      </c>
      <c r="AW591" s="279">
        <v>1</v>
      </c>
      <c r="AX591" s="280" t="s">
        <v>956</v>
      </c>
      <c r="AY591" s="281">
        <v>1</v>
      </c>
      <c r="AZ591" s="280" t="s">
        <v>957</v>
      </c>
      <c r="BA591" s="281">
        <v>1</v>
      </c>
      <c r="BB591" s="293" t="s">
        <v>958</v>
      </c>
    </row>
    <row r="592" spans="13:54" ht="15.75" customHeight="1">
      <c r="M592" s="279"/>
      <c r="N592" s="280"/>
      <c r="O592" s="281"/>
      <c r="P592" s="280"/>
      <c r="Q592" s="281"/>
      <c r="R592" s="283"/>
      <c r="S592" s="279"/>
      <c r="T592" s="280"/>
      <c r="U592" s="281"/>
      <c r="V592" s="280"/>
      <c r="W592" s="281"/>
      <c r="X592" s="283"/>
      <c r="Y592" s="279"/>
      <c r="Z592" s="280"/>
      <c r="AA592" s="281"/>
      <c r="AB592" s="280"/>
      <c r="AC592" s="281"/>
      <c r="AD592" s="283"/>
      <c r="AE592" s="279"/>
      <c r="AF592" s="280"/>
      <c r="AG592" s="281"/>
      <c r="AH592" s="280"/>
      <c r="AI592" s="281"/>
      <c r="AJ592" s="283"/>
      <c r="AK592" s="279"/>
      <c r="AL592" s="280"/>
      <c r="AM592" s="281"/>
      <c r="AN592" s="280"/>
      <c r="AO592" s="281"/>
      <c r="AP592" s="283"/>
      <c r="AQ592" s="279"/>
      <c r="AR592" s="280"/>
      <c r="AS592" s="281"/>
      <c r="AT592" s="280"/>
      <c r="AU592" s="281"/>
      <c r="AV592" s="293"/>
      <c r="AW592" s="279"/>
      <c r="AX592" s="280"/>
      <c r="AY592" s="281"/>
      <c r="AZ592" s="280"/>
      <c r="BA592" s="281"/>
      <c r="BB592" s="293"/>
    </row>
    <row r="593" spans="13:54" ht="15.75" customHeight="1">
      <c r="M593" s="279"/>
      <c r="N593" s="280"/>
      <c r="O593" s="281"/>
      <c r="P593" s="280"/>
      <c r="Q593" s="281"/>
      <c r="R593" s="283"/>
      <c r="S593" s="279"/>
      <c r="T593" s="280"/>
      <c r="U593" s="281"/>
      <c r="V593" s="280"/>
      <c r="W593" s="281"/>
      <c r="X593" s="283"/>
      <c r="Y593" s="279"/>
      <c r="Z593" s="280"/>
      <c r="AA593" s="281"/>
      <c r="AB593" s="280"/>
      <c r="AC593" s="281"/>
      <c r="AD593" s="283"/>
      <c r="AE593" s="279"/>
      <c r="AF593" s="280"/>
      <c r="AG593" s="281"/>
      <c r="AH593" s="280"/>
      <c r="AI593" s="281"/>
      <c r="AJ593" s="283"/>
      <c r="AK593" s="279"/>
      <c r="AL593" s="280"/>
      <c r="AM593" s="281"/>
      <c r="AN593" s="280"/>
      <c r="AO593" s="281"/>
      <c r="AP593" s="283"/>
      <c r="AQ593" s="279"/>
      <c r="AR593" s="280"/>
      <c r="AS593" s="281"/>
      <c r="AT593" s="280"/>
      <c r="AU593" s="281"/>
      <c r="AV593" s="293"/>
      <c r="AW593" s="279"/>
      <c r="AX593" s="280"/>
      <c r="AY593" s="281"/>
      <c r="AZ593" s="280"/>
      <c r="BA593" s="281"/>
      <c r="BB593" s="293"/>
    </row>
    <row r="594" spans="13:54" ht="15.75" customHeight="1">
      <c r="M594" s="284"/>
      <c r="N594" s="285"/>
      <c r="O594" s="286"/>
      <c r="P594" s="285"/>
      <c r="Q594" s="286"/>
      <c r="R594" s="287"/>
      <c r="S594" s="284"/>
      <c r="T594" s="285"/>
      <c r="U594" s="286"/>
      <c r="V594" s="285"/>
      <c r="W594" s="286"/>
      <c r="X594" s="287"/>
      <c r="Y594" s="284"/>
      <c r="Z594" s="285"/>
      <c r="AA594" s="286"/>
      <c r="AB594" s="285"/>
      <c r="AC594" s="286"/>
      <c r="AD594" s="287"/>
      <c r="AE594" s="284"/>
      <c r="AF594" s="285"/>
      <c r="AG594" s="286"/>
      <c r="AH594" s="285"/>
      <c r="AI594" s="286"/>
      <c r="AJ594" s="287"/>
      <c r="AK594" s="284"/>
      <c r="AL594" s="285"/>
      <c r="AM594" s="286"/>
      <c r="AN594" s="285"/>
      <c r="AO594" s="286"/>
      <c r="AP594" s="287"/>
      <c r="AQ594" s="284"/>
      <c r="AR594" s="285"/>
      <c r="AS594" s="286"/>
      <c r="AT594" s="285"/>
      <c r="AU594" s="286"/>
      <c r="AV594" s="285"/>
      <c r="AW594" s="284"/>
      <c r="AX594" s="285"/>
      <c r="AY594" s="286"/>
      <c r="AZ594" s="285"/>
      <c r="BA594" s="286"/>
      <c r="BB594" s="285"/>
    </row>
    <row r="595" spans="13:54" ht="15.75" customHeight="1">
      <c r="M595" s="279"/>
      <c r="N595" s="280"/>
      <c r="O595" s="281"/>
      <c r="P595" s="280"/>
      <c r="Q595" s="281"/>
      <c r="R595" s="280"/>
      <c r="S595" s="279">
        <v>1</v>
      </c>
      <c r="T595" s="280" t="s">
        <v>959</v>
      </c>
      <c r="U595" s="281">
        <v>1</v>
      </c>
      <c r="V595" s="280" t="s">
        <v>960</v>
      </c>
      <c r="W595" s="281">
        <v>1</v>
      </c>
      <c r="X595" s="280" t="s">
        <v>961</v>
      </c>
      <c r="Y595" s="279">
        <v>1</v>
      </c>
      <c r="Z595" s="280" t="s">
        <v>962</v>
      </c>
      <c r="AA595" s="281">
        <v>1</v>
      </c>
      <c r="AB595" s="280" t="s">
        <v>963</v>
      </c>
      <c r="AC595" s="281">
        <v>1</v>
      </c>
      <c r="AD595" s="280" t="s">
        <v>964</v>
      </c>
      <c r="AE595" s="279">
        <v>1</v>
      </c>
      <c r="AF595" s="280" t="s">
        <v>965</v>
      </c>
      <c r="AG595" s="281">
        <v>1</v>
      </c>
      <c r="AH595" s="280" t="s">
        <v>966</v>
      </c>
      <c r="AI595" s="281">
        <v>1</v>
      </c>
      <c r="AJ595" s="280" t="s">
        <v>967</v>
      </c>
      <c r="AK595" s="279">
        <v>1</v>
      </c>
      <c r="AL595" s="280" t="s">
        <v>968</v>
      </c>
      <c r="AM595" s="281">
        <v>1</v>
      </c>
      <c r="AN595" s="280" t="s">
        <v>969</v>
      </c>
      <c r="AO595" s="281">
        <v>1</v>
      </c>
      <c r="AP595" s="280" t="s">
        <v>970</v>
      </c>
      <c r="AQ595" s="279">
        <v>1</v>
      </c>
      <c r="AR595" s="280" t="s">
        <v>971</v>
      </c>
      <c r="AS595" s="281">
        <v>1</v>
      </c>
      <c r="AT595" s="280" t="s">
        <v>972</v>
      </c>
      <c r="AU595" s="281">
        <v>1</v>
      </c>
      <c r="AV595" s="293" t="s">
        <v>973</v>
      </c>
      <c r="AW595" s="279">
        <v>1</v>
      </c>
      <c r="AX595" s="280" t="s">
        <v>974</v>
      </c>
      <c r="AY595" s="281">
        <v>1</v>
      </c>
      <c r="AZ595" s="280" t="s">
        <v>974</v>
      </c>
      <c r="BA595" s="281">
        <v>1</v>
      </c>
      <c r="BB595" s="293" t="s">
        <v>975</v>
      </c>
    </row>
    <row r="596" spans="13:54" ht="15.75" customHeight="1">
      <c r="M596" s="279"/>
      <c r="N596" s="280"/>
      <c r="O596" s="281"/>
      <c r="P596" s="280"/>
      <c r="Q596" s="281"/>
      <c r="R596" s="283"/>
      <c r="S596" s="279"/>
      <c r="T596" s="280"/>
      <c r="U596" s="281"/>
      <c r="V596" s="280"/>
      <c r="W596" s="281"/>
      <c r="X596" s="283"/>
      <c r="Y596" s="279"/>
      <c r="Z596" s="280"/>
      <c r="AA596" s="281"/>
      <c r="AB596" s="280"/>
      <c r="AC596" s="281"/>
      <c r="AD596" s="283"/>
      <c r="AE596" s="279"/>
      <c r="AF596" s="280"/>
      <c r="AG596" s="281"/>
      <c r="AH596" s="280"/>
      <c r="AI596" s="281"/>
      <c r="AJ596" s="283"/>
      <c r="AK596" s="279"/>
      <c r="AL596" s="280"/>
      <c r="AM596" s="281"/>
      <c r="AN596" s="280"/>
      <c r="AO596" s="281"/>
      <c r="AP596" s="283"/>
      <c r="AQ596" s="279"/>
      <c r="AR596" s="280"/>
      <c r="AS596" s="281"/>
      <c r="AT596" s="280"/>
      <c r="AU596" s="281"/>
      <c r="AV596" s="293"/>
      <c r="AW596" s="279"/>
      <c r="AX596" s="280"/>
      <c r="AY596" s="281"/>
      <c r="AZ596" s="280"/>
      <c r="BA596" s="281"/>
      <c r="BB596" s="293"/>
    </row>
    <row r="597" spans="13:54" ht="15.75" customHeight="1">
      <c r="M597" s="279"/>
      <c r="N597" s="280"/>
      <c r="O597" s="281"/>
      <c r="P597" s="280"/>
      <c r="Q597" s="281"/>
      <c r="R597" s="283"/>
      <c r="S597" s="279"/>
      <c r="T597" s="280"/>
      <c r="U597" s="281"/>
      <c r="V597" s="280"/>
      <c r="W597" s="281"/>
      <c r="X597" s="283"/>
      <c r="Y597" s="279"/>
      <c r="Z597" s="280"/>
      <c r="AA597" s="281"/>
      <c r="AB597" s="280"/>
      <c r="AC597" s="281"/>
      <c r="AD597" s="283"/>
      <c r="AE597" s="279"/>
      <c r="AF597" s="280"/>
      <c r="AG597" s="281"/>
      <c r="AH597" s="280"/>
      <c r="AI597" s="281"/>
      <c r="AJ597" s="283"/>
      <c r="AK597" s="279"/>
      <c r="AL597" s="280"/>
      <c r="AM597" s="281"/>
      <c r="AN597" s="280"/>
      <c r="AO597" s="281"/>
      <c r="AP597" s="283"/>
      <c r="AQ597" s="279"/>
      <c r="AR597" s="280"/>
      <c r="AS597" s="281"/>
      <c r="AT597" s="280"/>
      <c r="AU597" s="281"/>
      <c r="AV597" s="293"/>
      <c r="AW597" s="279"/>
      <c r="AX597" s="280"/>
      <c r="AY597" s="281"/>
      <c r="AZ597" s="280"/>
      <c r="BA597" s="281"/>
      <c r="BB597" s="293"/>
    </row>
    <row r="598" spans="13:54" ht="15.75" customHeight="1">
      <c r="M598" s="284"/>
      <c r="N598" s="285"/>
      <c r="O598" s="286"/>
      <c r="P598" s="285"/>
      <c r="Q598" s="286"/>
      <c r="R598" s="287"/>
      <c r="S598" s="284"/>
      <c r="T598" s="285"/>
      <c r="U598" s="286"/>
      <c r="V598" s="285"/>
      <c r="W598" s="286"/>
      <c r="X598" s="287"/>
      <c r="Y598" s="284"/>
      <c r="Z598" s="285"/>
      <c r="AA598" s="286"/>
      <c r="AB598" s="285"/>
      <c r="AC598" s="286"/>
      <c r="AD598" s="287"/>
      <c r="AE598" s="284"/>
      <c r="AF598" s="285"/>
      <c r="AG598" s="286"/>
      <c r="AH598" s="285"/>
      <c r="AI598" s="286"/>
      <c r="AJ598" s="287"/>
      <c r="AK598" s="284"/>
      <c r="AL598" s="285"/>
      <c r="AM598" s="286"/>
      <c r="AN598" s="285"/>
      <c r="AO598" s="286"/>
      <c r="AP598" s="287"/>
      <c r="AQ598" s="284"/>
      <c r="AR598" s="285"/>
      <c r="AS598" s="286"/>
      <c r="AT598" s="285"/>
      <c r="AU598" s="286"/>
      <c r="AV598" s="285"/>
      <c r="AW598" s="284"/>
      <c r="AX598" s="285"/>
      <c r="AY598" s="286"/>
      <c r="AZ598" s="285"/>
      <c r="BA598" s="286"/>
      <c r="BB598" s="285"/>
    </row>
    <row r="599" spans="13:54" ht="15.75" customHeight="1">
      <c r="M599" s="279"/>
      <c r="N599" s="280"/>
      <c r="O599" s="281"/>
      <c r="P599" s="280"/>
      <c r="Q599" s="281"/>
      <c r="R599" s="280"/>
      <c r="S599" s="279">
        <v>1</v>
      </c>
      <c r="T599" s="280" t="s">
        <v>976</v>
      </c>
      <c r="U599" s="281">
        <v>1</v>
      </c>
      <c r="V599" s="280" t="s">
        <v>976</v>
      </c>
      <c r="W599" s="281">
        <v>1</v>
      </c>
      <c r="X599" s="280" t="s">
        <v>977</v>
      </c>
      <c r="Y599" s="279">
        <v>1</v>
      </c>
      <c r="Z599" s="280" t="s">
        <v>978</v>
      </c>
      <c r="AA599" s="281">
        <v>1</v>
      </c>
      <c r="AB599" s="280" t="s">
        <v>978</v>
      </c>
      <c r="AC599" s="281">
        <v>1</v>
      </c>
      <c r="AD599" s="280" t="s">
        <v>979</v>
      </c>
      <c r="AE599" s="279">
        <v>1</v>
      </c>
      <c r="AF599" s="280" t="s">
        <v>980</v>
      </c>
      <c r="AG599" s="281">
        <v>1</v>
      </c>
      <c r="AH599" s="280" t="s">
        <v>981</v>
      </c>
      <c r="AI599" s="281">
        <v>1</v>
      </c>
      <c r="AJ599" s="280" t="s">
        <v>982</v>
      </c>
      <c r="AK599" s="279">
        <v>1</v>
      </c>
      <c r="AL599" s="280" t="s">
        <v>983</v>
      </c>
      <c r="AM599" s="281">
        <v>1</v>
      </c>
      <c r="AN599" s="280" t="s">
        <v>983</v>
      </c>
      <c r="AO599" s="281">
        <v>1</v>
      </c>
      <c r="AP599" s="280" t="s">
        <v>984</v>
      </c>
      <c r="AQ599" s="279">
        <v>1</v>
      </c>
      <c r="AR599" s="280" t="s">
        <v>985</v>
      </c>
      <c r="AS599" s="281">
        <v>1</v>
      </c>
      <c r="AT599" s="280" t="s">
        <v>986</v>
      </c>
      <c r="AU599" s="281">
        <v>1</v>
      </c>
      <c r="AV599" s="293" t="s">
        <v>987</v>
      </c>
      <c r="AW599" s="279">
        <v>1</v>
      </c>
      <c r="AX599" s="280" t="s">
        <v>988</v>
      </c>
      <c r="AY599" s="281">
        <v>1</v>
      </c>
      <c r="AZ599" s="280" t="s">
        <v>989</v>
      </c>
      <c r="BA599" s="281">
        <v>1</v>
      </c>
      <c r="BB599" s="293" t="s">
        <v>990</v>
      </c>
    </row>
    <row r="600" spans="13:54" ht="15.75" customHeight="1">
      <c r="M600" s="279"/>
      <c r="N600" s="280"/>
      <c r="O600" s="281"/>
      <c r="P600" s="280"/>
      <c r="Q600" s="281"/>
      <c r="R600" s="283"/>
      <c r="S600" s="279"/>
      <c r="T600" s="280"/>
      <c r="U600" s="281"/>
      <c r="V600" s="280"/>
      <c r="W600" s="281"/>
      <c r="X600" s="283"/>
      <c r="Y600" s="279"/>
      <c r="Z600" s="280"/>
      <c r="AA600" s="281"/>
      <c r="AB600" s="280"/>
      <c r="AC600" s="281"/>
      <c r="AD600" s="283"/>
      <c r="AE600" s="279"/>
      <c r="AF600" s="280"/>
      <c r="AG600" s="281"/>
      <c r="AH600" s="280"/>
      <c r="AI600" s="281"/>
      <c r="AJ600" s="283"/>
      <c r="AK600" s="279"/>
      <c r="AL600" s="280"/>
      <c r="AM600" s="281"/>
      <c r="AN600" s="280"/>
      <c r="AO600" s="281"/>
      <c r="AP600" s="283"/>
      <c r="AQ600" s="279"/>
      <c r="AR600" s="280"/>
      <c r="AS600" s="281"/>
      <c r="AT600" s="280"/>
      <c r="AU600" s="281"/>
      <c r="AV600" s="293"/>
      <c r="AW600" s="292"/>
      <c r="AX600" s="292"/>
      <c r="AY600" s="292"/>
      <c r="AZ600" s="292"/>
      <c r="BA600" s="292"/>
      <c r="BB600" s="292"/>
    </row>
    <row r="601" spans="13:54" ht="15.75" customHeight="1">
      <c r="M601" s="288"/>
      <c r="N601" s="289"/>
      <c r="O601" s="290"/>
      <c r="P601" s="289"/>
      <c r="Q601" s="290"/>
      <c r="R601" s="291"/>
      <c r="S601" s="288"/>
      <c r="T601" s="289"/>
      <c r="U601" s="290"/>
      <c r="V601" s="289"/>
      <c r="W601" s="290"/>
      <c r="X601" s="291"/>
      <c r="Y601" s="288"/>
      <c r="Z601" s="289"/>
      <c r="AA601" s="290"/>
      <c r="AB601" s="289"/>
      <c r="AC601" s="290"/>
      <c r="AD601" s="291"/>
      <c r="AE601" s="288"/>
      <c r="AF601" s="289"/>
      <c r="AG601" s="290"/>
      <c r="AH601" s="289"/>
      <c r="AI601" s="290"/>
      <c r="AJ601" s="291"/>
      <c r="AK601" s="288"/>
      <c r="AL601" s="289"/>
      <c r="AM601" s="290"/>
      <c r="AN601" s="289"/>
      <c r="AO601" s="290"/>
      <c r="AP601" s="291"/>
      <c r="AQ601" s="288"/>
      <c r="AR601" s="289"/>
      <c r="AS601" s="290"/>
      <c r="AT601" s="289"/>
      <c r="AU601" s="290"/>
      <c r="AV601" s="318"/>
      <c r="AW601" s="292"/>
      <c r="AX601" s="292"/>
      <c r="AY601" s="292"/>
      <c r="AZ601" s="292"/>
      <c r="BA601" s="292"/>
      <c r="BB601" s="292"/>
    </row>
    <row r="602" spans="13:54" ht="15.75" customHeight="1">
      <c r="M602" s="290"/>
      <c r="N602" s="289"/>
      <c r="O602" s="290"/>
      <c r="P602" s="289"/>
      <c r="Q602" s="290"/>
      <c r="R602" s="289"/>
      <c r="S602" s="290"/>
      <c r="T602" s="289"/>
      <c r="U602" s="290"/>
      <c r="V602" s="289"/>
      <c r="W602" s="290"/>
      <c r="X602" s="289"/>
      <c r="Y602" s="290"/>
      <c r="Z602" s="289"/>
      <c r="AA602" s="290"/>
      <c r="AB602" s="289"/>
      <c r="AC602" s="290"/>
      <c r="AD602" s="289"/>
      <c r="AE602" s="290"/>
      <c r="AF602" s="289"/>
      <c r="AG602" s="290"/>
      <c r="AH602" s="289"/>
      <c r="AI602" s="290"/>
      <c r="AJ602" s="289"/>
      <c r="AK602" s="290"/>
      <c r="AL602" s="289"/>
      <c r="AM602" s="290"/>
      <c r="AN602" s="289"/>
      <c r="AO602" s="290"/>
      <c r="AP602" s="289"/>
      <c r="AQ602" s="290"/>
      <c r="AR602" s="289"/>
      <c r="AS602" s="290"/>
      <c r="AT602" s="289"/>
      <c r="AU602" s="290"/>
      <c r="AV602" s="289"/>
      <c r="AW602" s="292"/>
      <c r="AX602" s="292"/>
      <c r="AY602" s="292"/>
      <c r="AZ602" s="292"/>
      <c r="BA602" s="292"/>
      <c r="BB602" s="292"/>
    </row>
    <row r="603" spans="13:54" ht="15.75" customHeight="1">
      <c r="M603" s="279"/>
      <c r="N603" s="280"/>
      <c r="O603" s="281"/>
      <c r="P603" s="280"/>
      <c r="Q603" s="281"/>
      <c r="R603" s="280"/>
      <c r="S603" s="279">
        <v>1</v>
      </c>
      <c r="T603" s="280" t="s">
        <v>991</v>
      </c>
      <c r="U603" s="281">
        <v>1</v>
      </c>
      <c r="V603" s="280" t="s">
        <v>991</v>
      </c>
      <c r="W603" s="281">
        <v>1</v>
      </c>
      <c r="X603" s="280" t="s">
        <v>992</v>
      </c>
      <c r="Y603" s="279">
        <v>1</v>
      </c>
      <c r="Z603" s="280" t="s">
        <v>993</v>
      </c>
      <c r="AA603" s="281">
        <v>1</v>
      </c>
      <c r="AB603" s="280" t="s">
        <v>993</v>
      </c>
      <c r="AC603" s="281">
        <v>1</v>
      </c>
      <c r="AD603" s="280" t="s">
        <v>994</v>
      </c>
      <c r="AE603" s="279">
        <v>1</v>
      </c>
      <c r="AF603" s="280" t="s">
        <v>995</v>
      </c>
      <c r="AG603" s="281">
        <v>1</v>
      </c>
      <c r="AH603" s="280" t="s">
        <v>995</v>
      </c>
      <c r="AI603" s="281">
        <v>1</v>
      </c>
      <c r="AJ603" s="280" t="s">
        <v>996</v>
      </c>
      <c r="AK603" s="279">
        <v>1</v>
      </c>
      <c r="AL603" s="280" t="s">
        <v>997</v>
      </c>
      <c r="AM603" s="281">
        <v>1</v>
      </c>
      <c r="AN603" s="280" t="s">
        <v>997</v>
      </c>
      <c r="AO603" s="281">
        <v>1</v>
      </c>
      <c r="AP603" s="280" t="s">
        <v>998</v>
      </c>
      <c r="AQ603" s="279">
        <v>1</v>
      </c>
      <c r="AR603" s="280" t="s">
        <v>999</v>
      </c>
      <c r="AS603" s="281">
        <v>1</v>
      </c>
      <c r="AT603" s="280" t="s">
        <v>999</v>
      </c>
      <c r="AU603" s="281">
        <v>1</v>
      </c>
      <c r="AV603" s="293" t="s">
        <v>1000</v>
      </c>
      <c r="AW603" s="279">
        <v>1</v>
      </c>
      <c r="AX603" s="280" t="s">
        <v>1001</v>
      </c>
      <c r="AY603" s="281">
        <v>1</v>
      </c>
      <c r="AZ603" s="280" t="s">
        <v>1001</v>
      </c>
      <c r="BA603" s="281">
        <v>1</v>
      </c>
      <c r="BB603" s="293" t="s">
        <v>1002</v>
      </c>
    </row>
    <row r="604" spans="13:54" ht="15.75" customHeight="1">
      <c r="M604" s="290"/>
      <c r="N604" s="289"/>
      <c r="O604" s="290"/>
      <c r="P604" s="289"/>
      <c r="Q604" s="290"/>
      <c r="R604" s="289"/>
      <c r="S604" s="290"/>
      <c r="T604" s="289"/>
      <c r="U604" s="290"/>
      <c r="V604" s="289"/>
      <c r="W604" s="290"/>
      <c r="X604" s="289"/>
      <c r="Y604" s="290"/>
      <c r="Z604" s="289"/>
      <c r="AA604" s="290"/>
      <c r="AB604" s="289"/>
      <c r="AC604" s="290"/>
      <c r="AD604" s="289"/>
      <c r="AE604" s="290"/>
      <c r="AF604" s="289"/>
      <c r="AG604" s="290"/>
      <c r="AH604" s="289"/>
      <c r="AI604" s="290"/>
      <c r="AJ604" s="289"/>
      <c r="AK604" s="290"/>
      <c r="AL604" s="289"/>
      <c r="AM604" s="290"/>
      <c r="AN604" s="289"/>
      <c r="AO604" s="290"/>
      <c r="AP604" s="289"/>
      <c r="AQ604" s="290"/>
      <c r="AR604" s="289"/>
      <c r="AS604" s="290"/>
      <c r="AT604" s="289"/>
      <c r="AU604" s="290"/>
      <c r="AV604" s="289"/>
      <c r="AW604" s="292"/>
      <c r="AX604" s="292"/>
      <c r="AY604" s="292"/>
      <c r="AZ604" s="292"/>
      <c r="BA604" s="292"/>
      <c r="BB604" s="292"/>
    </row>
    <row r="605" spans="13:54" ht="15.75" customHeight="1">
      <c r="M605" s="290"/>
      <c r="N605" s="289"/>
      <c r="O605" s="290"/>
      <c r="P605" s="289"/>
      <c r="Q605" s="290"/>
      <c r="R605" s="289"/>
      <c r="S605" s="290"/>
      <c r="T605" s="289"/>
      <c r="U605" s="290"/>
      <c r="V605" s="289"/>
      <c r="W605" s="290"/>
      <c r="X605" s="289"/>
      <c r="Y605" s="290"/>
      <c r="Z605" s="289"/>
      <c r="AA605" s="290"/>
      <c r="AB605" s="289"/>
      <c r="AC605" s="290"/>
      <c r="AD605" s="289"/>
      <c r="AE605" s="290"/>
      <c r="AF605" s="289"/>
      <c r="AG605" s="290"/>
      <c r="AH605" s="289"/>
      <c r="AI605" s="290"/>
      <c r="AJ605" s="289"/>
      <c r="AK605" s="290"/>
      <c r="AL605" s="289"/>
      <c r="AM605" s="290"/>
      <c r="AN605" s="289"/>
      <c r="AO605" s="290"/>
      <c r="AP605" s="289"/>
      <c r="AQ605" s="290"/>
      <c r="AR605" s="289"/>
      <c r="AS605" s="290"/>
      <c r="AT605" s="289"/>
      <c r="AU605" s="290"/>
      <c r="AV605" s="289"/>
      <c r="AW605" s="292"/>
      <c r="AX605" s="292"/>
      <c r="AY605" s="292"/>
      <c r="AZ605" s="292"/>
      <c r="BA605" s="292"/>
      <c r="BB605" s="292"/>
    </row>
    <row r="606" spans="13:54" ht="15.75" customHeight="1">
      <c r="M606" s="276"/>
      <c r="N606" s="277"/>
      <c r="O606" s="276"/>
      <c r="P606" s="277"/>
      <c r="Q606" s="276"/>
      <c r="R606" s="277"/>
      <c r="S606" s="276"/>
      <c r="T606" s="277"/>
      <c r="U606" s="276"/>
      <c r="V606" s="277"/>
      <c r="W606" s="276"/>
      <c r="X606" s="277"/>
      <c r="Y606" s="276"/>
      <c r="Z606" s="277"/>
      <c r="AA606" s="276"/>
      <c r="AB606" s="277"/>
      <c r="AC606" s="276"/>
      <c r="AD606" s="277"/>
      <c r="AE606" s="276"/>
      <c r="AF606" s="277"/>
      <c r="AG606" s="276"/>
      <c r="AH606" s="277"/>
      <c r="AI606" s="276"/>
      <c r="AJ606" s="277"/>
      <c r="AK606" s="276"/>
      <c r="AL606" s="277"/>
      <c r="AM606" s="276"/>
      <c r="AN606" s="277"/>
      <c r="AO606" s="276"/>
      <c r="AP606" s="277"/>
      <c r="AQ606" s="276"/>
      <c r="AR606" s="277"/>
      <c r="AS606" s="276"/>
      <c r="AT606" s="277"/>
      <c r="AU606" s="276"/>
      <c r="AV606" s="277"/>
      <c r="AW606" s="35"/>
      <c r="AX606" s="35"/>
      <c r="AY606" s="35"/>
      <c r="AZ606" s="35"/>
      <c r="BA606" s="35"/>
      <c r="BB606" s="35"/>
    </row>
    <row r="607" spans="13:54" ht="15.75" customHeight="1">
      <c r="M607" s="294"/>
      <c r="N607" s="295"/>
      <c r="O607" s="85"/>
      <c r="P607" s="295"/>
      <c r="Q607" s="85"/>
      <c r="R607" s="295"/>
      <c r="S607" s="294">
        <v>1</v>
      </c>
      <c r="T607" s="295" t="s">
        <v>1003</v>
      </c>
      <c r="U607" s="85">
        <v>1</v>
      </c>
      <c r="V607" s="295" t="s">
        <v>1003</v>
      </c>
      <c r="W607" s="85">
        <v>1</v>
      </c>
      <c r="X607" s="295" t="s">
        <v>1004</v>
      </c>
      <c r="Y607" s="294">
        <v>1</v>
      </c>
      <c r="Z607" s="295" t="s">
        <v>1005</v>
      </c>
      <c r="AA607" s="85">
        <v>1</v>
      </c>
      <c r="AB607" s="295" t="s">
        <v>1005</v>
      </c>
      <c r="AC607" s="85">
        <v>1</v>
      </c>
      <c r="AD607" s="295" t="s">
        <v>1006</v>
      </c>
      <c r="AE607" s="294">
        <v>1</v>
      </c>
      <c r="AF607" s="295" t="s">
        <v>1007</v>
      </c>
      <c r="AG607" s="85">
        <v>1</v>
      </c>
      <c r="AH607" s="295" t="s">
        <v>1007</v>
      </c>
      <c r="AI607" s="85">
        <v>1</v>
      </c>
      <c r="AJ607" s="295" t="s">
        <v>1008</v>
      </c>
      <c r="AK607" s="294">
        <v>1</v>
      </c>
      <c r="AL607" s="295" t="s">
        <v>1009</v>
      </c>
      <c r="AM607" s="85">
        <v>1</v>
      </c>
      <c r="AN607" s="295" t="s">
        <v>1009</v>
      </c>
      <c r="AO607" s="85">
        <v>1</v>
      </c>
      <c r="AP607" s="295" t="s">
        <v>1010</v>
      </c>
      <c r="AQ607" s="294">
        <v>1</v>
      </c>
      <c r="AR607" s="295" t="s">
        <v>1011</v>
      </c>
      <c r="AS607" s="85">
        <v>1</v>
      </c>
      <c r="AT607" s="295" t="s">
        <v>1011</v>
      </c>
      <c r="AU607" s="85">
        <v>1</v>
      </c>
      <c r="AV607" s="295" t="s">
        <v>1012</v>
      </c>
      <c r="AW607" s="294">
        <v>1</v>
      </c>
      <c r="AX607" s="295" t="s">
        <v>1013</v>
      </c>
      <c r="AY607" s="85">
        <v>1</v>
      </c>
      <c r="AZ607" s="295" t="s">
        <v>1013</v>
      </c>
      <c r="BA607" s="85">
        <v>1</v>
      </c>
      <c r="BB607" s="295" t="s">
        <v>1014</v>
      </c>
    </row>
    <row r="608" spans="13:54" ht="15.75" customHeight="1">
      <c r="M608" s="294"/>
      <c r="N608" s="295"/>
      <c r="O608" s="85"/>
      <c r="P608" s="295"/>
      <c r="Q608" s="85"/>
      <c r="R608" s="301"/>
      <c r="S608" s="294"/>
      <c r="T608" s="295"/>
      <c r="U608" s="85"/>
      <c r="V608" s="295"/>
      <c r="W608" s="85"/>
      <c r="X608" s="301"/>
      <c r="Y608" s="294"/>
      <c r="Z608" s="295"/>
      <c r="AA608" s="85"/>
      <c r="AB608" s="295"/>
      <c r="AC608" s="85"/>
      <c r="AD608" s="301"/>
      <c r="AE608" s="294"/>
      <c r="AF608" s="295"/>
      <c r="AG608" s="85"/>
      <c r="AH608" s="295"/>
      <c r="AI608" s="85"/>
      <c r="AJ608" s="301"/>
      <c r="AK608" s="294"/>
      <c r="AL608" s="295"/>
      <c r="AM608" s="85"/>
      <c r="AN608" s="295"/>
      <c r="AO608" s="85"/>
      <c r="AP608" s="301"/>
      <c r="AQ608" s="294"/>
      <c r="AR608" s="295"/>
      <c r="AS608" s="85"/>
      <c r="AT608" s="295"/>
      <c r="AU608" s="85"/>
      <c r="AV608" s="319"/>
      <c r="AW608" s="303"/>
      <c r="AX608" s="303"/>
      <c r="AY608" s="303"/>
      <c r="AZ608" s="303"/>
      <c r="BA608" s="303"/>
      <c r="BB608" s="303"/>
    </row>
    <row r="609" spans="13:54" ht="15.75" customHeight="1">
      <c r="M609" s="294"/>
      <c r="N609" s="295"/>
      <c r="O609" s="85"/>
      <c r="P609" s="295"/>
      <c r="Q609" s="85"/>
      <c r="R609" s="301"/>
      <c r="S609" s="294"/>
      <c r="T609" s="295"/>
      <c r="U609" s="85"/>
      <c r="V609" s="295"/>
      <c r="W609" s="85"/>
      <c r="X609" s="301"/>
      <c r="Y609" s="294"/>
      <c r="Z609" s="295"/>
      <c r="AA609" s="85"/>
      <c r="AB609" s="295"/>
      <c r="AC609" s="85"/>
      <c r="AD609" s="301"/>
      <c r="AE609" s="294"/>
      <c r="AF609" s="295"/>
      <c r="AG609" s="85"/>
      <c r="AH609" s="295"/>
      <c r="AI609" s="85"/>
      <c r="AJ609" s="301"/>
      <c r="AK609" s="294"/>
      <c r="AL609" s="295"/>
      <c r="AM609" s="85"/>
      <c r="AN609" s="295"/>
      <c r="AO609" s="85"/>
      <c r="AP609" s="301"/>
      <c r="AQ609" s="294"/>
      <c r="AR609" s="295"/>
      <c r="AS609" s="85"/>
      <c r="AT609" s="295"/>
      <c r="AU609" s="85"/>
      <c r="AV609" s="319"/>
      <c r="AW609" s="303"/>
      <c r="AX609" s="303"/>
      <c r="AY609" s="303"/>
      <c r="AZ609" s="303"/>
      <c r="BA609" s="303"/>
      <c r="BB609" s="303"/>
    </row>
    <row r="610" spans="13:54" ht="15.75" customHeight="1">
      <c r="M610" s="85"/>
      <c r="N610" s="295"/>
      <c r="O610" s="85"/>
      <c r="P610" s="295"/>
      <c r="Q610" s="85"/>
      <c r="R610" s="295"/>
      <c r="S610" s="85"/>
      <c r="T610" s="295"/>
      <c r="U610" s="85"/>
      <c r="V610" s="295"/>
      <c r="W610" s="85"/>
      <c r="X610" s="295"/>
      <c r="Y610" s="85"/>
      <c r="Z610" s="295"/>
      <c r="AA610" s="85"/>
      <c r="AB610" s="295"/>
      <c r="AC610" s="85"/>
      <c r="AD610" s="295"/>
      <c r="AE610" s="85"/>
      <c r="AF610" s="295"/>
      <c r="AG610" s="85"/>
      <c r="AH610" s="295"/>
      <c r="AI610" s="85"/>
      <c r="AJ610" s="295"/>
      <c r="AK610" s="85"/>
      <c r="AL610" s="295"/>
      <c r="AM610" s="85"/>
      <c r="AN610" s="295"/>
      <c r="AO610" s="85"/>
      <c r="AP610" s="295"/>
      <c r="AQ610" s="85"/>
      <c r="AR610" s="295"/>
      <c r="AS610" s="85"/>
      <c r="AT610" s="295"/>
      <c r="AU610" s="85"/>
      <c r="AV610" s="295"/>
      <c r="AW610" s="303"/>
      <c r="AX610" s="303"/>
      <c r="AY610" s="303"/>
      <c r="AZ610" s="303"/>
      <c r="BA610" s="303"/>
      <c r="BB610" s="303"/>
    </row>
    <row r="611" spans="13:54" ht="15.75" customHeight="1">
      <c r="M611" s="276"/>
      <c r="N611" s="277"/>
      <c r="O611" s="276"/>
      <c r="P611" s="277"/>
      <c r="Q611" s="276"/>
      <c r="R611" s="277"/>
      <c r="S611" s="276"/>
      <c r="T611" s="277"/>
      <c r="U611" s="276"/>
      <c r="V611" s="277"/>
      <c r="W611" s="276"/>
      <c r="X611" s="277"/>
      <c r="Y611" s="276"/>
      <c r="Z611" s="277"/>
      <c r="AA611" s="276"/>
      <c r="AB611" s="277"/>
      <c r="AC611" s="276"/>
      <c r="AD611" s="277"/>
      <c r="AE611" s="276"/>
      <c r="AF611" s="277"/>
      <c r="AG611" s="276"/>
      <c r="AH611" s="277"/>
      <c r="AI611" s="276"/>
      <c r="AJ611" s="277"/>
      <c r="AK611" s="276"/>
      <c r="AL611" s="277"/>
      <c r="AM611" s="276"/>
      <c r="AN611" s="277"/>
      <c r="AO611" s="276"/>
      <c r="AP611" s="277"/>
      <c r="AQ611" s="316"/>
      <c r="AR611" s="316"/>
      <c r="AS611" s="316"/>
      <c r="AT611" s="316"/>
      <c r="AU611" s="316"/>
      <c r="AV611" s="316"/>
      <c r="AW611" s="35"/>
      <c r="AX611" s="35"/>
      <c r="AY611" s="35"/>
      <c r="AZ611" s="35"/>
      <c r="BA611" s="35"/>
      <c r="BB611" s="317"/>
    </row>
    <row r="612" spans="13:54" ht="15.75" customHeight="1">
      <c r="M612" s="320">
        <v>1</v>
      </c>
      <c r="N612" s="321" t="s">
        <v>1015</v>
      </c>
      <c r="O612" s="306"/>
      <c r="P612" s="276"/>
      <c r="Q612" s="306"/>
      <c r="R612" s="276"/>
      <c r="S612" s="306"/>
      <c r="T612" s="305"/>
      <c r="U612" s="306"/>
      <c r="V612" s="305"/>
      <c r="W612" s="306"/>
      <c r="X612" s="305"/>
      <c r="Y612" s="306"/>
      <c r="Z612" s="305"/>
      <c r="AA612" s="306"/>
      <c r="AB612" s="305"/>
      <c r="AC612" s="306"/>
      <c r="AD612" s="305"/>
      <c r="AE612" s="306"/>
      <c r="AF612" s="305"/>
      <c r="AG612" s="306"/>
      <c r="AH612" s="276"/>
      <c r="AI612" s="306"/>
      <c r="AJ612" s="276"/>
      <c r="AK612" s="306"/>
      <c r="AL612" s="305"/>
      <c r="AM612" s="306"/>
      <c r="AN612" s="305"/>
      <c r="AO612" s="306"/>
      <c r="AP612" s="305"/>
      <c r="AQ612" s="316"/>
      <c r="AR612" s="316"/>
      <c r="AS612" s="316"/>
      <c r="AT612" s="316"/>
      <c r="AU612" s="316"/>
      <c r="AV612" s="316"/>
      <c r="AW612" s="35"/>
      <c r="AX612" s="35"/>
      <c r="AY612" s="35"/>
      <c r="AZ612" s="35"/>
      <c r="BA612" s="35"/>
      <c r="BB612" s="317"/>
    </row>
    <row r="613" spans="13:54" ht="15.75" customHeight="1">
      <c r="M613" s="320">
        <v>2</v>
      </c>
      <c r="N613" s="321" t="s">
        <v>1016</v>
      </c>
      <c r="O613" s="306"/>
      <c r="P613" s="305"/>
      <c r="Q613" s="306"/>
      <c r="R613" s="305"/>
      <c r="S613" s="306"/>
      <c r="T613" s="305"/>
      <c r="U613" s="306"/>
      <c r="V613" s="305"/>
      <c r="W613" s="306"/>
      <c r="X613" s="305"/>
      <c r="Y613" s="306"/>
      <c r="Z613" s="305"/>
      <c r="AA613" s="306"/>
      <c r="AB613" s="305"/>
      <c r="AC613" s="306"/>
      <c r="AD613" s="305"/>
      <c r="AE613" s="306"/>
      <c r="AF613" s="305"/>
      <c r="AG613" s="306"/>
      <c r="AH613" s="305"/>
      <c r="AI613" s="306"/>
      <c r="AJ613" s="305"/>
      <c r="AK613" s="306"/>
      <c r="AL613" s="305"/>
      <c r="AM613" s="306"/>
      <c r="AN613" s="305"/>
      <c r="AO613" s="306"/>
      <c r="AP613" s="305"/>
      <c r="AQ613" s="316"/>
      <c r="AR613" s="316"/>
      <c r="AS613" s="316"/>
      <c r="AT613" s="316"/>
      <c r="AU613" s="316"/>
      <c r="AV613" s="316"/>
      <c r="AW613" s="35"/>
      <c r="AX613" s="35"/>
      <c r="AY613" s="35"/>
      <c r="AZ613" s="35"/>
      <c r="BA613" s="35"/>
      <c r="BB613" s="317"/>
    </row>
    <row r="614" spans="13:54" ht="15.75" customHeight="1">
      <c r="M614" s="320">
        <v>3</v>
      </c>
      <c r="N614" s="322" t="s">
        <v>1017</v>
      </c>
      <c r="O614" s="306"/>
      <c r="P614" s="305"/>
      <c r="Q614" s="306"/>
      <c r="R614" s="305"/>
      <c r="S614" s="306"/>
      <c r="T614" s="305"/>
      <c r="U614" s="306"/>
      <c r="V614" s="305"/>
      <c r="W614" s="306"/>
      <c r="X614" s="305"/>
      <c r="Y614" s="306"/>
      <c r="Z614" s="305"/>
      <c r="AA614" s="306"/>
      <c r="AB614" s="305"/>
      <c r="AC614" s="306"/>
      <c r="AD614" s="305"/>
      <c r="AE614" s="306"/>
      <c r="AF614" s="305"/>
      <c r="AG614" s="306"/>
      <c r="AH614" s="305"/>
      <c r="AI614" s="306"/>
      <c r="AJ614" s="305"/>
      <c r="AK614" s="306"/>
      <c r="AL614" s="305"/>
      <c r="AM614" s="306"/>
      <c r="AN614" s="305"/>
      <c r="AO614" s="306"/>
      <c r="AP614" s="305"/>
      <c r="AQ614" s="316"/>
      <c r="AR614" s="316"/>
      <c r="AS614" s="316"/>
      <c r="AT614" s="316"/>
      <c r="AU614" s="316"/>
      <c r="AV614" s="316"/>
      <c r="AW614" s="35"/>
      <c r="AX614" s="35"/>
      <c r="AY614" s="35"/>
      <c r="AZ614" s="35"/>
      <c r="BA614" s="35"/>
      <c r="BB614" s="317"/>
    </row>
    <row r="615" spans="13:54" ht="15.75" customHeight="1"/>
    <row r="616" spans="13:54" ht="15.75" customHeight="1"/>
    <row r="617" spans="13:54" ht="15.75" customHeight="1"/>
    <row r="618" spans="13:54" ht="15.75" customHeight="1"/>
    <row r="619" spans="13:54" ht="15.75" customHeight="1"/>
    <row r="620" spans="13:54" ht="15.75" customHeight="1"/>
    <row r="621" spans="13:54" ht="15.75" customHeight="1"/>
    <row r="622" spans="13:54" ht="15.75" customHeight="1"/>
    <row r="623" spans="13:54" ht="15.75" customHeight="1"/>
    <row r="624" spans="13:5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sheetData>
  <mergeCells count="135">
    <mergeCell ref="B4:C4"/>
    <mergeCell ref="B5:C5"/>
    <mergeCell ref="B6:C6"/>
    <mergeCell ref="B7:C7"/>
    <mergeCell ref="F9:H9"/>
    <mergeCell ref="I9:K9"/>
    <mergeCell ref="B10:B16"/>
    <mergeCell ref="C9:E9"/>
    <mergeCell ref="C10:E93"/>
    <mergeCell ref="F10:H93"/>
    <mergeCell ref="L10:L93"/>
    <mergeCell ref="B17:B44"/>
    <mergeCell ref="B45:B51"/>
    <mergeCell ref="B52:B86"/>
    <mergeCell ref="B87:B93"/>
    <mergeCell ref="B96:G96"/>
    <mergeCell ref="B98:B100"/>
    <mergeCell ref="B101:B103"/>
    <mergeCell ref="B104:B106"/>
    <mergeCell ref="B107:B109"/>
    <mergeCell ref="B110:B112"/>
    <mergeCell ref="B125:B127"/>
    <mergeCell ref="B128:B130"/>
    <mergeCell ref="B131:B133"/>
    <mergeCell ref="B134:B136"/>
    <mergeCell ref="B137:B139"/>
    <mergeCell ref="B140:B142"/>
    <mergeCell ref="B143:B145"/>
    <mergeCell ref="B170:B172"/>
    <mergeCell ref="B173:B175"/>
    <mergeCell ref="B176:B178"/>
    <mergeCell ref="B179:B181"/>
    <mergeCell ref="B113:B115"/>
    <mergeCell ref="B116:B118"/>
    <mergeCell ref="C116:C187"/>
    <mergeCell ref="E116:E187"/>
    <mergeCell ref="G116:G187"/>
    <mergeCell ref="B119:B121"/>
    <mergeCell ref="D152:D187"/>
    <mergeCell ref="B146:B148"/>
    <mergeCell ref="B149:B151"/>
    <mergeCell ref="B152:B154"/>
    <mergeCell ref="B122:B124"/>
    <mergeCell ref="B155:B157"/>
    <mergeCell ref="B158:B160"/>
    <mergeCell ref="B161:B163"/>
    <mergeCell ref="B164:B166"/>
    <mergeCell ref="B167:B169"/>
    <mergeCell ref="B189:G189"/>
    <mergeCell ref="B182:B184"/>
    <mergeCell ref="B185:B187"/>
    <mergeCell ref="B191:B193"/>
    <mergeCell ref="B194:B196"/>
    <mergeCell ref="B197:B199"/>
    <mergeCell ref="B200:B202"/>
    <mergeCell ref="B203:B205"/>
    <mergeCell ref="B221:B223"/>
    <mergeCell ref="E212:E295"/>
    <mergeCell ref="G212:G295"/>
    <mergeCell ref="B251:B253"/>
    <mergeCell ref="B254:B256"/>
    <mergeCell ref="B257:B259"/>
    <mergeCell ref="B260:B262"/>
    <mergeCell ref="B263:B265"/>
    <mergeCell ref="B266:B268"/>
    <mergeCell ref="B269:B271"/>
    <mergeCell ref="B272:B274"/>
    <mergeCell ref="B206:B208"/>
    <mergeCell ref="B209:B211"/>
    <mergeCell ref="B212:B214"/>
    <mergeCell ref="B215:B217"/>
    <mergeCell ref="B218:B220"/>
    <mergeCell ref="B224:B226"/>
    <mergeCell ref="B227:B229"/>
    <mergeCell ref="B230:B232"/>
    <mergeCell ref="B233:B235"/>
    <mergeCell ref="B236:B238"/>
    <mergeCell ref="B239:B241"/>
    <mergeCell ref="B242:B244"/>
    <mergeCell ref="B245:B247"/>
    <mergeCell ref="B248:B250"/>
    <mergeCell ref="B318:B320"/>
    <mergeCell ref="B321:B323"/>
    <mergeCell ref="B300:B302"/>
    <mergeCell ref="B303:B305"/>
    <mergeCell ref="B306:B308"/>
    <mergeCell ref="B309:B311"/>
    <mergeCell ref="B312:B314"/>
    <mergeCell ref="B315:B317"/>
    <mergeCell ref="B333:B335"/>
    <mergeCell ref="B298:G298"/>
    <mergeCell ref="B275:B277"/>
    <mergeCell ref="D275:D295"/>
    <mergeCell ref="B278:B280"/>
    <mergeCell ref="B281:B283"/>
    <mergeCell ref="B284:B286"/>
    <mergeCell ref="B287:B289"/>
    <mergeCell ref="B290:B292"/>
    <mergeCell ref="B293:B295"/>
    <mergeCell ref="D384:D404"/>
    <mergeCell ref="B387:B389"/>
    <mergeCell ref="B390:B392"/>
    <mergeCell ref="B393:B395"/>
    <mergeCell ref="B396:B398"/>
    <mergeCell ref="B399:B401"/>
    <mergeCell ref="B402:B404"/>
    <mergeCell ref="AW574:BB574"/>
    <mergeCell ref="B336:B338"/>
    <mergeCell ref="B381:B383"/>
    <mergeCell ref="B369:B371"/>
    <mergeCell ref="B372:B374"/>
    <mergeCell ref="AW586:BB586"/>
    <mergeCell ref="B375:B377"/>
    <mergeCell ref="B378:B380"/>
    <mergeCell ref="AQ516:AV516"/>
    <mergeCell ref="AQ520:AV520"/>
    <mergeCell ref="AQ528:AV528"/>
    <mergeCell ref="AW566:BB566"/>
    <mergeCell ref="AW570:BB570"/>
    <mergeCell ref="E321:E404"/>
    <mergeCell ref="G321:G404"/>
    <mergeCell ref="B324:B326"/>
    <mergeCell ref="B327:B329"/>
    <mergeCell ref="B330:B332"/>
    <mergeCell ref="B339:B341"/>
    <mergeCell ref="B342:B344"/>
    <mergeCell ref="B345:B347"/>
    <mergeCell ref="B348:B350"/>
    <mergeCell ref="B351:B353"/>
    <mergeCell ref="B354:B356"/>
    <mergeCell ref="B357:B359"/>
    <mergeCell ref="B360:B362"/>
    <mergeCell ref="B363:B365"/>
    <mergeCell ref="B366:B368"/>
    <mergeCell ref="B384:B386"/>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6699"/>
  </sheetPr>
  <dimension ref="A2:AG1000"/>
  <sheetViews>
    <sheetView topLeftCell="A106" workbookViewId="0">
      <pane xSplit="3" topLeftCell="AA1" activePane="topRight" state="frozen"/>
      <selection pane="topRight" activeCell="O116" sqref="O116"/>
    </sheetView>
  </sheetViews>
  <sheetFormatPr defaultColWidth="14.42578125" defaultRowHeight="15" customHeight="1"/>
  <cols>
    <col min="1" max="1" width="8" customWidth="1"/>
    <col min="2" max="2" width="4.7109375" customWidth="1"/>
    <col min="3" max="3" width="50.7109375" customWidth="1"/>
    <col min="4" max="4" width="16.85546875" customWidth="1"/>
    <col min="5" max="5" width="17.140625" customWidth="1"/>
    <col min="6" max="6" width="23.28515625" customWidth="1"/>
    <col min="7" max="7" width="16.42578125" customWidth="1"/>
    <col min="8" max="8" width="17.28515625" customWidth="1"/>
    <col min="9" max="9" width="14.5703125" customWidth="1"/>
    <col min="10" max="10" width="13.28515625" customWidth="1"/>
    <col min="11" max="11" width="13.5703125" customWidth="1"/>
    <col min="12" max="12" width="17.42578125" customWidth="1"/>
    <col min="13" max="13" width="16.5703125" customWidth="1"/>
    <col min="14" max="14" width="25" customWidth="1"/>
    <col min="15" max="15" width="23" customWidth="1"/>
    <col min="16" max="16" width="19.85546875" customWidth="1"/>
    <col min="17" max="17" width="16.85546875" customWidth="1"/>
    <col min="18" max="18" width="24.5703125" customWidth="1"/>
    <col min="19" max="19" width="16.140625" customWidth="1"/>
    <col min="20" max="20" width="17.5703125" customWidth="1"/>
    <col min="21" max="21" width="16.5703125" customWidth="1"/>
    <col min="22" max="33" width="8" customWidth="1"/>
  </cols>
  <sheetData>
    <row r="2" spans="1:21" ht="15.75" customHeight="1">
      <c r="B2" s="2"/>
      <c r="C2" s="344" t="s">
        <v>0</v>
      </c>
      <c r="D2" s="328"/>
      <c r="E2" s="328"/>
      <c r="F2" s="328"/>
      <c r="G2" s="328"/>
      <c r="H2" s="328"/>
      <c r="I2" s="328"/>
      <c r="J2" s="328"/>
      <c r="K2" s="328"/>
      <c r="L2" s="328"/>
      <c r="M2" s="328"/>
      <c r="N2" s="328"/>
      <c r="O2" s="328"/>
      <c r="P2" s="328"/>
      <c r="Q2" s="328"/>
      <c r="R2" s="328"/>
      <c r="S2" s="328"/>
      <c r="T2" s="328"/>
    </row>
    <row r="3" spans="1:21" ht="15.75" customHeight="1">
      <c r="A3" s="2"/>
      <c r="B3" s="2"/>
      <c r="C3" s="344" t="str">
        <f>'4 жастағы балалар Ф'!C3:T3</f>
        <v>Оқу жылы: 2023-2024                        Нұрәсем шағын орталық                    Өткізу мерзімі: Мамыр 2023 жыл</v>
      </c>
      <c r="D3" s="328"/>
      <c r="E3" s="328"/>
      <c r="F3" s="328"/>
      <c r="G3" s="328"/>
      <c r="H3" s="328"/>
      <c r="I3" s="328"/>
      <c r="J3" s="328"/>
      <c r="K3" s="328"/>
      <c r="L3" s="328"/>
      <c r="M3" s="328"/>
      <c r="N3" s="328"/>
      <c r="O3" s="328"/>
      <c r="P3" s="328"/>
      <c r="Q3" s="328"/>
      <c r="R3" s="328"/>
      <c r="S3" s="328"/>
      <c r="T3" s="328"/>
    </row>
    <row r="5" spans="1:21" ht="15.75">
      <c r="B5" s="339" t="s">
        <v>2</v>
      </c>
      <c r="C5" s="361" t="s">
        <v>3</v>
      </c>
      <c r="D5" s="367" t="s">
        <v>562</v>
      </c>
      <c r="E5" s="332"/>
      <c r="F5" s="332"/>
      <c r="G5" s="332"/>
      <c r="H5" s="332"/>
      <c r="I5" s="332"/>
      <c r="J5" s="332"/>
      <c r="K5" s="332"/>
      <c r="L5" s="332"/>
      <c r="M5" s="332"/>
      <c r="N5" s="332"/>
      <c r="O5" s="332"/>
      <c r="P5" s="332"/>
      <c r="Q5" s="332"/>
      <c r="R5" s="333"/>
      <c r="S5" s="334" t="s">
        <v>5</v>
      </c>
      <c r="T5" s="334" t="s">
        <v>6</v>
      </c>
      <c r="U5" s="337" t="s">
        <v>7</v>
      </c>
    </row>
    <row r="6" spans="1:21" ht="15.75" customHeight="1">
      <c r="B6" s="335"/>
      <c r="C6" s="327"/>
      <c r="D6" s="357" t="s">
        <v>563</v>
      </c>
      <c r="E6" s="332"/>
      <c r="F6" s="332"/>
      <c r="G6" s="332"/>
      <c r="H6" s="332"/>
      <c r="I6" s="332"/>
      <c r="J6" s="332"/>
      <c r="K6" s="332"/>
      <c r="L6" s="332"/>
      <c r="M6" s="332"/>
      <c r="N6" s="332"/>
      <c r="O6" s="332"/>
      <c r="P6" s="332"/>
      <c r="Q6" s="332"/>
      <c r="R6" s="333"/>
      <c r="S6" s="335"/>
      <c r="T6" s="335"/>
      <c r="U6" s="335"/>
    </row>
    <row r="7" spans="1:21" ht="15.75" customHeight="1">
      <c r="B7" s="335"/>
      <c r="C7" s="327"/>
      <c r="D7" s="353" t="s">
        <v>564</v>
      </c>
      <c r="E7" s="332"/>
      <c r="F7" s="333"/>
      <c r="G7" s="353" t="s">
        <v>565</v>
      </c>
      <c r="H7" s="332"/>
      <c r="I7" s="333"/>
      <c r="J7" s="353" t="s">
        <v>566</v>
      </c>
      <c r="K7" s="332"/>
      <c r="L7" s="333"/>
      <c r="M7" s="353" t="s">
        <v>567</v>
      </c>
      <c r="N7" s="332"/>
      <c r="O7" s="333"/>
      <c r="P7" s="353" t="s">
        <v>568</v>
      </c>
      <c r="Q7" s="332"/>
      <c r="R7" s="333"/>
      <c r="S7" s="335"/>
      <c r="T7" s="335"/>
      <c r="U7" s="335"/>
    </row>
    <row r="8" spans="1:21" ht="87" customHeight="1">
      <c r="B8" s="335"/>
      <c r="C8" s="327"/>
      <c r="D8" s="365" t="s">
        <v>569</v>
      </c>
      <c r="E8" s="332"/>
      <c r="F8" s="333"/>
      <c r="G8" s="365" t="s">
        <v>570</v>
      </c>
      <c r="H8" s="332"/>
      <c r="I8" s="333"/>
      <c r="J8" s="365" t="s">
        <v>571</v>
      </c>
      <c r="K8" s="332"/>
      <c r="L8" s="333"/>
      <c r="M8" s="365" t="s">
        <v>572</v>
      </c>
      <c r="N8" s="332"/>
      <c r="O8" s="333"/>
      <c r="P8" s="365" t="s">
        <v>573</v>
      </c>
      <c r="Q8" s="332"/>
      <c r="R8" s="333"/>
      <c r="S8" s="335"/>
      <c r="T8" s="335"/>
      <c r="U8" s="335"/>
    </row>
    <row r="9" spans="1:21" ht="112.5" customHeight="1">
      <c r="B9" s="336"/>
      <c r="C9" s="329"/>
      <c r="D9" s="128" t="s">
        <v>574</v>
      </c>
      <c r="E9" s="128" t="s">
        <v>575</v>
      </c>
      <c r="F9" s="128" t="s">
        <v>576</v>
      </c>
      <c r="G9" s="128" t="s">
        <v>577</v>
      </c>
      <c r="H9" s="128" t="s">
        <v>578</v>
      </c>
      <c r="I9" s="128" t="s">
        <v>579</v>
      </c>
      <c r="J9" s="128" t="s">
        <v>580</v>
      </c>
      <c r="K9" s="128" t="s">
        <v>581</v>
      </c>
      <c r="L9" s="128" t="s">
        <v>582</v>
      </c>
      <c r="M9" s="128" t="s">
        <v>583</v>
      </c>
      <c r="N9" s="128" t="s">
        <v>584</v>
      </c>
      <c r="O9" s="128" t="s">
        <v>585</v>
      </c>
      <c r="P9" s="128" t="s">
        <v>586</v>
      </c>
      <c r="Q9" s="128" t="s">
        <v>587</v>
      </c>
      <c r="R9" s="128" t="s">
        <v>588</v>
      </c>
      <c r="S9" s="336"/>
      <c r="T9" s="336"/>
      <c r="U9" s="336"/>
    </row>
    <row r="10" spans="1:21" ht="15.75" customHeight="1">
      <c r="B10" s="20">
        <v>1</v>
      </c>
      <c r="C10" s="90" t="str">
        <f>'4 жастағы балалар Ф'!C10</f>
        <v>Айдос Ерназар Ерсінұлы</v>
      </c>
      <c r="D10" s="7"/>
      <c r="E10" s="7"/>
      <c r="F10" s="8">
        <v>1</v>
      </c>
      <c r="G10" s="7"/>
      <c r="H10" s="7"/>
      <c r="I10" s="8">
        <v>1</v>
      </c>
      <c r="J10" s="7"/>
      <c r="K10" s="7"/>
      <c r="L10" s="8">
        <v>1</v>
      </c>
      <c r="M10" s="7"/>
      <c r="N10" s="7"/>
      <c r="O10" s="8">
        <v>1</v>
      </c>
      <c r="P10" s="7"/>
      <c r="Q10" s="7"/>
      <c r="R10" s="8">
        <v>1</v>
      </c>
      <c r="S10" s="10">
        <f t="shared" ref="S10:U10" si="0">COUNTA(G10,J10,D10,M10,P10)</f>
        <v>0</v>
      </c>
      <c r="T10" s="10">
        <f t="shared" si="0"/>
        <v>0</v>
      </c>
      <c r="U10" s="11">
        <f t="shared" si="0"/>
        <v>5</v>
      </c>
    </row>
    <row r="11" spans="1:21" ht="15.75" customHeight="1">
      <c r="B11" s="20">
        <v>2</v>
      </c>
      <c r="C11" s="90" t="str">
        <f>'4 жастағы балалар Ф'!C11</f>
        <v xml:space="preserve"> Әділбек Еркежан</v>
      </c>
      <c r="D11" s="7"/>
      <c r="E11" s="7"/>
      <c r="F11" s="8">
        <v>1</v>
      </c>
      <c r="G11" s="7"/>
      <c r="H11" s="7"/>
      <c r="I11" s="8">
        <v>1</v>
      </c>
      <c r="J11" s="7"/>
      <c r="K11" s="7"/>
      <c r="L11" s="8">
        <v>1</v>
      </c>
      <c r="M11" s="7"/>
      <c r="N11" s="7"/>
      <c r="O11" s="8">
        <v>1</v>
      </c>
      <c r="P11" s="7"/>
      <c r="Q11" s="7"/>
      <c r="R11" s="8">
        <v>1</v>
      </c>
      <c r="S11" s="10">
        <f t="shared" ref="S11:U11" si="1">COUNTA(G11,J11,D11,M11,P11)</f>
        <v>0</v>
      </c>
      <c r="T11" s="10">
        <f t="shared" si="1"/>
        <v>0</v>
      </c>
      <c r="U11" s="11">
        <f t="shared" si="1"/>
        <v>5</v>
      </c>
    </row>
    <row r="12" spans="1:21" ht="15.75" customHeight="1">
      <c r="B12" s="20">
        <v>3</v>
      </c>
      <c r="C12" s="90" t="str">
        <f>'4 жастағы балалар Ф'!C12</f>
        <v>Бейбіт Айғаным Қуатқызы</v>
      </c>
      <c r="D12" s="7"/>
      <c r="E12" s="7"/>
      <c r="F12" s="8">
        <v>1</v>
      </c>
      <c r="G12" s="7"/>
      <c r="H12" s="7"/>
      <c r="I12" s="8">
        <v>1</v>
      </c>
      <c r="J12" s="7"/>
      <c r="K12" s="7"/>
      <c r="L12" s="8">
        <v>1</v>
      </c>
      <c r="M12" s="7"/>
      <c r="N12" s="7"/>
      <c r="O12" s="8">
        <v>1</v>
      </c>
      <c r="P12" s="7"/>
      <c r="Q12" s="7"/>
      <c r="R12" s="8">
        <v>1</v>
      </c>
      <c r="S12" s="10">
        <f t="shared" ref="S12:U12" si="2">COUNTA(G12,J12,D12,M12,P12)</f>
        <v>0</v>
      </c>
      <c r="T12" s="10">
        <f t="shared" si="2"/>
        <v>0</v>
      </c>
      <c r="U12" s="11">
        <f t="shared" si="2"/>
        <v>5</v>
      </c>
    </row>
    <row r="13" spans="1:21" ht="15.75" customHeight="1">
      <c r="B13" s="20">
        <v>4</v>
      </c>
      <c r="C13" s="90" t="str">
        <f>'4 жастағы балалар Ф'!C13</f>
        <v xml:space="preserve">Даниярқызы Айша </v>
      </c>
      <c r="D13" s="7"/>
      <c r="E13" s="7"/>
      <c r="F13" s="8">
        <v>1</v>
      </c>
      <c r="G13" s="7"/>
      <c r="H13" s="7"/>
      <c r="I13" s="8">
        <v>1</v>
      </c>
      <c r="J13" s="7"/>
      <c r="K13" s="7"/>
      <c r="L13" s="8">
        <v>1</v>
      </c>
      <c r="M13" s="7"/>
      <c r="N13" s="7"/>
      <c r="O13" s="8">
        <v>1</v>
      </c>
      <c r="P13" s="7"/>
      <c r="Q13" s="7"/>
      <c r="R13" s="8">
        <v>1</v>
      </c>
      <c r="S13" s="10">
        <f t="shared" ref="S13:U13" si="3">COUNTA(G13,J13,D13,M13,P13)</f>
        <v>0</v>
      </c>
      <c r="T13" s="10">
        <f t="shared" si="3"/>
        <v>0</v>
      </c>
      <c r="U13" s="11">
        <f t="shared" si="3"/>
        <v>5</v>
      </c>
    </row>
    <row r="14" spans="1:21" ht="15.75" customHeight="1">
      <c r="B14" s="20">
        <v>5</v>
      </c>
      <c r="C14" s="90" t="str">
        <f>'4 жастағы балалар Ф'!C14</f>
        <v>Дюсенғали Айсұлтан Серікпайұлы</v>
      </c>
      <c r="D14" s="16"/>
      <c r="E14" s="16"/>
      <c r="F14" s="17"/>
      <c r="G14" s="16"/>
      <c r="H14" s="16"/>
      <c r="I14" s="17"/>
      <c r="J14" s="16"/>
      <c r="K14" s="16"/>
      <c r="L14" s="17"/>
      <c r="M14" s="16"/>
      <c r="N14" s="16"/>
      <c r="O14" s="17"/>
      <c r="P14" s="16"/>
      <c r="Q14" s="16"/>
      <c r="R14" s="17"/>
      <c r="S14" s="10">
        <f t="shared" ref="S14:U14" si="4">COUNTA(G14,J14,D14,M14,P14)</f>
        <v>0</v>
      </c>
      <c r="T14" s="10">
        <f t="shared" si="4"/>
        <v>0</v>
      </c>
      <c r="U14" s="11">
        <f t="shared" si="4"/>
        <v>0</v>
      </c>
    </row>
    <row r="15" spans="1:21" ht="15.75" customHeight="1">
      <c r="B15" s="20">
        <v>6</v>
      </c>
      <c r="C15" s="90" t="str">
        <f>'4 жастағы балалар Ф'!C15</f>
        <v xml:space="preserve">Даниярқызы Азиза </v>
      </c>
      <c r="D15" s="16"/>
      <c r="E15" s="16"/>
      <c r="F15" s="17"/>
      <c r="G15" s="16"/>
      <c r="H15" s="16"/>
      <c r="I15" s="17"/>
      <c r="J15" s="16"/>
      <c r="K15" s="16"/>
      <c r="L15" s="17"/>
      <c r="M15" s="16"/>
      <c r="N15" s="16"/>
      <c r="O15" s="17"/>
      <c r="P15" s="16"/>
      <c r="Q15" s="16"/>
      <c r="R15" s="17"/>
      <c r="S15" s="10">
        <f t="shared" ref="S15:U15" si="5">COUNTA(G15,J15,D15,M15,P15)</f>
        <v>0</v>
      </c>
      <c r="T15" s="10">
        <f t="shared" si="5"/>
        <v>0</v>
      </c>
      <c r="U15" s="11">
        <f t="shared" si="5"/>
        <v>0</v>
      </c>
    </row>
    <row r="16" spans="1:21" ht="15.75" customHeight="1">
      <c r="B16" s="20">
        <v>7</v>
      </c>
      <c r="C16" s="90" t="str">
        <f>'4 жастағы балалар Ф'!C16</f>
        <v>Жұмағали Нұрәлі Досжанұлы</v>
      </c>
      <c r="D16" s="16"/>
      <c r="E16" s="16"/>
      <c r="F16" s="17"/>
      <c r="G16" s="16"/>
      <c r="H16" s="16"/>
      <c r="I16" s="17"/>
      <c r="J16" s="16"/>
      <c r="K16" s="16"/>
      <c r="L16" s="17"/>
      <c r="M16" s="16"/>
      <c r="N16" s="16"/>
      <c r="O16" s="17"/>
      <c r="P16" s="16"/>
      <c r="Q16" s="16"/>
      <c r="R16" s="17"/>
      <c r="S16" s="10">
        <f t="shared" ref="S16:U16" si="6">COUNTA(G16,J16,D16,M16,P16)</f>
        <v>0</v>
      </c>
      <c r="T16" s="10">
        <f t="shared" si="6"/>
        <v>0</v>
      </c>
      <c r="U16" s="11">
        <f t="shared" si="6"/>
        <v>0</v>
      </c>
    </row>
    <row r="17" spans="2:21" ht="15.75" customHeight="1">
      <c r="B17" s="20">
        <v>8</v>
      </c>
      <c r="C17" s="90" t="str">
        <f>'4 жастағы балалар Ф'!C17</f>
        <v>Мұратбек Масұр Мұратбекұлы</v>
      </c>
      <c r="D17" s="16"/>
      <c r="E17" s="16"/>
      <c r="F17" s="17"/>
      <c r="G17" s="16"/>
      <c r="H17" s="16"/>
      <c r="I17" s="17"/>
      <c r="J17" s="16"/>
      <c r="K17" s="16"/>
      <c r="L17" s="17"/>
      <c r="M17" s="16"/>
      <c r="N17" s="16"/>
      <c r="O17" s="17"/>
      <c r="P17" s="16"/>
      <c r="Q17" s="16"/>
      <c r="R17" s="17"/>
      <c r="S17" s="10">
        <f t="shared" ref="S17:U17" si="7">COUNTA(G17,J17,D17,M17,P17)</f>
        <v>0</v>
      </c>
      <c r="T17" s="10">
        <f t="shared" si="7"/>
        <v>0</v>
      </c>
      <c r="U17" s="11">
        <f t="shared" si="7"/>
        <v>0</v>
      </c>
    </row>
    <row r="18" spans="2:21" ht="15.75" customHeight="1">
      <c r="B18" s="20">
        <v>9</v>
      </c>
      <c r="C18" s="90" t="str">
        <f>'4 жастағы балалар Ф'!C18</f>
        <v>Мейіржан Ұлпан Нартайқызы</v>
      </c>
      <c r="D18" s="16"/>
      <c r="E18" s="16"/>
      <c r="F18" s="17"/>
      <c r="G18" s="16"/>
      <c r="H18" s="16"/>
      <c r="I18" s="17"/>
      <c r="J18" s="16"/>
      <c r="K18" s="16"/>
      <c r="L18" s="17"/>
      <c r="M18" s="16"/>
      <c r="N18" s="16"/>
      <c r="O18" s="17"/>
      <c r="P18" s="16"/>
      <c r="Q18" s="16"/>
      <c r="R18" s="17"/>
      <c r="S18" s="10">
        <f t="shared" ref="S18:U18" si="8">COUNTA(G18,J18,D18,M18,P18)</f>
        <v>0</v>
      </c>
      <c r="T18" s="10">
        <f t="shared" si="8"/>
        <v>0</v>
      </c>
      <c r="U18" s="11">
        <f t="shared" si="8"/>
        <v>0</v>
      </c>
    </row>
    <row r="19" spans="2:21" ht="15.75" customHeight="1">
      <c r="B19" s="20">
        <v>10</v>
      </c>
      <c r="C19" s="90" t="str">
        <f>'4 жастағы балалар Ф'!C19</f>
        <v>Молдабай Инабат Ерзатқызы</v>
      </c>
      <c r="D19" s="16"/>
      <c r="E19" s="16"/>
      <c r="F19" s="17"/>
      <c r="G19" s="16"/>
      <c r="H19" s="16"/>
      <c r="I19" s="17"/>
      <c r="J19" s="16"/>
      <c r="K19" s="16"/>
      <c r="L19" s="17"/>
      <c r="M19" s="16"/>
      <c r="N19" s="16"/>
      <c r="O19" s="17"/>
      <c r="P19" s="16"/>
      <c r="Q19" s="16"/>
      <c r="R19" s="17"/>
      <c r="S19" s="10">
        <f t="shared" ref="S19:U19" si="9">COUNTA(G19,J19,D19,M19,P19)</f>
        <v>0</v>
      </c>
      <c r="T19" s="10">
        <f t="shared" si="9"/>
        <v>0</v>
      </c>
      <c r="U19" s="11">
        <f t="shared" si="9"/>
        <v>0</v>
      </c>
    </row>
    <row r="20" spans="2:21" ht="15.75" customHeight="1">
      <c r="B20" s="20">
        <v>11</v>
      </c>
      <c r="C20" s="90" t="str">
        <f>'4 жастағы балалар Ф'!C20</f>
        <v>Мескен Бағым Ерланқызы</v>
      </c>
      <c r="D20" s="16"/>
      <c r="E20" s="16"/>
      <c r="F20" s="17"/>
      <c r="G20" s="16"/>
      <c r="H20" s="16"/>
      <c r="I20" s="17"/>
      <c r="J20" s="16"/>
      <c r="K20" s="16"/>
      <c r="L20" s="17"/>
      <c r="M20" s="16"/>
      <c r="N20" s="16"/>
      <c r="O20" s="17"/>
      <c r="P20" s="16"/>
      <c r="Q20" s="16"/>
      <c r="R20" s="17"/>
      <c r="S20" s="10">
        <f t="shared" ref="S20:U20" si="10">COUNTA(G20,J20,D20,M20,P20)</f>
        <v>0</v>
      </c>
      <c r="T20" s="10">
        <f t="shared" si="10"/>
        <v>0</v>
      </c>
      <c r="U20" s="11">
        <f t="shared" si="10"/>
        <v>0</v>
      </c>
    </row>
    <row r="21" spans="2:21" ht="15.75" customHeight="1">
      <c r="B21" s="20">
        <v>12</v>
      </c>
      <c r="C21" s="90" t="str">
        <f>'4 жастағы балалар Ф'!C21</f>
        <v>Нұрғазы Сезім Жангелдіқызы</v>
      </c>
      <c r="D21" s="16"/>
      <c r="E21" s="16"/>
      <c r="F21" s="17"/>
      <c r="G21" s="16"/>
      <c r="H21" s="16"/>
      <c r="I21" s="17"/>
      <c r="J21" s="16"/>
      <c r="K21" s="16"/>
      <c r="L21" s="17"/>
      <c r="M21" s="16"/>
      <c r="N21" s="16"/>
      <c r="O21" s="17"/>
      <c r="P21" s="16"/>
      <c r="Q21" s="16"/>
      <c r="R21" s="17"/>
      <c r="S21" s="10">
        <f t="shared" ref="S21:U21" si="11">COUNTA(G21,J21,D21,M21,P21)</f>
        <v>0</v>
      </c>
      <c r="T21" s="10">
        <f t="shared" si="11"/>
        <v>0</v>
      </c>
      <c r="U21" s="11">
        <f t="shared" si="11"/>
        <v>0</v>
      </c>
    </row>
    <row r="22" spans="2:21" ht="15.75" customHeight="1">
      <c r="B22" s="20">
        <v>13</v>
      </c>
      <c r="C22" s="90" t="str">
        <f>'4 жастағы балалар Ф'!C22</f>
        <v>Төлуғали Нұрислам Жансерікұлы</v>
      </c>
      <c r="D22" s="16"/>
      <c r="E22" s="16"/>
      <c r="F22" s="17"/>
      <c r="G22" s="16"/>
      <c r="H22" s="16"/>
      <c r="I22" s="17"/>
      <c r="J22" s="16"/>
      <c r="K22" s="16"/>
      <c r="L22" s="17"/>
      <c r="M22" s="16"/>
      <c r="N22" s="16"/>
      <c r="O22" s="17"/>
      <c r="P22" s="16"/>
      <c r="Q22" s="16"/>
      <c r="R22" s="17"/>
      <c r="S22" s="10">
        <f t="shared" ref="S22:U22" si="12">COUNTA(G22,J22,D22,M22,P22)</f>
        <v>0</v>
      </c>
      <c r="T22" s="10">
        <f t="shared" si="12"/>
        <v>0</v>
      </c>
      <c r="U22" s="11">
        <f t="shared" si="12"/>
        <v>0</v>
      </c>
    </row>
    <row r="23" spans="2:21" ht="15.75" customHeight="1">
      <c r="B23" s="20">
        <v>14</v>
      </c>
      <c r="C23" s="90" t="str">
        <f>'4 жастағы балалар Ф'!C23</f>
        <v>Сағатбек Бұлбұл Ерболқызы</v>
      </c>
      <c r="D23" s="16"/>
      <c r="E23" s="16"/>
      <c r="F23" s="17"/>
      <c r="G23" s="16"/>
      <c r="H23" s="16"/>
      <c r="I23" s="17"/>
      <c r="J23" s="16"/>
      <c r="K23" s="16"/>
      <c r="L23" s="17"/>
      <c r="M23" s="16"/>
      <c r="N23" s="16"/>
      <c r="O23" s="17"/>
      <c r="P23" s="16"/>
      <c r="Q23" s="16"/>
      <c r="R23" s="17"/>
      <c r="S23" s="10">
        <f t="shared" ref="S23:U23" si="13">COUNTA(G23,J23,D23,M23,P23)</f>
        <v>0</v>
      </c>
      <c r="T23" s="10">
        <f t="shared" si="13"/>
        <v>0</v>
      </c>
      <c r="U23" s="11">
        <f t="shared" si="13"/>
        <v>0</v>
      </c>
    </row>
    <row r="24" spans="2:21" ht="15.75" customHeight="1">
      <c r="B24" s="20">
        <v>15</v>
      </c>
      <c r="C24" s="90" t="str">
        <f>'4 жастағы балалар Ф'!C24</f>
        <v>Сапар Әли</v>
      </c>
      <c r="D24" s="16"/>
      <c r="E24" s="16"/>
      <c r="F24" s="17"/>
      <c r="G24" s="16"/>
      <c r="H24" s="16"/>
      <c r="I24" s="17"/>
      <c r="J24" s="16"/>
      <c r="K24" s="16"/>
      <c r="L24" s="17"/>
      <c r="M24" s="16"/>
      <c r="N24" s="16"/>
      <c r="O24" s="17"/>
      <c r="P24" s="16"/>
      <c r="Q24" s="16"/>
      <c r="R24" s="17"/>
      <c r="S24" s="10">
        <f t="shared" ref="S24:U24" si="14">COUNTA(G24,J24,D24,M24,P24)</f>
        <v>0</v>
      </c>
      <c r="T24" s="10">
        <f t="shared" si="14"/>
        <v>0</v>
      </c>
      <c r="U24" s="11">
        <f t="shared" si="14"/>
        <v>0</v>
      </c>
    </row>
    <row r="25" spans="2:21" ht="15.75" customHeight="1">
      <c r="B25" s="20">
        <v>16</v>
      </c>
      <c r="C25" s="90" t="str">
        <f>'4 жастағы балалар Ф'!C25</f>
        <v>Ситан Айша Нұрланқызы</v>
      </c>
      <c r="D25" s="16"/>
      <c r="E25" s="16"/>
      <c r="F25" s="17"/>
      <c r="G25" s="16"/>
      <c r="H25" s="16"/>
      <c r="I25" s="17"/>
      <c r="J25" s="16"/>
      <c r="K25" s="16"/>
      <c r="L25" s="17"/>
      <c r="M25" s="16"/>
      <c r="N25" s="16"/>
      <c r="O25" s="17"/>
      <c r="P25" s="16"/>
      <c r="Q25" s="16"/>
      <c r="R25" s="17"/>
      <c r="S25" s="10">
        <f t="shared" ref="S25:U25" si="15">COUNTA(G25,J25,D25,M25,P25)</f>
        <v>0</v>
      </c>
      <c r="T25" s="10">
        <f t="shared" si="15"/>
        <v>0</v>
      </c>
      <c r="U25" s="11">
        <f t="shared" si="15"/>
        <v>0</v>
      </c>
    </row>
    <row r="26" spans="2:21" ht="15.75" customHeight="1">
      <c r="B26" s="20">
        <v>17</v>
      </c>
      <c r="C26" s="90" t="str">
        <f>'4 жастағы балалар Ф'!C26</f>
        <v>Темір Жанасел Даниярұлы</v>
      </c>
      <c r="D26" s="16"/>
      <c r="E26" s="16"/>
      <c r="F26" s="17"/>
      <c r="G26" s="16"/>
      <c r="H26" s="16"/>
      <c r="I26" s="17"/>
      <c r="J26" s="16"/>
      <c r="K26" s="16"/>
      <c r="L26" s="17"/>
      <c r="M26" s="16"/>
      <c r="N26" s="16"/>
      <c r="O26" s="17"/>
      <c r="P26" s="16"/>
      <c r="Q26" s="16"/>
      <c r="R26" s="17"/>
      <c r="S26" s="10">
        <f t="shared" ref="S26:U26" si="16">COUNTA(G26,J26,D26,M26,P26)</f>
        <v>0</v>
      </c>
      <c r="T26" s="10">
        <f t="shared" si="16"/>
        <v>0</v>
      </c>
      <c r="U26" s="11">
        <f t="shared" si="16"/>
        <v>0</v>
      </c>
    </row>
    <row r="27" spans="2:21" ht="15.75" customHeight="1">
      <c r="B27" s="20">
        <v>18</v>
      </c>
      <c r="C27" s="90" t="str">
        <f>'4 жастағы балалар Ф'!C27</f>
        <v>Қайрат Айару Нұрболқызы</v>
      </c>
      <c r="D27" s="16"/>
      <c r="E27" s="16"/>
      <c r="F27" s="17"/>
      <c r="G27" s="16"/>
      <c r="H27" s="16"/>
      <c r="I27" s="17"/>
      <c r="J27" s="16"/>
      <c r="K27" s="16"/>
      <c r="L27" s="17"/>
      <c r="M27" s="16"/>
      <c r="N27" s="16"/>
      <c r="O27" s="17"/>
      <c r="P27" s="16"/>
      <c r="Q27" s="16"/>
      <c r="R27" s="17"/>
      <c r="S27" s="10">
        <f t="shared" ref="S27:U27" si="17">COUNTA(G27,J27,D27,M27,P27)</f>
        <v>0</v>
      </c>
      <c r="T27" s="10">
        <f t="shared" si="17"/>
        <v>0</v>
      </c>
      <c r="U27" s="11">
        <f t="shared" si="17"/>
        <v>0</v>
      </c>
    </row>
    <row r="28" spans="2:21" ht="15.75" customHeight="1">
      <c r="B28" s="20">
        <v>19</v>
      </c>
      <c r="C28" s="90" t="str">
        <f>'4 жастағы балалар Ф'!C28</f>
        <v>Омарғали Жанел Азаматқызы</v>
      </c>
      <c r="D28" s="16"/>
      <c r="E28" s="16"/>
      <c r="F28" s="17"/>
      <c r="G28" s="16"/>
      <c r="H28" s="16"/>
      <c r="I28" s="17"/>
      <c r="J28" s="16"/>
      <c r="K28" s="16"/>
      <c r="L28" s="17"/>
      <c r="M28" s="16"/>
      <c r="N28" s="16"/>
      <c r="O28" s="17"/>
      <c r="P28" s="16"/>
      <c r="Q28" s="16"/>
      <c r="R28" s="17"/>
      <c r="S28" s="10">
        <f t="shared" ref="S28:U28" si="18">COUNTA(G28,J28,D28,M28,P28)</f>
        <v>0</v>
      </c>
      <c r="T28" s="10">
        <f t="shared" si="18"/>
        <v>0</v>
      </c>
      <c r="U28" s="11">
        <f t="shared" si="18"/>
        <v>0</v>
      </c>
    </row>
    <row r="29" spans="2:21" ht="15.75" customHeight="1">
      <c r="B29" s="20">
        <v>20</v>
      </c>
      <c r="C29" s="90" t="str">
        <f>'4 жастағы балалар Ф'!C29</f>
        <v>Шындос Жанайым Төлегенқызы</v>
      </c>
      <c r="D29" s="16"/>
      <c r="E29" s="16"/>
      <c r="F29" s="17"/>
      <c r="G29" s="16"/>
      <c r="H29" s="16"/>
      <c r="I29" s="17"/>
      <c r="J29" s="16"/>
      <c r="K29" s="16"/>
      <c r="L29" s="17"/>
      <c r="M29" s="16"/>
      <c r="N29" s="16"/>
      <c r="O29" s="17"/>
      <c r="P29" s="16"/>
      <c r="Q29" s="16"/>
      <c r="R29" s="17"/>
      <c r="S29" s="10">
        <f t="shared" ref="S29:U29" si="19">COUNTA(G29,J29,D29,M29,P29)</f>
        <v>0</v>
      </c>
      <c r="T29" s="10">
        <f t="shared" si="19"/>
        <v>0</v>
      </c>
      <c r="U29" s="11">
        <f t="shared" si="19"/>
        <v>0</v>
      </c>
    </row>
    <row r="30" spans="2:21" ht="15.75" customHeight="1">
      <c r="B30" s="20">
        <v>21</v>
      </c>
      <c r="C30" s="90">
        <f>'4 жастағы балалар Ф'!C30</f>
        <v>0</v>
      </c>
      <c r="D30" s="16"/>
      <c r="E30" s="16"/>
      <c r="F30" s="17"/>
      <c r="G30" s="16"/>
      <c r="H30" s="16"/>
      <c r="I30" s="17"/>
      <c r="J30" s="16"/>
      <c r="K30" s="16"/>
      <c r="L30" s="17"/>
      <c r="M30" s="16"/>
      <c r="N30" s="16"/>
      <c r="O30" s="17"/>
      <c r="P30" s="16"/>
      <c r="Q30" s="16"/>
      <c r="R30" s="17"/>
      <c r="S30" s="10">
        <f t="shared" ref="S30:U30" si="20">COUNTA(G30,J30,D30,M30,P30)</f>
        <v>0</v>
      </c>
      <c r="T30" s="10">
        <f t="shared" si="20"/>
        <v>0</v>
      </c>
      <c r="U30" s="11">
        <f t="shared" si="20"/>
        <v>0</v>
      </c>
    </row>
    <row r="31" spans="2:21" ht="15.75" customHeight="1">
      <c r="B31" s="20">
        <v>22</v>
      </c>
      <c r="C31" s="90">
        <f>'4 жастағы балалар Ф'!C31</f>
        <v>0</v>
      </c>
      <c r="D31" s="16"/>
      <c r="E31" s="16"/>
      <c r="F31" s="17"/>
      <c r="G31" s="16"/>
      <c r="H31" s="16"/>
      <c r="I31" s="17"/>
      <c r="J31" s="16"/>
      <c r="K31" s="16"/>
      <c r="L31" s="17"/>
      <c r="M31" s="16"/>
      <c r="N31" s="16"/>
      <c r="O31" s="17"/>
      <c r="P31" s="16"/>
      <c r="Q31" s="16"/>
      <c r="R31" s="17"/>
      <c r="S31" s="10">
        <f t="shared" ref="S31:U31" si="21">COUNTA(G31,J31,D31,M31,P31)</f>
        <v>0</v>
      </c>
      <c r="T31" s="10">
        <f t="shared" si="21"/>
        <v>0</v>
      </c>
      <c r="U31" s="11">
        <f t="shared" si="21"/>
        <v>0</v>
      </c>
    </row>
    <row r="32" spans="2:21" ht="15.75" customHeight="1">
      <c r="B32" s="20">
        <v>23</v>
      </c>
      <c r="C32" s="90">
        <f>'4 жастағы балалар Ф'!C32</f>
        <v>0</v>
      </c>
      <c r="D32" s="16"/>
      <c r="E32" s="16"/>
      <c r="F32" s="17"/>
      <c r="G32" s="16"/>
      <c r="H32" s="16"/>
      <c r="I32" s="17"/>
      <c r="J32" s="16"/>
      <c r="K32" s="16"/>
      <c r="L32" s="17"/>
      <c r="M32" s="16"/>
      <c r="N32" s="16"/>
      <c r="O32" s="17"/>
      <c r="P32" s="16"/>
      <c r="Q32" s="16"/>
      <c r="R32" s="17"/>
      <c r="S32" s="10">
        <f t="shared" ref="S32:U32" si="22">COUNTA(G32,J32,D32,M32,P32)</f>
        <v>0</v>
      </c>
      <c r="T32" s="10">
        <f t="shared" si="22"/>
        <v>0</v>
      </c>
      <c r="U32" s="11">
        <f t="shared" si="22"/>
        <v>0</v>
      </c>
    </row>
    <row r="33" spans="2:24" ht="15.75" customHeight="1">
      <c r="B33" s="20">
        <v>24</v>
      </c>
      <c r="C33" s="90">
        <f>'4 жастағы балалар Ф'!C33</f>
        <v>0</v>
      </c>
      <c r="D33" s="16"/>
      <c r="E33" s="16"/>
      <c r="F33" s="17"/>
      <c r="G33" s="16"/>
      <c r="H33" s="16"/>
      <c r="I33" s="17"/>
      <c r="J33" s="16"/>
      <c r="K33" s="16"/>
      <c r="L33" s="17"/>
      <c r="M33" s="16"/>
      <c r="N33" s="16"/>
      <c r="O33" s="17"/>
      <c r="P33" s="16"/>
      <c r="Q33" s="16"/>
      <c r="R33" s="17"/>
      <c r="S33" s="10">
        <f t="shared" ref="S33:U33" si="23">COUNTA(G33,J33,D33,M33,P33)</f>
        <v>0</v>
      </c>
      <c r="T33" s="10">
        <f t="shared" si="23"/>
        <v>0</v>
      </c>
      <c r="U33" s="11">
        <f t="shared" si="23"/>
        <v>0</v>
      </c>
    </row>
    <row r="34" spans="2:24" ht="15.75" customHeight="1">
      <c r="B34" s="20">
        <v>25</v>
      </c>
      <c r="C34" s="90">
        <f>'4 жастағы балалар Ф'!C34</f>
        <v>0</v>
      </c>
      <c r="D34" s="16"/>
      <c r="E34" s="16"/>
      <c r="F34" s="17"/>
      <c r="G34" s="16"/>
      <c r="H34" s="16"/>
      <c r="I34" s="17"/>
      <c r="J34" s="16"/>
      <c r="K34" s="16"/>
      <c r="L34" s="17"/>
      <c r="M34" s="16"/>
      <c r="N34" s="16"/>
      <c r="O34" s="17"/>
      <c r="P34" s="16"/>
      <c r="Q34" s="16"/>
      <c r="R34" s="17"/>
      <c r="S34" s="10">
        <f t="shared" ref="S34:U34" si="24">COUNTA(G34,J34,D34,M34,P34)</f>
        <v>0</v>
      </c>
      <c r="T34" s="10">
        <f t="shared" si="24"/>
        <v>0</v>
      </c>
      <c r="U34" s="11">
        <f t="shared" si="24"/>
        <v>0</v>
      </c>
    </row>
    <row r="35" spans="2:24" ht="15.75" customHeight="1">
      <c r="B35" s="20">
        <v>26</v>
      </c>
      <c r="C35" s="90">
        <f>'4 жастағы балалар Ф'!C35</f>
        <v>0</v>
      </c>
      <c r="D35" s="16"/>
      <c r="E35" s="16"/>
      <c r="F35" s="17"/>
      <c r="G35" s="16"/>
      <c r="H35" s="16"/>
      <c r="I35" s="17"/>
      <c r="J35" s="16"/>
      <c r="K35" s="16"/>
      <c r="L35" s="17"/>
      <c r="M35" s="16"/>
      <c r="N35" s="16"/>
      <c r="O35" s="17"/>
      <c r="P35" s="16"/>
      <c r="Q35" s="16"/>
      <c r="R35" s="17"/>
      <c r="S35" s="10">
        <f t="shared" ref="S35:U35" si="25">COUNTA(G35,J35,D35,M35,P35)</f>
        <v>0</v>
      </c>
      <c r="T35" s="10">
        <f t="shared" si="25"/>
        <v>0</v>
      </c>
      <c r="U35" s="11">
        <f t="shared" si="25"/>
        <v>0</v>
      </c>
    </row>
    <row r="36" spans="2:24" ht="15.75" customHeight="1">
      <c r="B36" s="20">
        <v>27</v>
      </c>
      <c r="C36" s="90">
        <f>'4 жастағы балалар Ф'!C36</f>
        <v>0</v>
      </c>
      <c r="D36" s="16"/>
      <c r="E36" s="16"/>
      <c r="F36" s="17"/>
      <c r="G36" s="16"/>
      <c r="H36" s="16"/>
      <c r="I36" s="17"/>
      <c r="J36" s="16"/>
      <c r="K36" s="16"/>
      <c r="L36" s="17"/>
      <c r="M36" s="16"/>
      <c r="N36" s="16"/>
      <c r="O36" s="17"/>
      <c r="P36" s="16"/>
      <c r="Q36" s="16"/>
      <c r="R36" s="17"/>
      <c r="S36" s="10">
        <f t="shared" ref="S36:U36" si="26">COUNTA(G36,J36,D36,M36,P36)</f>
        <v>0</v>
      </c>
      <c r="T36" s="10">
        <f t="shared" si="26"/>
        <v>0</v>
      </c>
      <c r="U36" s="11">
        <f t="shared" si="26"/>
        <v>0</v>
      </c>
    </row>
    <row r="37" spans="2:24" ht="15.75" customHeight="1">
      <c r="B37" s="340" t="s">
        <v>34</v>
      </c>
      <c r="C37" s="333"/>
      <c r="D37" s="131">
        <f t="shared" ref="D37:R37" si="27">SUM(D5:D36)</f>
        <v>0</v>
      </c>
      <c r="E37" s="132">
        <f t="shared" si="27"/>
        <v>0</v>
      </c>
      <c r="F37" s="130">
        <f t="shared" si="27"/>
        <v>4</v>
      </c>
      <c r="G37" s="131">
        <f t="shared" si="27"/>
        <v>0</v>
      </c>
      <c r="H37" s="132">
        <f t="shared" si="27"/>
        <v>0</v>
      </c>
      <c r="I37" s="130">
        <f t="shared" si="27"/>
        <v>4</v>
      </c>
      <c r="J37" s="131">
        <f t="shared" si="27"/>
        <v>0</v>
      </c>
      <c r="K37" s="132">
        <f t="shared" si="27"/>
        <v>0</v>
      </c>
      <c r="L37" s="130">
        <f t="shared" si="27"/>
        <v>4</v>
      </c>
      <c r="M37" s="131">
        <f t="shared" si="27"/>
        <v>0</v>
      </c>
      <c r="N37" s="132">
        <f t="shared" si="27"/>
        <v>0</v>
      </c>
      <c r="O37" s="130">
        <f t="shared" si="27"/>
        <v>4</v>
      </c>
      <c r="P37" s="131">
        <f t="shared" si="27"/>
        <v>0</v>
      </c>
      <c r="Q37" s="132">
        <f t="shared" si="27"/>
        <v>0</v>
      </c>
      <c r="R37" s="130">
        <f t="shared" si="27"/>
        <v>4</v>
      </c>
      <c r="S37" s="34"/>
      <c r="T37" s="35"/>
      <c r="U37" s="35"/>
    </row>
    <row r="38" spans="2:24" ht="54.75" customHeight="1">
      <c r="B38" s="341" t="s">
        <v>35</v>
      </c>
      <c r="C38" s="333"/>
      <c r="D38" s="134">
        <f>D37*100/T40</f>
        <v>0</v>
      </c>
      <c r="E38" s="135">
        <f>E37*100/T40</f>
        <v>0</v>
      </c>
      <c r="F38" s="133">
        <f>F37*100/T40</f>
        <v>20</v>
      </c>
      <c r="G38" s="134">
        <f>G37*100/T40</f>
        <v>0</v>
      </c>
      <c r="H38" s="135">
        <f>H37*100/T40</f>
        <v>0</v>
      </c>
      <c r="I38" s="133">
        <f>I37*100/T40</f>
        <v>20</v>
      </c>
      <c r="J38" s="134">
        <f>J37*100/T40</f>
        <v>0</v>
      </c>
      <c r="K38" s="135">
        <f>K37*100/T40</f>
        <v>0</v>
      </c>
      <c r="L38" s="133">
        <f>L37*100/T40</f>
        <v>20</v>
      </c>
      <c r="M38" s="134">
        <f>M37*100/T40</f>
        <v>0</v>
      </c>
      <c r="N38" s="135">
        <f>N37*100/T40</f>
        <v>0</v>
      </c>
      <c r="O38" s="133">
        <f>O37*100/T40</f>
        <v>20</v>
      </c>
      <c r="P38" s="134">
        <f>P37*100/T40</f>
        <v>0</v>
      </c>
      <c r="Q38" s="135">
        <f>Q37*100/T40</f>
        <v>0</v>
      </c>
      <c r="R38" s="133">
        <f>R37*100/T40</f>
        <v>20</v>
      </c>
      <c r="S38" s="34"/>
      <c r="T38" s="35"/>
      <c r="U38" s="35"/>
    </row>
    <row r="39" spans="2:24" ht="15.75" customHeight="1">
      <c r="B39" s="325"/>
      <c r="C39" s="326"/>
      <c r="D39" s="326"/>
      <c r="E39" s="326"/>
      <c r="F39" s="326"/>
      <c r="G39" s="326"/>
      <c r="H39" s="326"/>
      <c r="I39" s="326"/>
      <c r="J39" s="326"/>
      <c r="K39" s="326"/>
      <c r="L39" s="326"/>
      <c r="M39" s="326"/>
      <c r="N39" s="326"/>
      <c r="O39" s="348"/>
      <c r="P39" s="37"/>
      <c r="Q39" s="37"/>
      <c r="R39" s="37"/>
      <c r="S39" s="38"/>
      <c r="T39" s="39" t="s">
        <v>144</v>
      </c>
      <c r="U39" s="39" t="s">
        <v>37</v>
      </c>
    </row>
    <row r="40" spans="2:24" ht="15.75" customHeight="1">
      <c r="B40" s="327"/>
      <c r="C40" s="328"/>
      <c r="D40" s="328"/>
      <c r="E40" s="328"/>
      <c r="F40" s="328"/>
      <c r="G40" s="328"/>
      <c r="H40" s="328"/>
      <c r="I40" s="328"/>
      <c r="J40" s="328"/>
      <c r="K40" s="328"/>
      <c r="L40" s="328"/>
      <c r="M40" s="328"/>
      <c r="N40" s="328"/>
      <c r="O40" s="349"/>
      <c r="P40" s="43" t="s">
        <v>34</v>
      </c>
      <c r="Q40" s="43"/>
      <c r="R40" s="43"/>
      <c r="S40" s="44"/>
      <c r="T40" s="94">
        <f>'4 жастағы балалар Ф'!T40</f>
        <v>20</v>
      </c>
      <c r="U40" s="94">
        <v>100</v>
      </c>
    </row>
    <row r="41" spans="2:24" ht="15.75" customHeight="1">
      <c r="B41" s="327"/>
      <c r="C41" s="328"/>
      <c r="D41" s="328"/>
      <c r="E41" s="328"/>
      <c r="F41" s="328"/>
      <c r="G41" s="328"/>
      <c r="H41" s="328"/>
      <c r="I41" s="328"/>
      <c r="J41" s="328"/>
      <c r="K41" s="328"/>
      <c r="L41" s="328"/>
      <c r="M41" s="328"/>
      <c r="N41" s="328"/>
      <c r="O41" s="349"/>
      <c r="P41" s="46" t="s">
        <v>5</v>
      </c>
      <c r="Q41" s="46"/>
      <c r="R41" s="46"/>
      <c r="S41" s="47"/>
      <c r="T41" s="95">
        <f>COUNTIF(S10:S36,"&gt;0")</f>
        <v>0</v>
      </c>
      <c r="U41" s="49">
        <f>(G38+J38+D38+M38+P38)/5</f>
        <v>0</v>
      </c>
    </row>
    <row r="42" spans="2:24" ht="15.75" customHeight="1">
      <c r="B42" s="327"/>
      <c r="C42" s="328"/>
      <c r="D42" s="328"/>
      <c r="E42" s="328"/>
      <c r="F42" s="328"/>
      <c r="G42" s="328"/>
      <c r="H42" s="328"/>
      <c r="I42" s="328"/>
      <c r="J42" s="328"/>
      <c r="K42" s="328"/>
      <c r="L42" s="328"/>
      <c r="M42" s="328"/>
      <c r="N42" s="328"/>
      <c r="O42" s="349"/>
      <c r="P42" s="46" t="s">
        <v>6</v>
      </c>
      <c r="Q42" s="46"/>
      <c r="R42" s="46"/>
      <c r="S42" s="47"/>
      <c r="T42" s="95">
        <f>COUNTIF(T10:T36,"&gt;0")</f>
        <v>0</v>
      </c>
      <c r="U42" s="49">
        <f>(H38+K38+E38+Q38+N38)/5</f>
        <v>0</v>
      </c>
    </row>
    <row r="43" spans="2:24" ht="15.75" customHeight="1">
      <c r="B43" s="329"/>
      <c r="C43" s="330"/>
      <c r="D43" s="330"/>
      <c r="E43" s="330"/>
      <c r="F43" s="330"/>
      <c r="G43" s="330"/>
      <c r="H43" s="330"/>
      <c r="I43" s="330"/>
      <c r="J43" s="330"/>
      <c r="K43" s="330"/>
      <c r="L43" s="330"/>
      <c r="M43" s="330"/>
      <c r="N43" s="330"/>
      <c r="O43" s="350"/>
      <c r="P43" s="51" t="s">
        <v>7</v>
      </c>
      <c r="Q43" s="51"/>
      <c r="R43" s="51"/>
      <c r="S43" s="52"/>
      <c r="T43" s="95">
        <f>COUNTIF(U10:U36,"&gt;0")</f>
        <v>4</v>
      </c>
      <c r="U43" s="49">
        <f>(I38+L38+F38+O38+R38)/5</f>
        <v>20</v>
      </c>
    </row>
    <row r="44" spans="2:24" ht="15.75" customHeight="1"/>
    <row r="45" spans="2:24" ht="15.75" customHeight="1">
      <c r="X45" s="35"/>
    </row>
    <row r="46" spans="2:24" ht="15.75" customHeight="1"/>
    <row r="47" spans="2:24" ht="15.75" customHeight="1"/>
    <row r="48" spans="2:24" ht="15.75" customHeight="1">
      <c r="B48" s="2"/>
      <c r="C48" s="344" t="s">
        <v>0</v>
      </c>
      <c r="D48" s="328"/>
      <c r="E48" s="328"/>
      <c r="F48" s="328"/>
      <c r="G48" s="328"/>
      <c r="H48" s="328"/>
      <c r="I48" s="328"/>
      <c r="J48" s="328"/>
      <c r="K48" s="328"/>
      <c r="L48" s="328"/>
      <c r="M48" s="328"/>
      <c r="N48" s="328"/>
      <c r="O48" s="328"/>
      <c r="P48" s="328"/>
      <c r="Q48" s="328"/>
      <c r="R48" s="328"/>
      <c r="S48" s="328"/>
      <c r="T48" s="328"/>
      <c r="U48" s="328"/>
      <c r="V48" s="328"/>
      <c r="W48" s="328"/>
    </row>
    <row r="49" spans="1:24" ht="15.75" customHeight="1">
      <c r="A49" s="2"/>
      <c r="B49" s="2"/>
      <c r="C49" s="344" t="str">
        <f>'4 жастағы балалар Ф'!C49:W49</f>
        <v>Нұрәсем шағын орталғы</v>
      </c>
      <c r="D49" s="328"/>
      <c r="E49" s="328"/>
      <c r="F49" s="328"/>
      <c r="G49" s="328"/>
      <c r="H49" s="328"/>
      <c r="I49" s="328"/>
      <c r="J49" s="328"/>
      <c r="K49" s="328"/>
      <c r="L49" s="328"/>
      <c r="M49" s="328"/>
      <c r="N49" s="328"/>
      <c r="O49" s="328"/>
      <c r="P49" s="328"/>
      <c r="Q49" s="328"/>
      <c r="R49" s="328"/>
      <c r="S49" s="328"/>
      <c r="T49" s="328"/>
      <c r="U49" s="328"/>
      <c r="V49" s="328"/>
      <c r="W49" s="328"/>
    </row>
    <row r="50" spans="1:24" ht="15.75" customHeight="1"/>
    <row r="51" spans="1:24" ht="15.75" customHeight="1">
      <c r="B51" s="339" t="s">
        <v>2</v>
      </c>
      <c r="C51" s="361" t="s">
        <v>3</v>
      </c>
      <c r="D51" s="366" t="s">
        <v>562</v>
      </c>
      <c r="E51" s="332"/>
      <c r="F51" s="332"/>
      <c r="G51" s="332"/>
      <c r="H51" s="332"/>
      <c r="I51" s="332"/>
      <c r="J51" s="332"/>
      <c r="K51" s="332"/>
      <c r="L51" s="332"/>
      <c r="M51" s="332"/>
      <c r="N51" s="332"/>
      <c r="O51" s="332"/>
      <c r="P51" s="332"/>
      <c r="Q51" s="332"/>
      <c r="R51" s="332"/>
      <c r="S51" s="332"/>
      <c r="T51" s="332"/>
      <c r="U51" s="333"/>
      <c r="V51" s="334" t="s">
        <v>5</v>
      </c>
      <c r="W51" s="334" t="s">
        <v>6</v>
      </c>
      <c r="X51" s="337" t="s">
        <v>7</v>
      </c>
    </row>
    <row r="52" spans="1:24" ht="15.75" customHeight="1">
      <c r="B52" s="335"/>
      <c r="C52" s="327"/>
      <c r="D52" s="357" t="s">
        <v>563</v>
      </c>
      <c r="E52" s="332"/>
      <c r="F52" s="332"/>
      <c r="G52" s="332"/>
      <c r="H52" s="332"/>
      <c r="I52" s="332"/>
      <c r="J52" s="332"/>
      <c r="K52" s="332"/>
      <c r="L52" s="332"/>
      <c r="M52" s="332"/>
      <c r="N52" s="332"/>
      <c r="O52" s="332"/>
      <c r="P52" s="332"/>
      <c r="Q52" s="332"/>
      <c r="R52" s="332"/>
      <c r="S52" s="332"/>
      <c r="T52" s="332"/>
      <c r="U52" s="333"/>
      <c r="V52" s="335"/>
      <c r="W52" s="335"/>
      <c r="X52" s="335"/>
    </row>
    <row r="53" spans="1:24" ht="15.75" customHeight="1">
      <c r="B53" s="335"/>
      <c r="C53" s="327"/>
      <c r="D53" s="353" t="s">
        <v>589</v>
      </c>
      <c r="E53" s="332"/>
      <c r="F53" s="333"/>
      <c r="G53" s="353" t="s">
        <v>590</v>
      </c>
      <c r="H53" s="332"/>
      <c r="I53" s="333"/>
      <c r="J53" s="353" t="s">
        <v>591</v>
      </c>
      <c r="K53" s="332"/>
      <c r="L53" s="333"/>
      <c r="M53" s="353" t="s">
        <v>592</v>
      </c>
      <c r="N53" s="332"/>
      <c r="O53" s="333"/>
      <c r="P53" s="353" t="s">
        <v>593</v>
      </c>
      <c r="Q53" s="332"/>
      <c r="R53" s="333"/>
      <c r="S53" s="353" t="s">
        <v>594</v>
      </c>
      <c r="T53" s="332"/>
      <c r="U53" s="333"/>
      <c r="V53" s="335"/>
      <c r="W53" s="335"/>
      <c r="X53" s="335"/>
    </row>
    <row r="54" spans="1:24" ht="114" customHeight="1">
      <c r="B54" s="335"/>
      <c r="C54" s="327"/>
      <c r="D54" s="342" t="s">
        <v>595</v>
      </c>
      <c r="E54" s="332"/>
      <c r="F54" s="333"/>
      <c r="G54" s="342" t="s">
        <v>596</v>
      </c>
      <c r="H54" s="332"/>
      <c r="I54" s="333"/>
      <c r="J54" s="342" t="s">
        <v>597</v>
      </c>
      <c r="K54" s="332"/>
      <c r="L54" s="333"/>
      <c r="M54" s="342" t="s">
        <v>598</v>
      </c>
      <c r="N54" s="332"/>
      <c r="O54" s="333"/>
      <c r="P54" s="342" t="s">
        <v>599</v>
      </c>
      <c r="Q54" s="332"/>
      <c r="R54" s="333"/>
      <c r="S54" s="342" t="s">
        <v>600</v>
      </c>
      <c r="T54" s="332"/>
      <c r="U54" s="333"/>
      <c r="V54" s="335"/>
      <c r="W54" s="335"/>
      <c r="X54" s="335"/>
    </row>
    <row r="55" spans="1:24" ht="135" customHeight="1">
      <c r="B55" s="336"/>
      <c r="C55" s="329"/>
      <c r="D55" s="3" t="s">
        <v>601</v>
      </c>
      <c r="E55" s="3" t="s">
        <v>602</v>
      </c>
      <c r="F55" s="3" t="s">
        <v>603</v>
      </c>
      <c r="G55" s="3" t="s">
        <v>604</v>
      </c>
      <c r="H55" s="3" t="s">
        <v>605</v>
      </c>
      <c r="I55" s="3" t="s">
        <v>606</v>
      </c>
      <c r="J55" s="3" t="s">
        <v>607</v>
      </c>
      <c r="K55" s="3" t="s">
        <v>608</v>
      </c>
      <c r="L55" s="3" t="s">
        <v>609</v>
      </c>
      <c r="M55" s="3" t="s">
        <v>610</v>
      </c>
      <c r="N55" s="3" t="s">
        <v>611</v>
      </c>
      <c r="O55" s="3" t="s">
        <v>612</v>
      </c>
      <c r="P55" s="3" t="s">
        <v>613</v>
      </c>
      <c r="Q55" s="3" t="s">
        <v>614</v>
      </c>
      <c r="R55" s="3" t="s">
        <v>615</v>
      </c>
      <c r="S55" s="3" t="s">
        <v>616</v>
      </c>
      <c r="T55" s="3" t="s">
        <v>617</v>
      </c>
      <c r="U55" s="3" t="s">
        <v>618</v>
      </c>
      <c r="V55" s="336"/>
      <c r="W55" s="336"/>
      <c r="X55" s="336"/>
    </row>
    <row r="56" spans="1:24" ht="15.75" customHeight="1">
      <c r="B56" s="20">
        <v>1</v>
      </c>
      <c r="C56" s="90" t="str">
        <f>'4 жастағы балалар Ф'!C56</f>
        <v>Айдос Ерназар Ерсінұлы</v>
      </c>
      <c r="D56" s="7">
        <v>1</v>
      </c>
      <c r="E56" s="8"/>
      <c r="F56" s="7"/>
      <c r="G56" s="7">
        <v>1</v>
      </c>
      <c r="H56" s="8"/>
      <c r="I56" s="7"/>
      <c r="J56" s="7">
        <v>1</v>
      </c>
      <c r="K56" s="8"/>
      <c r="L56" s="7"/>
      <c r="M56" s="7">
        <v>1</v>
      </c>
      <c r="N56" s="8"/>
      <c r="O56" s="7"/>
      <c r="P56" s="7">
        <v>1</v>
      </c>
      <c r="Q56" s="8"/>
      <c r="R56" s="7"/>
      <c r="S56" s="7">
        <v>1</v>
      </c>
      <c r="T56" s="8"/>
      <c r="U56" s="7"/>
      <c r="V56" s="10">
        <f t="shared" ref="V56:X56" si="28">COUNTA(G56,J56,D56,M56,P56,S56)</f>
        <v>6</v>
      </c>
      <c r="W56" s="10">
        <f t="shared" si="28"/>
        <v>0</v>
      </c>
      <c r="X56" s="11">
        <f t="shared" si="28"/>
        <v>0</v>
      </c>
    </row>
    <row r="57" spans="1:24" ht="15.75" customHeight="1">
      <c r="B57" s="20">
        <v>2</v>
      </c>
      <c r="C57" s="90" t="str">
        <f>'4 жастағы балалар Ф'!C57</f>
        <v>Әділбек Еркежан</v>
      </c>
      <c r="D57" s="7">
        <v>1</v>
      </c>
      <c r="E57" s="8"/>
      <c r="F57" s="7"/>
      <c r="G57" s="7">
        <v>1</v>
      </c>
      <c r="H57" s="8"/>
      <c r="I57" s="7"/>
      <c r="J57" s="7">
        <v>1</v>
      </c>
      <c r="K57" s="8"/>
      <c r="L57" s="7"/>
      <c r="M57" s="7">
        <v>1</v>
      </c>
      <c r="N57" s="8"/>
      <c r="O57" s="7"/>
      <c r="P57" s="7">
        <v>1</v>
      </c>
      <c r="Q57" s="8"/>
      <c r="R57" s="7"/>
      <c r="S57" s="7">
        <v>1</v>
      </c>
      <c r="T57" s="8"/>
      <c r="U57" s="7"/>
      <c r="V57" s="10">
        <f t="shared" ref="V57:X57" si="29">COUNTA(G57,J57,D57,M57,P57,S57)</f>
        <v>6</v>
      </c>
      <c r="W57" s="10">
        <f t="shared" si="29"/>
        <v>0</v>
      </c>
      <c r="X57" s="11">
        <f t="shared" si="29"/>
        <v>0</v>
      </c>
    </row>
    <row r="58" spans="1:24" ht="15.75" customHeight="1">
      <c r="B58" s="20">
        <v>3</v>
      </c>
      <c r="C58" s="90" t="str">
        <f>'4 жастағы балалар Ф'!C58</f>
        <v>Бейбіт Айханым Қуатқызы</v>
      </c>
      <c r="D58" s="7">
        <v>1</v>
      </c>
      <c r="E58" s="8"/>
      <c r="F58" s="7"/>
      <c r="G58" s="7">
        <v>1</v>
      </c>
      <c r="H58" s="8"/>
      <c r="I58" s="7"/>
      <c r="J58" s="7">
        <v>1</v>
      </c>
      <c r="K58" s="8"/>
      <c r="L58" s="7"/>
      <c r="M58" s="7">
        <v>1</v>
      </c>
      <c r="N58" s="8"/>
      <c r="O58" s="7"/>
      <c r="P58" s="7">
        <v>1</v>
      </c>
      <c r="Q58" s="8"/>
      <c r="R58" s="7"/>
      <c r="S58" s="7">
        <v>1</v>
      </c>
      <c r="T58" s="8"/>
      <c r="U58" s="7"/>
      <c r="V58" s="10">
        <f t="shared" ref="V58:X58" si="30">COUNTA(G58,J58,D58,M58,P58,S58)</f>
        <v>6</v>
      </c>
      <c r="W58" s="10">
        <f t="shared" si="30"/>
        <v>0</v>
      </c>
      <c r="X58" s="11">
        <f t="shared" si="30"/>
        <v>0</v>
      </c>
    </row>
    <row r="59" spans="1:24" ht="15.75" customHeight="1">
      <c r="B59" s="20">
        <v>4</v>
      </c>
      <c r="C59" s="90" t="str">
        <f>'4 жастағы балалар Ф'!C59</f>
        <v>Даниярқызы Айша</v>
      </c>
      <c r="D59" s="7">
        <v>1</v>
      </c>
      <c r="E59" s="8"/>
      <c r="F59" s="7"/>
      <c r="G59" s="7">
        <v>1</v>
      </c>
      <c r="H59" s="8"/>
      <c r="I59" s="7"/>
      <c r="J59" s="7">
        <v>1</v>
      </c>
      <c r="K59" s="8"/>
      <c r="L59" s="7"/>
      <c r="M59" s="7">
        <v>1</v>
      </c>
      <c r="N59" s="8"/>
      <c r="O59" s="7"/>
      <c r="P59" s="7">
        <v>1</v>
      </c>
      <c r="Q59" s="8"/>
      <c r="R59" s="7"/>
      <c r="S59" s="7">
        <v>1</v>
      </c>
      <c r="T59" s="8"/>
      <c r="U59" s="7"/>
      <c r="V59" s="10">
        <f t="shared" ref="V59:X59" si="31">COUNTA(G59,J59,D59,M59,P59,S59)</f>
        <v>6</v>
      </c>
      <c r="W59" s="10">
        <f t="shared" si="31"/>
        <v>0</v>
      </c>
      <c r="X59" s="11">
        <f t="shared" si="31"/>
        <v>0</v>
      </c>
    </row>
    <row r="60" spans="1:24" ht="15.75" customHeight="1">
      <c r="B60" s="20">
        <v>5</v>
      </c>
      <c r="C60" s="90" t="str">
        <f>'4 жастағы балалар Ф'!C60</f>
        <v>Дюсенғали Айсұлтан Серікпайұлы</v>
      </c>
      <c r="D60" s="54">
        <v>1</v>
      </c>
      <c r="E60" s="55"/>
      <c r="F60" s="54"/>
      <c r="G60" s="54">
        <v>1</v>
      </c>
      <c r="H60" s="55"/>
      <c r="I60" s="54"/>
      <c r="J60" s="54">
        <v>1</v>
      </c>
      <c r="K60" s="55"/>
      <c r="L60" s="54"/>
      <c r="M60" s="54">
        <v>1</v>
      </c>
      <c r="N60" s="55"/>
      <c r="O60" s="54"/>
      <c r="P60" s="54">
        <v>1</v>
      </c>
      <c r="Q60" s="55"/>
      <c r="R60" s="54"/>
      <c r="S60" s="54">
        <v>1</v>
      </c>
      <c r="T60" s="55"/>
      <c r="U60" s="54"/>
      <c r="V60" s="10">
        <f t="shared" ref="V60:X60" si="32">COUNTA(G60,J60,D60,M60,P60,S60)</f>
        <v>6</v>
      </c>
      <c r="W60" s="10">
        <f t="shared" si="32"/>
        <v>0</v>
      </c>
      <c r="X60" s="11">
        <f t="shared" si="32"/>
        <v>0</v>
      </c>
    </row>
    <row r="61" spans="1:24" ht="15.75" customHeight="1">
      <c r="B61" s="20">
        <v>6</v>
      </c>
      <c r="C61" s="90" t="str">
        <f>'4 жастағы балалар Ф'!C61</f>
        <v xml:space="preserve">Даниярқызы Азиза </v>
      </c>
      <c r="D61" s="56">
        <v>1</v>
      </c>
      <c r="E61" s="57"/>
      <c r="F61" s="56"/>
      <c r="G61" s="56">
        <v>1</v>
      </c>
      <c r="H61" s="57"/>
      <c r="I61" s="56"/>
      <c r="J61" s="56">
        <v>1</v>
      </c>
      <c r="K61" s="57"/>
      <c r="L61" s="56"/>
      <c r="M61" s="56">
        <v>1</v>
      </c>
      <c r="N61" s="57"/>
      <c r="O61" s="56"/>
      <c r="P61" s="56">
        <v>1</v>
      </c>
      <c r="Q61" s="57"/>
      <c r="R61" s="56"/>
      <c r="S61" s="56">
        <v>1</v>
      </c>
      <c r="T61" s="57"/>
      <c r="U61" s="56"/>
      <c r="V61" s="10">
        <f t="shared" ref="V61:X61" si="33">COUNTA(G61,J61,D61,M61,P61,S61)</f>
        <v>6</v>
      </c>
      <c r="W61" s="10">
        <f t="shared" si="33"/>
        <v>0</v>
      </c>
      <c r="X61" s="11">
        <f t="shared" si="33"/>
        <v>0</v>
      </c>
    </row>
    <row r="62" spans="1:24" ht="15.75" customHeight="1">
      <c r="B62" s="20">
        <v>7</v>
      </c>
      <c r="C62" s="90" t="str">
        <f>'4 жастағы балалар Ф'!C62</f>
        <v>Жұмағали Нұрәлі Досжанұлы</v>
      </c>
      <c r="D62" s="16">
        <v>1</v>
      </c>
      <c r="E62" s="16"/>
      <c r="F62" s="17"/>
      <c r="G62" s="16">
        <v>1</v>
      </c>
      <c r="H62" s="16"/>
      <c r="I62" s="17"/>
      <c r="J62" s="16">
        <v>1</v>
      </c>
      <c r="K62" s="16"/>
      <c r="L62" s="17"/>
      <c r="M62" s="16">
        <v>1</v>
      </c>
      <c r="N62" s="16"/>
      <c r="O62" s="17"/>
      <c r="P62" s="16">
        <v>1</v>
      </c>
      <c r="Q62" s="16"/>
      <c r="R62" s="17"/>
      <c r="S62" s="16">
        <v>1</v>
      </c>
      <c r="T62" s="16"/>
      <c r="U62" s="17"/>
      <c r="V62" s="10">
        <f t="shared" ref="V62:X62" si="34">COUNTA(G62,J62,D62,M62,P62,S62)</f>
        <v>6</v>
      </c>
      <c r="W62" s="10">
        <f t="shared" si="34"/>
        <v>0</v>
      </c>
      <c r="X62" s="11">
        <f t="shared" si="34"/>
        <v>0</v>
      </c>
    </row>
    <row r="63" spans="1:24" ht="15.75" customHeight="1">
      <c r="B63" s="20">
        <v>8</v>
      </c>
      <c r="C63" s="90" t="str">
        <f>'4 жастағы балалар Ф'!C63</f>
        <v>Мұатбек Мансұр Мұратбекұлы</v>
      </c>
      <c r="D63" s="16">
        <v>1</v>
      </c>
      <c r="E63" s="16"/>
      <c r="F63" s="17"/>
      <c r="G63" s="16">
        <v>1</v>
      </c>
      <c r="H63" s="16"/>
      <c r="I63" s="17"/>
      <c r="J63" s="16">
        <v>1</v>
      </c>
      <c r="K63" s="16"/>
      <c r="L63" s="17"/>
      <c r="M63" s="16">
        <v>1</v>
      </c>
      <c r="N63" s="16"/>
      <c r="O63" s="17"/>
      <c r="P63" s="16">
        <v>1</v>
      </c>
      <c r="Q63" s="16"/>
      <c r="R63" s="17"/>
      <c r="S63" s="16">
        <v>1</v>
      </c>
      <c r="T63" s="16"/>
      <c r="U63" s="17"/>
      <c r="V63" s="10">
        <f t="shared" ref="V63:X63" si="35">COUNTA(G63,J63,D63,M63,P63,S63)</f>
        <v>6</v>
      </c>
      <c r="W63" s="10">
        <f t="shared" si="35"/>
        <v>0</v>
      </c>
      <c r="X63" s="11">
        <f t="shared" si="35"/>
        <v>0</v>
      </c>
    </row>
    <row r="64" spans="1:24" ht="15.75" customHeight="1">
      <c r="B64" s="20">
        <v>9</v>
      </c>
      <c r="C64" s="90" t="str">
        <f>'4 жастағы балалар Ф'!C64</f>
        <v>Мейіржан Ұлпан Нартайқызы</v>
      </c>
      <c r="D64" s="16">
        <v>1</v>
      </c>
      <c r="E64" s="16"/>
      <c r="F64" s="17"/>
      <c r="G64" s="16">
        <v>1</v>
      </c>
      <c r="H64" s="16"/>
      <c r="I64" s="17"/>
      <c r="J64" s="16">
        <v>1</v>
      </c>
      <c r="K64" s="16"/>
      <c r="L64" s="17"/>
      <c r="M64" s="16">
        <v>1</v>
      </c>
      <c r="N64" s="16"/>
      <c r="O64" s="17"/>
      <c r="P64" s="16">
        <v>1</v>
      </c>
      <c r="Q64" s="16"/>
      <c r="R64" s="17"/>
      <c r="S64" s="16">
        <v>1</v>
      </c>
      <c r="T64" s="16"/>
      <c r="U64" s="17"/>
      <c r="V64" s="10">
        <f t="shared" ref="V64:X64" si="36">COUNTA(G64,J64,D64,M64,P64,S64)</f>
        <v>6</v>
      </c>
      <c r="W64" s="10">
        <f t="shared" si="36"/>
        <v>0</v>
      </c>
      <c r="X64" s="11">
        <f t="shared" si="36"/>
        <v>0</v>
      </c>
    </row>
    <row r="65" spans="2:24" ht="15.75" customHeight="1">
      <c r="B65" s="20">
        <v>10</v>
      </c>
      <c r="C65" s="90" t="str">
        <f>'4 жастағы балалар Ф'!C65</f>
        <v xml:space="preserve"> Молдабай Инабат Ерзатқызы</v>
      </c>
      <c r="D65" s="16">
        <v>1</v>
      </c>
      <c r="E65" s="16"/>
      <c r="F65" s="17"/>
      <c r="G65" s="16">
        <v>1</v>
      </c>
      <c r="H65" s="16"/>
      <c r="I65" s="17"/>
      <c r="J65" s="16">
        <v>1</v>
      </c>
      <c r="K65" s="16"/>
      <c r="L65" s="17"/>
      <c r="M65" s="16">
        <v>1</v>
      </c>
      <c r="N65" s="16"/>
      <c r="O65" s="17"/>
      <c r="P65" s="16">
        <v>1</v>
      </c>
      <c r="Q65" s="16"/>
      <c r="R65" s="17"/>
      <c r="S65" s="16">
        <v>1</v>
      </c>
      <c r="T65" s="16"/>
      <c r="U65" s="17"/>
      <c r="V65" s="10">
        <f t="shared" ref="V65:X65" si="37">COUNTA(G65,J65,D65,M65,P65,S65)</f>
        <v>6</v>
      </c>
      <c r="W65" s="10">
        <f t="shared" si="37"/>
        <v>0</v>
      </c>
      <c r="X65" s="11">
        <f t="shared" si="37"/>
        <v>0</v>
      </c>
    </row>
    <row r="66" spans="2:24" ht="15.75" customHeight="1">
      <c r="B66" s="20">
        <v>11</v>
      </c>
      <c r="C66" s="90" t="str">
        <f>'4 жастағы балалар Ф'!C66</f>
        <v>Мескен Бағым Ерланқызы</v>
      </c>
      <c r="D66" s="16">
        <v>1</v>
      </c>
      <c r="E66" s="16"/>
      <c r="F66" s="17"/>
      <c r="G66" s="16">
        <v>1</v>
      </c>
      <c r="H66" s="16"/>
      <c r="I66" s="17"/>
      <c r="J66" s="16">
        <v>1</v>
      </c>
      <c r="K66" s="16"/>
      <c r="L66" s="17"/>
      <c r="M66" s="16">
        <v>1</v>
      </c>
      <c r="N66" s="16"/>
      <c r="O66" s="17"/>
      <c r="P66" s="16">
        <v>1</v>
      </c>
      <c r="Q66" s="16"/>
      <c r="R66" s="17"/>
      <c r="S66" s="16">
        <v>1</v>
      </c>
      <c r="T66" s="16"/>
      <c r="U66" s="17"/>
      <c r="V66" s="10">
        <f t="shared" ref="V66:X66" si="38">COUNTA(G66,J66,D66,M66,P66,S66)</f>
        <v>6</v>
      </c>
      <c r="W66" s="10">
        <f t="shared" si="38"/>
        <v>0</v>
      </c>
      <c r="X66" s="11">
        <f t="shared" si="38"/>
        <v>0</v>
      </c>
    </row>
    <row r="67" spans="2:24" ht="15.75" customHeight="1">
      <c r="B67" s="20">
        <v>12</v>
      </c>
      <c r="C67" s="90" t="str">
        <f>'4 жастағы балалар Ф'!C67</f>
        <v>Нұрғазы Сезім Жангелдіқызы</v>
      </c>
      <c r="D67" s="16">
        <v>1</v>
      </c>
      <c r="E67" s="16"/>
      <c r="F67" s="17"/>
      <c r="G67" s="16">
        <v>1</v>
      </c>
      <c r="H67" s="16"/>
      <c r="I67" s="17"/>
      <c r="J67" s="16">
        <v>1</v>
      </c>
      <c r="K67" s="16"/>
      <c r="L67" s="17"/>
      <c r="M67" s="16">
        <v>1</v>
      </c>
      <c r="N67" s="16"/>
      <c r="O67" s="17"/>
      <c r="P67" s="16">
        <v>1</v>
      </c>
      <c r="Q67" s="16"/>
      <c r="R67" s="17"/>
      <c r="S67" s="16">
        <v>1</v>
      </c>
      <c r="T67" s="16"/>
      <c r="U67" s="17"/>
      <c r="V67" s="10">
        <f t="shared" ref="V67:X67" si="39">COUNTA(G67,J67,D67,M67,P67,S67)</f>
        <v>6</v>
      </c>
      <c r="W67" s="10">
        <f t="shared" si="39"/>
        <v>0</v>
      </c>
      <c r="X67" s="11">
        <f t="shared" si="39"/>
        <v>0</v>
      </c>
    </row>
    <row r="68" spans="2:24" ht="15.75" customHeight="1">
      <c r="B68" s="20">
        <v>13</v>
      </c>
      <c r="C68" s="90" t="str">
        <f>'4 жастағы балалар Ф'!C68</f>
        <v>Төлеуғали Нұрислам Жансерікұлы</v>
      </c>
      <c r="D68" s="16">
        <v>1</v>
      </c>
      <c r="E68" s="16"/>
      <c r="F68" s="17"/>
      <c r="G68" s="16">
        <v>1</v>
      </c>
      <c r="H68" s="16"/>
      <c r="I68" s="17"/>
      <c r="J68" s="16">
        <v>1</v>
      </c>
      <c r="K68" s="16"/>
      <c r="L68" s="17"/>
      <c r="M68" s="16">
        <v>1</v>
      </c>
      <c r="N68" s="16"/>
      <c r="O68" s="17"/>
      <c r="P68" s="16">
        <v>1</v>
      </c>
      <c r="Q68" s="16"/>
      <c r="R68" s="17"/>
      <c r="S68" s="16">
        <v>1</v>
      </c>
      <c r="T68" s="16"/>
      <c r="U68" s="17"/>
      <c r="V68" s="10">
        <f t="shared" ref="V68:X68" si="40">COUNTA(G68,J68,D68,M68,P68,S68)</f>
        <v>6</v>
      </c>
      <c r="W68" s="10">
        <f t="shared" si="40"/>
        <v>0</v>
      </c>
      <c r="X68" s="11">
        <f t="shared" si="40"/>
        <v>0</v>
      </c>
    </row>
    <row r="69" spans="2:24" ht="15.75" customHeight="1">
      <c r="B69" s="20">
        <v>14</v>
      </c>
      <c r="C69" s="90" t="str">
        <f>'4 жастағы балалар Ф'!C69</f>
        <v>Сағатбек Бұлбұл Ерболқызы</v>
      </c>
      <c r="D69" s="16">
        <v>1</v>
      </c>
      <c r="E69" s="16"/>
      <c r="F69" s="17"/>
      <c r="G69" s="16">
        <v>1</v>
      </c>
      <c r="H69" s="16"/>
      <c r="I69" s="17"/>
      <c r="J69" s="16">
        <v>1</v>
      </c>
      <c r="K69" s="16"/>
      <c r="L69" s="17"/>
      <c r="M69" s="16">
        <v>1</v>
      </c>
      <c r="N69" s="16"/>
      <c r="O69" s="17"/>
      <c r="P69" s="16">
        <v>1</v>
      </c>
      <c r="Q69" s="16"/>
      <c r="R69" s="17"/>
      <c r="S69" s="16">
        <v>1</v>
      </c>
      <c r="T69" s="16"/>
      <c r="U69" s="17"/>
      <c r="V69" s="10">
        <f t="shared" ref="V69:X69" si="41">COUNTA(G69,J69,D69,M69,P69,S69)</f>
        <v>6</v>
      </c>
      <c r="W69" s="10">
        <f t="shared" si="41"/>
        <v>0</v>
      </c>
      <c r="X69" s="11">
        <f t="shared" si="41"/>
        <v>0</v>
      </c>
    </row>
    <row r="70" spans="2:24" ht="15.75" customHeight="1">
      <c r="B70" s="20">
        <v>15</v>
      </c>
      <c r="C70" s="90" t="str">
        <f>'4 жастағы балалар Ф'!C70</f>
        <v>Сапар Әли</v>
      </c>
      <c r="D70" s="16">
        <v>1</v>
      </c>
      <c r="E70" s="16"/>
      <c r="F70" s="17"/>
      <c r="G70" s="16">
        <v>1</v>
      </c>
      <c r="H70" s="16"/>
      <c r="I70" s="17"/>
      <c r="J70" s="16">
        <v>1</v>
      </c>
      <c r="K70" s="16"/>
      <c r="L70" s="17"/>
      <c r="M70" s="16">
        <v>1</v>
      </c>
      <c r="N70" s="16"/>
      <c r="O70" s="17"/>
      <c r="P70" s="16">
        <v>1</v>
      </c>
      <c r="Q70" s="16"/>
      <c r="R70" s="17"/>
      <c r="S70" s="16">
        <v>1</v>
      </c>
      <c r="T70" s="16"/>
      <c r="U70" s="17"/>
      <c r="V70" s="10">
        <f t="shared" ref="V70:X70" si="42">COUNTA(G70,J70,D70,M70,P70,S70)</f>
        <v>6</v>
      </c>
      <c r="W70" s="10">
        <f t="shared" si="42"/>
        <v>0</v>
      </c>
      <c r="X70" s="11">
        <f t="shared" si="42"/>
        <v>0</v>
      </c>
    </row>
    <row r="71" spans="2:24" ht="15.75" customHeight="1">
      <c r="B71" s="20">
        <v>16</v>
      </c>
      <c r="C71" s="90" t="str">
        <f>'4 жастағы балалар Ф'!C71</f>
        <v>Ситан Айша Нұрланқызы</v>
      </c>
      <c r="D71" s="16">
        <v>1</v>
      </c>
      <c r="E71" s="16"/>
      <c r="F71" s="17"/>
      <c r="G71" s="16">
        <v>1</v>
      </c>
      <c r="H71" s="16"/>
      <c r="I71" s="17"/>
      <c r="J71" s="16">
        <v>1</v>
      </c>
      <c r="K71" s="16"/>
      <c r="L71" s="17"/>
      <c r="M71" s="16">
        <v>1</v>
      </c>
      <c r="N71" s="16"/>
      <c r="O71" s="17"/>
      <c r="P71" s="16">
        <v>1</v>
      </c>
      <c r="Q71" s="16"/>
      <c r="R71" s="17"/>
      <c r="S71" s="16">
        <v>1</v>
      </c>
      <c r="T71" s="16"/>
      <c r="U71" s="17"/>
      <c r="V71" s="10">
        <f t="shared" ref="V71:X71" si="43">COUNTA(G71,J71,D71,M71,P71,S71)</f>
        <v>6</v>
      </c>
      <c r="W71" s="10">
        <f t="shared" si="43"/>
        <v>0</v>
      </c>
      <c r="X71" s="11">
        <f t="shared" si="43"/>
        <v>0</v>
      </c>
    </row>
    <row r="72" spans="2:24" ht="15.75" customHeight="1">
      <c r="B72" s="20">
        <v>17</v>
      </c>
      <c r="C72" s="90" t="str">
        <f>'4 жастағы балалар Ф'!C72</f>
        <v>Темір Жанасыл Даниярұлы</v>
      </c>
      <c r="D72" s="16">
        <v>1</v>
      </c>
      <c r="E72" s="16"/>
      <c r="F72" s="17"/>
      <c r="G72" s="16">
        <v>1</v>
      </c>
      <c r="H72" s="16"/>
      <c r="I72" s="17"/>
      <c r="J72" s="16">
        <v>1</v>
      </c>
      <c r="K72" s="16"/>
      <c r="L72" s="17"/>
      <c r="M72" s="16">
        <v>1</v>
      </c>
      <c r="N72" s="16"/>
      <c r="O72" s="17"/>
      <c r="P72" s="16">
        <v>1</v>
      </c>
      <c r="Q72" s="16"/>
      <c r="R72" s="17"/>
      <c r="S72" s="16">
        <v>1</v>
      </c>
      <c r="T72" s="16"/>
      <c r="U72" s="17"/>
      <c r="V72" s="10">
        <f t="shared" ref="V72:X72" si="44">COUNTA(G72,J72,D72,M72,P72,S72)</f>
        <v>6</v>
      </c>
      <c r="W72" s="10">
        <f t="shared" si="44"/>
        <v>0</v>
      </c>
      <c r="X72" s="11">
        <f t="shared" si="44"/>
        <v>0</v>
      </c>
    </row>
    <row r="73" spans="2:24" ht="15.75" customHeight="1">
      <c r="B73" s="20">
        <v>18</v>
      </c>
      <c r="C73" s="90" t="str">
        <f>'4 жастағы балалар Ф'!C73</f>
        <v>Қайрат Айару Нұрболқызы</v>
      </c>
      <c r="D73" s="16">
        <v>1</v>
      </c>
      <c r="E73" s="16"/>
      <c r="F73" s="17"/>
      <c r="G73" s="16">
        <v>1</v>
      </c>
      <c r="H73" s="16"/>
      <c r="I73" s="17"/>
      <c r="J73" s="16">
        <v>1</v>
      </c>
      <c r="K73" s="16"/>
      <c r="L73" s="17"/>
      <c r="M73" s="16">
        <v>1</v>
      </c>
      <c r="N73" s="16"/>
      <c r="O73" s="17"/>
      <c r="P73" s="16">
        <v>1</v>
      </c>
      <c r="Q73" s="16"/>
      <c r="R73" s="17"/>
      <c r="S73" s="16">
        <v>1</v>
      </c>
      <c r="T73" s="16"/>
      <c r="U73" s="17"/>
      <c r="V73" s="10">
        <f t="shared" ref="V73:X73" si="45">COUNTA(G73,J73,D73,M73,P73,S73)</f>
        <v>6</v>
      </c>
      <c r="W73" s="10">
        <f t="shared" si="45"/>
        <v>0</v>
      </c>
      <c r="X73" s="11">
        <f t="shared" si="45"/>
        <v>0</v>
      </c>
    </row>
    <row r="74" spans="2:24" ht="15.75" customHeight="1">
      <c r="B74" s="20">
        <v>19</v>
      </c>
      <c r="C74" s="90" t="str">
        <f>'4 жастағы балалар Ф'!C74</f>
        <v>Омарғали Жанел Азаматқызы</v>
      </c>
      <c r="D74" s="16">
        <v>1</v>
      </c>
      <c r="E74" s="16"/>
      <c r="F74" s="17"/>
      <c r="G74" s="16">
        <v>1</v>
      </c>
      <c r="H74" s="16"/>
      <c r="I74" s="17"/>
      <c r="J74" s="16">
        <v>1</v>
      </c>
      <c r="K74" s="16"/>
      <c r="L74" s="17"/>
      <c r="M74" s="16">
        <v>1</v>
      </c>
      <c r="N74" s="16"/>
      <c r="O74" s="17"/>
      <c r="P74" s="16">
        <v>1</v>
      </c>
      <c r="Q74" s="16"/>
      <c r="R74" s="17"/>
      <c r="S74" s="16">
        <v>1</v>
      </c>
      <c r="T74" s="16"/>
      <c r="U74" s="17"/>
      <c r="V74" s="10">
        <f t="shared" ref="V74:X74" si="46">COUNTA(G74,J74,D74,M74,P74,S74)</f>
        <v>6</v>
      </c>
      <c r="W74" s="10">
        <f t="shared" si="46"/>
        <v>0</v>
      </c>
      <c r="X74" s="11">
        <f t="shared" si="46"/>
        <v>0</v>
      </c>
    </row>
    <row r="75" spans="2:24" ht="15.75" customHeight="1">
      <c r="B75" s="20">
        <v>20</v>
      </c>
      <c r="C75" s="90" t="str">
        <f>'4 жастағы балалар Ф'!C75</f>
        <v>Шындос Жанайым Төлегенқызы</v>
      </c>
      <c r="D75" s="16">
        <v>1</v>
      </c>
      <c r="E75" s="16"/>
      <c r="F75" s="17"/>
      <c r="G75" s="16">
        <v>1</v>
      </c>
      <c r="H75" s="16"/>
      <c r="I75" s="17"/>
      <c r="J75" s="16">
        <v>1</v>
      </c>
      <c r="K75" s="16"/>
      <c r="L75" s="17"/>
      <c r="M75" s="16">
        <v>1</v>
      </c>
      <c r="N75" s="16"/>
      <c r="O75" s="17"/>
      <c r="P75" s="16">
        <v>1</v>
      </c>
      <c r="Q75" s="16"/>
      <c r="R75" s="17"/>
      <c r="S75" s="16">
        <v>1</v>
      </c>
      <c r="T75" s="16"/>
      <c r="U75" s="17"/>
      <c r="V75" s="10">
        <f t="shared" ref="V75:X75" si="47">COUNTA(G75,J75,D75,M75,P75,S75)</f>
        <v>6</v>
      </c>
      <c r="W75" s="10">
        <f t="shared" si="47"/>
        <v>0</v>
      </c>
      <c r="X75" s="11">
        <f t="shared" si="47"/>
        <v>0</v>
      </c>
    </row>
    <row r="76" spans="2:24" ht="15.75" customHeight="1">
      <c r="B76" s="20">
        <v>21</v>
      </c>
      <c r="C76" s="90">
        <f>'4 жастағы балалар Ф'!C76</f>
        <v>0</v>
      </c>
      <c r="D76" s="16"/>
      <c r="E76" s="16"/>
      <c r="F76" s="17"/>
      <c r="G76" s="16"/>
      <c r="H76" s="16"/>
      <c r="I76" s="17"/>
      <c r="J76" s="16"/>
      <c r="K76" s="16"/>
      <c r="L76" s="17"/>
      <c r="M76" s="16"/>
      <c r="N76" s="16"/>
      <c r="O76" s="17"/>
      <c r="P76" s="16"/>
      <c r="Q76" s="16"/>
      <c r="R76" s="17"/>
      <c r="S76" s="16"/>
      <c r="T76" s="16"/>
      <c r="U76" s="17"/>
      <c r="V76" s="10">
        <f t="shared" ref="V76:X76" si="48">COUNTA(G76,J76,D76,M76,P76,S76)</f>
        <v>0</v>
      </c>
      <c r="W76" s="10">
        <f t="shared" si="48"/>
        <v>0</v>
      </c>
      <c r="X76" s="11">
        <f t="shared" si="48"/>
        <v>0</v>
      </c>
    </row>
    <row r="77" spans="2:24" ht="15.75" customHeight="1">
      <c r="B77" s="20">
        <v>22</v>
      </c>
      <c r="C77" s="90">
        <f>'4 жастағы балалар Ф'!C77</f>
        <v>0</v>
      </c>
      <c r="D77" s="16"/>
      <c r="E77" s="16"/>
      <c r="F77" s="17"/>
      <c r="G77" s="16"/>
      <c r="H77" s="16"/>
      <c r="I77" s="17"/>
      <c r="J77" s="16"/>
      <c r="K77" s="16"/>
      <c r="L77" s="17"/>
      <c r="M77" s="16"/>
      <c r="N77" s="16"/>
      <c r="O77" s="17"/>
      <c r="P77" s="16"/>
      <c r="Q77" s="16"/>
      <c r="R77" s="17"/>
      <c r="S77" s="16"/>
      <c r="T77" s="16"/>
      <c r="U77" s="17"/>
      <c r="V77" s="10">
        <f t="shared" ref="V77:X77" si="49">COUNTA(G77,J77,D77,M77,P77,S77)</f>
        <v>0</v>
      </c>
      <c r="W77" s="10">
        <f t="shared" si="49"/>
        <v>0</v>
      </c>
      <c r="X77" s="11">
        <f t="shared" si="49"/>
        <v>0</v>
      </c>
    </row>
    <row r="78" spans="2:24" ht="15.75" customHeight="1">
      <c r="B78" s="20">
        <v>23</v>
      </c>
      <c r="C78" s="90">
        <f>'4 жастағы балалар Ф'!C78</f>
        <v>0</v>
      </c>
      <c r="D78" s="16"/>
      <c r="E78" s="16"/>
      <c r="F78" s="17"/>
      <c r="G78" s="16"/>
      <c r="H78" s="16"/>
      <c r="I78" s="17"/>
      <c r="J78" s="16"/>
      <c r="K78" s="16"/>
      <c r="L78" s="17"/>
      <c r="M78" s="16"/>
      <c r="N78" s="16"/>
      <c r="O78" s="17"/>
      <c r="P78" s="16"/>
      <c r="Q78" s="16"/>
      <c r="R78" s="17"/>
      <c r="S78" s="16"/>
      <c r="T78" s="16"/>
      <c r="U78" s="17"/>
      <c r="V78" s="10">
        <f t="shared" ref="V78:X78" si="50">COUNTA(G78,J78,D78,M78,P78,S78)</f>
        <v>0</v>
      </c>
      <c r="W78" s="10">
        <f t="shared" si="50"/>
        <v>0</v>
      </c>
      <c r="X78" s="11">
        <f t="shared" si="50"/>
        <v>0</v>
      </c>
    </row>
    <row r="79" spans="2:24" ht="15.75" customHeight="1">
      <c r="B79" s="20">
        <v>24</v>
      </c>
      <c r="C79" s="90">
        <f>'4 жастағы балалар Ф'!C79</f>
        <v>0</v>
      </c>
      <c r="D79" s="16"/>
      <c r="E79" s="16"/>
      <c r="F79" s="17"/>
      <c r="G79" s="16"/>
      <c r="H79" s="16"/>
      <c r="I79" s="17"/>
      <c r="J79" s="16"/>
      <c r="K79" s="16"/>
      <c r="L79" s="17"/>
      <c r="M79" s="16"/>
      <c r="N79" s="16"/>
      <c r="O79" s="17"/>
      <c r="P79" s="16"/>
      <c r="Q79" s="16"/>
      <c r="R79" s="17"/>
      <c r="S79" s="16"/>
      <c r="T79" s="16"/>
      <c r="U79" s="17"/>
      <c r="V79" s="10">
        <f t="shared" ref="V79:X79" si="51">COUNTA(G79,J79,D79,M79,P79,S79)</f>
        <v>0</v>
      </c>
      <c r="W79" s="10">
        <f t="shared" si="51"/>
        <v>0</v>
      </c>
      <c r="X79" s="11">
        <f t="shared" si="51"/>
        <v>0</v>
      </c>
    </row>
    <row r="80" spans="2:24" ht="15.75" customHeight="1">
      <c r="B80" s="20">
        <v>25</v>
      </c>
      <c r="C80" s="90">
        <f>'4 жастағы балалар Ф'!C80</f>
        <v>0</v>
      </c>
      <c r="D80" s="16"/>
      <c r="E80" s="16"/>
      <c r="F80" s="17"/>
      <c r="G80" s="16"/>
      <c r="H80" s="16"/>
      <c r="I80" s="17"/>
      <c r="J80" s="16"/>
      <c r="K80" s="16"/>
      <c r="L80" s="17"/>
      <c r="M80" s="16"/>
      <c r="N80" s="16"/>
      <c r="O80" s="17"/>
      <c r="P80" s="16"/>
      <c r="Q80" s="16"/>
      <c r="R80" s="17"/>
      <c r="S80" s="16"/>
      <c r="T80" s="16"/>
      <c r="U80" s="17"/>
      <c r="V80" s="10">
        <f t="shared" ref="V80:X80" si="52">COUNTA(G80,J80,D80,M80,P80,S80)</f>
        <v>0</v>
      </c>
      <c r="W80" s="10">
        <f t="shared" si="52"/>
        <v>0</v>
      </c>
      <c r="X80" s="11">
        <f t="shared" si="52"/>
        <v>0</v>
      </c>
    </row>
    <row r="81" spans="2:24" ht="15.75" customHeight="1">
      <c r="B81" s="58">
        <v>26</v>
      </c>
      <c r="C81" s="90">
        <f>'4 жастағы балалар Ф'!C81</f>
        <v>0</v>
      </c>
      <c r="D81" s="16"/>
      <c r="E81" s="16"/>
      <c r="F81" s="17"/>
      <c r="G81" s="16"/>
      <c r="H81" s="16"/>
      <c r="I81" s="17"/>
      <c r="J81" s="16"/>
      <c r="K81" s="16"/>
      <c r="L81" s="17"/>
      <c r="M81" s="16"/>
      <c r="N81" s="16"/>
      <c r="O81" s="17"/>
      <c r="P81" s="16"/>
      <c r="Q81" s="16"/>
      <c r="R81" s="17"/>
      <c r="S81" s="16"/>
      <c r="T81" s="16"/>
      <c r="U81" s="17"/>
      <c r="V81" s="10">
        <f t="shared" ref="V81:X81" si="53">COUNTA(G81,J81,D81,M81,P81,S81)</f>
        <v>0</v>
      </c>
      <c r="W81" s="10">
        <f t="shared" si="53"/>
        <v>0</v>
      </c>
      <c r="X81" s="11">
        <f t="shared" si="53"/>
        <v>0</v>
      </c>
    </row>
    <row r="82" spans="2:24" ht="15.75" customHeight="1">
      <c r="B82" s="58">
        <v>27</v>
      </c>
      <c r="C82" s="90">
        <f>'4 жастағы балалар Ф'!C82</f>
        <v>0</v>
      </c>
      <c r="D82" s="16"/>
      <c r="E82" s="16"/>
      <c r="F82" s="17"/>
      <c r="G82" s="16"/>
      <c r="H82" s="16"/>
      <c r="I82" s="17"/>
      <c r="J82" s="16"/>
      <c r="K82" s="16"/>
      <c r="L82" s="17"/>
      <c r="M82" s="16"/>
      <c r="N82" s="16"/>
      <c r="O82" s="17"/>
      <c r="P82" s="16"/>
      <c r="Q82" s="16"/>
      <c r="R82" s="17"/>
      <c r="S82" s="16"/>
      <c r="T82" s="16"/>
      <c r="U82" s="17"/>
      <c r="V82" s="10">
        <f t="shared" ref="V82:X82" si="54">COUNTA(G82,J82,D82,M82,P82,S82)</f>
        <v>0</v>
      </c>
      <c r="W82" s="10">
        <f t="shared" si="54"/>
        <v>0</v>
      </c>
      <c r="X82" s="11">
        <f t="shared" si="54"/>
        <v>0</v>
      </c>
    </row>
    <row r="83" spans="2:24" ht="15.75" customHeight="1">
      <c r="B83" s="60">
        <v>28</v>
      </c>
      <c r="C83" s="99">
        <f>'4 жастағы балалар Ф'!C83</f>
        <v>0</v>
      </c>
      <c r="D83" s="62"/>
      <c r="E83" s="62"/>
      <c r="F83" s="63"/>
      <c r="G83" s="62"/>
      <c r="H83" s="62"/>
      <c r="I83" s="63"/>
      <c r="J83" s="62"/>
      <c r="K83" s="62"/>
      <c r="L83" s="63"/>
      <c r="M83" s="62"/>
      <c r="N83" s="62"/>
      <c r="O83" s="63"/>
      <c r="P83" s="62"/>
      <c r="Q83" s="62"/>
      <c r="R83" s="63"/>
      <c r="S83" s="62"/>
      <c r="T83" s="62"/>
      <c r="U83" s="63"/>
      <c r="V83" s="10">
        <f t="shared" ref="V83:X83" si="55">COUNTA(G83,J83,D83,M83,P83,S83)</f>
        <v>0</v>
      </c>
      <c r="W83" s="10">
        <f t="shared" si="55"/>
        <v>0</v>
      </c>
      <c r="X83" s="11">
        <f t="shared" si="55"/>
        <v>0</v>
      </c>
    </row>
    <row r="84" spans="2:24" ht="15.75" customHeight="1">
      <c r="B84" s="60">
        <v>29</v>
      </c>
      <c r="C84" s="99">
        <f>'4 жастағы балалар Ф'!C84</f>
        <v>0</v>
      </c>
      <c r="D84" s="62"/>
      <c r="E84" s="62"/>
      <c r="F84" s="63"/>
      <c r="G84" s="62"/>
      <c r="H84" s="62"/>
      <c r="I84" s="63"/>
      <c r="J84" s="62"/>
      <c r="K84" s="62"/>
      <c r="L84" s="63"/>
      <c r="M84" s="62"/>
      <c r="N84" s="62"/>
      <c r="O84" s="63"/>
      <c r="P84" s="62"/>
      <c r="Q84" s="62"/>
      <c r="R84" s="63"/>
      <c r="S84" s="62"/>
      <c r="T84" s="62"/>
      <c r="U84" s="63"/>
      <c r="V84" s="10">
        <f t="shared" ref="V84:X84" si="56">COUNTA(G84,J84,D84,M84,P84,S84)</f>
        <v>0</v>
      </c>
      <c r="W84" s="10">
        <f t="shared" si="56"/>
        <v>0</v>
      </c>
      <c r="X84" s="11">
        <f t="shared" si="56"/>
        <v>0</v>
      </c>
    </row>
    <row r="85" spans="2:24" ht="15.75" customHeight="1">
      <c r="B85" s="60">
        <v>30</v>
      </c>
      <c r="C85" s="99">
        <f>'4 жастағы балалар Ф'!C85</f>
        <v>0</v>
      </c>
      <c r="D85" s="62"/>
      <c r="E85" s="62"/>
      <c r="F85" s="63"/>
      <c r="G85" s="62"/>
      <c r="H85" s="62"/>
      <c r="I85" s="63"/>
      <c r="J85" s="62"/>
      <c r="K85" s="62"/>
      <c r="L85" s="63"/>
      <c r="M85" s="62"/>
      <c r="N85" s="62"/>
      <c r="O85" s="63"/>
      <c r="P85" s="62"/>
      <c r="Q85" s="62"/>
      <c r="R85" s="63"/>
      <c r="S85" s="62"/>
      <c r="T85" s="62"/>
      <c r="U85" s="63"/>
      <c r="V85" s="10">
        <f t="shared" ref="V85:X85" si="57">COUNTA(G85,J85,D85,M85,P85,S85)</f>
        <v>0</v>
      </c>
      <c r="W85" s="10">
        <f t="shared" si="57"/>
        <v>0</v>
      </c>
      <c r="X85" s="11">
        <f t="shared" si="57"/>
        <v>0</v>
      </c>
    </row>
    <row r="86" spans="2:24" ht="15.75" customHeight="1">
      <c r="B86" s="60">
        <v>31</v>
      </c>
      <c r="C86" s="99">
        <f>'4 жастағы балалар Ф'!C86</f>
        <v>0</v>
      </c>
      <c r="D86" s="62"/>
      <c r="E86" s="62"/>
      <c r="F86" s="63"/>
      <c r="G86" s="62"/>
      <c r="H86" s="62"/>
      <c r="I86" s="63"/>
      <c r="J86" s="62"/>
      <c r="K86" s="62"/>
      <c r="L86" s="63"/>
      <c r="M86" s="62"/>
      <c r="N86" s="62"/>
      <c r="O86" s="63"/>
      <c r="P86" s="62"/>
      <c r="Q86" s="62"/>
      <c r="R86" s="63"/>
      <c r="S86" s="62"/>
      <c r="T86" s="62"/>
      <c r="U86" s="63"/>
      <c r="V86" s="10">
        <f t="shared" ref="V86:X86" si="58">COUNTA(G86,J86,D86,M86,P86,S86)</f>
        <v>0</v>
      </c>
      <c r="W86" s="10">
        <f t="shared" si="58"/>
        <v>0</v>
      </c>
      <c r="X86" s="11">
        <f t="shared" si="58"/>
        <v>0</v>
      </c>
    </row>
    <row r="87" spans="2:24" ht="15.75" customHeight="1">
      <c r="B87" s="60">
        <v>32</v>
      </c>
      <c r="C87" s="99">
        <f>'4 жастағы балалар Ф'!C87</f>
        <v>0</v>
      </c>
      <c r="D87" s="62"/>
      <c r="E87" s="62"/>
      <c r="F87" s="63"/>
      <c r="G87" s="62"/>
      <c r="H87" s="62"/>
      <c r="I87" s="63"/>
      <c r="J87" s="62"/>
      <c r="K87" s="62"/>
      <c r="L87" s="63"/>
      <c r="M87" s="62"/>
      <c r="N87" s="62"/>
      <c r="O87" s="63"/>
      <c r="P87" s="62"/>
      <c r="Q87" s="62"/>
      <c r="R87" s="63"/>
      <c r="S87" s="62"/>
      <c r="T87" s="62"/>
      <c r="U87" s="63"/>
      <c r="V87" s="10">
        <f t="shared" ref="V87:X87" si="59">COUNTA(G87,J87,D87,M87,P87,S87)</f>
        <v>0</v>
      </c>
      <c r="W87" s="10">
        <f t="shared" si="59"/>
        <v>0</v>
      </c>
      <c r="X87" s="11">
        <f t="shared" si="59"/>
        <v>0</v>
      </c>
    </row>
    <row r="88" spans="2:24" ht="15.75" customHeight="1">
      <c r="B88" s="60">
        <v>33</v>
      </c>
      <c r="C88" s="99">
        <f>'4 жастағы балалар Ф'!C88</f>
        <v>0</v>
      </c>
      <c r="D88" s="62"/>
      <c r="E88" s="62"/>
      <c r="F88" s="63"/>
      <c r="G88" s="62"/>
      <c r="H88" s="62"/>
      <c r="I88" s="63"/>
      <c r="J88" s="62"/>
      <c r="K88" s="62"/>
      <c r="L88" s="63"/>
      <c r="M88" s="62"/>
      <c r="N88" s="62"/>
      <c r="O88" s="63"/>
      <c r="P88" s="62"/>
      <c r="Q88" s="62"/>
      <c r="R88" s="63"/>
      <c r="S88" s="62"/>
      <c r="T88" s="62"/>
      <c r="U88" s="63"/>
      <c r="V88" s="10">
        <f t="shared" ref="V88:X88" si="60">COUNTA(G88,J88,D88,M88,P88,S88)</f>
        <v>0</v>
      </c>
      <c r="W88" s="10">
        <f t="shared" si="60"/>
        <v>0</v>
      </c>
      <c r="X88" s="11">
        <f t="shared" si="60"/>
        <v>0</v>
      </c>
    </row>
    <row r="89" spans="2:24" ht="15.75" customHeight="1">
      <c r="B89" s="60">
        <v>34</v>
      </c>
      <c r="C89" s="99">
        <f>'4 жастағы балалар Ф'!C89</f>
        <v>0</v>
      </c>
      <c r="D89" s="62"/>
      <c r="E89" s="62"/>
      <c r="F89" s="63"/>
      <c r="G89" s="62"/>
      <c r="H89" s="62"/>
      <c r="I89" s="63"/>
      <c r="J89" s="62"/>
      <c r="K89" s="62"/>
      <c r="L89" s="63"/>
      <c r="M89" s="62"/>
      <c r="N89" s="62"/>
      <c r="O89" s="63"/>
      <c r="P89" s="62"/>
      <c r="Q89" s="62"/>
      <c r="R89" s="63"/>
      <c r="S89" s="62"/>
      <c r="T89" s="62"/>
      <c r="U89" s="63"/>
      <c r="V89" s="10">
        <f t="shared" ref="V89:X89" si="61">COUNTA(G89,J89,D89,M89,P89,S89)</f>
        <v>0</v>
      </c>
      <c r="W89" s="10">
        <f t="shared" si="61"/>
        <v>0</v>
      </c>
      <c r="X89" s="11">
        <f t="shared" si="61"/>
        <v>0</v>
      </c>
    </row>
    <row r="90" spans="2:24" ht="15.75" customHeight="1">
      <c r="B90" s="60">
        <v>35</v>
      </c>
      <c r="C90" s="99">
        <f>'4 жастағы балалар Ф'!C90</f>
        <v>0</v>
      </c>
      <c r="D90" s="62"/>
      <c r="E90" s="62"/>
      <c r="F90" s="63"/>
      <c r="G90" s="62"/>
      <c r="H90" s="62"/>
      <c r="I90" s="63"/>
      <c r="J90" s="62"/>
      <c r="K90" s="62"/>
      <c r="L90" s="63"/>
      <c r="M90" s="62"/>
      <c r="N90" s="62"/>
      <c r="O90" s="63"/>
      <c r="P90" s="62"/>
      <c r="Q90" s="62"/>
      <c r="R90" s="63"/>
      <c r="S90" s="62"/>
      <c r="T90" s="62"/>
      <c r="U90" s="63"/>
      <c r="V90" s="10">
        <f t="shared" ref="V90:X90" si="62">COUNTA(G90,J90,D90,M90,P90,S90)</f>
        <v>0</v>
      </c>
      <c r="W90" s="10">
        <f t="shared" si="62"/>
        <v>0</v>
      </c>
      <c r="X90" s="11">
        <f t="shared" si="62"/>
        <v>0</v>
      </c>
    </row>
    <row r="91" spans="2:24" ht="15.75" customHeight="1">
      <c r="B91" s="60">
        <v>36</v>
      </c>
      <c r="C91" s="99">
        <f>'4 жастағы балалар Ф'!C91</f>
        <v>0</v>
      </c>
      <c r="D91" s="62"/>
      <c r="E91" s="62"/>
      <c r="F91" s="63"/>
      <c r="G91" s="62"/>
      <c r="H91" s="62"/>
      <c r="I91" s="63"/>
      <c r="J91" s="62"/>
      <c r="K91" s="62"/>
      <c r="L91" s="63"/>
      <c r="M91" s="62"/>
      <c r="N91" s="62"/>
      <c r="O91" s="63"/>
      <c r="P91" s="62"/>
      <c r="Q91" s="62"/>
      <c r="R91" s="63"/>
      <c r="S91" s="62"/>
      <c r="T91" s="62"/>
      <c r="U91" s="63"/>
      <c r="V91" s="10">
        <f t="shared" ref="V91:X91" si="63">COUNTA(G91,J91,D91,M91,P91,S91)</f>
        <v>0</v>
      </c>
      <c r="W91" s="10">
        <f t="shared" si="63"/>
        <v>0</v>
      </c>
      <c r="X91" s="11">
        <f t="shared" si="63"/>
        <v>0</v>
      </c>
    </row>
    <row r="92" spans="2:24" ht="15.75" customHeight="1">
      <c r="B92" s="60">
        <v>37</v>
      </c>
      <c r="C92" s="99">
        <f>'4 жастағы балалар Ф'!C92</f>
        <v>0</v>
      </c>
      <c r="D92" s="62"/>
      <c r="E92" s="62"/>
      <c r="F92" s="63"/>
      <c r="G92" s="62"/>
      <c r="H92" s="62"/>
      <c r="I92" s="63"/>
      <c r="J92" s="62"/>
      <c r="K92" s="62"/>
      <c r="L92" s="63"/>
      <c r="M92" s="62"/>
      <c r="N92" s="62"/>
      <c r="O92" s="63"/>
      <c r="P92" s="62"/>
      <c r="Q92" s="62"/>
      <c r="R92" s="63"/>
      <c r="S92" s="62"/>
      <c r="T92" s="62"/>
      <c r="U92" s="63"/>
      <c r="V92" s="10">
        <f t="shared" ref="V92:X92" si="64">COUNTA(G92,J92,D92,M92,P92,S92)</f>
        <v>0</v>
      </c>
      <c r="W92" s="10">
        <f t="shared" si="64"/>
        <v>0</v>
      </c>
      <c r="X92" s="11">
        <f t="shared" si="64"/>
        <v>0</v>
      </c>
    </row>
    <row r="93" spans="2:24" ht="15.75" customHeight="1">
      <c r="B93" s="60">
        <v>38</v>
      </c>
      <c r="C93" s="99">
        <f>'4 жастағы балалар Ф'!C93</f>
        <v>0</v>
      </c>
      <c r="D93" s="62"/>
      <c r="E93" s="62"/>
      <c r="F93" s="63"/>
      <c r="G93" s="62"/>
      <c r="H93" s="62"/>
      <c r="I93" s="63"/>
      <c r="J93" s="62"/>
      <c r="K93" s="62"/>
      <c r="L93" s="63"/>
      <c r="M93" s="62"/>
      <c r="N93" s="62"/>
      <c r="O93" s="63"/>
      <c r="P93" s="62"/>
      <c r="Q93" s="62"/>
      <c r="R93" s="63"/>
      <c r="S93" s="62"/>
      <c r="T93" s="62"/>
      <c r="U93" s="63"/>
      <c r="V93" s="10">
        <f t="shared" ref="V93:X93" si="65">COUNTA(G93,J93,D93,M93,P93,S93)</f>
        <v>0</v>
      </c>
      <c r="W93" s="10">
        <f t="shared" si="65"/>
        <v>0</v>
      </c>
      <c r="X93" s="11">
        <f t="shared" si="65"/>
        <v>0</v>
      </c>
    </row>
    <row r="94" spans="2:24" ht="15.75" customHeight="1">
      <c r="B94" s="60">
        <v>39</v>
      </c>
      <c r="C94" s="99">
        <f>'4 жастағы балалар Ф'!C94</f>
        <v>0</v>
      </c>
      <c r="D94" s="62"/>
      <c r="E94" s="62"/>
      <c r="F94" s="63"/>
      <c r="G94" s="62"/>
      <c r="H94" s="62"/>
      <c r="I94" s="63"/>
      <c r="J94" s="62"/>
      <c r="K94" s="62"/>
      <c r="L94" s="63"/>
      <c r="M94" s="62"/>
      <c r="N94" s="62"/>
      <c r="O94" s="63"/>
      <c r="P94" s="62"/>
      <c r="Q94" s="62"/>
      <c r="R94" s="63"/>
      <c r="S94" s="62"/>
      <c r="T94" s="62"/>
      <c r="U94" s="63"/>
      <c r="V94" s="10">
        <f t="shared" ref="V94:X94" si="66">COUNTA(G94,J94,D94,M94,P94,S94)</f>
        <v>0</v>
      </c>
      <c r="W94" s="10">
        <f t="shared" si="66"/>
        <v>0</v>
      </c>
      <c r="X94" s="11">
        <f t="shared" si="66"/>
        <v>0</v>
      </c>
    </row>
    <row r="95" spans="2:24" ht="15.75" customHeight="1">
      <c r="B95" s="60">
        <v>40</v>
      </c>
      <c r="C95" s="99">
        <f>'4 жастағы балалар Ф'!C95</f>
        <v>0</v>
      </c>
      <c r="D95" s="62"/>
      <c r="E95" s="62"/>
      <c r="F95" s="63"/>
      <c r="G95" s="62"/>
      <c r="H95" s="62"/>
      <c r="I95" s="63"/>
      <c r="J95" s="62"/>
      <c r="K95" s="62"/>
      <c r="L95" s="63"/>
      <c r="M95" s="62"/>
      <c r="N95" s="62"/>
      <c r="O95" s="63"/>
      <c r="P95" s="62"/>
      <c r="Q95" s="62"/>
      <c r="R95" s="63"/>
      <c r="S95" s="62"/>
      <c r="T95" s="62"/>
      <c r="U95" s="63"/>
      <c r="V95" s="10">
        <f t="shared" ref="V95:X95" si="67">COUNTA(G95,J95,D95,M95,P95,S95)</f>
        <v>0</v>
      </c>
      <c r="W95" s="10">
        <f t="shared" si="67"/>
        <v>0</v>
      </c>
      <c r="X95" s="11">
        <f t="shared" si="67"/>
        <v>0</v>
      </c>
    </row>
    <row r="96" spans="2:24" ht="15.75" customHeight="1">
      <c r="B96" s="60">
        <v>41</v>
      </c>
      <c r="C96" s="99">
        <f>'4 жастағы балалар Ф'!C96</f>
        <v>0</v>
      </c>
      <c r="D96" s="62"/>
      <c r="E96" s="62"/>
      <c r="F96" s="63"/>
      <c r="G96" s="62"/>
      <c r="H96" s="62"/>
      <c r="I96" s="63"/>
      <c r="J96" s="62"/>
      <c r="K96" s="62"/>
      <c r="L96" s="63"/>
      <c r="M96" s="62"/>
      <c r="N96" s="62"/>
      <c r="O96" s="63"/>
      <c r="P96" s="62"/>
      <c r="Q96" s="62"/>
      <c r="R96" s="63"/>
      <c r="S96" s="62"/>
      <c r="T96" s="62"/>
      <c r="U96" s="63"/>
      <c r="V96" s="10">
        <f t="shared" ref="V96:X96" si="68">COUNTA(G96,J96,D96,M96,P96,S96)</f>
        <v>0</v>
      </c>
      <c r="W96" s="10">
        <f t="shared" si="68"/>
        <v>0</v>
      </c>
      <c r="X96" s="11">
        <f t="shared" si="68"/>
        <v>0</v>
      </c>
    </row>
    <row r="97" spans="1:33" ht="15.75" customHeight="1">
      <c r="B97" s="60">
        <v>42</v>
      </c>
      <c r="C97" s="99">
        <f>'4 жастағы балалар Ф'!C97</f>
        <v>0</v>
      </c>
      <c r="D97" s="62"/>
      <c r="E97" s="62"/>
      <c r="F97" s="63"/>
      <c r="G97" s="62"/>
      <c r="H97" s="62"/>
      <c r="I97" s="63"/>
      <c r="J97" s="62"/>
      <c r="K97" s="62"/>
      <c r="L97" s="63"/>
      <c r="M97" s="62"/>
      <c r="N97" s="62"/>
      <c r="O97" s="63"/>
      <c r="P97" s="62"/>
      <c r="Q97" s="62"/>
      <c r="R97" s="63"/>
      <c r="S97" s="62"/>
      <c r="T97" s="62"/>
      <c r="U97" s="63"/>
      <c r="V97" s="10">
        <f t="shared" ref="V97:X97" si="69">COUNTA(G97,J97,D97,M97,P97,S97)</f>
        <v>0</v>
      </c>
      <c r="W97" s="10">
        <f t="shared" si="69"/>
        <v>0</v>
      </c>
      <c r="X97" s="11">
        <f t="shared" si="69"/>
        <v>0</v>
      </c>
    </row>
    <row r="98" spans="1:33" ht="15.75" customHeight="1">
      <c r="B98" s="340" t="s">
        <v>34</v>
      </c>
      <c r="C98" s="333"/>
      <c r="D98" s="131">
        <f t="shared" ref="D98:U98" si="70">SUM(D56:D97)</f>
        <v>20</v>
      </c>
      <c r="E98" s="132">
        <f t="shared" si="70"/>
        <v>0</v>
      </c>
      <c r="F98" s="130">
        <f t="shared" si="70"/>
        <v>0</v>
      </c>
      <c r="G98" s="131">
        <f t="shared" si="70"/>
        <v>20</v>
      </c>
      <c r="H98" s="132">
        <f t="shared" si="70"/>
        <v>0</v>
      </c>
      <c r="I98" s="130">
        <f t="shared" si="70"/>
        <v>0</v>
      </c>
      <c r="J98" s="131">
        <f t="shared" si="70"/>
        <v>20</v>
      </c>
      <c r="K98" s="132">
        <f t="shared" si="70"/>
        <v>0</v>
      </c>
      <c r="L98" s="130">
        <f t="shared" si="70"/>
        <v>0</v>
      </c>
      <c r="M98" s="131">
        <f t="shared" si="70"/>
        <v>20</v>
      </c>
      <c r="N98" s="132">
        <f t="shared" si="70"/>
        <v>0</v>
      </c>
      <c r="O98" s="130">
        <f t="shared" si="70"/>
        <v>0</v>
      </c>
      <c r="P98" s="131">
        <f t="shared" si="70"/>
        <v>20</v>
      </c>
      <c r="Q98" s="132">
        <f t="shared" si="70"/>
        <v>0</v>
      </c>
      <c r="R98" s="130">
        <f t="shared" si="70"/>
        <v>0</v>
      </c>
      <c r="S98" s="131">
        <f t="shared" si="70"/>
        <v>20</v>
      </c>
      <c r="T98" s="132">
        <f t="shared" si="70"/>
        <v>0</v>
      </c>
      <c r="U98" s="130">
        <f t="shared" si="70"/>
        <v>0</v>
      </c>
      <c r="V98" s="34"/>
      <c r="W98" s="35"/>
      <c r="X98" s="35"/>
    </row>
    <row r="99" spans="1:33" ht="57" customHeight="1">
      <c r="B99" s="341" t="s">
        <v>35</v>
      </c>
      <c r="C99" s="333"/>
      <c r="D99" s="134">
        <f>D98*100/W101</f>
        <v>100</v>
      </c>
      <c r="E99" s="135">
        <f>E98*100/W101</f>
        <v>0</v>
      </c>
      <c r="F99" s="133">
        <f>F98*100/W101</f>
        <v>0</v>
      </c>
      <c r="G99" s="134">
        <f>G98*100/W101</f>
        <v>100</v>
      </c>
      <c r="H99" s="135">
        <f>H98*100/W101</f>
        <v>0</v>
      </c>
      <c r="I99" s="133">
        <f>I98*100/W101</f>
        <v>0</v>
      </c>
      <c r="J99" s="134">
        <f>J98*100/W101</f>
        <v>100</v>
      </c>
      <c r="K99" s="135">
        <f>K98*100/W101</f>
        <v>0</v>
      </c>
      <c r="L99" s="133">
        <f>L98*100/W101</f>
        <v>0</v>
      </c>
      <c r="M99" s="134">
        <f>M98*100/W101</f>
        <v>100</v>
      </c>
      <c r="N99" s="135">
        <f>N98*100/W101</f>
        <v>0</v>
      </c>
      <c r="O99" s="133">
        <f>O98*100/W101</f>
        <v>0</v>
      </c>
      <c r="P99" s="134">
        <f>P98*100/W101</f>
        <v>100</v>
      </c>
      <c r="Q99" s="135">
        <f>Q98*100/W101</f>
        <v>0</v>
      </c>
      <c r="R99" s="133">
        <f>R98*100/W101</f>
        <v>0</v>
      </c>
      <c r="S99" s="108">
        <f>S98*100/W101</f>
        <v>100</v>
      </c>
      <c r="T99" s="109">
        <f>T98*100/W101</f>
        <v>0</v>
      </c>
      <c r="U99" s="110">
        <f>U98*100/W101</f>
        <v>0</v>
      </c>
      <c r="V99" s="34"/>
      <c r="W99" s="35"/>
      <c r="X99" s="35"/>
    </row>
    <row r="100" spans="1:33" ht="15.75" customHeight="1">
      <c r="B100" s="325"/>
      <c r="C100" s="326"/>
      <c r="D100" s="326"/>
      <c r="E100" s="326"/>
      <c r="F100" s="326"/>
      <c r="G100" s="326"/>
      <c r="H100" s="326"/>
      <c r="I100" s="326"/>
      <c r="J100" s="326"/>
      <c r="K100" s="326"/>
      <c r="L100" s="326"/>
      <c r="M100" s="326"/>
      <c r="N100" s="326"/>
      <c r="O100" s="326"/>
      <c r="P100" s="326"/>
      <c r="Q100" s="326"/>
      <c r="R100" s="348"/>
      <c r="S100" s="37"/>
      <c r="T100" s="37"/>
      <c r="U100" s="37"/>
      <c r="V100" s="36"/>
      <c r="W100" s="39" t="s">
        <v>144</v>
      </c>
      <c r="X100" s="39" t="s">
        <v>37</v>
      </c>
    </row>
    <row r="101" spans="1:33" ht="15.75" customHeight="1">
      <c r="B101" s="327"/>
      <c r="C101" s="328"/>
      <c r="D101" s="328"/>
      <c r="E101" s="328"/>
      <c r="F101" s="328"/>
      <c r="G101" s="328"/>
      <c r="H101" s="328"/>
      <c r="I101" s="328"/>
      <c r="J101" s="328"/>
      <c r="K101" s="328"/>
      <c r="L101" s="328"/>
      <c r="M101" s="328"/>
      <c r="N101" s="328"/>
      <c r="O101" s="328"/>
      <c r="P101" s="328"/>
      <c r="Q101" s="328"/>
      <c r="R101" s="349"/>
      <c r="S101" s="43" t="s">
        <v>34</v>
      </c>
      <c r="T101" s="43"/>
      <c r="U101" s="43"/>
      <c r="V101" s="44"/>
      <c r="W101" s="94">
        <f>'4 жастағы балалар Ф'!W101</f>
        <v>20</v>
      </c>
      <c r="X101" s="94">
        <v>100</v>
      </c>
    </row>
    <row r="102" spans="1:33" ht="15.75" customHeight="1">
      <c r="B102" s="327"/>
      <c r="C102" s="328"/>
      <c r="D102" s="328"/>
      <c r="E102" s="328"/>
      <c r="F102" s="328"/>
      <c r="G102" s="328"/>
      <c r="H102" s="328"/>
      <c r="I102" s="328"/>
      <c r="J102" s="328"/>
      <c r="K102" s="328"/>
      <c r="L102" s="328"/>
      <c r="M102" s="328"/>
      <c r="N102" s="328"/>
      <c r="O102" s="328"/>
      <c r="P102" s="328"/>
      <c r="Q102" s="328"/>
      <c r="R102" s="349"/>
      <c r="S102" s="46" t="s">
        <v>5</v>
      </c>
      <c r="T102" s="46"/>
      <c r="U102" s="46"/>
      <c r="V102" s="47"/>
      <c r="W102" s="95">
        <f>COUNTIF(V56:V97,"&gt;0")</f>
        <v>20</v>
      </c>
      <c r="X102" s="49">
        <f>(G99+J99+S99+D99+M99+P99)/6</f>
        <v>100</v>
      </c>
    </row>
    <row r="103" spans="1:33" ht="15.75" customHeight="1">
      <c r="B103" s="327"/>
      <c r="C103" s="328"/>
      <c r="D103" s="328"/>
      <c r="E103" s="328"/>
      <c r="F103" s="328"/>
      <c r="G103" s="328"/>
      <c r="H103" s="328"/>
      <c r="I103" s="328"/>
      <c r="J103" s="328"/>
      <c r="K103" s="328"/>
      <c r="L103" s="328"/>
      <c r="M103" s="328"/>
      <c r="N103" s="328"/>
      <c r="O103" s="328"/>
      <c r="P103" s="328"/>
      <c r="Q103" s="328"/>
      <c r="R103" s="349"/>
      <c r="S103" s="46" t="s">
        <v>6</v>
      </c>
      <c r="T103" s="46"/>
      <c r="U103" s="46"/>
      <c r="V103" s="47"/>
      <c r="W103" s="95">
        <f>COUNTIF(W56:W97,"&gt;0")</f>
        <v>0</v>
      </c>
      <c r="X103" s="49">
        <f>(H99+K99+T99+E99+Q99+N99)/6</f>
        <v>0</v>
      </c>
    </row>
    <row r="104" spans="1:33" ht="15.75" customHeight="1">
      <c r="B104" s="329"/>
      <c r="C104" s="330"/>
      <c r="D104" s="330"/>
      <c r="E104" s="330"/>
      <c r="F104" s="330"/>
      <c r="G104" s="330"/>
      <c r="H104" s="330"/>
      <c r="I104" s="330"/>
      <c r="J104" s="330"/>
      <c r="K104" s="330"/>
      <c r="L104" s="330"/>
      <c r="M104" s="330"/>
      <c r="N104" s="330"/>
      <c r="O104" s="330"/>
      <c r="P104" s="330"/>
      <c r="Q104" s="330"/>
      <c r="R104" s="350"/>
      <c r="S104" s="51" t="s">
        <v>7</v>
      </c>
      <c r="T104" s="51"/>
      <c r="U104" s="51"/>
      <c r="V104" s="52"/>
      <c r="W104" s="95">
        <f>COUNTIF(X56:X97,"&gt;0")</f>
        <v>0</v>
      </c>
      <c r="X104" s="49">
        <f>(I99+L99+U99+F99+O99+R99)/6</f>
        <v>0</v>
      </c>
    </row>
    <row r="105" spans="1:33" ht="15.75" customHeight="1"/>
    <row r="106" spans="1:33" ht="15.75" customHeight="1"/>
    <row r="107" spans="1:33" ht="15.75" customHeight="1">
      <c r="B107" s="2"/>
      <c r="C107" s="344" t="s">
        <v>0</v>
      </c>
      <c r="D107" s="328"/>
      <c r="E107" s="328"/>
      <c r="F107" s="328"/>
      <c r="G107" s="328"/>
      <c r="H107" s="328"/>
      <c r="I107" s="328"/>
      <c r="J107" s="328"/>
      <c r="K107" s="328"/>
      <c r="L107" s="328"/>
      <c r="M107" s="328"/>
      <c r="N107" s="328"/>
      <c r="O107" s="328"/>
      <c r="P107" s="328"/>
      <c r="Q107" s="328"/>
      <c r="R107" s="328"/>
      <c r="S107" s="328"/>
      <c r="T107" s="328"/>
      <c r="U107" s="328"/>
      <c r="V107" s="328"/>
      <c r="W107" s="328"/>
      <c r="AG107" s="124"/>
    </row>
    <row r="108" spans="1:33" ht="15.75" customHeight="1">
      <c r="A108" s="2"/>
      <c r="B108" s="2"/>
      <c r="C108" s="344" t="str">
        <f>'4 жастағы балалар Ф'!C108:W108</f>
        <v>Нұрәсем шағын орталығы</v>
      </c>
      <c r="D108" s="328"/>
      <c r="E108" s="328"/>
      <c r="F108" s="328"/>
      <c r="G108" s="328"/>
      <c r="H108" s="328"/>
      <c r="I108" s="328"/>
      <c r="J108" s="328"/>
      <c r="K108" s="328"/>
      <c r="L108" s="328"/>
      <c r="M108" s="328"/>
      <c r="N108" s="328"/>
      <c r="O108" s="328"/>
      <c r="P108" s="328"/>
      <c r="Q108" s="328"/>
      <c r="R108" s="328"/>
      <c r="S108" s="328"/>
      <c r="T108" s="328"/>
      <c r="U108" s="328"/>
      <c r="V108" s="328"/>
      <c r="W108" s="328"/>
    </row>
    <row r="109" spans="1:33" ht="15.75" customHeight="1"/>
    <row r="110" spans="1:33" ht="15.75" customHeight="1">
      <c r="B110" s="339" t="s">
        <v>2</v>
      </c>
      <c r="C110" s="361" t="s">
        <v>3</v>
      </c>
      <c r="D110" s="366" t="s">
        <v>562</v>
      </c>
      <c r="E110" s="332"/>
      <c r="F110" s="332"/>
      <c r="G110" s="332"/>
      <c r="H110" s="332"/>
      <c r="I110" s="332"/>
      <c r="J110" s="332"/>
      <c r="K110" s="332"/>
      <c r="L110" s="332"/>
      <c r="M110" s="332"/>
      <c r="N110" s="332"/>
      <c r="O110" s="332"/>
      <c r="P110" s="332"/>
      <c r="Q110" s="332"/>
      <c r="R110" s="332"/>
      <c r="S110" s="332"/>
      <c r="T110" s="332"/>
      <c r="U110" s="333"/>
      <c r="V110" s="334" t="s">
        <v>5</v>
      </c>
      <c r="W110" s="334" t="s">
        <v>6</v>
      </c>
      <c r="X110" s="337" t="s">
        <v>7</v>
      </c>
    </row>
    <row r="111" spans="1:33" ht="15.75" customHeight="1">
      <c r="B111" s="335"/>
      <c r="C111" s="327"/>
      <c r="D111" s="357" t="s">
        <v>563</v>
      </c>
      <c r="E111" s="332"/>
      <c r="F111" s="332"/>
      <c r="G111" s="332"/>
      <c r="H111" s="332"/>
      <c r="I111" s="332"/>
      <c r="J111" s="332"/>
      <c r="K111" s="332"/>
      <c r="L111" s="332"/>
      <c r="M111" s="332"/>
      <c r="N111" s="332"/>
      <c r="O111" s="332"/>
      <c r="P111" s="332"/>
      <c r="Q111" s="332"/>
      <c r="R111" s="332"/>
      <c r="S111" s="332"/>
      <c r="T111" s="332"/>
      <c r="U111" s="333"/>
      <c r="V111" s="335"/>
      <c r="W111" s="335"/>
      <c r="X111" s="335"/>
    </row>
    <row r="112" spans="1:33" ht="15.75" customHeight="1">
      <c r="B112" s="335"/>
      <c r="C112" s="327"/>
      <c r="D112" s="353" t="s">
        <v>589</v>
      </c>
      <c r="E112" s="332"/>
      <c r="F112" s="333"/>
      <c r="G112" s="353" t="s">
        <v>590</v>
      </c>
      <c r="H112" s="332"/>
      <c r="I112" s="333"/>
      <c r="J112" s="353" t="s">
        <v>591</v>
      </c>
      <c r="K112" s="332"/>
      <c r="L112" s="333"/>
      <c r="M112" s="353" t="s">
        <v>592</v>
      </c>
      <c r="N112" s="332"/>
      <c r="O112" s="333"/>
      <c r="P112" s="353" t="s">
        <v>593</v>
      </c>
      <c r="Q112" s="332"/>
      <c r="R112" s="333"/>
      <c r="S112" s="353" t="s">
        <v>594</v>
      </c>
      <c r="T112" s="332"/>
      <c r="U112" s="333"/>
      <c r="V112" s="335"/>
      <c r="W112" s="335"/>
      <c r="X112" s="335"/>
    </row>
    <row r="113" spans="2:24" ht="106.5" customHeight="1">
      <c r="B113" s="335"/>
      <c r="C113" s="327"/>
      <c r="D113" s="342" t="s">
        <v>595</v>
      </c>
      <c r="E113" s="332"/>
      <c r="F113" s="333"/>
      <c r="G113" s="342" t="s">
        <v>596</v>
      </c>
      <c r="H113" s="332"/>
      <c r="I113" s="333"/>
      <c r="J113" s="342" t="s">
        <v>597</v>
      </c>
      <c r="K113" s="332"/>
      <c r="L113" s="333"/>
      <c r="M113" s="342" t="s">
        <v>598</v>
      </c>
      <c r="N113" s="332"/>
      <c r="O113" s="333"/>
      <c r="P113" s="342" t="s">
        <v>599</v>
      </c>
      <c r="Q113" s="332"/>
      <c r="R113" s="333"/>
      <c r="S113" s="342" t="s">
        <v>600</v>
      </c>
      <c r="T113" s="332"/>
      <c r="U113" s="333"/>
      <c r="V113" s="335"/>
      <c r="W113" s="335"/>
      <c r="X113" s="335"/>
    </row>
    <row r="114" spans="2:24" ht="124.5" customHeight="1">
      <c r="B114" s="336"/>
      <c r="C114" s="329"/>
      <c r="D114" s="3" t="s">
        <v>601</v>
      </c>
      <c r="E114" s="3" t="s">
        <v>602</v>
      </c>
      <c r="F114" s="3" t="s">
        <v>603</v>
      </c>
      <c r="G114" s="3" t="s">
        <v>604</v>
      </c>
      <c r="H114" s="3" t="s">
        <v>605</v>
      </c>
      <c r="I114" s="3" t="s">
        <v>606</v>
      </c>
      <c r="J114" s="3" t="s">
        <v>607</v>
      </c>
      <c r="K114" s="3" t="s">
        <v>608</v>
      </c>
      <c r="L114" s="3" t="s">
        <v>609</v>
      </c>
      <c r="M114" s="3" t="s">
        <v>610</v>
      </c>
      <c r="N114" s="3" t="s">
        <v>611</v>
      </c>
      <c r="O114" s="3" t="s">
        <v>612</v>
      </c>
      <c r="P114" s="3" t="s">
        <v>613</v>
      </c>
      <c r="Q114" s="3" t="s">
        <v>614</v>
      </c>
      <c r="R114" s="3" t="s">
        <v>615</v>
      </c>
      <c r="S114" s="3" t="s">
        <v>616</v>
      </c>
      <c r="T114" s="3" t="s">
        <v>617</v>
      </c>
      <c r="U114" s="3" t="s">
        <v>618</v>
      </c>
      <c r="V114" s="336"/>
      <c r="W114" s="336"/>
      <c r="X114" s="336"/>
    </row>
    <row r="115" spans="2:24" ht="15.75" customHeight="1">
      <c r="B115" s="20">
        <v>1</v>
      </c>
      <c r="C115" s="90">
        <f>'4 жастағы балалар Ф'!C115</f>
        <v>0</v>
      </c>
      <c r="D115" s="8"/>
      <c r="E115" s="8"/>
      <c r="F115" s="7"/>
      <c r="G115" s="8"/>
      <c r="H115" s="8"/>
      <c r="I115" s="7"/>
      <c r="J115" s="7"/>
      <c r="K115" s="8"/>
      <c r="L115" s="7"/>
      <c r="M115" s="7"/>
      <c r="N115" s="8"/>
      <c r="O115" s="7"/>
      <c r="P115" s="7"/>
      <c r="Q115" s="8"/>
      <c r="R115" s="7"/>
      <c r="S115" s="7"/>
      <c r="T115" s="8"/>
      <c r="U115" s="7"/>
      <c r="V115" s="10">
        <f t="shared" ref="V115:X115" si="71">COUNTA(G115,J115,D115,M115,P115,S115)</f>
        <v>0</v>
      </c>
      <c r="W115" s="10">
        <f t="shared" si="71"/>
        <v>0</v>
      </c>
      <c r="X115" s="11">
        <f t="shared" si="71"/>
        <v>0</v>
      </c>
    </row>
    <row r="116" spans="2:24" ht="15.75" customHeight="1">
      <c r="B116" s="20">
        <v>2</v>
      </c>
      <c r="C116" s="90">
        <f>'4 жастағы балалар Ф'!C116</f>
        <v>0</v>
      </c>
      <c r="D116" s="8"/>
      <c r="E116" s="8"/>
      <c r="F116" s="7"/>
      <c r="G116" s="8"/>
      <c r="H116" s="8"/>
      <c r="I116" s="8"/>
      <c r="J116" s="7"/>
      <c r="K116" s="8"/>
      <c r="L116" s="8"/>
      <c r="M116" s="7"/>
      <c r="N116" s="8"/>
      <c r="O116" s="8"/>
      <c r="P116" s="7"/>
      <c r="Q116" s="8"/>
      <c r="R116" s="8"/>
      <c r="S116" s="7"/>
      <c r="T116" s="8"/>
      <c r="U116" s="8"/>
      <c r="V116" s="10">
        <f t="shared" ref="V116:X116" si="72">COUNTA(G116,J116,D116,M116,P116,S116)</f>
        <v>0</v>
      </c>
      <c r="W116" s="10">
        <f t="shared" si="72"/>
        <v>0</v>
      </c>
      <c r="X116" s="11">
        <f t="shared" si="72"/>
        <v>0</v>
      </c>
    </row>
    <row r="117" spans="2:24" ht="15.75" customHeight="1">
      <c r="B117" s="20">
        <v>3</v>
      </c>
      <c r="C117" s="90">
        <f>'4 жастағы балалар Ф'!C117</f>
        <v>0</v>
      </c>
      <c r="D117" s="8"/>
      <c r="E117" s="8"/>
      <c r="F117" s="7"/>
      <c r="G117" s="8"/>
      <c r="H117" s="8"/>
      <c r="I117" s="7"/>
      <c r="J117" s="7"/>
      <c r="K117" s="8"/>
      <c r="L117" s="7"/>
      <c r="M117" s="7"/>
      <c r="N117" s="8"/>
      <c r="O117" s="7"/>
      <c r="P117" s="7"/>
      <c r="Q117" s="8"/>
      <c r="R117" s="7"/>
      <c r="S117" s="7"/>
      <c r="T117" s="8"/>
      <c r="U117" s="7"/>
      <c r="V117" s="10">
        <f t="shared" ref="V117:X117" si="73">COUNTA(G117,J117,D117,M117,P117,S117)</f>
        <v>0</v>
      </c>
      <c r="W117" s="10">
        <f t="shared" si="73"/>
        <v>0</v>
      </c>
      <c r="X117" s="11">
        <f t="shared" si="73"/>
        <v>0</v>
      </c>
    </row>
    <row r="118" spans="2:24" ht="15.75" customHeight="1">
      <c r="B118" s="20">
        <v>4</v>
      </c>
      <c r="C118" s="90">
        <f>'4 жастағы балалар Ф'!C118</f>
        <v>0</v>
      </c>
      <c r="D118" s="8"/>
      <c r="E118" s="8"/>
      <c r="F118" s="7"/>
      <c r="G118" s="8"/>
      <c r="H118" s="8"/>
      <c r="I118" s="7"/>
      <c r="J118" s="7"/>
      <c r="K118" s="8"/>
      <c r="L118" s="7"/>
      <c r="M118" s="7"/>
      <c r="N118" s="8"/>
      <c r="O118" s="7"/>
      <c r="P118" s="7"/>
      <c r="Q118" s="8"/>
      <c r="R118" s="7"/>
      <c r="S118" s="7"/>
      <c r="T118" s="8"/>
      <c r="U118" s="7"/>
      <c r="V118" s="10">
        <f t="shared" ref="V118:X118" si="74">COUNTA(G118,J118,D118,M118,P118,S118)</f>
        <v>0</v>
      </c>
      <c r="W118" s="10">
        <f t="shared" si="74"/>
        <v>0</v>
      </c>
      <c r="X118" s="11">
        <f t="shared" si="74"/>
        <v>0</v>
      </c>
    </row>
    <row r="119" spans="2:24" ht="15.75" customHeight="1">
      <c r="B119" s="20">
        <v>5</v>
      </c>
      <c r="C119" s="90">
        <f>'4 жастағы балалар Ф'!C119</f>
        <v>0</v>
      </c>
      <c r="D119" s="55"/>
      <c r="E119" s="55"/>
      <c r="F119" s="54"/>
      <c r="G119" s="55"/>
      <c r="H119" s="55"/>
      <c r="I119" s="54"/>
      <c r="J119" s="54"/>
      <c r="K119" s="55"/>
      <c r="L119" s="54"/>
      <c r="M119" s="54"/>
      <c r="N119" s="55"/>
      <c r="O119" s="54"/>
      <c r="P119" s="54"/>
      <c r="Q119" s="55"/>
      <c r="R119" s="54"/>
      <c r="S119" s="54"/>
      <c r="T119" s="55"/>
      <c r="U119" s="54"/>
      <c r="V119" s="10">
        <f t="shared" ref="V119:X119" si="75">COUNTA(G119,J119,D119,M119,P119,S119)</f>
        <v>0</v>
      </c>
      <c r="W119" s="10">
        <f t="shared" si="75"/>
        <v>0</v>
      </c>
      <c r="X119" s="11">
        <f t="shared" si="75"/>
        <v>0</v>
      </c>
    </row>
    <row r="120" spans="2:24" ht="15.75" customHeight="1">
      <c r="B120" s="20">
        <v>6</v>
      </c>
      <c r="C120" s="90">
        <f>'4 жастағы балалар Ф'!C120</f>
        <v>0</v>
      </c>
      <c r="D120" s="57"/>
      <c r="E120" s="57"/>
      <c r="F120" s="56"/>
      <c r="G120" s="57"/>
      <c r="H120" s="57"/>
      <c r="I120" s="56"/>
      <c r="J120" s="56"/>
      <c r="K120" s="57"/>
      <c r="L120" s="56"/>
      <c r="M120" s="56"/>
      <c r="N120" s="57"/>
      <c r="O120" s="56"/>
      <c r="P120" s="56"/>
      <c r="Q120" s="57"/>
      <c r="R120" s="56"/>
      <c r="S120" s="56"/>
      <c r="T120" s="57"/>
      <c r="U120" s="56"/>
      <c r="V120" s="10">
        <f t="shared" ref="V120:X120" si="76">COUNTA(G120,J120,D120,M120,P120,S120)</f>
        <v>0</v>
      </c>
      <c r="W120" s="10">
        <f t="shared" si="76"/>
        <v>0</v>
      </c>
      <c r="X120" s="11">
        <f t="shared" si="76"/>
        <v>0</v>
      </c>
    </row>
    <row r="121" spans="2:24" ht="15.75" customHeight="1">
      <c r="B121" s="20">
        <v>7</v>
      </c>
      <c r="C121" s="90">
        <f>'4 жастағы балалар Ф'!C121</f>
        <v>0</v>
      </c>
      <c r="D121" s="78"/>
      <c r="E121" s="16"/>
      <c r="F121" s="17"/>
      <c r="G121" s="78"/>
      <c r="H121" s="16"/>
      <c r="I121" s="17"/>
      <c r="J121" s="16"/>
      <c r="K121" s="78"/>
      <c r="L121" s="17"/>
      <c r="M121" s="16"/>
      <c r="N121" s="78"/>
      <c r="O121" s="17"/>
      <c r="P121" s="16"/>
      <c r="Q121" s="78"/>
      <c r="R121" s="17"/>
      <c r="S121" s="16"/>
      <c r="T121" s="78"/>
      <c r="U121" s="17"/>
      <c r="V121" s="10">
        <f t="shared" ref="V121:X121" si="77">COUNTA(G121,J121,D121,M121,P121,S121)</f>
        <v>0</v>
      </c>
      <c r="W121" s="10">
        <f t="shared" si="77"/>
        <v>0</v>
      </c>
      <c r="X121" s="11">
        <f t="shared" si="77"/>
        <v>0</v>
      </c>
    </row>
    <row r="122" spans="2:24" ht="15.75" customHeight="1">
      <c r="B122" s="20">
        <v>8</v>
      </c>
      <c r="C122" s="90">
        <f>'4 жастағы балалар Ф'!C122</f>
        <v>0</v>
      </c>
      <c r="D122" s="78"/>
      <c r="E122" s="16"/>
      <c r="F122" s="17"/>
      <c r="G122" s="78"/>
      <c r="H122" s="16"/>
      <c r="I122" s="17"/>
      <c r="J122" s="16"/>
      <c r="K122" s="78"/>
      <c r="L122" s="17"/>
      <c r="M122" s="16"/>
      <c r="N122" s="78"/>
      <c r="O122" s="17"/>
      <c r="P122" s="16"/>
      <c r="Q122" s="78"/>
      <c r="R122" s="17"/>
      <c r="S122" s="16"/>
      <c r="T122" s="78"/>
      <c r="U122" s="17"/>
      <c r="V122" s="10">
        <f t="shared" ref="V122:X122" si="78">COUNTA(G122,J122,D122,M122,P122,S122)</f>
        <v>0</v>
      </c>
      <c r="W122" s="10">
        <f t="shared" si="78"/>
        <v>0</v>
      </c>
      <c r="X122" s="11">
        <f t="shared" si="78"/>
        <v>0</v>
      </c>
    </row>
    <row r="123" spans="2:24" ht="15.75" customHeight="1">
      <c r="B123" s="20">
        <v>9</v>
      </c>
      <c r="C123" s="90">
        <f>'4 жастағы балалар Ф'!C123</f>
        <v>0</v>
      </c>
      <c r="D123" s="78"/>
      <c r="E123" s="16"/>
      <c r="F123" s="17"/>
      <c r="G123" s="78"/>
      <c r="H123" s="16"/>
      <c r="I123" s="17"/>
      <c r="J123" s="16"/>
      <c r="K123" s="78"/>
      <c r="L123" s="17"/>
      <c r="M123" s="16"/>
      <c r="N123" s="78"/>
      <c r="O123" s="17"/>
      <c r="P123" s="16"/>
      <c r="Q123" s="78"/>
      <c r="R123" s="17"/>
      <c r="S123" s="16"/>
      <c r="T123" s="78"/>
      <c r="U123" s="17"/>
      <c r="V123" s="10">
        <f t="shared" ref="V123:X123" si="79">COUNTA(G123,J123,D123,M123,P123,S123)</f>
        <v>0</v>
      </c>
      <c r="W123" s="10">
        <f t="shared" si="79"/>
        <v>0</v>
      </c>
      <c r="X123" s="11">
        <f t="shared" si="79"/>
        <v>0</v>
      </c>
    </row>
    <row r="124" spans="2:24" ht="15.75" customHeight="1">
      <c r="B124" s="20">
        <v>10</v>
      </c>
      <c r="C124" s="90">
        <f>'4 жастағы балалар Ф'!C124</f>
        <v>0</v>
      </c>
      <c r="D124" s="78"/>
      <c r="E124" s="16"/>
      <c r="F124" s="17"/>
      <c r="G124" s="78"/>
      <c r="H124" s="16"/>
      <c r="I124" s="17"/>
      <c r="J124" s="16"/>
      <c r="K124" s="78"/>
      <c r="L124" s="17"/>
      <c r="M124" s="16"/>
      <c r="N124" s="78"/>
      <c r="O124" s="17"/>
      <c r="P124" s="16"/>
      <c r="Q124" s="78"/>
      <c r="R124" s="17"/>
      <c r="S124" s="16"/>
      <c r="T124" s="78"/>
      <c r="U124" s="17"/>
      <c r="V124" s="10">
        <f t="shared" ref="V124:X124" si="80">COUNTA(G124,J124,D124,M124,P124,S124)</f>
        <v>0</v>
      </c>
      <c r="W124" s="10">
        <f t="shared" si="80"/>
        <v>0</v>
      </c>
      <c r="X124" s="11">
        <f t="shared" si="80"/>
        <v>0</v>
      </c>
    </row>
    <row r="125" spans="2:24" ht="15.75" customHeight="1">
      <c r="B125" s="20">
        <v>11</v>
      </c>
      <c r="C125" s="90">
        <f>'4 жастағы балалар Ф'!C125</f>
        <v>0</v>
      </c>
      <c r="D125" s="78"/>
      <c r="E125" s="16"/>
      <c r="F125" s="17"/>
      <c r="G125" s="78"/>
      <c r="H125" s="16"/>
      <c r="I125" s="17"/>
      <c r="J125" s="16"/>
      <c r="K125" s="78"/>
      <c r="L125" s="17"/>
      <c r="M125" s="16"/>
      <c r="N125" s="78"/>
      <c r="O125" s="17"/>
      <c r="P125" s="16"/>
      <c r="Q125" s="78"/>
      <c r="R125" s="17"/>
      <c r="S125" s="16"/>
      <c r="T125" s="78"/>
      <c r="U125" s="17"/>
      <c r="V125" s="10">
        <f t="shared" ref="V125:X125" si="81">COUNTA(G125,J125,D125,M125,P125,S125)</f>
        <v>0</v>
      </c>
      <c r="W125" s="10">
        <f t="shared" si="81"/>
        <v>0</v>
      </c>
      <c r="X125" s="11">
        <f t="shared" si="81"/>
        <v>0</v>
      </c>
    </row>
    <row r="126" spans="2:24" ht="15.75" customHeight="1">
      <c r="B126" s="20">
        <v>12</v>
      </c>
      <c r="C126" s="90">
        <f>'4 жастағы балалар Ф'!C126</f>
        <v>0</v>
      </c>
      <c r="D126" s="78"/>
      <c r="E126" s="16"/>
      <c r="F126" s="17"/>
      <c r="G126" s="78"/>
      <c r="H126" s="16"/>
      <c r="I126" s="17"/>
      <c r="J126" s="16"/>
      <c r="K126" s="78"/>
      <c r="L126" s="17"/>
      <c r="M126" s="16"/>
      <c r="N126" s="78"/>
      <c r="O126" s="17"/>
      <c r="P126" s="16"/>
      <c r="Q126" s="78"/>
      <c r="R126" s="17"/>
      <c r="S126" s="16"/>
      <c r="T126" s="78"/>
      <c r="U126" s="17"/>
      <c r="V126" s="10">
        <f t="shared" ref="V126:X126" si="82">COUNTA(G126,J126,D126,M126,P126,S126)</f>
        <v>0</v>
      </c>
      <c r="W126" s="10">
        <f t="shared" si="82"/>
        <v>0</v>
      </c>
      <c r="X126" s="11">
        <f t="shared" si="82"/>
        <v>0</v>
      </c>
    </row>
    <row r="127" spans="2:24" ht="15.75" customHeight="1">
      <c r="B127" s="20">
        <v>13</v>
      </c>
      <c r="C127" s="90">
        <f>'4 жастағы балалар Ф'!C127</f>
        <v>0</v>
      </c>
      <c r="D127" s="78"/>
      <c r="E127" s="16"/>
      <c r="F127" s="17"/>
      <c r="G127" s="78"/>
      <c r="H127" s="16"/>
      <c r="I127" s="17"/>
      <c r="J127" s="16"/>
      <c r="K127" s="78"/>
      <c r="L127" s="17"/>
      <c r="M127" s="16"/>
      <c r="N127" s="78"/>
      <c r="O127" s="17"/>
      <c r="P127" s="16"/>
      <c r="Q127" s="78"/>
      <c r="R127" s="17"/>
      <c r="S127" s="16"/>
      <c r="T127" s="78"/>
      <c r="U127" s="17"/>
      <c r="V127" s="10">
        <f t="shared" ref="V127:X127" si="83">COUNTA(G127,J127,D127,M127,P127,S127)</f>
        <v>0</v>
      </c>
      <c r="W127" s="10">
        <f t="shared" si="83"/>
        <v>0</v>
      </c>
      <c r="X127" s="11">
        <f t="shared" si="83"/>
        <v>0</v>
      </c>
    </row>
    <row r="128" spans="2:24" ht="15.75" customHeight="1">
      <c r="B128" s="20">
        <v>14</v>
      </c>
      <c r="C128" s="90">
        <f>'4 жастағы балалар Ф'!C128</f>
        <v>0</v>
      </c>
      <c r="D128" s="78"/>
      <c r="E128" s="16"/>
      <c r="F128" s="17"/>
      <c r="G128" s="78"/>
      <c r="H128" s="16"/>
      <c r="I128" s="17"/>
      <c r="J128" s="16"/>
      <c r="K128" s="78"/>
      <c r="L128" s="17"/>
      <c r="M128" s="16"/>
      <c r="N128" s="78"/>
      <c r="O128" s="17"/>
      <c r="P128" s="16"/>
      <c r="Q128" s="78"/>
      <c r="R128" s="17"/>
      <c r="S128" s="16"/>
      <c r="T128" s="78"/>
      <c r="U128" s="17"/>
      <c r="V128" s="10">
        <f t="shared" ref="V128:X128" si="84">COUNTA(G128,J128,D128,M128,P128,S128)</f>
        <v>0</v>
      </c>
      <c r="W128" s="10">
        <f t="shared" si="84"/>
        <v>0</v>
      </c>
      <c r="X128" s="11">
        <f t="shared" si="84"/>
        <v>0</v>
      </c>
    </row>
    <row r="129" spans="2:24" ht="15.75" customHeight="1">
      <c r="B129" s="20">
        <v>15</v>
      </c>
      <c r="C129" s="90">
        <f>'4 жастағы балалар Ф'!C129</f>
        <v>0</v>
      </c>
      <c r="D129" s="78"/>
      <c r="E129" s="16"/>
      <c r="F129" s="17"/>
      <c r="G129" s="78"/>
      <c r="H129" s="16"/>
      <c r="I129" s="17"/>
      <c r="J129" s="16"/>
      <c r="K129" s="78"/>
      <c r="L129" s="17"/>
      <c r="M129" s="16"/>
      <c r="N129" s="78"/>
      <c r="O129" s="17"/>
      <c r="P129" s="16"/>
      <c r="Q129" s="78"/>
      <c r="R129" s="17"/>
      <c r="S129" s="16"/>
      <c r="T129" s="78"/>
      <c r="U129" s="17"/>
      <c r="V129" s="10">
        <f t="shared" ref="V129:X129" si="85">COUNTA(G129,J129,D129,M129,P129,S129)</f>
        <v>0</v>
      </c>
      <c r="W129" s="10">
        <f t="shared" si="85"/>
        <v>0</v>
      </c>
      <c r="X129" s="11">
        <f t="shared" si="85"/>
        <v>0</v>
      </c>
    </row>
    <row r="130" spans="2:24" ht="15.75" customHeight="1">
      <c r="B130" s="20">
        <v>16</v>
      </c>
      <c r="C130" s="90">
        <f>'4 жастағы балалар Ф'!C130</f>
        <v>0</v>
      </c>
      <c r="D130" s="16"/>
      <c r="E130" s="16"/>
      <c r="F130" s="17"/>
      <c r="G130" s="16"/>
      <c r="H130" s="16"/>
      <c r="I130" s="17"/>
      <c r="J130" s="16"/>
      <c r="K130" s="16"/>
      <c r="L130" s="17"/>
      <c r="M130" s="16"/>
      <c r="N130" s="16"/>
      <c r="O130" s="17"/>
      <c r="P130" s="16"/>
      <c r="Q130" s="16"/>
      <c r="R130" s="17"/>
      <c r="S130" s="16"/>
      <c r="T130" s="16"/>
      <c r="U130" s="17"/>
      <c r="V130" s="10">
        <f t="shared" ref="V130:X130" si="86">COUNTA(G130,J130,D130,M130,P130,S130)</f>
        <v>0</v>
      </c>
      <c r="W130" s="10">
        <f t="shared" si="86"/>
        <v>0</v>
      </c>
      <c r="X130" s="11">
        <f t="shared" si="86"/>
        <v>0</v>
      </c>
    </row>
    <row r="131" spans="2:24" ht="15.75" customHeight="1">
      <c r="B131" s="20">
        <v>17</v>
      </c>
      <c r="C131" s="90">
        <f>'4 жастағы балалар Ф'!C131</f>
        <v>0</v>
      </c>
      <c r="D131" s="16"/>
      <c r="E131" s="16"/>
      <c r="F131" s="17"/>
      <c r="G131" s="16"/>
      <c r="H131" s="16"/>
      <c r="I131" s="17"/>
      <c r="J131" s="16"/>
      <c r="K131" s="16"/>
      <c r="L131" s="17"/>
      <c r="M131" s="16"/>
      <c r="N131" s="16"/>
      <c r="O131" s="17"/>
      <c r="P131" s="16"/>
      <c r="Q131" s="16"/>
      <c r="R131" s="17"/>
      <c r="S131" s="16"/>
      <c r="T131" s="16"/>
      <c r="U131" s="17"/>
      <c r="V131" s="10">
        <f t="shared" ref="V131:X131" si="87">COUNTA(G131,J131,D131,M131,P131,S131)</f>
        <v>0</v>
      </c>
      <c r="W131" s="10">
        <f t="shared" si="87"/>
        <v>0</v>
      </c>
      <c r="X131" s="11">
        <f t="shared" si="87"/>
        <v>0</v>
      </c>
    </row>
    <row r="132" spans="2:24" ht="15.75" customHeight="1">
      <c r="B132" s="20">
        <v>18</v>
      </c>
      <c r="C132" s="90">
        <f>'4 жастағы балалар Ф'!C132</f>
        <v>0</v>
      </c>
      <c r="D132" s="16"/>
      <c r="E132" s="16"/>
      <c r="F132" s="17"/>
      <c r="G132" s="16"/>
      <c r="H132" s="16"/>
      <c r="I132" s="17"/>
      <c r="J132" s="16"/>
      <c r="K132" s="16"/>
      <c r="L132" s="17"/>
      <c r="M132" s="16"/>
      <c r="N132" s="16"/>
      <c r="O132" s="17"/>
      <c r="P132" s="16"/>
      <c r="Q132" s="16"/>
      <c r="R132" s="17"/>
      <c r="S132" s="16"/>
      <c r="T132" s="16"/>
      <c r="U132" s="17"/>
      <c r="V132" s="10">
        <f t="shared" ref="V132:X132" si="88">COUNTA(G132,J132,D132,M132,P132,S132)</f>
        <v>0</v>
      </c>
      <c r="W132" s="10">
        <f t="shared" si="88"/>
        <v>0</v>
      </c>
      <c r="X132" s="11">
        <f t="shared" si="88"/>
        <v>0</v>
      </c>
    </row>
    <row r="133" spans="2:24" ht="15.75" customHeight="1">
      <c r="B133" s="20">
        <v>19</v>
      </c>
      <c r="C133" s="90">
        <f>'4 жастағы балалар Ф'!C133</f>
        <v>0</v>
      </c>
      <c r="D133" s="16"/>
      <c r="E133" s="16"/>
      <c r="F133" s="17"/>
      <c r="G133" s="16"/>
      <c r="H133" s="16"/>
      <c r="I133" s="17"/>
      <c r="J133" s="16"/>
      <c r="K133" s="16"/>
      <c r="L133" s="17"/>
      <c r="M133" s="16"/>
      <c r="N133" s="16"/>
      <c r="O133" s="17"/>
      <c r="P133" s="16"/>
      <c r="Q133" s="16"/>
      <c r="R133" s="17"/>
      <c r="S133" s="16"/>
      <c r="T133" s="16"/>
      <c r="U133" s="17"/>
      <c r="V133" s="10">
        <f t="shared" ref="V133:X133" si="89">COUNTA(G133,J133,D133,M133,P133,S133)</f>
        <v>0</v>
      </c>
      <c r="W133" s="10">
        <f t="shared" si="89"/>
        <v>0</v>
      </c>
      <c r="X133" s="11">
        <f t="shared" si="89"/>
        <v>0</v>
      </c>
    </row>
    <row r="134" spans="2:24" ht="15.75" customHeight="1">
      <c r="B134" s="20">
        <v>20</v>
      </c>
      <c r="C134" s="90">
        <f>'4 жастағы балалар Ф'!C134</f>
        <v>0</v>
      </c>
      <c r="D134" s="16"/>
      <c r="E134" s="16"/>
      <c r="F134" s="17"/>
      <c r="G134" s="16"/>
      <c r="H134" s="16"/>
      <c r="I134" s="17"/>
      <c r="J134" s="16"/>
      <c r="K134" s="16"/>
      <c r="L134" s="17"/>
      <c r="M134" s="16"/>
      <c r="N134" s="16"/>
      <c r="O134" s="17"/>
      <c r="P134" s="16"/>
      <c r="Q134" s="16"/>
      <c r="R134" s="17"/>
      <c r="S134" s="16"/>
      <c r="T134" s="16"/>
      <c r="U134" s="17"/>
      <c r="V134" s="10">
        <f t="shared" ref="V134:X134" si="90">COUNTA(G134,J134,D134,M134,P134,S134)</f>
        <v>0</v>
      </c>
      <c r="W134" s="10">
        <f t="shared" si="90"/>
        <v>0</v>
      </c>
      <c r="X134" s="11">
        <f t="shared" si="90"/>
        <v>0</v>
      </c>
    </row>
    <row r="135" spans="2:24" ht="15.75" customHeight="1">
      <c r="B135" s="20">
        <v>21</v>
      </c>
      <c r="C135" s="90">
        <f>'4 жастағы балалар Ф'!C135</f>
        <v>0</v>
      </c>
      <c r="D135" s="16"/>
      <c r="E135" s="16"/>
      <c r="F135" s="17"/>
      <c r="G135" s="16"/>
      <c r="H135" s="16"/>
      <c r="I135" s="17"/>
      <c r="J135" s="16"/>
      <c r="K135" s="16"/>
      <c r="L135" s="17"/>
      <c r="M135" s="16"/>
      <c r="N135" s="16"/>
      <c r="O135" s="17"/>
      <c r="P135" s="16"/>
      <c r="Q135" s="16"/>
      <c r="R135" s="17"/>
      <c r="S135" s="16"/>
      <c r="T135" s="16"/>
      <c r="U135" s="17"/>
      <c r="V135" s="10">
        <f t="shared" ref="V135:X135" si="91">COUNTA(G135,J135,D135,M135,P135,S135)</f>
        <v>0</v>
      </c>
      <c r="W135" s="10">
        <f t="shared" si="91"/>
        <v>0</v>
      </c>
      <c r="X135" s="11">
        <f t="shared" si="91"/>
        <v>0</v>
      </c>
    </row>
    <row r="136" spans="2:24" ht="15.75" customHeight="1">
      <c r="B136" s="20">
        <v>22</v>
      </c>
      <c r="C136" s="90">
        <f>'4 жастағы балалар Ф'!C136</f>
        <v>0</v>
      </c>
      <c r="D136" s="16"/>
      <c r="E136" s="16"/>
      <c r="F136" s="17"/>
      <c r="G136" s="16"/>
      <c r="H136" s="16"/>
      <c r="I136" s="17"/>
      <c r="J136" s="16"/>
      <c r="K136" s="16"/>
      <c r="L136" s="17"/>
      <c r="M136" s="16"/>
      <c r="N136" s="16"/>
      <c r="O136" s="17"/>
      <c r="P136" s="16"/>
      <c r="Q136" s="16"/>
      <c r="R136" s="17"/>
      <c r="S136" s="16"/>
      <c r="T136" s="16"/>
      <c r="U136" s="17"/>
      <c r="V136" s="10">
        <f t="shared" ref="V136:X136" si="92">COUNTA(G136,J136,D136,M136,P136,S136)</f>
        <v>0</v>
      </c>
      <c r="W136" s="10">
        <f t="shared" si="92"/>
        <v>0</v>
      </c>
      <c r="X136" s="11">
        <f t="shared" si="92"/>
        <v>0</v>
      </c>
    </row>
    <row r="137" spans="2:24" ht="15.75" customHeight="1">
      <c r="B137" s="20">
        <v>23</v>
      </c>
      <c r="C137" s="90">
        <f>'4 жастағы балалар Ф'!C137</f>
        <v>0</v>
      </c>
      <c r="D137" s="16"/>
      <c r="E137" s="16"/>
      <c r="F137" s="17"/>
      <c r="G137" s="16"/>
      <c r="H137" s="16"/>
      <c r="I137" s="17"/>
      <c r="J137" s="16"/>
      <c r="K137" s="16"/>
      <c r="L137" s="17"/>
      <c r="M137" s="16"/>
      <c r="N137" s="16"/>
      <c r="O137" s="17"/>
      <c r="P137" s="16"/>
      <c r="Q137" s="16"/>
      <c r="R137" s="17"/>
      <c r="S137" s="16"/>
      <c r="T137" s="16"/>
      <c r="U137" s="17"/>
      <c r="V137" s="10">
        <f t="shared" ref="V137:X137" si="93">COUNTA(G137,J137,D137,M137,P137,S137)</f>
        <v>0</v>
      </c>
      <c r="W137" s="10">
        <f t="shared" si="93"/>
        <v>0</v>
      </c>
      <c r="X137" s="11">
        <f t="shared" si="93"/>
        <v>0</v>
      </c>
    </row>
    <row r="138" spans="2:24" ht="15.75" customHeight="1">
      <c r="B138" s="20">
        <v>24</v>
      </c>
      <c r="C138" s="90">
        <f>'4 жастағы балалар Ф'!C138</f>
        <v>0</v>
      </c>
      <c r="D138" s="16"/>
      <c r="E138" s="16"/>
      <c r="F138" s="17"/>
      <c r="G138" s="16"/>
      <c r="H138" s="16"/>
      <c r="I138" s="17"/>
      <c r="J138" s="16"/>
      <c r="K138" s="16"/>
      <c r="L138" s="17"/>
      <c r="M138" s="16"/>
      <c r="N138" s="16"/>
      <c r="O138" s="17"/>
      <c r="P138" s="16"/>
      <c r="Q138" s="16"/>
      <c r="R138" s="17"/>
      <c r="S138" s="16"/>
      <c r="T138" s="16"/>
      <c r="U138" s="17"/>
      <c r="V138" s="10">
        <f t="shared" ref="V138:X138" si="94">COUNTA(G138,J138,D138,M138,P138,S138)</f>
        <v>0</v>
      </c>
      <c r="W138" s="10">
        <f t="shared" si="94"/>
        <v>0</v>
      </c>
      <c r="X138" s="11">
        <f t="shared" si="94"/>
        <v>0</v>
      </c>
    </row>
    <row r="139" spans="2:24" ht="15.75" customHeight="1">
      <c r="B139" s="20">
        <v>25</v>
      </c>
      <c r="C139" s="90">
        <f>'4 жастағы балалар Ф'!C139</f>
        <v>0</v>
      </c>
      <c r="D139" s="16"/>
      <c r="E139" s="16"/>
      <c r="F139" s="17"/>
      <c r="G139" s="16"/>
      <c r="H139" s="16"/>
      <c r="I139" s="17"/>
      <c r="J139" s="16"/>
      <c r="K139" s="16"/>
      <c r="L139" s="17"/>
      <c r="M139" s="16"/>
      <c r="N139" s="16"/>
      <c r="O139" s="17"/>
      <c r="P139" s="16"/>
      <c r="Q139" s="16"/>
      <c r="R139" s="17"/>
      <c r="S139" s="16"/>
      <c r="T139" s="16"/>
      <c r="U139" s="17"/>
      <c r="V139" s="10">
        <f t="shared" ref="V139:X139" si="95">COUNTA(G139,J139,D139,M139,P139,S139)</f>
        <v>0</v>
      </c>
      <c r="W139" s="10">
        <f t="shared" si="95"/>
        <v>0</v>
      </c>
      <c r="X139" s="11">
        <f t="shared" si="95"/>
        <v>0</v>
      </c>
    </row>
    <row r="140" spans="2:24" ht="15.75" customHeight="1">
      <c r="B140" s="58">
        <v>26</v>
      </c>
      <c r="C140" s="90">
        <f>'4 жастағы балалар Ф'!C140</f>
        <v>0</v>
      </c>
      <c r="D140" s="16"/>
      <c r="E140" s="16"/>
      <c r="F140" s="17"/>
      <c r="G140" s="16"/>
      <c r="H140" s="16"/>
      <c r="I140" s="17"/>
      <c r="J140" s="16"/>
      <c r="K140" s="16"/>
      <c r="L140" s="17"/>
      <c r="M140" s="16"/>
      <c r="N140" s="16"/>
      <c r="O140" s="17"/>
      <c r="P140" s="16"/>
      <c r="Q140" s="16"/>
      <c r="R140" s="17"/>
      <c r="S140" s="16"/>
      <c r="T140" s="16"/>
      <c r="U140" s="17"/>
      <c r="V140" s="10">
        <f t="shared" ref="V140:X140" si="96">COUNTA(G140,J140,D140,M140,P140,S140)</f>
        <v>0</v>
      </c>
      <c r="W140" s="10">
        <f t="shared" si="96"/>
        <v>0</v>
      </c>
      <c r="X140" s="11">
        <f t="shared" si="96"/>
        <v>0</v>
      </c>
    </row>
    <row r="141" spans="2:24" ht="15.75" customHeight="1">
      <c r="B141" s="58">
        <v>27</v>
      </c>
      <c r="C141" s="90">
        <f>'4 жастағы балалар Ф'!C141</f>
        <v>0</v>
      </c>
      <c r="D141" s="16"/>
      <c r="E141" s="16"/>
      <c r="F141" s="17"/>
      <c r="G141" s="16"/>
      <c r="H141" s="16"/>
      <c r="I141" s="17"/>
      <c r="J141" s="16"/>
      <c r="K141" s="16"/>
      <c r="L141" s="17"/>
      <c r="M141" s="16"/>
      <c r="N141" s="16"/>
      <c r="O141" s="17"/>
      <c r="P141" s="16"/>
      <c r="Q141" s="16"/>
      <c r="R141" s="17"/>
      <c r="S141" s="16"/>
      <c r="T141" s="16"/>
      <c r="U141" s="17"/>
      <c r="V141" s="10">
        <f t="shared" ref="V141:X141" si="97">COUNTA(G141,J141,D141,M141,P141,S141)</f>
        <v>0</v>
      </c>
      <c r="W141" s="10">
        <f t="shared" si="97"/>
        <v>0</v>
      </c>
      <c r="X141" s="11">
        <f t="shared" si="97"/>
        <v>0</v>
      </c>
    </row>
    <row r="142" spans="2:24" ht="15.75" customHeight="1">
      <c r="B142" s="60">
        <v>28</v>
      </c>
      <c r="C142" s="99">
        <f>'4 жастағы балалар Ф'!C142</f>
        <v>0</v>
      </c>
      <c r="D142" s="62"/>
      <c r="E142" s="62"/>
      <c r="F142" s="63"/>
      <c r="G142" s="62"/>
      <c r="H142" s="62"/>
      <c r="I142" s="63"/>
      <c r="J142" s="62"/>
      <c r="K142" s="62"/>
      <c r="L142" s="63"/>
      <c r="M142" s="62"/>
      <c r="N142" s="62"/>
      <c r="O142" s="63"/>
      <c r="P142" s="62"/>
      <c r="Q142" s="62"/>
      <c r="R142" s="63"/>
      <c r="S142" s="62"/>
      <c r="T142" s="62"/>
      <c r="U142" s="63"/>
      <c r="V142" s="10">
        <f t="shared" ref="V142:X142" si="98">COUNTA(G142,J142,D142,M142,P142,S142)</f>
        <v>0</v>
      </c>
      <c r="W142" s="10">
        <f t="shared" si="98"/>
        <v>0</v>
      </c>
      <c r="X142" s="11">
        <f t="shared" si="98"/>
        <v>0</v>
      </c>
    </row>
    <row r="143" spans="2:24" ht="15.75" customHeight="1">
      <c r="B143" s="60">
        <v>29</v>
      </c>
      <c r="C143" s="99">
        <f>'4 жастағы балалар Ф'!C143</f>
        <v>0</v>
      </c>
      <c r="D143" s="62"/>
      <c r="E143" s="62"/>
      <c r="F143" s="63"/>
      <c r="G143" s="62"/>
      <c r="H143" s="62"/>
      <c r="I143" s="63"/>
      <c r="J143" s="62"/>
      <c r="K143" s="62"/>
      <c r="L143" s="63"/>
      <c r="M143" s="62"/>
      <c r="N143" s="62"/>
      <c r="O143" s="63"/>
      <c r="P143" s="62"/>
      <c r="Q143" s="62"/>
      <c r="R143" s="63"/>
      <c r="S143" s="62"/>
      <c r="T143" s="62"/>
      <c r="U143" s="63"/>
      <c r="V143" s="10">
        <f t="shared" ref="V143:X143" si="99">COUNTA(G143,J143,D143,M143,P143,S143)</f>
        <v>0</v>
      </c>
      <c r="W143" s="10">
        <f t="shared" si="99"/>
        <v>0</v>
      </c>
      <c r="X143" s="11">
        <f t="shared" si="99"/>
        <v>0</v>
      </c>
    </row>
    <row r="144" spans="2:24" ht="15.75" customHeight="1">
      <c r="B144" s="60">
        <v>30</v>
      </c>
      <c r="C144" s="99">
        <f>'4 жастағы балалар Ф'!C144</f>
        <v>0</v>
      </c>
      <c r="D144" s="62"/>
      <c r="E144" s="62"/>
      <c r="F144" s="63"/>
      <c r="G144" s="62"/>
      <c r="H144" s="62"/>
      <c r="I144" s="63"/>
      <c r="J144" s="62"/>
      <c r="K144" s="62"/>
      <c r="L144" s="63"/>
      <c r="M144" s="62"/>
      <c r="N144" s="62"/>
      <c r="O144" s="63"/>
      <c r="P144" s="62"/>
      <c r="Q144" s="62"/>
      <c r="R144" s="63"/>
      <c r="S144" s="62"/>
      <c r="T144" s="62"/>
      <c r="U144" s="63"/>
      <c r="V144" s="10">
        <f t="shared" ref="V144:X144" si="100">COUNTA(G144,J144,D144,M144,P144,S144)</f>
        <v>0</v>
      </c>
      <c r="W144" s="10">
        <f t="shared" si="100"/>
        <v>0</v>
      </c>
      <c r="X144" s="11">
        <f t="shared" si="100"/>
        <v>0</v>
      </c>
    </row>
    <row r="145" spans="2:24" ht="15.75" customHeight="1">
      <c r="B145" s="60">
        <v>31</v>
      </c>
      <c r="C145" s="99">
        <f>'4 жастағы балалар Ф'!C145</f>
        <v>0</v>
      </c>
      <c r="D145" s="62"/>
      <c r="E145" s="62"/>
      <c r="F145" s="63"/>
      <c r="G145" s="62"/>
      <c r="H145" s="62"/>
      <c r="I145" s="63"/>
      <c r="J145" s="62"/>
      <c r="K145" s="62"/>
      <c r="L145" s="63"/>
      <c r="M145" s="62"/>
      <c r="N145" s="62"/>
      <c r="O145" s="63"/>
      <c r="P145" s="62"/>
      <c r="Q145" s="62"/>
      <c r="R145" s="63"/>
      <c r="S145" s="62"/>
      <c r="T145" s="62"/>
      <c r="U145" s="63"/>
      <c r="V145" s="10">
        <f t="shared" ref="V145:X145" si="101">COUNTA(G145,J145,D145,M145,P145,S145)</f>
        <v>0</v>
      </c>
      <c r="W145" s="10">
        <f t="shared" si="101"/>
        <v>0</v>
      </c>
      <c r="X145" s="11">
        <f t="shared" si="101"/>
        <v>0</v>
      </c>
    </row>
    <row r="146" spans="2:24" ht="15.75" customHeight="1">
      <c r="B146" s="60">
        <v>32</v>
      </c>
      <c r="C146" s="99">
        <f>'4 жастағы балалар Ф'!C146</f>
        <v>0</v>
      </c>
      <c r="D146" s="62"/>
      <c r="E146" s="62"/>
      <c r="F146" s="63"/>
      <c r="G146" s="62"/>
      <c r="H146" s="62"/>
      <c r="I146" s="63"/>
      <c r="J146" s="62"/>
      <c r="K146" s="62"/>
      <c r="L146" s="63"/>
      <c r="M146" s="62"/>
      <c r="N146" s="62"/>
      <c r="O146" s="63"/>
      <c r="P146" s="62"/>
      <c r="Q146" s="62"/>
      <c r="R146" s="63"/>
      <c r="S146" s="62"/>
      <c r="T146" s="62"/>
      <c r="U146" s="63"/>
      <c r="V146" s="10">
        <f t="shared" ref="V146:X146" si="102">COUNTA(G146,J146,D146,M146,P146,S146)</f>
        <v>0</v>
      </c>
      <c r="W146" s="10">
        <f t="shared" si="102"/>
        <v>0</v>
      </c>
      <c r="X146" s="11">
        <f t="shared" si="102"/>
        <v>0</v>
      </c>
    </row>
    <row r="147" spans="2:24" ht="15.75" customHeight="1">
      <c r="B147" s="60">
        <v>33</v>
      </c>
      <c r="C147" s="99">
        <f>'4 жастағы балалар Ф'!C147</f>
        <v>0</v>
      </c>
      <c r="D147" s="62"/>
      <c r="E147" s="62"/>
      <c r="F147" s="63"/>
      <c r="G147" s="62"/>
      <c r="H147" s="62"/>
      <c r="I147" s="63"/>
      <c r="J147" s="62"/>
      <c r="K147" s="62"/>
      <c r="L147" s="63"/>
      <c r="M147" s="62"/>
      <c r="N147" s="62"/>
      <c r="O147" s="63"/>
      <c r="P147" s="62"/>
      <c r="Q147" s="62"/>
      <c r="R147" s="63"/>
      <c r="S147" s="62"/>
      <c r="T147" s="62"/>
      <c r="U147" s="63"/>
      <c r="V147" s="10">
        <f t="shared" ref="V147:X147" si="103">COUNTA(G147,J147,D147,M147,P147,S147)</f>
        <v>0</v>
      </c>
      <c r="W147" s="10">
        <f t="shared" si="103"/>
        <v>0</v>
      </c>
      <c r="X147" s="11">
        <f t="shared" si="103"/>
        <v>0</v>
      </c>
    </row>
    <row r="148" spans="2:24" ht="15.75" customHeight="1">
      <c r="B148" s="60">
        <v>34</v>
      </c>
      <c r="C148" s="99">
        <f>'4 жастағы балалар Ф'!C148</f>
        <v>0</v>
      </c>
      <c r="D148" s="62"/>
      <c r="E148" s="62"/>
      <c r="F148" s="63"/>
      <c r="G148" s="62"/>
      <c r="H148" s="62"/>
      <c r="I148" s="63"/>
      <c r="J148" s="62"/>
      <c r="K148" s="62"/>
      <c r="L148" s="63"/>
      <c r="M148" s="62"/>
      <c r="N148" s="62"/>
      <c r="O148" s="63"/>
      <c r="P148" s="62"/>
      <c r="Q148" s="62"/>
      <c r="R148" s="63"/>
      <c r="S148" s="62"/>
      <c r="T148" s="62"/>
      <c r="U148" s="63"/>
      <c r="V148" s="10">
        <f t="shared" ref="V148:X148" si="104">COUNTA(G148,J148,D148,M148,P148,S148)</f>
        <v>0</v>
      </c>
      <c r="W148" s="10">
        <f t="shared" si="104"/>
        <v>0</v>
      </c>
      <c r="X148" s="11">
        <f t="shared" si="104"/>
        <v>0</v>
      </c>
    </row>
    <row r="149" spans="2:24" ht="15.75" customHeight="1">
      <c r="B149" s="60">
        <v>35</v>
      </c>
      <c r="C149" s="99">
        <f>'4 жастағы балалар Ф'!C149</f>
        <v>0</v>
      </c>
      <c r="D149" s="62"/>
      <c r="E149" s="62"/>
      <c r="F149" s="63"/>
      <c r="G149" s="62"/>
      <c r="H149" s="62"/>
      <c r="I149" s="63"/>
      <c r="J149" s="62"/>
      <c r="K149" s="62"/>
      <c r="L149" s="63"/>
      <c r="M149" s="62"/>
      <c r="N149" s="62"/>
      <c r="O149" s="63"/>
      <c r="P149" s="62"/>
      <c r="Q149" s="62"/>
      <c r="R149" s="63"/>
      <c r="S149" s="62"/>
      <c r="T149" s="62"/>
      <c r="U149" s="63"/>
      <c r="V149" s="10">
        <f t="shared" ref="V149:X149" si="105">COUNTA(G149,J149,D149,M149,P149,S149)</f>
        <v>0</v>
      </c>
      <c r="W149" s="10">
        <f t="shared" si="105"/>
        <v>0</v>
      </c>
      <c r="X149" s="11">
        <f t="shared" si="105"/>
        <v>0</v>
      </c>
    </row>
    <row r="150" spans="2:24" ht="15.75" customHeight="1">
      <c r="B150" s="60">
        <v>36</v>
      </c>
      <c r="C150" s="99">
        <f>'4 жастағы балалар Ф'!C150</f>
        <v>0</v>
      </c>
      <c r="D150" s="62"/>
      <c r="E150" s="62"/>
      <c r="F150" s="63"/>
      <c r="G150" s="62"/>
      <c r="H150" s="62"/>
      <c r="I150" s="63"/>
      <c r="J150" s="62"/>
      <c r="K150" s="62"/>
      <c r="L150" s="63"/>
      <c r="M150" s="62"/>
      <c r="N150" s="62"/>
      <c r="O150" s="63"/>
      <c r="P150" s="62"/>
      <c r="Q150" s="62"/>
      <c r="R150" s="63"/>
      <c r="S150" s="62"/>
      <c r="T150" s="62"/>
      <c r="U150" s="63"/>
      <c r="V150" s="10">
        <f t="shared" ref="V150:X150" si="106">COUNTA(G150,J150,D150,M150,P150,S150)</f>
        <v>0</v>
      </c>
      <c r="W150" s="10">
        <f t="shared" si="106"/>
        <v>0</v>
      </c>
      <c r="X150" s="11">
        <f t="shared" si="106"/>
        <v>0</v>
      </c>
    </row>
    <row r="151" spans="2:24" ht="15.75" customHeight="1">
      <c r="B151" s="60">
        <v>37</v>
      </c>
      <c r="C151" s="99">
        <f>'4 жастағы балалар Ф'!C151</f>
        <v>0</v>
      </c>
      <c r="D151" s="62"/>
      <c r="E151" s="62"/>
      <c r="F151" s="63"/>
      <c r="G151" s="62"/>
      <c r="H151" s="62"/>
      <c r="I151" s="63"/>
      <c r="J151" s="62"/>
      <c r="K151" s="62"/>
      <c r="L151" s="63"/>
      <c r="M151" s="62"/>
      <c r="N151" s="62"/>
      <c r="O151" s="63"/>
      <c r="P151" s="62"/>
      <c r="Q151" s="62"/>
      <c r="R151" s="63"/>
      <c r="S151" s="62"/>
      <c r="T151" s="62"/>
      <c r="U151" s="63"/>
      <c r="V151" s="10">
        <f t="shared" ref="V151:X151" si="107">COUNTA(G151,J151,D151,M151,P151,S151)</f>
        <v>0</v>
      </c>
      <c r="W151" s="10">
        <f t="shared" si="107"/>
        <v>0</v>
      </c>
      <c r="X151" s="11">
        <f t="shared" si="107"/>
        <v>0</v>
      </c>
    </row>
    <row r="152" spans="2:24" ht="15.75" customHeight="1">
      <c r="B152" s="60">
        <v>38</v>
      </c>
      <c r="C152" s="99">
        <f>'4 жастағы балалар Ф'!C152</f>
        <v>0</v>
      </c>
      <c r="D152" s="62"/>
      <c r="E152" s="62"/>
      <c r="F152" s="63"/>
      <c r="G152" s="62"/>
      <c r="H152" s="62"/>
      <c r="I152" s="63"/>
      <c r="J152" s="62"/>
      <c r="K152" s="62"/>
      <c r="L152" s="63"/>
      <c r="M152" s="62"/>
      <c r="N152" s="62"/>
      <c r="O152" s="63"/>
      <c r="P152" s="62"/>
      <c r="Q152" s="62"/>
      <c r="R152" s="63"/>
      <c r="S152" s="62"/>
      <c r="T152" s="62"/>
      <c r="U152" s="63"/>
      <c r="V152" s="10">
        <f t="shared" ref="V152:X152" si="108">COUNTA(G152,J152,D152,M152,P152,S152)</f>
        <v>0</v>
      </c>
      <c r="W152" s="10">
        <f t="shared" si="108"/>
        <v>0</v>
      </c>
      <c r="X152" s="11">
        <f t="shared" si="108"/>
        <v>0</v>
      </c>
    </row>
    <row r="153" spans="2:24" ht="15.75" customHeight="1">
      <c r="B153" s="60">
        <v>39</v>
      </c>
      <c r="C153" s="99">
        <f>'4 жастағы балалар Ф'!C153</f>
        <v>0</v>
      </c>
      <c r="D153" s="62"/>
      <c r="E153" s="62"/>
      <c r="F153" s="63"/>
      <c r="G153" s="62"/>
      <c r="H153" s="62"/>
      <c r="I153" s="63"/>
      <c r="J153" s="62"/>
      <c r="K153" s="62"/>
      <c r="L153" s="63"/>
      <c r="M153" s="62"/>
      <c r="N153" s="62"/>
      <c r="O153" s="63"/>
      <c r="P153" s="62"/>
      <c r="Q153" s="62"/>
      <c r="R153" s="63"/>
      <c r="S153" s="62"/>
      <c r="T153" s="62"/>
      <c r="U153" s="63"/>
      <c r="V153" s="10">
        <f t="shared" ref="V153:X153" si="109">COUNTA(G153,J153,D153,M153,P153,S153)</f>
        <v>0</v>
      </c>
      <c r="W153" s="10">
        <f t="shared" si="109"/>
        <v>0</v>
      </c>
      <c r="X153" s="11">
        <f t="shared" si="109"/>
        <v>0</v>
      </c>
    </row>
    <row r="154" spans="2:24" ht="15.75" customHeight="1">
      <c r="B154" s="60">
        <v>40</v>
      </c>
      <c r="C154" s="99">
        <f>'4 жастағы балалар Ф'!C154</f>
        <v>0</v>
      </c>
      <c r="D154" s="62"/>
      <c r="E154" s="62"/>
      <c r="F154" s="63"/>
      <c r="G154" s="62"/>
      <c r="H154" s="62"/>
      <c r="I154" s="63"/>
      <c r="J154" s="62"/>
      <c r="K154" s="62"/>
      <c r="L154" s="63"/>
      <c r="M154" s="62"/>
      <c r="N154" s="62"/>
      <c r="O154" s="63"/>
      <c r="P154" s="62"/>
      <c r="Q154" s="62"/>
      <c r="R154" s="63"/>
      <c r="S154" s="62"/>
      <c r="T154" s="62"/>
      <c r="U154" s="63"/>
      <c r="V154" s="10">
        <f t="shared" ref="V154:X154" si="110">COUNTA(G154,J154,D154,M154,P154,S154)</f>
        <v>0</v>
      </c>
      <c r="W154" s="10">
        <f t="shared" si="110"/>
        <v>0</v>
      </c>
      <c r="X154" s="11">
        <f t="shared" si="110"/>
        <v>0</v>
      </c>
    </row>
    <row r="155" spans="2:24" ht="15.75" customHeight="1">
      <c r="B155" s="60">
        <v>41</v>
      </c>
      <c r="C155" s="99">
        <f>'4 жастағы балалар Ф'!C155</f>
        <v>0</v>
      </c>
      <c r="D155" s="62"/>
      <c r="E155" s="62"/>
      <c r="F155" s="63"/>
      <c r="G155" s="62"/>
      <c r="H155" s="62"/>
      <c r="I155" s="63"/>
      <c r="J155" s="62"/>
      <c r="K155" s="62"/>
      <c r="L155" s="63"/>
      <c r="M155" s="62"/>
      <c r="N155" s="62"/>
      <c r="O155" s="63"/>
      <c r="P155" s="62"/>
      <c r="Q155" s="62"/>
      <c r="R155" s="63"/>
      <c r="S155" s="62"/>
      <c r="T155" s="62"/>
      <c r="U155" s="63"/>
      <c r="V155" s="10">
        <f t="shared" ref="V155:X155" si="111">COUNTA(G155,J155,D155,M155,P155,S155)</f>
        <v>0</v>
      </c>
      <c r="W155" s="10">
        <f t="shared" si="111"/>
        <v>0</v>
      </c>
      <c r="X155" s="11">
        <f t="shared" si="111"/>
        <v>0</v>
      </c>
    </row>
    <row r="156" spans="2:24" ht="15.75" customHeight="1">
      <c r="B156" s="60">
        <v>42</v>
      </c>
      <c r="C156" s="99">
        <f>'4 жастағы балалар Ф'!C156</f>
        <v>0</v>
      </c>
      <c r="D156" s="62"/>
      <c r="E156" s="62"/>
      <c r="F156" s="63"/>
      <c r="G156" s="62"/>
      <c r="H156" s="62"/>
      <c r="I156" s="63"/>
      <c r="J156" s="62"/>
      <c r="K156" s="62"/>
      <c r="L156" s="63"/>
      <c r="M156" s="62"/>
      <c r="N156" s="62"/>
      <c r="O156" s="63"/>
      <c r="P156" s="62"/>
      <c r="Q156" s="62"/>
      <c r="R156" s="63"/>
      <c r="S156" s="62"/>
      <c r="T156" s="62"/>
      <c r="U156" s="63"/>
      <c r="V156" s="10">
        <f t="shared" ref="V156:X156" si="112">COUNTA(G156,J156,D156,M156,P156,S156)</f>
        <v>0</v>
      </c>
      <c r="W156" s="10">
        <f t="shared" si="112"/>
        <v>0</v>
      </c>
      <c r="X156" s="11">
        <f t="shared" si="112"/>
        <v>0</v>
      </c>
    </row>
    <row r="157" spans="2:24" ht="15.75" customHeight="1">
      <c r="B157" s="80">
        <v>43</v>
      </c>
      <c r="C157" s="107">
        <f>'4 жастағы балалар Ф'!C157</f>
        <v>0</v>
      </c>
      <c r="D157" s="82"/>
      <c r="E157" s="83"/>
      <c r="F157" s="84"/>
      <c r="G157" s="82"/>
      <c r="H157" s="83"/>
      <c r="I157" s="84"/>
      <c r="J157" s="82"/>
      <c r="K157" s="83"/>
      <c r="L157" s="84"/>
      <c r="M157" s="82"/>
      <c r="N157" s="83"/>
      <c r="O157" s="84"/>
      <c r="P157" s="82"/>
      <c r="Q157" s="83"/>
      <c r="R157" s="84"/>
      <c r="S157" s="82"/>
      <c r="T157" s="83"/>
      <c r="U157" s="84"/>
      <c r="V157" s="10">
        <f t="shared" ref="V157:X157" si="113">COUNTA(G157,J157,D157,M157,P157,S157)</f>
        <v>0</v>
      </c>
      <c r="W157" s="10">
        <f t="shared" si="113"/>
        <v>0</v>
      </c>
      <c r="X157" s="11">
        <f t="shared" si="113"/>
        <v>0</v>
      </c>
    </row>
    <row r="158" spans="2:24" ht="15.75" customHeight="1">
      <c r="B158" s="80">
        <v>44</v>
      </c>
      <c r="C158" s="107">
        <f>'4 жастағы балалар Ф'!C158</f>
        <v>0</v>
      </c>
      <c r="D158" s="82"/>
      <c r="E158" s="83"/>
      <c r="F158" s="84"/>
      <c r="G158" s="82"/>
      <c r="H158" s="83"/>
      <c r="I158" s="84"/>
      <c r="J158" s="82"/>
      <c r="K158" s="83"/>
      <c r="L158" s="84"/>
      <c r="M158" s="82"/>
      <c r="N158" s="83"/>
      <c r="O158" s="84"/>
      <c r="P158" s="82"/>
      <c r="Q158" s="83"/>
      <c r="R158" s="84"/>
      <c r="S158" s="82"/>
      <c r="T158" s="83"/>
      <c r="U158" s="84"/>
      <c r="V158" s="10">
        <f t="shared" ref="V158:X158" si="114">COUNTA(G158,J158,D158,M158,P158,S158)</f>
        <v>0</v>
      </c>
      <c r="W158" s="10">
        <f t="shared" si="114"/>
        <v>0</v>
      </c>
      <c r="X158" s="11">
        <f t="shared" si="114"/>
        <v>0</v>
      </c>
    </row>
    <row r="159" spans="2:24" ht="15.75" customHeight="1">
      <c r="B159" s="80">
        <v>45</v>
      </c>
      <c r="C159" s="107">
        <f>'4 жастағы балалар Ф'!C159</f>
        <v>0</v>
      </c>
      <c r="D159" s="82"/>
      <c r="E159" s="83"/>
      <c r="F159" s="84"/>
      <c r="G159" s="82"/>
      <c r="H159" s="83"/>
      <c r="I159" s="84"/>
      <c r="J159" s="82"/>
      <c r="K159" s="83"/>
      <c r="L159" s="84"/>
      <c r="M159" s="82"/>
      <c r="N159" s="83"/>
      <c r="O159" s="84"/>
      <c r="P159" s="82"/>
      <c r="Q159" s="83"/>
      <c r="R159" s="84"/>
      <c r="S159" s="82"/>
      <c r="T159" s="83"/>
      <c r="U159" s="84"/>
      <c r="V159" s="10">
        <f t="shared" ref="V159:X159" si="115">COUNTA(G159,J159,D159,M159,P159,S159)</f>
        <v>0</v>
      </c>
      <c r="W159" s="10">
        <f t="shared" si="115"/>
        <v>0</v>
      </c>
      <c r="X159" s="11">
        <f t="shared" si="115"/>
        <v>0</v>
      </c>
    </row>
    <row r="160" spans="2:24" ht="15.75" customHeight="1">
      <c r="B160" s="80">
        <v>46</v>
      </c>
      <c r="C160" s="107">
        <f>'4 жастағы балалар Ф'!C160</f>
        <v>0</v>
      </c>
      <c r="D160" s="82"/>
      <c r="E160" s="83"/>
      <c r="F160" s="84"/>
      <c r="G160" s="82"/>
      <c r="H160" s="83"/>
      <c r="I160" s="84"/>
      <c r="J160" s="82"/>
      <c r="K160" s="83"/>
      <c r="L160" s="84"/>
      <c r="M160" s="82"/>
      <c r="N160" s="83"/>
      <c r="O160" s="84"/>
      <c r="P160" s="82"/>
      <c r="Q160" s="83"/>
      <c r="R160" s="84"/>
      <c r="S160" s="82"/>
      <c r="T160" s="83"/>
      <c r="U160" s="84"/>
      <c r="V160" s="10">
        <f t="shared" ref="V160:X160" si="116">COUNTA(G160,J160,D160,M160,P160,S160)</f>
        <v>0</v>
      </c>
      <c r="W160" s="10">
        <f t="shared" si="116"/>
        <v>0</v>
      </c>
      <c r="X160" s="11">
        <f t="shared" si="116"/>
        <v>0</v>
      </c>
    </row>
    <row r="161" spans="2:24" ht="15.75" customHeight="1">
      <c r="B161" s="80">
        <v>47</v>
      </c>
      <c r="C161" s="107">
        <f>'4 жастағы балалар Ф'!C161</f>
        <v>0</v>
      </c>
      <c r="D161" s="82"/>
      <c r="E161" s="83"/>
      <c r="F161" s="84"/>
      <c r="G161" s="82"/>
      <c r="H161" s="83"/>
      <c r="I161" s="84"/>
      <c r="J161" s="82"/>
      <c r="K161" s="83"/>
      <c r="L161" s="84"/>
      <c r="M161" s="82"/>
      <c r="N161" s="83"/>
      <c r="O161" s="84"/>
      <c r="P161" s="82"/>
      <c r="Q161" s="83"/>
      <c r="R161" s="84"/>
      <c r="S161" s="82"/>
      <c r="T161" s="83"/>
      <c r="U161" s="84"/>
      <c r="V161" s="10">
        <f t="shared" ref="V161:X161" si="117">COUNTA(G161,J161,D161,M161,P161,S161)</f>
        <v>0</v>
      </c>
      <c r="W161" s="10">
        <f t="shared" si="117"/>
        <v>0</v>
      </c>
      <c r="X161" s="11">
        <f t="shared" si="117"/>
        <v>0</v>
      </c>
    </row>
    <row r="162" spans="2:24" ht="15.75" customHeight="1">
      <c r="B162" s="80">
        <v>48</v>
      </c>
      <c r="C162" s="107">
        <f>'4 жастағы балалар Ф'!C162</f>
        <v>0</v>
      </c>
      <c r="D162" s="82"/>
      <c r="E162" s="83"/>
      <c r="F162" s="84"/>
      <c r="G162" s="82"/>
      <c r="H162" s="83"/>
      <c r="I162" s="84"/>
      <c r="J162" s="82"/>
      <c r="K162" s="83"/>
      <c r="L162" s="84"/>
      <c r="M162" s="82"/>
      <c r="N162" s="83"/>
      <c r="O162" s="84"/>
      <c r="P162" s="82"/>
      <c r="Q162" s="83"/>
      <c r="R162" s="84"/>
      <c r="S162" s="82"/>
      <c r="T162" s="83"/>
      <c r="U162" s="84"/>
      <c r="V162" s="10">
        <f t="shared" ref="V162:X162" si="118">COUNTA(G162,J162,D162,M162,P162,S162)</f>
        <v>0</v>
      </c>
      <c r="W162" s="10">
        <f t="shared" si="118"/>
        <v>0</v>
      </c>
      <c r="X162" s="11">
        <f t="shared" si="118"/>
        <v>0</v>
      </c>
    </row>
    <row r="163" spans="2:24" ht="15.75" customHeight="1">
      <c r="B163" s="80">
        <v>49</v>
      </c>
      <c r="C163" s="107">
        <f>'4 жастағы балалар Ф'!C163</f>
        <v>0</v>
      </c>
      <c r="D163" s="82"/>
      <c r="E163" s="83"/>
      <c r="F163" s="84"/>
      <c r="G163" s="82"/>
      <c r="H163" s="83"/>
      <c r="I163" s="84"/>
      <c r="J163" s="82"/>
      <c r="K163" s="83"/>
      <c r="L163" s="84"/>
      <c r="M163" s="82"/>
      <c r="N163" s="83"/>
      <c r="O163" s="84"/>
      <c r="P163" s="82"/>
      <c r="Q163" s="83"/>
      <c r="R163" s="84"/>
      <c r="S163" s="82"/>
      <c r="T163" s="83"/>
      <c r="U163" s="84"/>
      <c r="V163" s="10">
        <f t="shared" ref="V163:X163" si="119">COUNTA(G163,J163,D163,M163,P163,S163)</f>
        <v>0</v>
      </c>
      <c r="W163" s="10">
        <f t="shared" si="119"/>
        <v>0</v>
      </c>
      <c r="X163" s="11">
        <f t="shared" si="119"/>
        <v>0</v>
      </c>
    </row>
    <row r="164" spans="2:24" ht="15.75" customHeight="1">
      <c r="B164" s="340" t="s">
        <v>34</v>
      </c>
      <c r="C164" s="333"/>
      <c r="D164" s="131">
        <f t="shared" ref="D164:U164" si="120">SUM(D115:D163)</f>
        <v>0</v>
      </c>
      <c r="E164" s="132">
        <f t="shared" si="120"/>
        <v>0</v>
      </c>
      <c r="F164" s="138">
        <f t="shared" si="120"/>
        <v>0</v>
      </c>
      <c r="G164" s="131">
        <f t="shared" si="120"/>
        <v>0</v>
      </c>
      <c r="H164" s="132">
        <f t="shared" si="120"/>
        <v>0</v>
      </c>
      <c r="I164" s="138">
        <f t="shared" si="120"/>
        <v>0</v>
      </c>
      <c r="J164" s="131">
        <f t="shared" si="120"/>
        <v>0</v>
      </c>
      <c r="K164" s="132">
        <f t="shared" si="120"/>
        <v>0</v>
      </c>
      <c r="L164" s="138">
        <f t="shared" si="120"/>
        <v>0</v>
      </c>
      <c r="M164" s="131">
        <f t="shared" si="120"/>
        <v>0</v>
      </c>
      <c r="N164" s="132">
        <f t="shared" si="120"/>
        <v>0</v>
      </c>
      <c r="O164" s="138">
        <f t="shared" si="120"/>
        <v>0</v>
      </c>
      <c r="P164" s="139">
        <f t="shared" si="120"/>
        <v>0</v>
      </c>
      <c r="Q164" s="132">
        <f t="shared" si="120"/>
        <v>0</v>
      </c>
      <c r="R164" s="130">
        <f t="shared" si="120"/>
        <v>0</v>
      </c>
      <c r="S164" s="131">
        <f t="shared" si="120"/>
        <v>0</v>
      </c>
      <c r="T164" s="132">
        <f t="shared" si="120"/>
        <v>0</v>
      </c>
      <c r="U164" s="130">
        <f t="shared" si="120"/>
        <v>0</v>
      </c>
      <c r="V164" s="34"/>
      <c r="W164" s="35"/>
      <c r="X164" s="35"/>
    </row>
    <row r="165" spans="2:24" ht="50.25" customHeight="1">
      <c r="B165" s="341" t="s">
        <v>35</v>
      </c>
      <c r="C165" s="333"/>
      <c r="D165" s="134" t="e">
        <f>D164*100/W167</f>
        <v>#DIV/0!</v>
      </c>
      <c r="E165" s="135" t="e">
        <f>E164*100/W167</f>
        <v>#DIV/0!</v>
      </c>
      <c r="F165" s="133" t="e">
        <f>F164*100/W167</f>
        <v>#DIV/0!</v>
      </c>
      <c r="G165" s="134" t="e">
        <f>G164*100/W167</f>
        <v>#DIV/0!</v>
      </c>
      <c r="H165" s="135" t="e">
        <f>H164*100/W167</f>
        <v>#DIV/0!</v>
      </c>
      <c r="I165" s="133" t="e">
        <f>I164*100/W167</f>
        <v>#DIV/0!</v>
      </c>
      <c r="J165" s="134" t="e">
        <f>J164*100/W167</f>
        <v>#DIV/0!</v>
      </c>
      <c r="K165" s="135" t="e">
        <f>K164*100/W167</f>
        <v>#DIV/0!</v>
      </c>
      <c r="L165" s="133" t="e">
        <f>L164*100/W167</f>
        <v>#DIV/0!</v>
      </c>
      <c r="M165" s="134" t="e">
        <f>M164*100/W167</f>
        <v>#DIV/0!</v>
      </c>
      <c r="N165" s="135" t="e">
        <f>N164*100/W167</f>
        <v>#DIV/0!</v>
      </c>
      <c r="O165" s="133" t="e">
        <f>O164*100/W167</f>
        <v>#DIV/0!</v>
      </c>
      <c r="P165" s="134" t="e">
        <f>P164*100/W167</f>
        <v>#DIV/0!</v>
      </c>
      <c r="Q165" s="135" t="e">
        <f>Q164*100/W167</f>
        <v>#DIV/0!</v>
      </c>
      <c r="R165" s="133" t="e">
        <f>R164*100/W167</f>
        <v>#DIV/0!</v>
      </c>
      <c r="S165" s="108" t="e">
        <f>S164*100/W167</f>
        <v>#DIV/0!</v>
      </c>
      <c r="T165" s="109" t="e">
        <f>T164*100/W167</f>
        <v>#DIV/0!</v>
      </c>
      <c r="U165" s="110" t="e">
        <f>U164*100/W167</f>
        <v>#DIV/0!</v>
      </c>
      <c r="V165" s="34"/>
      <c r="W165" s="35"/>
      <c r="X165" s="35"/>
    </row>
    <row r="166" spans="2:24" ht="15.75" customHeight="1">
      <c r="B166" s="325"/>
      <c r="C166" s="326"/>
      <c r="D166" s="326"/>
      <c r="E166" s="326"/>
      <c r="F166" s="326"/>
      <c r="G166" s="326"/>
      <c r="H166" s="326"/>
      <c r="I166" s="326"/>
      <c r="J166" s="326"/>
      <c r="K166" s="326"/>
      <c r="L166" s="326"/>
      <c r="M166" s="326"/>
      <c r="N166" s="326"/>
      <c r="O166" s="326"/>
      <c r="P166" s="326"/>
      <c r="Q166" s="326"/>
      <c r="R166" s="348"/>
      <c r="S166" s="37"/>
      <c r="T166" s="37"/>
      <c r="U166" s="37"/>
      <c r="V166" s="36"/>
      <c r="W166" s="39" t="s">
        <v>144</v>
      </c>
      <c r="X166" s="39" t="s">
        <v>37</v>
      </c>
    </row>
    <row r="167" spans="2:24" ht="15.75" customHeight="1">
      <c r="B167" s="327"/>
      <c r="C167" s="328"/>
      <c r="D167" s="328"/>
      <c r="E167" s="328"/>
      <c r="F167" s="328"/>
      <c r="G167" s="328"/>
      <c r="H167" s="328"/>
      <c r="I167" s="328"/>
      <c r="J167" s="328"/>
      <c r="K167" s="328"/>
      <c r="L167" s="328"/>
      <c r="M167" s="328"/>
      <c r="N167" s="328"/>
      <c r="O167" s="328"/>
      <c r="P167" s="328"/>
      <c r="Q167" s="328"/>
      <c r="R167" s="349"/>
      <c r="S167" s="43" t="s">
        <v>34</v>
      </c>
      <c r="T167" s="43"/>
      <c r="U167" s="43"/>
      <c r="V167" s="44"/>
      <c r="W167" s="94">
        <f>'4 жастағы балалар Ф'!W167</f>
        <v>0</v>
      </c>
      <c r="X167" s="94">
        <v>100</v>
      </c>
    </row>
    <row r="168" spans="2:24" ht="15.75" customHeight="1">
      <c r="B168" s="327"/>
      <c r="C168" s="328"/>
      <c r="D168" s="328"/>
      <c r="E168" s="328"/>
      <c r="F168" s="328"/>
      <c r="G168" s="328"/>
      <c r="H168" s="328"/>
      <c r="I168" s="328"/>
      <c r="J168" s="328"/>
      <c r="K168" s="328"/>
      <c r="L168" s="328"/>
      <c r="M168" s="328"/>
      <c r="N168" s="328"/>
      <c r="O168" s="328"/>
      <c r="P168" s="328"/>
      <c r="Q168" s="328"/>
      <c r="R168" s="349"/>
      <c r="S168" s="46" t="s">
        <v>5</v>
      </c>
      <c r="T168" s="46"/>
      <c r="U168" s="46"/>
      <c r="V168" s="47"/>
      <c r="W168" s="95">
        <f>COUNTIF(V115:V163,"&gt;0")</f>
        <v>0</v>
      </c>
      <c r="X168" s="49" t="e">
        <f>(G165+J165+S165+D165+M165+P165)/6</f>
        <v>#DIV/0!</v>
      </c>
    </row>
    <row r="169" spans="2:24" ht="15.75" customHeight="1">
      <c r="B169" s="327"/>
      <c r="C169" s="328"/>
      <c r="D169" s="328"/>
      <c r="E169" s="328"/>
      <c r="F169" s="328"/>
      <c r="G169" s="328"/>
      <c r="H169" s="328"/>
      <c r="I169" s="328"/>
      <c r="J169" s="328"/>
      <c r="K169" s="328"/>
      <c r="L169" s="328"/>
      <c r="M169" s="328"/>
      <c r="N169" s="328"/>
      <c r="O169" s="328"/>
      <c r="P169" s="328"/>
      <c r="Q169" s="328"/>
      <c r="R169" s="349"/>
      <c r="S169" s="46" t="s">
        <v>6</v>
      </c>
      <c r="T169" s="46"/>
      <c r="U169" s="46"/>
      <c r="V169" s="47"/>
      <c r="W169" s="95">
        <f>COUNTIF(W115:W163,"&gt;0")</f>
        <v>0</v>
      </c>
      <c r="X169" s="49" t="e">
        <f>(H165+K165+T165+E165+Q165+N165)/6</f>
        <v>#DIV/0!</v>
      </c>
    </row>
    <row r="170" spans="2:24" ht="15.75" customHeight="1">
      <c r="B170" s="329"/>
      <c r="C170" s="330"/>
      <c r="D170" s="330"/>
      <c r="E170" s="330"/>
      <c r="F170" s="330"/>
      <c r="G170" s="330"/>
      <c r="H170" s="330"/>
      <c r="I170" s="330"/>
      <c r="J170" s="330"/>
      <c r="K170" s="330"/>
      <c r="L170" s="330"/>
      <c r="M170" s="330"/>
      <c r="N170" s="330"/>
      <c r="O170" s="330"/>
      <c r="P170" s="330"/>
      <c r="Q170" s="330"/>
      <c r="R170" s="350"/>
      <c r="S170" s="51" t="s">
        <v>7</v>
      </c>
      <c r="T170" s="51"/>
      <c r="U170" s="51"/>
      <c r="V170" s="52"/>
      <c r="W170" s="95">
        <f>COUNTIF(X115:X163,"&gt;0")</f>
        <v>0</v>
      </c>
      <c r="X170" s="49" t="e">
        <f>(I165+L165+U165+F165+O165+R165)/6</f>
        <v>#DIV/0!</v>
      </c>
    </row>
    <row r="171" spans="2:24" ht="15.75" customHeight="1"/>
    <row r="172" spans="2:24" ht="15.75" customHeight="1"/>
    <row r="173" spans="2:24" ht="15.75" customHeight="1"/>
    <row r="174" spans="2:24" ht="15.75" customHeight="1"/>
    <row r="175" spans="2:24" ht="15.75" customHeight="1"/>
    <row r="176" spans="2:24"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C2:T2"/>
    <mergeCell ref="C3:T3"/>
    <mergeCell ref="B5:B9"/>
    <mergeCell ref="S5:S9"/>
    <mergeCell ref="T5:T9"/>
    <mergeCell ref="U5:U9"/>
    <mergeCell ref="P7:R7"/>
    <mergeCell ref="C5:C9"/>
    <mergeCell ref="D8:F8"/>
    <mergeCell ref="B37:C37"/>
    <mergeCell ref="D5:R5"/>
    <mergeCell ref="D6:R6"/>
    <mergeCell ref="D7:F7"/>
    <mergeCell ref="G7:I7"/>
    <mergeCell ref="J7:L7"/>
    <mergeCell ref="M7:O7"/>
    <mergeCell ref="G8:I8"/>
    <mergeCell ref="J8:L8"/>
    <mergeCell ref="M8:O8"/>
    <mergeCell ref="P8:R8"/>
    <mergeCell ref="B38:C38"/>
    <mergeCell ref="B39:O43"/>
    <mergeCell ref="C48:W48"/>
    <mergeCell ref="C49:W49"/>
    <mergeCell ref="P53:R53"/>
    <mergeCell ref="S53:U53"/>
    <mergeCell ref="B51:B55"/>
    <mergeCell ref="C51:C55"/>
    <mergeCell ref="S54:U54"/>
    <mergeCell ref="D51:U51"/>
    <mergeCell ref="V51:V55"/>
    <mergeCell ref="W51:W55"/>
    <mergeCell ref="X51:X55"/>
    <mergeCell ref="D52:U52"/>
    <mergeCell ref="D53:F53"/>
    <mergeCell ref="G53:I53"/>
    <mergeCell ref="J53:L53"/>
    <mergeCell ref="M53:O53"/>
    <mergeCell ref="D54:F54"/>
    <mergeCell ref="G54:I54"/>
    <mergeCell ref="J54:L54"/>
    <mergeCell ref="M54:O54"/>
    <mergeCell ref="P54:R54"/>
    <mergeCell ref="B98:C98"/>
    <mergeCell ref="B99:C99"/>
    <mergeCell ref="B100:R104"/>
    <mergeCell ref="C107:W107"/>
    <mergeCell ref="C108:W108"/>
    <mergeCell ref="V110:V114"/>
    <mergeCell ref="W110:W114"/>
    <mergeCell ref="X110:X114"/>
    <mergeCell ref="D111:U111"/>
    <mergeCell ref="D112:F112"/>
    <mergeCell ref="G112:I112"/>
    <mergeCell ref="P112:R112"/>
    <mergeCell ref="S112:U112"/>
    <mergeCell ref="D113:F113"/>
    <mergeCell ref="G113:I113"/>
    <mergeCell ref="J113:L113"/>
    <mergeCell ref="M113:O113"/>
    <mergeCell ref="P113:R113"/>
    <mergeCell ref="S113:U113"/>
    <mergeCell ref="B110:B114"/>
    <mergeCell ref="C110:C114"/>
    <mergeCell ref="B164:C164"/>
    <mergeCell ref="B165:C165"/>
    <mergeCell ref="B166:R170"/>
    <mergeCell ref="J112:L112"/>
    <mergeCell ref="M112:O112"/>
    <mergeCell ref="D110:U110"/>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00"/>
  <sheetViews>
    <sheetView topLeftCell="A5" workbookViewId="0">
      <selection activeCell="D10" sqref="D10"/>
    </sheetView>
  </sheetViews>
  <sheetFormatPr defaultColWidth="14.42578125" defaultRowHeight="15" customHeight="1"/>
  <cols>
    <col min="1" max="1" width="8" customWidth="1"/>
    <col min="2" max="2" width="4.5703125" customWidth="1"/>
    <col min="3" max="3" width="35.28515625" customWidth="1"/>
    <col min="4" max="18" width="12.7109375" customWidth="1"/>
    <col min="19" max="19" width="10.85546875" customWidth="1"/>
    <col min="20" max="20" width="12.28515625" customWidth="1"/>
    <col min="21" max="21" width="10.85546875" customWidth="1"/>
    <col min="22" max="22" width="11.7109375" customWidth="1"/>
    <col min="23" max="23" width="10.140625" customWidth="1"/>
    <col min="24" max="24" width="10.85546875" customWidth="1"/>
    <col min="25" max="25" width="11.5703125" customWidth="1"/>
    <col min="26" max="28" width="23.140625" customWidth="1"/>
    <col min="29" max="29" width="12.28515625" customWidth="1"/>
    <col min="30" max="43" width="10.140625" customWidth="1"/>
    <col min="44" max="44" width="8" customWidth="1"/>
    <col min="45" max="45" width="13.140625" customWidth="1"/>
    <col min="46" max="46" width="8" customWidth="1"/>
    <col min="47" max="47" width="13.42578125" customWidth="1"/>
    <col min="48" max="48" width="8" customWidth="1"/>
    <col min="49" max="49" width="15.140625" customWidth="1"/>
    <col min="50" max="50" width="8" customWidth="1"/>
    <col min="51" max="51" width="13.7109375" customWidth="1"/>
    <col min="52" max="52" width="8" customWidth="1"/>
    <col min="53" max="53" width="14.140625" customWidth="1"/>
    <col min="54" max="54" width="8" customWidth="1"/>
  </cols>
  <sheetData>
    <row r="1" spans="1:53">
      <c r="B1" s="355"/>
      <c r="C1" s="328"/>
      <c r="D1" s="328"/>
      <c r="E1" s="328"/>
      <c r="F1" s="328"/>
      <c r="G1" s="328"/>
      <c r="H1" s="328"/>
      <c r="I1" s="328"/>
      <c r="J1" s="328"/>
      <c r="K1" s="328"/>
      <c r="L1" s="328"/>
      <c r="M1" s="328"/>
      <c r="N1" s="328"/>
      <c r="O1" s="328"/>
      <c r="P1" s="328"/>
      <c r="Q1" s="328"/>
      <c r="R1" s="328"/>
      <c r="S1" s="328"/>
      <c r="T1" s="328"/>
      <c r="U1" s="328"/>
    </row>
    <row r="2" spans="1:53">
      <c r="B2" s="89"/>
      <c r="C2" s="89"/>
      <c r="D2" s="89"/>
      <c r="E2" s="89"/>
      <c r="F2" s="89"/>
      <c r="G2" s="89"/>
      <c r="H2" s="89"/>
      <c r="I2" s="89"/>
      <c r="J2" s="89"/>
      <c r="K2" s="89"/>
      <c r="L2" s="89"/>
      <c r="M2" s="89"/>
      <c r="N2" s="89"/>
      <c r="O2" s="89"/>
      <c r="P2" s="89"/>
      <c r="Q2" s="89"/>
      <c r="R2" s="89"/>
      <c r="S2" s="89"/>
      <c r="T2" s="89"/>
      <c r="U2" s="89"/>
    </row>
    <row r="3" spans="1:53">
      <c r="B3" s="89"/>
      <c r="C3" s="89"/>
      <c r="D3" s="89"/>
      <c r="E3" s="89"/>
      <c r="F3" s="89"/>
      <c r="G3" s="89"/>
      <c r="H3" s="89"/>
      <c r="I3" s="89"/>
      <c r="J3" s="89"/>
      <c r="K3" s="89"/>
      <c r="L3" s="89"/>
      <c r="M3" s="89"/>
      <c r="N3" s="89"/>
      <c r="O3" s="89"/>
      <c r="P3" s="89"/>
      <c r="Q3" s="89"/>
      <c r="R3" s="89"/>
      <c r="S3" s="89"/>
      <c r="T3" s="89"/>
      <c r="U3" s="89"/>
    </row>
    <row r="4" spans="1:53">
      <c r="B4" s="89"/>
      <c r="C4" s="355" t="s">
        <v>619</v>
      </c>
      <c r="D4" s="328"/>
      <c r="E4" s="328"/>
      <c r="F4" s="328"/>
      <c r="G4" s="328"/>
      <c r="H4" s="328"/>
      <c r="I4" s="328"/>
      <c r="J4" s="328"/>
      <c r="K4" s="328"/>
      <c r="L4" s="328"/>
      <c r="M4" s="328"/>
      <c r="N4" s="328"/>
      <c r="O4" s="328"/>
      <c r="P4" s="328"/>
      <c r="Q4" s="328"/>
      <c r="R4" s="328"/>
      <c r="S4" s="328"/>
      <c r="T4" s="328"/>
      <c r="U4" s="328"/>
    </row>
    <row r="5" spans="1:53">
      <c r="B5" s="355" t="s">
        <v>620</v>
      </c>
      <c r="C5" s="328"/>
      <c r="D5" s="328"/>
      <c r="E5" s="328"/>
      <c r="F5" s="328"/>
      <c r="G5" s="328"/>
      <c r="H5" s="328"/>
      <c r="I5" s="328"/>
      <c r="J5" s="328"/>
      <c r="K5" s="328"/>
      <c r="L5" s="328"/>
      <c r="M5" s="328"/>
      <c r="N5" s="328"/>
      <c r="O5" s="328"/>
      <c r="P5" s="328"/>
      <c r="Q5" s="328"/>
      <c r="R5" s="328"/>
      <c r="S5" s="328"/>
      <c r="T5" s="328"/>
      <c r="U5" s="328"/>
    </row>
    <row r="6" spans="1:53">
      <c r="A6" s="355"/>
      <c r="B6" s="328"/>
      <c r="C6" s="328"/>
      <c r="D6" s="328"/>
      <c r="E6" s="328"/>
      <c r="F6" s="328"/>
      <c r="G6" s="328"/>
      <c r="H6" s="328"/>
      <c r="I6" s="328"/>
      <c r="J6" s="328"/>
      <c r="K6" s="328"/>
      <c r="L6" s="328"/>
      <c r="M6" s="328"/>
      <c r="N6" s="328"/>
      <c r="O6" s="328"/>
      <c r="P6" s="328"/>
      <c r="Q6" s="328"/>
      <c r="R6" s="328"/>
      <c r="S6" s="328"/>
      <c r="T6" s="328"/>
      <c r="U6" s="328"/>
      <c r="V6" s="328"/>
    </row>
    <row r="8" spans="1:53" ht="83.25" customHeight="1">
      <c r="B8" s="339" t="s">
        <v>2</v>
      </c>
      <c r="C8" s="339" t="s">
        <v>3</v>
      </c>
      <c r="D8" s="389" t="s">
        <v>4</v>
      </c>
      <c r="E8" s="332"/>
      <c r="F8" s="333"/>
      <c r="G8" s="385" t="s">
        <v>71</v>
      </c>
      <c r="H8" s="332"/>
      <c r="I8" s="333"/>
      <c r="J8" s="385" t="s">
        <v>232</v>
      </c>
      <c r="K8" s="332"/>
      <c r="L8" s="333"/>
      <c r="M8" s="385" t="s">
        <v>289</v>
      </c>
      <c r="N8" s="332"/>
      <c r="O8" s="333"/>
      <c r="P8" s="385" t="s">
        <v>562</v>
      </c>
      <c r="Q8" s="332"/>
      <c r="R8" s="333"/>
      <c r="S8" s="334" t="s">
        <v>5</v>
      </c>
      <c r="T8" s="334" t="s">
        <v>6</v>
      </c>
      <c r="U8" s="337" t="s">
        <v>7</v>
      </c>
    </row>
    <row r="9" spans="1:53" ht="95.25" customHeight="1">
      <c r="B9" s="336"/>
      <c r="C9" s="336"/>
      <c r="D9" s="140" t="s">
        <v>621</v>
      </c>
      <c r="E9" s="140" t="s">
        <v>622</v>
      </c>
      <c r="F9" s="140" t="s">
        <v>623</v>
      </c>
      <c r="G9" s="140" t="s">
        <v>621</v>
      </c>
      <c r="H9" s="140" t="s">
        <v>622</v>
      </c>
      <c r="I9" s="140" t="s">
        <v>623</v>
      </c>
      <c r="J9" s="140" t="s">
        <v>621</v>
      </c>
      <c r="K9" s="140" t="s">
        <v>622</v>
      </c>
      <c r="L9" s="140" t="s">
        <v>623</v>
      </c>
      <c r="M9" s="140" t="s">
        <v>621</v>
      </c>
      <c r="N9" s="140" t="s">
        <v>622</v>
      </c>
      <c r="O9" s="140" t="s">
        <v>623</v>
      </c>
      <c r="P9" s="140" t="s">
        <v>621</v>
      </c>
      <c r="Q9" s="140" t="s">
        <v>622</v>
      </c>
      <c r="R9" s="140" t="s">
        <v>623</v>
      </c>
      <c r="S9" s="336"/>
      <c r="T9" s="336"/>
      <c r="U9" s="336"/>
    </row>
    <row r="10" spans="1:53">
      <c r="B10" s="141">
        <v>1</v>
      </c>
      <c r="C10" s="90" t="s">
        <v>1018</v>
      </c>
      <c r="D10" s="90">
        <f>'4 жастағы балалар Ф'!S10</f>
        <v>0</v>
      </c>
      <c r="E10" s="90">
        <f>'4 жастағы балалар Ф'!T10</f>
        <v>4</v>
      </c>
      <c r="F10" s="90">
        <f>'4 жастағы балалар Ф'!U10</f>
        <v>1</v>
      </c>
      <c r="G10" s="90">
        <f>'4 жастағы балалар К'!AW10</f>
        <v>0</v>
      </c>
      <c r="H10" s="90">
        <f>'4 жастағы балалар К'!AX10</f>
        <v>7</v>
      </c>
      <c r="I10" s="90"/>
      <c r="J10" s="90">
        <f>'4 жастағы балалар П'!S10</f>
        <v>0</v>
      </c>
      <c r="K10" s="90">
        <f>'4 жастағы балалар П'!T10</f>
        <v>0</v>
      </c>
      <c r="L10" s="90">
        <f>'4 жастағы балалар П'!U10</f>
        <v>0</v>
      </c>
      <c r="M10" s="90">
        <f>'4 жастағы балалар Т'!CA10</f>
        <v>0</v>
      </c>
      <c r="N10" s="141">
        <f>'4 жастағы балалар Т'!CB10</f>
        <v>0</v>
      </c>
      <c r="O10" s="141">
        <f>'4 жастағы балалар Т'!CC10</f>
        <v>10</v>
      </c>
      <c r="P10" s="141">
        <f>'4 жастағы балалар С'!S10</f>
        <v>0</v>
      </c>
      <c r="Q10" s="141">
        <f>'4 жастағы балалар С'!T10</f>
        <v>0</v>
      </c>
      <c r="R10" s="142">
        <f>'4 жастағы балалар С'!U10</f>
        <v>5</v>
      </c>
      <c r="S10" s="143">
        <f t="shared" ref="S10:U10" si="0">(D10+G10+J10+M10+P10)/5</f>
        <v>0</v>
      </c>
      <c r="T10" s="143">
        <f t="shared" si="0"/>
        <v>2.2000000000000002</v>
      </c>
      <c r="U10" s="144">
        <f t="shared" si="0"/>
        <v>3.2</v>
      </c>
      <c r="X10" s="389" t="s">
        <v>624</v>
      </c>
      <c r="Y10" s="332"/>
      <c r="Z10" s="332"/>
      <c r="AA10" s="332"/>
      <c r="AB10" s="332"/>
      <c r="AC10" s="333"/>
      <c r="AP10" s="390" t="s">
        <v>624</v>
      </c>
      <c r="AQ10" s="332"/>
      <c r="AR10" s="332"/>
      <c r="AS10" s="333"/>
      <c r="AT10" s="145"/>
      <c r="AU10" s="145"/>
      <c r="AV10" s="145"/>
      <c r="AW10" s="145"/>
      <c r="AX10" s="146"/>
      <c r="AY10" s="146"/>
      <c r="AZ10" s="146"/>
      <c r="BA10" s="146"/>
    </row>
    <row r="11" spans="1:53">
      <c r="B11" s="141">
        <v>2</v>
      </c>
      <c r="C11" s="90" t="s">
        <v>1019</v>
      </c>
      <c r="D11" s="90"/>
      <c r="E11" s="90">
        <f>'4 жастағы балалар Ф'!T11</f>
        <v>1</v>
      </c>
      <c r="F11" s="90">
        <f>'4 жастағы балалар Ф'!U11</f>
        <v>0</v>
      </c>
      <c r="G11" s="90">
        <f>'4 жастағы балалар К'!AW11</f>
        <v>7</v>
      </c>
      <c r="H11" s="90">
        <f>'4 жастағы балалар К'!AX11</f>
        <v>0</v>
      </c>
      <c r="I11" s="90"/>
      <c r="J11" s="90">
        <f>'4 жастағы балалар П'!S11</f>
        <v>0</v>
      </c>
      <c r="K11" s="90">
        <f>'4 жастағы балалар П'!T11</f>
        <v>0</v>
      </c>
      <c r="L11" s="90">
        <f>'4 жастағы балалар П'!U11</f>
        <v>0</v>
      </c>
      <c r="M11" s="90">
        <f>'4 жастағы балалар Т'!CA11</f>
        <v>0</v>
      </c>
      <c r="N11" s="141">
        <f>'4 жастағы балалар Т'!CB11</f>
        <v>0</v>
      </c>
      <c r="O11" s="141">
        <f>'4 жастағы балалар Т'!CC11</f>
        <v>10</v>
      </c>
      <c r="P11" s="141">
        <f>'4 жастағы балалар С'!S11</f>
        <v>0</v>
      </c>
      <c r="Q11" s="141">
        <f>'4 жастағы балалар С'!T11</f>
        <v>0</v>
      </c>
      <c r="R11" s="142">
        <f>'4 жастағы балалар С'!U11</f>
        <v>5</v>
      </c>
      <c r="S11" s="143">
        <f t="shared" ref="S11:U11" si="1">(D11+G11+J11+M11+P11)/5</f>
        <v>1.4</v>
      </c>
      <c r="T11" s="143">
        <f t="shared" si="1"/>
        <v>0.2</v>
      </c>
      <c r="U11" s="144">
        <f t="shared" si="1"/>
        <v>3</v>
      </c>
      <c r="X11" s="20"/>
      <c r="Y11" s="20"/>
      <c r="Z11" s="39" t="s">
        <v>37</v>
      </c>
      <c r="AA11" s="39" t="s">
        <v>625</v>
      </c>
      <c r="AB11" s="94" t="s">
        <v>626</v>
      </c>
      <c r="AC11" s="94" t="s">
        <v>627</v>
      </c>
      <c r="AP11" s="141" t="s">
        <v>625</v>
      </c>
      <c r="AQ11" s="120" t="s">
        <v>628</v>
      </c>
      <c r="AR11" s="147">
        <f>(J45+M45+P45+S45+V45)/5</f>
        <v>3.4</v>
      </c>
      <c r="AS11" s="148">
        <f>AR11*100/Q38</f>
        <v>17</v>
      </c>
      <c r="AT11" s="146"/>
      <c r="AU11" s="146"/>
      <c r="AV11" s="146"/>
      <c r="AW11" s="146"/>
      <c r="AX11" s="146"/>
      <c r="AY11" s="146"/>
      <c r="AZ11" s="146"/>
      <c r="BA11" s="146"/>
    </row>
    <row r="12" spans="1:53" ht="17.25" customHeight="1">
      <c r="B12" s="141">
        <v>3</v>
      </c>
      <c r="C12" s="90" t="s">
        <v>1020</v>
      </c>
      <c r="D12" s="90">
        <f>'4 жастағы балалар Ф'!S12</f>
        <v>0</v>
      </c>
      <c r="E12" s="90">
        <f>'4 жастағы балалар Ф'!T12</f>
        <v>4</v>
      </c>
      <c r="F12" s="90">
        <f>'4 жастағы балалар Ф'!U12</f>
        <v>1</v>
      </c>
      <c r="G12" s="90">
        <f>'4 жастағы балалар К'!AW12</f>
        <v>0</v>
      </c>
      <c r="H12" s="90">
        <f>'4 жастағы балалар К'!AX12</f>
        <v>7</v>
      </c>
      <c r="I12" s="90"/>
      <c r="J12" s="90">
        <f>'4 жастағы балалар П'!S12</f>
        <v>0</v>
      </c>
      <c r="K12" s="90">
        <f>'4 жастағы балалар П'!T12</f>
        <v>0</v>
      </c>
      <c r="L12" s="90">
        <f>'4 жастағы балалар П'!U12</f>
        <v>0</v>
      </c>
      <c r="M12" s="90">
        <f>'4 жастағы балалар Т'!CA12</f>
        <v>0</v>
      </c>
      <c r="N12" s="141">
        <f>'4 жастағы балалар Т'!CB12</f>
        <v>0</v>
      </c>
      <c r="O12" s="141">
        <f>'4 жастағы балалар Т'!CC12</f>
        <v>10</v>
      </c>
      <c r="P12" s="141">
        <f>'4 жастағы балалар С'!S12</f>
        <v>0</v>
      </c>
      <c r="Q12" s="141">
        <f>'4 жастағы балалар С'!T12</f>
        <v>0</v>
      </c>
      <c r="R12" s="142">
        <f>'4 жастағы балалар С'!U12</f>
        <v>5</v>
      </c>
      <c r="S12" s="143">
        <f t="shared" ref="S12:U12" si="2">(D12+G12+J12+M12+P12)/5</f>
        <v>0</v>
      </c>
      <c r="T12" s="143">
        <f t="shared" si="2"/>
        <v>2.2000000000000002</v>
      </c>
      <c r="U12" s="144">
        <f t="shared" si="2"/>
        <v>3.2</v>
      </c>
      <c r="X12" s="20" t="s">
        <v>625</v>
      </c>
      <c r="Y12" s="339" t="s">
        <v>628</v>
      </c>
      <c r="Z12" s="149">
        <f>'4 жастағы балалар Ф'!U41</f>
        <v>17</v>
      </c>
      <c r="AA12" s="386" t="s">
        <v>629</v>
      </c>
      <c r="AB12" s="326"/>
      <c r="AC12" s="348"/>
      <c r="AP12" s="141" t="s">
        <v>626</v>
      </c>
      <c r="AQ12" s="36" t="s">
        <v>628</v>
      </c>
      <c r="AR12" s="150">
        <f>(K45+N45+Q45+T45+W45)/5</f>
        <v>13.4</v>
      </c>
      <c r="AS12" s="148">
        <f>AR12*100/Q38</f>
        <v>67</v>
      </c>
      <c r="AT12" s="146"/>
      <c r="AU12" s="146"/>
      <c r="AV12" s="146"/>
      <c r="AW12" s="146"/>
      <c r="AX12" s="146"/>
      <c r="AY12" s="146"/>
      <c r="AZ12" s="146"/>
      <c r="BA12" s="146"/>
    </row>
    <row r="13" spans="1:53">
      <c r="B13" s="141">
        <v>4</v>
      </c>
      <c r="C13" s="90" t="s">
        <v>1021</v>
      </c>
      <c r="D13" s="90">
        <f>'4 жастағы балалар Ф'!S13</f>
        <v>0</v>
      </c>
      <c r="E13" s="90">
        <f>'4 жастағы балалар Ф'!T13</f>
        <v>4</v>
      </c>
      <c r="F13" s="90">
        <f>'4 жастағы балалар Ф'!U13</f>
        <v>1</v>
      </c>
      <c r="G13" s="90">
        <f>'4 жастағы балалар К'!AW13</f>
        <v>0</v>
      </c>
      <c r="H13" s="90">
        <f>'4 жастағы балалар К'!AX13</f>
        <v>7</v>
      </c>
      <c r="I13" s="90"/>
      <c r="J13" s="90">
        <f>'4 жастағы балалар П'!S13</f>
        <v>0</v>
      </c>
      <c r="K13" s="90">
        <f>'4 жастағы балалар П'!T13</f>
        <v>0</v>
      </c>
      <c r="L13" s="90">
        <f>'4 жастағы балалар П'!U13</f>
        <v>0</v>
      </c>
      <c r="M13" s="90">
        <f>'4 жастағы балалар Т'!CA13</f>
        <v>0</v>
      </c>
      <c r="N13" s="141">
        <f>'4 жастағы балалар Т'!CB13</f>
        <v>0</v>
      </c>
      <c r="O13" s="141">
        <f>'4 жастағы балалар Т'!CC13</f>
        <v>10</v>
      </c>
      <c r="P13" s="141">
        <f>'4 жастағы балалар С'!S13</f>
        <v>0</v>
      </c>
      <c r="Q13" s="141">
        <f>'4 жастағы балалар С'!T13</f>
        <v>0</v>
      </c>
      <c r="R13" s="142">
        <f>'4 жастағы балалар С'!U13</f>
        <v>5</v>
      </c>
      <c r="S13" s="143">
        <f t="shared" ref="S13:U13" si="3">(D13+G13+J13+M13+P13)/5</f>
        <v>0</v>
      </c>
      <c r="T13" s="143">
        <f t="shared" si="3"/>
        <v>2.2000000000000002</v>
      </c>
      <c r="U13" s="144">
        <f t="shared" si="3"/>
        <v>3.2</v>
      </c>
      <c r="X13" s="20" t="s">
        <v>626</v>
      </c>
      <c r="Y13" s="335"/>
      <c r="Z13" s="149">
        <f>'4 жастағы балалар Ф'!U42</f>
        <v>67</v>
      </c>
      <c r="AA13" s="329"/>
      <c r="AB13" s="330"/>
      <c r="AC13" s="350"/>
      <c r="AP13" s="141" t="s">
        <v>627</v>
      </c>
      <c r="AQ13" s="36" t="s">
        <v>628</v>
      </c>
      <c r="AR13" s="150">
        <f>(L45+O45+R45+U45+X45)/5</f>
        <v>3.2</v>
      </c>
      <c r="AS13" s="148">
        <f>AR13*100/Q38</f>
        <v>16</v>
      </c>
      <c r="AT13" s="146"/>
      <c r="AU13" s="146"/>
      <c r="AV13" s="146"/>
      <c r="AW13" s="146"/>
      <c r="AX13" s="146"/>
      <c r="AY13" s="146"/>
      <c r="AZ13" s="146"/>
      <c r="BA13" s="146"/>
    </row>
    <row r="14" spans="1:53">
      <c r="B14" s="141">
        <v>5</v>
      </c>
      <c r="C14" s="90" t="s">
        <v>1022</v>
      </c>
      <c r="D14" s="90">
        <f>'4 жастағы балалар Ф'!S14</f>
        <v>0</v>
      </c>
      <c r="E14" s="90">
        <f>'4 жастағы балалар Ф'!T14</f>
        <v>4</v>
      </c>
      <c r="F14" s="90">
        <f>'4 жастағы балалар Ф'!U14</f>
        <v>1</v>
      </c>
      <c r="G14" s="90">
        <f>'4 жастағы балалар К'!AW14</f>
        <v>0</v>
      </c>
      <c r="H14" s="90">
        <f>'4 жастағы балалар К'!AX14</f>
        <v>7</v>
      </c>
      <c r="I14" s="90">
        <f>'4 жастағы балалар К'!AY14</f>
        <v>0</v>
      </c>
      <c r="J14" s="90">
        <f>'4 жастағы балалар П'!S14</f>
        <v>0</v>
      </c>
      <c r="K14" s="90">
        <f>'4 жастағы балалар П'!T14</f>
        <v>0</v>
      </c>
      <c r="L14" s="90">
        <f>'4 жастағы балалар П'!U14</f>
        <v>0</v>
      </c>
      <c r="M14" s="90">
        <f>'4 жастағы балалар Т'!CA14</f>
        <v>0</v>
      </c>
      <c r="N14" s="141">
        <f>'4 жастағы балалар Т'!CB14</f>
        <v>0</v>
      </c>
      <c r="O14" s="141">
        <f>'4 жастағы балалар Т'!CC14</f>
        <v>0</v>
      </c>
      <c r="P14" s="141">
        <f>'4 жастағы балалар С'!S14</f>
        <v>0</v>
      </c>
      <c r="Q14" s="141">
        <f>'4 жастағы балалар С'!T14</f>
        <v>0</v>
      </c>
      <c r="R14" s="142">
        <f>'4 жастағы балалар С'!U14</f>
        <v>0</v>
      </c>
      <c r="S14" s="143">
        <f t="shared" ref="S14:U14" si="4">(D14+G14+J14+M14+P14)/5</f>
        <v>0</v>
      </c>
      <c r="T14" s="143">
        <f t="shared" si="4"/>
        <v>2.2000000000000002</v>
      </c>
      <c r="U14" s="144">
        <f t="shared" si="4"/>
        <v>0.2</v>
      </c>
      <c r="X14" s="20" t="s">
        <v>627</v>
      </c>
      <c r="Y14" s="336"/>
      <c r="Z14" s="149">
        <f>'4 жастағы балалар Ф'!U43</f>
        <v>16</v>
      </c>
      <c r="AA14" s="387">
        <f>AA18*Q38/100</f>
        <v>0.90666666666666662</v>
      </c>
      <c r="AB14" s="387">
        <f>AB18*Q38/100</f>
        <v>4.1466666666666665</v>
      </c>
      <c r="AC14" s="387">
        <f>AC18*Q38/100</f>
        <v>1.76</v>
      </c>
      <c r="AP14" s="151"/>
      <c r="AQ14" s="152"/>
      <c r="AR14" s="153">
        <f t="shared" ref="AR14:AS14" si="5">SUM(AR11:AR13)</f>
        <v>20</v>
      </c>
      <c r="AS14" s="153">
        <f t="shared" si="5"/>
        <v>100</v>
      </c>
      <c r="AT14" s="146"/>
      <c r="AU14" s="146"/>
      <c r="AV14" s="146"/>
      <c r="AW14" s="146"/>
      <c r="AX14" s="146"/>
      <c r="AY14" s="146"/>
      <c r="AZ14" s="146"/>
      <c r="BA14" s="146"/>
    </row>
    <row r="15" spans="1:53">
      <c r="B15" s="141">
        <v>6</v>
      </c>
      <c r="C15" s="90" t="s">
        <v>1042</v>
      </c>
      <c r="D15" s="90">
        <f>'4 жастағы балалар Ф'!S15</f>
        <v>0</v>
      </c>
      <c r="E15" s="90">
        <f>'4 жастағы балалар Ф'!T15</f>
        <v>4</v>
      </c>
      <c r="F15" s="90">
        <f>'4 жастағы балалар Ф'!U15</f>
        <v>1</v>
      </c>
      <c r="G15" s="90">
        <f>'4 жастағы балалар К'!AW15</f>
        <v>0</v>
      </c>
      <c r="H15" s="90">
        <f>'4 жастағы балалар К'!AX15</f>
        <v>7</v>
      </c>
      <c r="I15" s="90">
        <f>'4 жастағы балалар К'!AY15</f>
        <v>0</v>
      </c>
      <c r="J15" s="90">
        <f>'4 жастағы балалар П'!S15</f>
        <v>0</v>
      </c>
      <c r="K15" s="90">
        <f>'4 жастағы балалар П'!T15</f>
        <v>0</v>
      </c>
      <c r="L15" s="90">
        <f>'4 жастағы балалар П'!U15</f>
        <v>0</v>
      </c>
      <c r="M15" s="90">
        <f>'4 жастағы балалар Т'!CA15</f>
        <v>0</v>
      </c>
      <c r="N15" s="141">
        <f>'4 жастағы балалар Т'!CB15</f>
        <v>0</v>
      </c>
      <c r="O15" s="141">
        <f>'4 жастағы балалар Т'!CC15</f>
        <v>0</v>
      </c>
      <c r="P15" s="141">
        <f>'4 жастағы балалар С'!S15</f>
        <v>0</v>
      </c>
      <c r="Q15" s="141">
        <f>'4 жастағы балалар С'!T15</f>
        <v>0</v>
      </c>
      <c r="R15" s="142">
        <f>'4 жастағы балалар С'!U15</f>
        <v>0</v>
      </c>
      <c r="S15" s="143">
        <f t="shared" ref="S15:U15" si="6">(D15+G15+J15+M15+P15)/5</f>
        <v>0</v>
      </c>
      <c r="T15" s="143">
        <f t="shared" si="6"/>
        <v>2.2000000000000002</v>
      </c>
      <c r="U15" s="144">
        <f t="shared" si="6"/>
        <v>0.2</v>
      </c>
      <c r="X15" s="20"/>
      <c r="Y15" s="20"/>
      <c r="Z15" s="20"/>
      <c r="AA15" s="336"/>
      <c r="AB15" s="336"/>
      <c r="AC15" s="336"/>
      <c r="AP15" s="141"/>
      <c r="AQ15" s="36"/>
      <c r="AR15" s="383" t="s">
        <v>72</v>
      </c>
      <c r="AS15" s="333"/>
      <c r="AT15" s="384" t="s">
        <v>73</v>
      </c>
      <c r="AU15" s="333"/>
      <c r="AV15" s="354" t="s">
        <v>74</v>
      </c>
      <c r="AW15" s="333"/>
      <c r="AX15" s="146"/>
      <c r="AY15" s="146"/>
      <c r="AZ15" s="146"/>
      <c r="BA15" s="146"/>
    </row>
    <row r="16" spans="1:53">
      <c r="B16" s="141">
        <v>7</v>
      </c>
      <c r="C16" s="90" t="s">
        <v>1024</v>
      </c>
      <c r="D16" s="90">
        <f>'4 жастағы балалар Ф'!S16</f>
        <v>0</v>
      </c>
      <c r="E16" s="90">
        <f>'4 жастағы балалар Ф'!T16</f>
        <v>4</v>
      </c>
      <c r="F16" s="90">
        <f>'4 жастағы балалар Ф'!U16</f>
        <v>1</v>
      </c>
      <c r="G16" s="90">
        <f>'4 жастағы балалар К'!AW16</f>
        <v>0</v>
      </c>
      <c r="H16" s="90">
        <f>'4 жастағы балалар К'!AX16</f>
        <v>7</v>
      </c>
      <c r="I16" s="90">
        <f>'4 жастағы балалар К'!AY16</f>
        <v>0</v>
      </c>
      <c r="J16" s="90">
        <f>'4 жастағы балалар П'!S16</f>
        <v>0</v>
      </c>
      <c r="K16" s="90">
        <f>'4 жастағы балалар П'!T16</f>
        <v>0</v>
      </c>
      <c r="L16" s="90" t="s">
        <v>667</v>
      </c>
      <c r="M16" s="90">
        <f>'4 жастағы балалар Т'!CA16</f>
        <v>0</v>
      </c>
      <c r="N16" s="141">
        <f>'4 жастағы балалар Т'!CB16</f>
        <v>0</v>
      </c>
      <c r="O16" s="141">
        <f>'4 жастағы балалар Т'!CC16</f>
        <v>0</v>
      </c>
      <c r="P16" s="141">
        <f>'4 жастағы балалар С'!S16</f>
        <v>0</v>
      </c>
      <c r="Q16" s="141">
        <f>'4 жастағы балалар С'!T16</f>
        <v>0</v>
      </c>
      <c r="R16" s="142">
        <f>'4 жастағы балалар С'!U16</f>
        <v>0</v>
      </c>
      <c r="S16" s="143">
        <f t="shared" ref="S16:U16" si="7">(D16+G16+J16+M16+P16)/5</f>
        <v>0</v>
      </c>
      <c r="T16" s="143">
        <f t="shared" si="7"/>
        <v>2.2000000000000002</v>
      </c>
      <c r="U16" s="144" t="e">
        <f t="shared" si="7"/>
        <v>#VALUE!</v>
      </c>
      <c r="X16" s="20" t="s">
        <v>625</v>
      </c>
      <c r="Y16" s="339" t="s">
        <v>630</v>
      </c>
      <c r="Z16" s="149">
        <f>'4 жастағы балалар К'!AY41</f>
        <v>5.666666666666667</v>
      </c>
      <c r="AA16" s="386" t="s">
        <v>37</v>
      </c>
      <c r="AB16" s="326"/>
      <c r="AC16" s="348"/>
      <c r="AP16" s="141" t="s">
        <v>625</v>
      </c>
      <c r="AQ16" s="36" t="s">
        <v>630</v>
      </c>
      <c r="AR16" s="36">
        <f>(J52+M52+P52+S52+V52)/5</f>
        <v>2.8</v>
      </c>
      <c r="AS16" s="148">
        <f>AR16*100/Q38</f>
        <v>14</v>
      </c>
      <c r="AT16" s="36">
        <f>(G59+M59+P59+S59+V59)/5</f>
        <v>0.6</v>
      </c>
      <c r="AU16" s="154">
        <f>AT16*100/Q38</f>
        <v>3</v>
      </c>
      <c r="AV16" s="36">
        <f>(G66+J66+P66+S66+V66)/5</f>
        <v>0</v>
      </c>
      <c r="AW16" s="154">
        <f>AV16*100/Q38</f>
        <v>0</v>
      </c>
      <c r="AX16" s="146"/>
      <c r="AY16" s="146"/>
      <c r="AZ16" s="146"/>
      <c r="BA16" s="146"/>
    </row>
    <row r="17" spans="2:53">
      <c r="B17" s="141">
        <v>8</v>
      </c>
      <c r="C17" s="90" t="s">
        <v>1043</v>
      </c>
      <c r="D17" s="90">
        <f>'4 жастағы балалар Ф'!S17</f>
        <v>0</v>
      </c>
      <c r="E17" s="90">
        <f>'4 жастағы балалар Ф'!T17</f>
        <v>4</v>
      </c>
      <c r="F17" s="90">
        <f>'4 жастағы балалар Ф'!U17</f>
        <v>1</v>
      </c>
      <c r="G17" s="90">
        <f>'4 жастағы балалар К'!AW17</f>
        <v>0</v>
      </c>
      <c r="H17" s="90">
        <f>'4 жастағы балалар К'!AX17</f>
        <v>7</v>
      </c>
      <c r="I17" s="90">
        <f>'4 жастағы балалар К'!AY17</f>
        <v>0</v>
      </c>
      <c r="J17" s="90">
        <f>'4 жастағы балалар П'!S17</f>
        <v>0</v>
      </c>
      <c r="K17" s="90">
        <f>'4 жастағы балалар П'!T17</f>
        <v>0</v>
      </c>
      <c r="L17" s="90">
        <f>'4 жастағы балалар П'!U17</f>
        <v>0</v>
      </c>
      <c r="M17" s="90">
        <f>'4 жастағы балалар Т'!CA17</f>
        <v>0</v>
      </c>
      <c r="N17" s="141">
        <f>'4 жастағы балалар Т'!CB17</f>
        <v>0</v>
      </c>
      <c r="O17" s="141">
        <f>'4 жастағы балалар Т'!CC17</f>
        <v>0</v>
      </c>
      <c r="P17" s="141">
        <f>'4 жастағы балалар С'!S17</f>
        <v>0</v>
      </c>
      <c r="Q17" s="141">
        <f>'4 жастағы балалар С'!T17</f>
        <v>0</v>
      </c>
      <c r="R17" s="142">
        <f>'4 жастағы балалар С'!U17</f>
        <v>0</v>
      </c>
      <c r="S17" s="143">
        <f t="shared" ref="S17:U17" si="8">(D17+G17+J17+M17+P17)/5</f>
        <v>0</v>
      </c>
      <c r="T17" s="143">
        <f t="shared" si="8"/>
        <v>2.2000000000000002</v>
      </c>
      <c r="U17" s="144">
        <f t="shared" si="8"/>
        <v>0.2</v>
      </c>
      <c r="X17" s="20" t="s">
        <v>626</v>
      </c>
      <c r="Y17" s="335"/>
      <c r="Z17" s="149">
        <f>'4 жастағы балалар К'!AY42</f>
        <v>36.666666666666664</v>
      </c>
      <c r="AA17" s="329"/>
      <c r="AB17" s="330"/>
      <c r="AC17" s="350"/>
      <c r="AP17" s="141" t="s">
        <v>626</v>
      </c>
      <c r="AQ17" s="36" t="s">
        <v>630</v>
      </c>
      <c r="AR17" s="150">
        <f>(K52+N52+Q52+T52+W52)/5</f>
        <v>17.2</v>
      </c>
      <c r="AS17" s="148">
        <f>AR17*100/Q38</f>
        <v>86</v>
      </c>
      <c r="AT17" s="36">
        <f>(H59+N59+Q59+T59+W59)/5</f>
        <v>4.8</v>
      </c>
      <c r="AU17" s="154">
        <f>AT17*100/Q38</f>
        <v>24</v>
      </c>
      <c r="AV17" s="36">
        <f>(H66+K66+Q66+T66+W66)/5</f>
        <v>0</v>
      </c>
      <c r="AW17" s="154">
        <f>AV17*100/Q38</f>
        <v>0</v>
      </c>
      <c r="AX17" s="146"/>
      <c r="AY17" s="146"/>
      <c r="AZ17" s="146"/>
      <c r="BA17" s="146"/>
    </row>
    <row r="18" spans="2:53">
      <c r="B18" s="141">
        <v>9</v>
      </c>
      <c r="C18" s="90" t="s">
        <v>1026</v>
      </c>
      <c r="D18" s="90">
        <f>'4 жастағы балалар Ф'!S18</f>
        <v>3</v>
      </c>
      <c r="E18" s="90">
        <f>'4 жастағы балалар Ф'!T18</f>
        <v>2</v>
      </c>
      <c r="F18" s="90">
        <f>'4 жастағы балалар Ф'!U18</f>
        <v>0</v>
      </c>
      <c r="G18" s="90">
        <f>'4 жастағы балалар К'!AW18</f>
        <v>6</v>
      </c>
      <c r="H18" s="90">
        <f>'4 жастағы балалар К'!AX18</f>
        <v>0</v>
      </c>
      <c r="I18" s="90">
        <f>'4 жастағы балалар К'!AY18</f>
        <v>0</v>
      </c>
      <c r="J18" s="90">
        <f>'4 жастағы балалар П'!S18</f>
        <v>0</v>
      </c>
      <c r="K18" s="90">
        <f>'4 жастағы балалар П'!T18</f>
        <v>0</v>
      </c>
      <c r="L18" s="90">
        <f>'4 жастағы балалар П'!U18</f>
        <v>0</v>
      </c>
      <c r="M18" s="90">
        <f>'4 жастағы балалар Т'!CA18</f>
        <v>0</v>
      </c>
      <c r="N18" s="141">
        <f>'4 жастағы балалар Т'!CB18</f>
        <v>0</v>
      </c>
      <c r="O18" s="141">
        <f>'4 жастағы балалар Т'!CC18</f>
        <v>0</v>
      </c>
      <c r="P18" s="141">
        <f>'4 жастағы балалар С'!S18</f>
        <v>0</v>
      </c>
      <c r="Q18" s="141">
        <f>'4 жастағы балалар С'!T18</f>
        <v>0</v>
      </c>
      <c r="R18" s="142">
        <f>'4 жастағы балалар С'!U18</f>
        <v>0</v>
      </c>
      <c r="S18" s="143">
        <f t="shared" ref="S18:U18" si="9">(D18+G18+J18+M18+P18)/5</f>
        <v>1.8</v>
      </c>
      <c r="T18" s="143">
        <f t="shared" si="9"/>
        <v>0.4</v>
      </c>
      <c r="U18" s="144">
        <f t="shared" si="9"/>
        <v>0</v>
      </c>
      <c r="X18" s="20" t="s">
        <v>627</v>
      </c>
      <c r="Y18" s="336"/>
      <c r="Z18" s="149">
        <f>'4 жастағы балалар К'!AY43</f>
        <v>0</v>
      </c>
      <c r="AA18" s="149">
        <f>(Z12+Z16+Z20+Z24+Z28)/5</f>
        <v>4.5333333333333332</v>
      </c>
      <c r="AB18" s="149">
        <f>(Z13+Z17+Z21+Z25+Z29)/5</f>
        <v>20.733333333333331</v>
      </c>
      <c r="AC18" s="149">
        <f>(Z14+Z18+Z22+Z26+Z30)/5</f>
        <v>8.8000000000000007</v>
      </c>
      <c r="AP18" s="141" t="s">
        <v>627</v>
      </c>
      <c r="AQ18" s="36" t="s">
        <v>630</v>
      </c>
      <c r="AR18" s="150">
        <f>(L52+O52+R52+U52+X52)/5</f>
        <v>0</v>
      </c>
      <c r="AS18" s="148">
        <f>AR18*100/Q38</f>
        <v>0</v>
      </c>
      <c r="AT18" s="36">
        <f>(I59+O59+R59+U59+X59)/5</f>
        <v>0</v>
      </c>
      <c r="AU18" s="154">
        <f>AT18*100/Q38</f>
        <v>0</v>
      </c>
      <c r="AV18" s="36">
        <f>(I66+L66+R66+U66+X66)/5</f>
        <v>0</v>
      </c>
      <c r="AW18" s="154">
        <f>AV18*100/Q38</f>
        <v>0</v>
      </c>
      <c r="AX18" s="146"/>
      <c r="AY18" s="146"/>
      <c r="AZ18" s="146"/>
      <c r="BA18" s="146"/>
    </row>
    <row r="19" spans="2:53">
      <c r="B19" s="141">
        <v>10</v>
      </c>
      <c r="C19" s="90" t="s">
        <v>1044</v>
      </c>
      <c r="D19" s="90">
        <f>'4 жастағы балалар Ф'!S19</f>
        <v>0</v>
      </c>
      <c r="E19" s="90">
        <f>'4 жастағы балалар Ф'!T19</f>
        <v>4</v>
      </c>
      <c r="F19" s="90">
        <f>'4 жастағы балалар Ф'!U19</f>
        <v>1</v>
      </c>
      <c r="G19" s="90">
        <f>'4 жастағы балалар К'!AW19</f>
        <v>0</v>
      </c>
      <c r="H19" s="90">
        <f>'4 жастағы балалар К'!AX19</f>
        <v>6</v>
      </c>
      <c r="I19" s="90">
        <f>'4 жастағы балалар К'!AY19</f>
        <v>0</v>
      </c>
      <c r="J19" s="90">
        <f>'4 жастағы балалар П'!S19</f>
        <v>0</v>
      </c>
      <c r="K19" s="90">
        <f>'4 жастағы балалар П'!T19</f>
        <v>0</v>
      </c>
      <c r="L19" s="90">
        <f>'4 жастағы балалар П'!U19</f>
        <v>0</v>
      </c>
      <c r="M19" s="90">
        <f>'4 жастағы балалар Т'!CA19</f>
        <v>0</v>
      </c>
      <c r="N19" s="141">
        <f>'4 жастағы балалар Т'!CB19</f>
        <v>0</v>
      </c>
      <c r="O19" s="141">
        <f>'4 жастағы балалар Т'!CC19</f>
        <v>0</v>
      </c>
      <c r="P19" s="141">
        <f>'4 жастағы балалар С'!S19</f>
        <v>0</v>
      </c>
      <c r="Q19" s="141">
        <f>'4 жастағы балалар С'!T19</f>
        <v>0</v>
      </c>
      <c r="R19" s="142">
        <f>'4 жастағы балалар С'!U19</f>
        <v>0</v>
      </c>
      <c r="S19" s="143">
        <f t="shared" ref="S19:U19" si="10">(D19+G19+J19+M19+P19)/5</f>
        <v>0</v>
      </c>
      <c r="T19" s="143">
        <f t="shared" si="10"/>
        <v>2</v>
      </c>
      <c r="U19" s="144">
        <f t="shared" si="10"/>
        <v>0.2</v>
      </c>
      <c r="X19" s="20"/>
      <c r="Y19" s="20"/>
      <c r="Z19" s="20"/>
      <c r="AA19" s="388"/>
      <c r="AB19" s="326"/>
      <c r="AC19" s="348"/>
      <c r="AP19" s="141"/>
      <c r="AQ19" s="36"/>
      <c r="AR19" s="155">
        <f t="shared" ref="AR19:AW19" si="11">SUM(AR16:AR18)</f>
        <v>20</v>
      </c>
      <c r="AS19" s="155">
        <f t="shared" si="11"/>
        <v>100</v>
      </c>
      <c r="AT19" s="156">
        <f t="shared" si="11"/>
        <v>5.3999999999999995</v>
      </c>
      <c r="AU19" s="155">
        <f t="shared" si="11"/>
        <v>27</v>
      </c>
      <c r="AV19" s="156">
        <f t="shared" si="11"/>
        <v>0</v>
      </c>
      <c r="AW19" s="155">
        <f t="shared" si="11"/>
        <v>0</v>
      </c>
      <c r="AX19" s="146"/>
      <c r="AY19" s="146"/>
      <c r="AZ19" s="146"/>
      <c r="BA19" s="146"/>
    </row>
    <row r="20" spans="2:53">
      <c r="B20" s="141">
        <v>11</v>
      </c>
      <c r="C20" s="90" t="s">
        <v>1028</v>
      </c>
      <c r="D20" s="90">
        <f>'4 жастағы балалар Ф'!S20</f>
        <v>4</v>
      </c>
      <c r="E20" s="90">
        <f>'4 жастағы балалар Ф'!T20</f>
        <v>1</v>
      </c>
      <c r="F20" s="90">
        <f>'4 жастағы балалар Ф'!U20</f>
        <v>0</v>
      </c>
      <c r="G20" s="90">
        <f>'4 жастағы балалар К'!AW20</f>
        <v>4</v>
      </c>
      <c r="H20" s="90">
        <f>'4 жастағы балалар К'!AX20</f>
        <v>1</v>
      </c>
      <c r="I20" s="90">
        <f>'4 жастағы балалар К'!AY20</f>
        <v>0</v>
      </c>
      <c r="J20" s="90">
        <f>'4 жастағы балалар П'!S20</f>
        <v>0</v>
      </c>
      <c r="K20" s="90">
        <f>'4 жастағы балалар П'!T20</f>
        <v>0</v>
      </c>
      <c r="L20" s="90">
        <f>'4 жастағы балалар П'!U20</f>
        <v>0</v>
      </c>
      <c r="M20" s="90">
        <f>'4 жастағы балалар Т'!CA20</f>
        <v>0</v>
      </c>
      <c r="N20" s="141">
        <f>'4 жастағы балалар Т'!CB20</f>
        <v>0</v>
      </c>
      <c r="O20" s="141">
        <f>'4 жастағы балалар Т'!CC20</f>
        <v>0</v>
      </c>
      <c r="P20" s="141">
        <f>'4 жастағы балалар С'!S20</f>
        <v>0</v>
      </c>
      <c r="Q20" s="141">
        <f>'4 жастағы балалар С'!T20</f>
        <v>0</v>
      </c>
      <c r="R20" s="142">
        <f>'4 жастағы балалар С'!U20</f>
        <v>0</v>
      </c>
      <c r="S20" s="143">
        <f t="shared" ref="S20:U20" si="12">(D20+G20+J20+M20+P20)/5</f>
        <v>1.6</v>
      </c>
      <c r="T20" s="143">
        <f t="shared" si="12"/>
        <v>0.4</v>
      </c>
      <c r="U20" s="144">
        <f t="shared" si="12"/>
        <v>0</v>
      </c>
      <c r="X20" s="20" t="s">
        <v>625</v>
      </c>
      <c r="Y20" s="339" t="s">
        <v>631</v>
      </c>
      <c r="Z20" s="149">
        <f>'4 жастағы балалар П'!U41</f>
        <v>0</v>
      </c>
      <c r="AA20" s="327"/>
      <c r="AB20" s="328"/>
      <c r="AC20" s="349"/>
      <c r="AP20" s="141" t="s">
        <v>625</v>
      </c>
      <c r="AQ20" s="36" t="s">
        <v>631</v>
      </c>
      <c r="AR20" s="36">
        <f>(J73+M73+P73+S73+V73)/5</f>
        <v>0</v>
      </c>
      <c r="AS20" s="148">
        <f>AR20*100/Q38</f>
        <v>0</v>
      </c>
      <c r="AT20" s="146"/>
      <c r="AU20" s="146"/>
      <c r="AV20" s="146"/>
      <c r="AW20" s="157"/>
      <c r="AX20" s="146"/>
      <c r="AY20" s="146"/>
      <c r="AZ20" s="146"/>
      <c r="BA20" s="146"/>
    </row>
    <row r="21" spans="2:53" ht="15.75" customHeight="1">
      <c r="B21" s="141">
        <v>12</v>
      </c>
      <c r="C21" s="90" t="s">
        <v>1029</v>
      </c>
      <c r="D21" s="90">
        <f>'4 жастағы балалар Ф'!S21</f>
        <v>0</v>
      </c>
      <c r="E21" s="90">
        <f>'4 жастағы балалар Ф'!T21</f>
        <v>4</v>
      </c>
      <c r="F21" s="90">
        <f>'4 жастағы балалар Ф'!U21</f>
        <v>1</v>
      </c>
      <c r="G21" s="90">
        <f>'4 жастағы балалар К'!AW21</f>
        <v>0</v>
      </c>
      <c r="H21" s="90">
        <f>'4 жастағы балалар К'!AX21</f>
        <v>6</v>
      </c>
      <c r="I21" s="90">
        <f>'4 жастағы балалар К'!AY21</f>
        <v>0</v>
      </c>
      <c r="J21" s="90">
        <f>'4 жастағы балалар П'!S21</f>
        <v>0</v>
      </c>
      <c r="K21" s="90">
        <f>'4 жастағы балалар П'!T21</f>
        <v>0</v>
      </c>
      <c r="L21" s="90">
        <f>'4 жастағы балалар П'!U21</f>
        <v>0</v>
      </c>
      <c r="M21" s="90">
        <f>'4 жастағы балалар Т'!CA21</f>
        <v>0</v>
      </c>
      <c r="N21" s="141">
        <f>'4 жастағы балалар Т'!CB21</f>
        <v>0</v>
      </c>
      <c r="O21" s="141">
        <f>'4 жастағы балалар Т'!CC21</f>
        <v>0</v>
      </c>
      <c r="P21" s="141">
        <f>'4 жастағы балалар С'!S21</f>
        <v>0</v>
      </c>
      <c r="Q21" s="141">
        <f>'4 жастағы балалар С'!T21</f>
        <v>0</v>
      </c>
      <c r="R21" s="142">
        <f>'4 жастағы балалар С'!U21</f>
        <v>0</v>
      </c>
      <c r="S21" s="143">
        <f t="shared" ref="S21:U21" si="13">(D21+G21+J21+M21+P21)/5</f>
        <v>0</v>
      </c>
      <c r="T21" s="143">
        <f t="shared" si="13"/>
        <v>2</v>
      </c>
      <c r="U21" s="144">
        <f t="shared" si="13"/>
        <v>0.2</v>
      </c>
      <c r="X21" s="20" t="s">
        <v>626</v>
      </c>
      <c r="Y21" s="335"/>
      <c r="Z21" s="149">
        <f>'4 жастағы балалар П'!U42</f>
        <v>0</v>
      </c>
      <c r="AA21" s="327"/>
      <c r="AB21" s="328"/>
      <c r="AC21" s="349"/>
      <c r="AP21" s="141" t="s">
        <v>626</v>
      </c>
      <c r="AQ21" s="36" t="s">
        <v>631</v>
      </c>
      <c r="AR21" s="36">
        <f>(K73+N73+Q73+T73+W73)/5</f>
        <v>0</v>
      </c>
      <c r="AS21" s="148">
        <f>AR21*100/Q38</f>
        <v>0</v>
      </c>
      <c r="AT21" s="146"/>
      <c r="AU21" s="146"/>
      <c r="AV21" s="146"/>
      <c r="AW21" s="146"/>
      <c r="AX21" s="146"/>
      <c r="AY21" s="146"/>
      <c r="AZ21" s="146"/>
      <c r="BA21" s="146"/>
    </row>
    <row r="22" spans="2:53" ht="15.75" customHeight="1">
      <c r="B22" s="141">
        <v>13</v>
      </c>
      <c r="C22" s="90" t="s">
        <v>1045</v>
      </c>
      <c r="D22" s="90">
        <f>'4 жастағы балалар Ф'!S22</f>
        <v>0</v>
      </c>
      <c r="E22" s="90">
        <f>'4 жастағы балалар Ф'!T22</f>
        <v>4</v>
      </c>
      <c r="F22" s="90">
        <f>'4 жастағы балалар Ф'!U22</f>
        <v>1</v>
      </c>
      <c r="G22" s="90">
        <f>'4 жастағы балалар К'!AW22</f>
        <v>0</v>
      </c>
      <c r="H22" s="90">
        <f>'4 жастағы балалар К'!AX22</f>
        <v>6</v>
      </c>
      <c r="I22" s="90">
        <f>'4 жастағы балалар К'!AY22</f>
        <v>0</v>
      </c>
      <c r="J22" s="90">
        <f>'4 жастағы балалар П'!S22</f>
        <v>0</v>
      </c>
      <c r="K22" s="90">
        <f>'4 жастағы балалар П'!T22</f>
        <v>0</v>
      </c>
      <c r="L22" s="90">
        <f>'4 жастағы балалар П'!U22</f>
        <v>0</v>
      </c>
      <c r="M22" s="90">
        <f>'4 жастағы балалар Т'!CA22</f>
        <v>0</v>
      </c>
      <c r="N22" s="141">
        <f>'4 жастағы балалар Т'!CB22</f>
        <v>0</v>
      </c>
      <c r="O22" s="141">
        <f>'4 жастағы балалар Т'!CC22</f>
        <v>0</v>
      </c>
      <c r="P22" s="141">
        <f>'4 жастағы балалар С'!S22</f>
        <v>0</v>
      </c>
      <c r="Q22" s="141">
        <f>'4 жастағы балалар С'!T22</f>
        <v>0</v>
      </c>
      <c r="R22" s="142">
        <f>'4 жастағы балалар С'!U22</f>
        <v>0</v>
      </c>
      <c r="S22" s="143">
        <f t="shared" ref="S22:U22" si="14">(D22+G22+J22+M22+P22)/5</f>
        <v>0</v>
      </c>
      <c r="T22" s="143">
        <f t="shared" si="14"/>
        <v>2</v>
      </c>
      <c r="U22" s="144">
        <f t="shared" si="14"/>
        <v>0.2</v>
      </c>
      <c r="X22" s="20" t="s">
        <v>627</v>
      </c>
      <c r="Y22" s="336"/>
      <c r="Z22" s="149">
        <f>'4 жастағы балалар П'!U43</f>
        <v>0</v>
      </c>
      <c r="AA22" s="327"/>
      <c r="AB22" s="328"/>
      <c r="AC22" s="349"/>
      <c r="AP22" s="141" t="s">
        <v>627</v>
      </c>
      <c r="AQ22" s="36" t="s">
        <v>631</v>
      </c>
      <c r="AR22" s="36">
        <f>(L73+O73+R73+U73+X73)/5</f>
        <v>0</v>
      </c>
      <c r="AS22" s="148">
        <f>AR22*100/Q38</f>
        <v>0</v>
      </c>
      <c r="AT22" s="146"/>
      <c r="AU22" s="146"/>
      <c r="AV22" s="146"/>
      <c r="AW22" s="146"/>
      <c r="AX22" s="146"/>
      <c r="AY22" s="146"/>
      <c r="AZ22" s="146"/>
      <c r="BA22" s="146"/>
    </row>
    <row r="23" spans="2:53" ht="15.75" customHeight="1">
      <c r="B23" s="141">
        <v>14</v>
      </c>
      <c r="C23" s="90" t="s">
        <v>1031</v>
      </c>
      <c r="D23" s="90">
        <f>'4 жастағы балалар Ф'!S23</f>
        <v>2</v>
      </c>
      <c r="E23" s="90">
        <f>'4 жастағы балалар Ф'!T23</f>
        <v>2</v>
      </c>
      <c r="F23" s="90">
        <f>'4 жастағы балалар Ф'!U23</f>
        <v>1</v>
      </c>
      <c r="G23" s="90">
        <f>'4 жастағы балалар К'!AW23</f>
        <v>0</v>
      </c>
      <c r="H23" s="90">
        <f>'4 жастағы балалар К'!AX23</f>
        <v>6</v>
      </c>
      <c r="I23" s="90">
        <f>'4 жастағы балалар К'!AY23</f>
        <v>0</v>
      </c>
      <c r="J23" s="90">
        <f>'4 жастағы балалар П'!S23</f>
        <v>0</v>
      </c>
      <c r="K23" s="90">
        <f>'4 жастағы балалар П'!T23</f>
        <v>0</v>
      </c>
      <c r="L23" s="90">
        <f>'4 жастағы балалар П'!U23</f>
        <v>0</v>
      </c>
      <c r="M23" s="90">
        <f>'4 жастағы балалар Т'!CA23</f>
        <v>0</v>
      </c>
      <c r="N23" s="141">
        <f>'4 жастағы балалар Т'!CB23</f>
        <v>0</v>
      </c>
      <c r="O23" s="141">
        <f>'4 жастағы балалар Т'!CC23</f>
        <v>0</v>
      </c>
      <c r="P23" s="141">
        <f>'4 жастағы балалар С'!S23</f>
        <v>0</v>
      </c>
      <c r="Q23" s="141">
        <f>'4 жастағы балалар С'!T23</f>
        <v>0</v>
      </c>
      <c r="R23" s="142">
        <f>'4 жастағы балалар С'!U23</f>
        <v>0</v>
      </c>
      <c r="S23" s="143">
        <f t="shared" ref="S23:U23" si="15">(D23+G23+J23+M23+P23)/5</f>
        <v>0.4</v>
      </c>
      <c r="T23" s="143">
        <f t="shared" si="15"/>
        <v>1.6</v>
      </c>
      <c r="U23" s="144">
        <f t="shared" si="15"/>
        <v>0.2</v>
      </c>
      <c r="X23" s="20"/>
      <c r="Y23" s="20"/>
      <c r="Z23" s="20"/>
      <c r="AA23" s="327"/>
      <c r="AB23" s="328"/>
      <c r="AC23" s="349"/>
      <c r="AP23" s="151"/>
      <c r="AQ23" s="152"/>
      <c r="AR23" s="158">
        <f t="shared" ref="AR23:AS23" si="16">SUM(AR20:AR22)</f>
        <v>0</v>
      </c>
      <c r="AS23" s="159">
        <f t="shared" si="16"/>
        <v>0</v>
      </c>
      <c r="AT23" s="160"/>
      <c r="AU23" s="146"/>
      <c r="AV23" s="146"/>
      <c r="AW23" s="146"/>
      <c r="AX23" s="146"/>
      <c r="AY23" s="146"/>
      <c r="AZ23" s="146"/>
      <c r="BA23" s="146"/>
    </row>
    <row r="24" spans="2:53" ht="15.75" customHeight="1">
      <c r="B24" s="141">
        <v>15</v>
      </c>
      <c r="C24" s="90" t="s">
        <v>1046</v>
      </c>
      <c r="D24" s="90">
        <f>'4 жастағы балалар Ф'!S24</f>
        <v>4</v>
      </c>
      <c r="E24" s="90">
        <f>'4 жастағы балалар Ф'!T24</f>
        <v>1</v>
      </c>
      <c r="F24" s="90">
        <f>'4 жастағы балалар Ф'!U24</f>
        <v>0</v>
      </c>
      <c r="G24" s="90">
        <f>'4 жастағы балалар К'!AW24</f>
        <v>0</v>
      </c>
      <c r="H24" s="90">
        <f>'4 жастағы балалар К'!AX24</f>
        <v>6</v>
      </c>
      <c r="I24" s="90">
        <f>'4 жастағы балалар К'!AY24</f>
        <v>0</v>
      </c>
      <c r="J24" s="90">
        <f>'4 жастағы балалар П'!S24</f>
        <v>0</v>
      </c>
      <c r="K24" s="90">
        <f>'4 жастағы балалар П'!T24</f>
        <v>0</v>
      </c>
      <c r="L24" s="90">
        <f>'4 жастағы балалар П'!U24</f>
        <v>0</v>
      </c>
      <c r="M24" s="90">
        <f>'4 жастағы балалар Т'!CA24</f>
        <v>0</v>
      </c>
      <c r="N24" s="141">
        <f>'4 жастағы балалар Т'!CB24</f>
        <v>0</v>
      </c>
      <c r="O24" s="141">
        <f>'4 жастағы балалар Т'!CC24</f>
        <v>0</v>
      </c>
      <c r="P24" s="141">
        <f>'4 жастағы балалар С'!S24</f>
        <v>0</v>
      </c>
      <c r="Q24" s="141">
        <f>'4 жастағы балалар С'!T24</f>
        <v>0</v>
      </c>
      <c r="R24" s="142">
        <f>'4 жастағы балалар С'!U24</f>
        <v>0</v>
      </c>
      <c r="S24" s="143">
        <f t="shared" ref="S24:U24" si="17">(D24+G24+J24+M24+P24)/5</f>
        <v>0.8</v>
      </c>
      <c r="T24" s="143">
        <f t="shared" si="17"/>
        <v>1.4</v>
      </c>
      <c r="U24" s="144">
        <f t="shared" si="17"/>
        <v>0</v>
      </c>
      <c r="X24" s="20" t="s">
        <v>625</v>
      </c>
      <c r="Y24" s="339" t="s">
        <v>632</v>
      </c>
      <c r="Z24" s="149">
        <f>'4 жастағы балалар Т'!CC41</f>
        <v>0</v>
      </c>
      <c r="AA24" s="327"/>
      <c r="AB24" s="328"/>
      <c r="AC24" s="349"/>
      <c r="AP24" s="141"/>
      <c r="AQ24" s="36"/>
      <c r="AR24" s="354" t="s">
        <v>290</v>
      </c>
      <c r="AS24" s="333"/>
      <c r="AT24" s="354" t="s">
        <v>291</v>
      </c>
      <c r="AU24" s="333"/>
      <c r="AV24" s="354" t="s">
        <v>292</v>
      </c>
      <c r="AW24" s="333"/>
      <c r="AX24" s="354" t="s">
        <v>293</v>
      </c>
      <c r="AY24" s="333"/>
      <c r="AZ24" s="354" t="s">
        <v>294</v>
      </c>
      <c r="BA24" s="333"/>
    </row>
    <row r="25" spans="2:53" ht="15.75" customHeight="1">
      <c r="B25" s="141">
        <v>16</v>
      </c>
      <c r="C25" s="90" t="s">
        <v>1033</v>
      </c>
      <c r="D25" s="90">
        <f>'4 жастағы балалар Ф'!S25</f>
        <v>0</v>
      </c>
      <c r="E25" s="90">
        <f>'4 жастағы балалар Ф'!T25</f>
        <v>4</v>
      </c>
      <c r="F25" s="90">
        <f>'4 жастағы балалар Ф'!U25</f>
        <v>1</v>
      </c>
      <c r="G25" s="90">
        <f>'4 жастағы балалар К'!AW25</f>
        <v>0</v>
      </c>
      <c r="H25" s="90">
        <f>'4 жастағы балалар К'!AX25</f>
        <v>6</v>
      </c>
      <c r="I25" s="90">
        <f>'4 жастағы балалар К'!AY25</f>
        <v>0</v>
      </c>
      <c r="J25" s="90">
        <f>'4 жастағы балалар П'!S25</f>
        <v>0</v>
      </c>
      <c r="K25" s="90">
        <f>'4 жастағы балалар П'!T25</f>
        <v>0</v>
      </c>
      <c r="L25" s="90">
        <f>'4 жастағы балалар П'!U25</f>
        <v>0</v>
      </c>
      <c r="M25" s="90">
        <f>'4 жастағы балалар Т'!CA25</f>
        <v>0</v>
      </c>
      <c r="N25" s="141">
        <f>'4 жастағы балалар Т'!CB25</f>
        <v>0</v>
      </c>
      <c r="O25" s="141">
        <f>'4 жастағы балалар Т'!CC25</f>
        <v>0</v>
      </c>
      <c r="P25" s="141">
        <f>'4 жастағы балалар С'!S25</f>
        <v>0</v>
      </c>
      <c r="Q25" s="141">
        <f>'4 жастағы балалар С'!T25</f>
        <v>0</v>
      </c>
      <c r="R25" s="142">
        <f>'4 жастағы балалар С'!U25</f>
        <v>0</v>
      </c>
      <c r="S25" s="143">
        <f t="shared" ref="S25:U25" si="18">(D25+G25+J25+M25+P25)/5</f>
        <v>0</v>
      </c>
      <c r="T25" s="143">
        <f t="shared" si="18"/>
        <v>2</v>
      </c>
      <c r="U25" s="144">
        <f t="shared" si="18"/>
        <v>0.2</v>
      </c>
      <c r="X25" s="20" t="s">
        <v>626</v>
      </c>
      <c r="Y25" s="335"/>
      <c r="Z25" s="149">
        <f>'4 жастағы балалар Т'!CC42</f>
        <v>0</v>
      </c>
      <c r="AA25" s="327"/>
      <c r="AB25" s="328"/>
      <c r="AC25" s="349"/>
      <c r="AP25" s="141" t="s">
        <v>625</v>
      </c>
      <c r="AQ25" s="36" t="s">
        <v>632</v>
      </c>
      <c r="AR25" s="36">
        <f>(J80+M80+P80+S80+V80)/5</f>
        <v>0</v>
      </c>
      <c r="AS25" s="148">
        <f>AR25*100/Q38</f>
        <v>0</v>
      </c>
      <c r="AT25" s="36">
        <f>(G87+M87+P87+S87+V87)/5</f>
        <v>0</v>
      </c>
      <c r="AU25" s="154">
        <f>AT25*100/Q38</f>
        <v>0</v>
      </c>
      <c r="AV25" s="36">
        <f>(J94+M94+P94+S94+V94)/5</f>
        <v>0</v>
      </c>
      <c r="AW25" s="154">
        <f>AV25*100/Q38</f>
        <v>0</v>
      </c>
      <c r="AX25" s="36">
        <f>(G101+J101+M101+S101+V101)/5</f>
        <v>0</v>
      </c>
      <c r="AY25" s="154">
        <f>AX25*100/Q38</f>
        <v>0</v>
      </c>
      <c r="AZ25" s="36">
        <f>(G108+J108+M108+P108+V108)/5</f>
        <v>0</v>
      </c>
      <c r="BA25" s="154">
        <f>AZ25*100/Q38</f>
        <v>0</v>
      </c>
    </row>
    <row r="26" spans="2:53" ht="15.75" customHeight="1">
      <c r="B26" s="141">
        <v>17</v>
      </c>
      <c r="C26" s="90" t="s">
        <v>1047</v>
      </c>
      <c r="D26" s="90">
        <f>'4 жастағы балалар Ф'!S26</f>
        <v>0</v>
      </c>
      <c r="E26" s="90">
        <f>'4 жастағы балалар Ф'!T26</f>
        <v>4</v>
      </c>
      <c r="F26" s="90">
        <f>'4 жастағы балалар Ф'!U26</f>
        <v>1</v>
      </c>
      <c r="G26" s="90">
        <f>'4 жастағы балалар К'!AW26</f>
        <v>0</v>
      </c>
      <c r="H26" s="90">
        <f>'4 жастағы балалар К'!AX26</f>
        <v>6</v>
      </c>
      <c r="I26" s="90">
        <f>'4 жастағы балалар К'!AY26</f>
        <v>0</v>
      </c>
      <c r="J26" s="90">
        <f>'4 жастағы балалар П'!S26</f>
        <v>0</v>
      </c>
      <c r="K26" s="90">
        <f>'4 жастағы балалар П'!T26</f>
        <v>0</v>
      </c>
      <c r="L26" s="90">
        <f>'4 жастағы балалар П'!U26</f>
        <v>0</v>
      </c>
      <c r="M26" s="90">
        <f>'4 жастағы балалар Т'!CA26</f>
        <v>0</v>
      </c>
      <c r="N26" s="141">
        <f>'4 жастағы балалар Т'!CB26</f>
        <v>0</v>
      </c>
      <c r="O26" s="141">
        <f>'4 жастағы балалар Т'!CC26</f>
        <v>0</v>
      </c>
      <c r="P26" s="141">
        <f>'4 жастағы балалар С'!S26</f>
        <v>0</v>
      </c>
      <c r="Q26" s="141">
        <f>'4 жастағы балалар С'!T26</f>
        <v>0</v>
      </c>
      <c r="R26" s="142">
        <f>'4 жастағы балалар С'!U26</f>
        <v>0</v>
      </c>
      <c r="S26" s="143">
        <f t="shared" ref="S26:U26" si="19">(D26+G26+J26+M26+P26)/5</f>
        <v>0</v>
      </c>
      <c r="T26" s="143">
        <f t="shared" si="19"/>
        <v>2</v>
      </c>
      <c r="U26" s="144">
        <f t="shared" si="19"/>
        <v>0.2</v>
      </c>
      <c r="X26" s="20" t="s">
        <v>627</v>
      </c>
      <c r="Y26" s="336"/>
      <c r="Z26" s="149">
        <f>'4 жастағы балалар Т'!CC43</f>
        <v>8</v>
      </c>
      <c r="AA26" s="327"/>
      <c r="AB26" s="328"/>
      <c r="AC26" s="349"/>
      <c r="AP26" s="141" t="s">
        <v>626</v>
      </c>
      <c r="AQ26" s="36" t="s">
        <v>632</v>
      </c>
      <c r="AR26" s="36">
        <f>(K80+N80+Q80+T80+W80)/5</f>
        <v>0</v>
      </c>
      <c r="AS26" s="148">
        <f>AR26*100/Q38</f>
        <v>0</v>
      </c>
      <c r="AT26" s="36">
        <f>(H87+N87+Q87+T87+W87)/5</f>
        <v>0</v>
      </c>
      <c r="AU26" s="154">
        <f>AT26*100/Q38</f>
        <v>0</v>
      </c>
      <c r="AV26" s="36">
        <f>(K94+N94+Q94+T94+W94)/5</f>
        <v>0</v>
      </c>
      <c r="AW26" s="154">
        <f>AV26*100/Q38</f>
        <v>0</v>
      </c>
      <c r="AX26" s="36">
        <f>(H101+K101+N101+T101+W101)/5</f>
        <v>0</v>
      </c>
      <c r="AY26" s="154">
        <f>AX26*100/Q38</f>
        <v>0</v>
      </c>
      <c r="AZ26" s="36">
        <f>(H108+K108+N108+Q108+W108)/5</f>
        <v>0</v>
      </c>
      <c r="BA26" s="154">
        <f>AZ26*100/Q38</f>
        <v>0</v>
      </c>
    </row>
    <row r="27" spans="2:53" ht="15.75" customHeight="1">
      <c r="B27" s="141">
        <v>18</v>
      </c>
      <c r="C27" s="90" t="s">
        <v>1035</v>
      </c>
      <c r="D27" s="90">
        <f>'4 жастағы балалар Ф'!S27</f>
        <v>0</v>
      </c>
      <c r="E27" s="90">
        <f>'4 жастағы балалар Ф'!T27</f>
        <v>4</v>
      </c>
      <c r="F27" s="90">
        <f>'4 жастағы балалар Ф'!U27</f>
        <v>1</v>
      </c>
      <c r="G27" s="90">
        <f>'4 жастағы балалар К'!AW27</f>
        <v>0</v>
      </c>
      <c r="H27" s="90">
        <f>'4 жастағы балалар К'!AX27</f>
        <v>6</v>
      </c>
      <c r="I27" s="90">
        <f>'4 жастағы балалар К'!AY27</f>
        <v>0</v>
      </c>
      <c r="J27" s="90">
        <f>'4 жастағы балалар П'!S27</f>
        <v>0</v>
      </c>
      <c r="K27" s="90">
        <f>'4 жастағы балалар П'!T27</f>
        <v>0</v>
      </c>
      <c r="L27" s="90">
        <f>'4 жастағы балалар П'!U27</f>
        <v>0</v>
      </c>
      <c r="M27" s="90">
        <f>'4 жастағы балалар Т'!CA27</f>
        <v>0</v>
      </c>
      <c r="N27" s="141">
        <f>'4 жастағы балалар Т'!CB27</f>
        <v>0</v>
      </c>
      <c r="O27" s="141">
        <f>'4 жастағы балалар Т'!CC27</f>
        <v>0</v>
      </c>
      <c r="P27" s="141">
        <f>'4 жастағы балалар С'!S27</f>
        <v>0</v>
      </c>
      <c r="Q27" s="141">
        <f>'4 жастағы балалар С'!T27</f>
        <v>0</v>
      </c>
      <c r="R27" s="142">
        <f>'4 жастағы балалар С'!U27</f>
        <v>0</v>
      </c>
      <c r="S27" s="143">
        <f t="shared" ref="S27:U27" si="20">(D27+G27+J27+M27+P27)/5</f>
        <v>0</v>
      </c>
      <c r="T27" s="143">
        <f t="shared" si="20"/>
        <v>2</v>
      </c>
      <c r="U27" s="144">
        <f t="shared" si="20"/>
        <v>0.2</v>
      </c>
      <c r="X27" s="20"/>
      <c r="Y27" s="20"/>
      <c r="Z27" s="20"/>
      <c r="AA27" s="327"/>
      <c r="AB27" s="328"/>
      <c r="AC27" s="349"/>
      <c r="AP27" s="141" t="s">
        <v>627</v>
      </c>
      <c r="AQ27" s="36" t="s">
        <v>632</v>
      </c>
      <c r="AR27" s="150">
        <f>(L80+O80+R80+U80+X80)/5</f>
        <v>4</v>
      </c>
      <c r="AS27" s="148">
        <f>AR27*100/Q38</f>
        <v>20</v>
      </c>
      <c r="AT27" s="36">
        <f>(I87+O87+R87+U87+X87)/5</f>
        <v>0.8</v>
      </c>
      <c r="AU27" s="154">
        <f>AT27*100/Q38</f>
        <v>4</v>
      </c>
      <c r="AV27" s="36">
        <f>(L94+O94+R94+U94+X94)/5</f>
        <v>0.8</v>
      </c>
      <c r="AW27" s="154">
        <f>AV27*100/Q38</f>
        <v>4</v>
      </c>
      <c r="AX27" s="36">
        <f>(I101+L101+O101+U101+X101)/5</f>
        <v>0.8</v>
      </c>
      <c r="AY27" s="154">
        <f>AX27*100/Q38</f>
        <v>4</v>
      </c>
      <c r="AZ27" s="36">
        <f>(I108+L108+O108+R108+X108)/5</f>
        <v>1.6</v>
      </c>
      <c r="BA27" s="154">
        <f>AZ27*100/Q38</f>
        <v>8</v>
      </c>
    </row>
    <row r="28" spans="2:53" ht="15.75" customHeight="1">
      <c r="B28" s="141">
        <v>19</v>
      </c>
      <c r="C28" s="90" t="s">
        <v>1048</v>
      </c>
      <c r="D28" s="90">
        <f>'4 жастағы балалар Ф'!S28</f>
        <v>0</v>
      </c>
      <c r="E28" s="90">
        <f>'4 жастағы балалар Ф'!T28</f>
        <v>4</v>
      </c>
      <c r="F28" s="90">
        <f>'4 жастағы балалар Ф'!U28</f>
        <v>1</v>
      </c>
      <c r="G28" s="90">
        <f>'4 жастағы балалар К'!AW28</f>
        <v>0</v>
      </c>
      <c r="H28" s="90">
        <f>'4 жастағы балалар К'!AX28</f>
        <v>6</v>
      </c>
      <c r="I28" s="90">
        <f>'4 жастағы балалар К'!AY28</f>
        <v>0</v>
      </c>
      <c r="J28" s="90">
        <f>'4 жастағы балалар П'!S28</f>
        <v>0</v>
      </c>
      <c r="K28" s="90">
        <f>'4 жастағы балалар П'!T28</f>
        <v>0</v>
      </c>
      <c r="L28" s="90">
        <f>'4 жастағы балалар П'!U28</f>
        <v>0</v>
      </c>
      <c r="M28" s="90">
        <f>'4 жастағы балалар Т'!CA28</f>
        <v>0</v>
      </c>
      <c r="N28" s="141">
        <f>'4 жастағы балалар Т'!CB28</f>
        <v>0</v>
      </c>
      <c r="O28" s="141">
        <f>'4 жастағы балалар Т'!CC28</f>
        <v>0</v>
      </c>
      <c r="P28" s="141">
        <f>'4 жастағы балалар С'!S28</f>
        <v>0</v>
      </c>
      <c r="Q28" s="141">
        <f>'4 жастағы балалар С'!T28</f>
        <v>0</v>
      </c>
      <c r="R28" s="142">
        <f>'4 жастағы балалар С'!U28</f>
        <v>0</v>
      </c>
      <c r="S28" s="143">
        <f t="shared" ref="S28:U28" si="21">(D28+G28+J28+M28+P28)/5</f>
        <v>0</v>
      </c>
      <c r="T28" s="143">
        <f t="shared" si="21"/>
        <v>2</v>
      </c>
      <c r="U28" s="144">
        <f t="shared" si="21"/>
        <v>0.2</v>
      </c>
      <c r="X28" s="20" t="s">
        <v>625</v>
      </c>
      <c r="Y28" s="339" t="s">
        <v>633</v>
      </c>
      <c r="Z28" s="149">
        <f>'4 жастағы балалар С'!U41</f>
        <v>0</v>
      </c>
      <c r="AA28" s="327"/>
      <c r="AB28" s="328"/>
      <c r="AC28" s="349"/>
      <c r="AP28" s="141"/>
      <c r="AQ28" s="36"/>
      <c r="AR28" s="156">
        <f t="shared" ref="AR28:BA28" si="22">SUM(AR25:AR27)</f>
        <v>4</v>
      </c>
      <c r="AS28" s="161">
        <f t="shared" si="22"/>
        <v>20</v>
      </c>
      <c r="AT28" s="156">
        <f t="shared" si="22"/>
        <v>0.8</v>
      </c>
      <c r="AU28" s="155">
        <f t="shared" si="22"/>
        <v>4</v>
      </c>
      <c r="AV28" s="156">
        <f t="shared" si="22"/>
        <v>0.8</v>
      </c>
      <c r="AW28" s="155">
        <f t="shared" si="22"/>
        <v>4</v>
      </c>
      <c r="AX28" s="156">
        <f t="shared" si="22"/>
        <v>0.8</v>
      </c>
      <c r="AY28" s="155">
        <f t="shared" si="22"/>
        <v>4</v>
      </c>
      <c r="AZ28" s="156">
        <f t="shared" si="22"/>
        <v>1.6</v>
      </c>
      <c r="BA28" s="155">
        <f t="shared" si="22"/>
        <v>8</v>
      </c>
    </row>
    <row r="29" spans="2:53" ht="15.75" customHeight="1">
      <c r="B29" s="141">
        <v>20</v>
      </c>
      <c r="C29" s="90" t="s">
        <v>1037</v>
      </c>
      <c r="D29" s="90">
        <f>'4 жастағы балалар Ф'!S29</f>
        <v>0</v>
      </c>
      <c r="E29" s="90">
        <f>'4 жастағы балалар Ф'!T29</f>
        <v>4</v>
      </c>
      <c r="F29" s="90">
        <f>'4 жастағы балалар Ф'!U29</f>
        <v>1</v>
      </c>
      <c r="G29" s="90">
        <f>'4 жастағы балалар К'!AW29</f>
        <v>0</v>
      </c>
      <c r="H29" s="90">
        <f>'4 жастағы балалар К'!AX29</f>
        <v>6</v>
      </c>
      <c r="I29" s="90">
        <f>'4 жастағы балалар К'!AY29</f>
        <v>0</v>
      </c>
      <c r="J29" s="90">
        <f>'4 жастағы балалар П'!S29</f>
        <v>0</v>
      </c>
      <c r="K29" s="90">
        <f>'4 жастағы балалар П'!T29</f>
        <v>0</v>
      </c>
      <c r="L29" s="90">
        <f>'4 жастағы балалар П'!U29</f>
        <v>0</v>
      </c>
      <c r="M29" s="90">
        <f>'4 жастағы балалар Т'!CA29</f>
        <v>0</v>
      </c>
      <c r="N29" s="141">
        <f>'4 жастағы балалар Т'!CB29</f>
        <v>0</v>
      </c>
      <c r="O29" s="141">
        <f>'4 жастағы балалар Т'!CC29</f>
        <v>0</v>
      </c>
      <c r="P29" s="141">
        <f>'4 жастағы балалар С'!S29</f>
        <v>0</v>
      </c>
      <c r="Q29" s="141">
        <f>'4 жастағы балалар С'!T29</f>
        <v>0</v>
      </c>
      <c r="R29" s="142">
        <f>'4 жастағы балалар С'!U29</f>
        <v>0</v>
      </c>
      <c r="S29" s="143">
        <f t="shared" ref="S29:U29" si="23">(D29+G29+J29+M29+P29)/5</f>
        <v>0</v>
      </c>
      <c r="T29" s="143">
        <f t="shared" si="23"/>
        <v>2</v>
      </c>
      <c r="U29" s="144">
        <f t="shared" si="23"/>
        <v>0.2</v>
      </c>
      <c r="X29" s="20" t="s">
        <v>626</v>
      </c>
      <c r="Y29" s="335"/>
      <c r="Z29" s="149">
        <f>'4 жастағы балалар С'!U42</f>
        <v>0</v>
      </c>
      <c r="AA29" s="327"/>
      <c r="AB29" s="328"/>
      <c r="AC29" s="349"/>
      <c r="AP29" s="141" t="s">
        <v>625</v>
      </c>
      <c r="AQ29" s="36" t="s">
        <v>633</v>
      </c>
      <c r="AR29" s="36">
        <f>(J115+M115+P115+S115+V115)/5</f>
        <v>0</v>
      </c>
      <c r="AS29" s="148">
        <f>AR29*100/Q38</f>
        <v>0</v>
      </c>
      <c r="AT29" s="146"/>
      <c r="AU29" s="146"/>
      <c r="AV29" s="146"/>
      <c r="AW29" s="146"/>
      <c r="AX29" s="146"/>
      <c r="AY29" s="146"/>
      <c r="AZ29" s="146"/>
      <c r="BA29" s="146"/>
    </row>
    <row r="30" spans="2:53" ht="15.75" customHeight="1">
      <c r="B30" s="141">
        <v>21</v>
      </c>
      <c r="C30" s="90">
        <f>'4 жастағы балалар Ф'!C30</f>
        <v>0</v>
      </c>
      <c r="D30" s="90">
        <f>'4 жастағы балалар Ф'!S30</f>
        <v>0</v>
      </c>
      <c r="E30" s="90">
        <f>'4 жастағы балалар Ф'!T30</f>
        <v>0</v>
      </c>
      <c r="F30" s="90">
        <f>'4 жастағы балалар Ф'!U30</f>
        <v>0</v>
      </c>
      <c r="G30" s="90">
        <f>'4 жастағы балалар К'!AW30</f>
        <v>0</v>
      </c>
      <c r="H30" s="90">
        <f>'4 жастағы балалар К'!AX30</f>
        <v>0</v>
      </c>
      <c r="I30" s="90">
        <f>'4 жастағы балалар К'!AY30</f>
        <v>0</v>
      </c>
      <c r="J30" s="90">
        <f>'4 жастағы балалар П'!S30</f>
        <v>0</v>
      </c>
      <c r="K30" s="90">
        <f>'4 жастағы балалар П'!T30</f>
        <v>0</v>
      </c>
      <c r="L30" s="90">
        <f>'4 жастағы балалар П'!U30</f>
        <v>0</v>
      </c>
      <c r="M30" s="90">
        <f>'4 жастағы балалар Т'!CA30</f>
        <v>0</v>
      </c>
      <c r="N30" s="141">
        <f>'4 жастағы балалар Т'!CB30</f>
        <v>0</v>
      </c>
      <c r="O30" s="141">
        <f>'4 жастағы балалар Т'!CC30</f>
        <v>0</v>
      </c>
      <c r="P30" s="141">
        <f>'4 жастағы балалар С'!S30</f>
        <v>0</v>
      </c>
      <c r="Q30" s="141">
        <f>'4 жастағы балалар С'!T30</f>
        <v>0</v>
      </c>
      <c r="R30" s="142">
        <f>'4 жастағы балалар С'!U30</f>
        <v>0</v>
      </c>
      <c r="S30" s="143">
        <f t="shared" ref="S30:U30" si="24">(D30+G30+J30+M30+P30)/5</f>
        <v>0</v>
      </c>
      <c r="T30" s="143">
        <f t="shared" si="24"/>
        <v>0</v>
      </c>
      <c r="U30" s="144">
        <f t="shared" si="24"/>
        <v>0</v>
      </c>
      <c r="X30" s="20" t="s">
        <v>627</v>
      </c>
      <c r="Y30" s="336"/>
      <c r="Z30" s="149">
        <f>'4 жастағы балалар С'!U43</f>
        <v>20</v>
      </c>
      <c r="AA30" s="329"/>
      <c r="AB30" s="330"/>
      <c r="AC30" s="350"/>
      <c r="AP30" s="141" t="s">
        <v>626</v>
      </c>
      <c r="AQ30" s="36" t="s">
        <v>633</v>
      </c>
      <c r="AR30" s="36">
        <f>(K115+N115+Q115+T115+W115)/5</f>
        <v>0</v>
      </c>
      <c r="AS30" s="148">
        <f>AR30*100/Q38</f>
        <v>0</v>
      </c>
      <c r="AT30" s="146"/>
      <c r="AU30" s="146"/>
      <c r="AV30" s="146"/>
      <c r="AW30" s="146"/>
      <c r="AX30" s="146"/>
      <c r="AY30" s="146"/>
      <c r="AZ30" s="146"/>
      <c r="BA30" s="146"/>
    </row>
    <row r="31" spans="2:53" ht="15.75" customHeight="1">
      <c r="B31" s="141">
        <v>22</v>
      </c>
      <c r="C31" s="90">
        <f>'4 жастағы балалар Ф'!C31</f>
        <v>0</v>
      </c>
      <c r="D31" s="90">
        <f>'4 жастағы балалар Ф'!S31</f>
        <v>0</v>
      </c>
      <c r="E31" s="90">
        <f>'4 жастағы балалар Ф'!T31</f>
        <v>0</v>
      </c>
      <c r="F31" s="90">
        <f>'4 жастағы балалар Ф'!U31</f>
        <v>0</v>
      </c>
      <c r="G31" s="90">
        <f>'4 жастағы балалар К'!AW31</f>
        <v>0</v>
      </c>
      <c r="H31" s="90">
        <f>'4 жастағы балалар К'!AX31</f>
        <v>0</v>
      </c>
      <c r="I31" s="90">
        <f>'4 жастағы балалар К'!AY31</f>
        <v>0</v>
      </c>
      <c r="J31" s="90">
        <f>'4 жастағы балалар П'!S31</f>
        <v>0</v>
      </c>
      <c r="K31" s="90">
        <f>'4 жастағы балалар П'!T31</f>
        <v>0</v>
      </c>
      <c r="L31" s="90">
        <f>'4 жастағы балалар П'!U31</f>
        <v>0</v>
      </c>
      <c r="M31" s="90">
        <f>'4 жастағы балалар Т'!CA31</f>
        <v>0</v>
      </c>
      <c r="N31" s="141">
        <f>'4 жастағы балалар Т'!CB31</f>
        <v>0</v>
      </c>
      <c r="O31" s="141">
        <f>'4 жастағы балалар Т'!CC31</f>
        <v>0</v>
      </c>
      <c r="P31" s="141">
        <f>'4 жастағы балалар С'!S31</f>
        <v>0</v>
      </c>
      <c r="Q31" s="141">
        <f>'4 жастағы балалар С'!T31</f>
        <v>0</v>
      </c>
      <c r="R31" s="142">
        <f>'4 жастағы балалар С'!U31</f>
        <v>0</v>
      </c>
      <c r="S31" s="143">
        <f t="shared" ref="S31:U31" si="25">(D31+G31+J31+M31+P31)/5</f>
        <v>0</v>
      </c>
      <c r="T31" s="143">
        <f t="shared" si="25"/>
        <v>0</v>
      </c>
      <c r="U31" s="144">
        <f t="shared" si="25"/>
        <v>0</v>
      </c>
      <c r="AA31" s="1"/>
      <c r="AB31" s="1"/>
      <c r="AC31" s="1"/>
      <c r="AP31" s="141" t="s">
        <v>627</v>
      </c>
      <c r="AQ31" s="36" t="s">
        <v>633</v>
      </c>
      <c r="AR31" s="36">
        <f>(L115+O115+R115+U115+X115)/5</f>
        <v>4</v>
      </c>
      <c r="AS31" s="148">
        <f>AR31*100/Q38</f>
        <v>20</v>
      </c>
      <c r="AT31" s="146"/>
      <c r="AU31" s="146"/>
      <c r="AV31" s="146"/>
      <c r="AW31" s="146"/>
      <c r="AX31" s="146"/>
      <c r="AY31" s="146"/>
      <c r="AZ31" s="146"/>
      <c r="BA31" s="146"/>
    </row>
    <row r="32" spans="2:53" ht="15.75" customHeight="1">
      <c r="B32" s="141">
        <v>23</v>
      </c>
      <c r="C32" s="90">
        <f>'4 жастағы балалар Ф'!C32</f>
        <v>0</v>
      </c>
      <c r="D32" s="90">
        <f>'4 жастағы балалар Ф'!S32</f>
        <v>0</v>
      </c>
      <c r="E32" s="90">
        <f>'4 жастағы балалар Ф'!T32</f>
        <v>0</v>
      </c>
      <c r="F32" s="90">
        <f>'4 жастағы балалар Ф'!U32</f>
        <v>0</v>
      </c>
      <c r="G32" s="90">
        <f>'4 жастағы балалар К'!AW32</f>
        <v>0</v>
      </c>
      <c r="H32" s="90">
        <f>'4 жастағы балалар К'!AX32</f>
        <v>0</v>
      </c>
      <c r="I32" s="90">
        <f>'4 жастағы балалар К'!AY32</f>
        <v>0</v>
      </c>
      <c r="J32" s="90">
        <f>'4 жастағы балалар П'!S32</f>
        <v>0</v>
      </c>
      <c r="K32" s="90">
        <f>'4 жастағы балалар П'!T32</f>
        <v>0</v>
      </c>
      <c r="L32" s="90">
        <f>'4 жастағы балалар П'!U32</f>
        <v>0</v>
      </c>
      <c r="M32" s="90">
        <f>'4 жастағы балалар Т'!CA32</f>
        <v>0</v>
      </c>
      <c r="N32" s="141">
        <f>'4 жастағы балалар Т'!CB32</f>
        <v>0</v>
      </c>
      <c r="O32" s="141">
        <f>'4 жастағы балалар Т'!CC32</f>
        <v>0</v>
      </c>
      <c r="P32" s="141">
        <f>'4 жастағы балалар С'!S32</f>
        <v>0</v>
      </c>
      <c r="Q32" s="141">
        <f>'4 жастағы балалар С'!T32</f>
        <v>0</v>
      </c>
      <c r="R32" s="142">
        <f>'4 жастағы балалар С'!U32</f>
        <v>0</v>
      </c>
      <c r="S32" s="143">
        <f t="shared" ref="S32:U32" si="26">(D32+G32+J32+M32+P32)/5</f>
        <v>0</v>
      </c>
      <c r="T32" s="143">
        <f t="shared" si="26"/>
        <v>0</v>
      </c>
      <c r="U32" s="144">
        <f t="shared" si="26"/>
        <v>0</v>
      </c>
      <c r="X32" s="121"/>
      <c r="Y32" s="162"/>
      <c r="Z32" s="162"/>
      <c r="AA32" s="162"/>
      <c r="AB32" s="162"/>
      <c r="AC32" s="162"/>
      <c r="AP32" s="141"/>
      <c r="AQ32" s="141"/>
      <c r="AR32" s="156">
        <f t="shared" ref="AR32:AS32" si="27">SUM(AR29:AR31)</f>
        <v>4</v>
      </c>
      <c r="AS32" s="161">
        <f t="shared" si="27"/>
        <v>20</v>
      </c>
      <c r="AT32" s="146"/>
      <c r="AU32" s="146"/>
      <c r="AV32" s="146"/>
      <c r="AW32" s="146"/>
      <c r="AX32" s="146"/>
      <c r="AY32" s="146"/>
      <c r="AZ32" s="146"/>
      <c r="BA32" s="146"/>
    </row>
    <row r="33" spans="1:36" ht="15.75" customHeight="1">
      <c r="B33" s="141">
        <v>24</v>
      </c>
      <c r="C33" s="90">
        <f>'4 жастағы балалар Ф'!C33</f>
        <v>0</v>
      </c>
      <c r="D33" s="90">
        <f>'4 жастағы балалар Ф'!S33</f>
        <v>0</v>
      </c>
      <c r="E33" s="90">
        <f>'4 жастағы балалар Ф'!T33</f>
        <v>0</v>
      </c>
      <c r="F33" s="90">
        <f>'4 жастағы балалар Ф'!U33</f>
        <v>0</v>
      </c>
      <c r="G33" s="90">
        <f>'4 жастағы балалар К'!AW33</f>
        <v>0</v>
      </c>
      <c r="H33" s="90">
        <f>'4 жастағы балалар К'!AX33</f>
        <v>0</v>
      </c>
      <c r="I33" s="90">
        <f>'4 жастағы балалар К'!AY33</f>
        <v>0</v>
      </c>
      <c r="J33" s="90">
        <f>'4 жастағы балалар П'!S33</f>
        <v>0</v>
      </c>
      <c r="K33" s="90">
        <f>'4 жастағы балалар П'!T33</f>
        <v>0</v>
      </c>
      <c r="L33" s="90">
        <f>'4 жастағы балалар П'!U33</f>
        <v>0</v>
      </c>
      <c r="M33" s="90">
        <f>'4 жастағы балалар Т'!CA33</f>
        <v>0</v>
      </c>
      <c r="N33" s="141">
        <f>'4 жастағы балалар Т'!CB33</f>
        <v>0</v>
      </c>
      <c r="O33" s="141">
        <f>'4 жастағы балалар Т'!CC33</f>
        <v>0</v>
      </c>
      <c r="P33" s="141">
        <f>'4 жастағы балалар С'!S33</f>
        <v>0</v>
      </c>
      <c r="Q33" s="141">
        <f>'4 жастағы балалар С'!T33</f>
        <v>0</v>
      </c>
      <c r="R33" s="142">
        <f>'4 жастағы балалар С'!U33</f>
        <v>0</v>
      </c>
      <c r="S33" s="143">
        <f t="shared" ref="S33:U33" si="28">(D33+G33+J33+M33+P33)/5</f>
        <v>0</v>
      </c>
      <c r="T33" s="143">
        <f t="shared" si="28"/>
        <v>0</v>
      </c>
      <c r="U33" s="144">
        <f t="shared" si="28"/>
        <v>0</v>
      </c>
      <c r="X33" s="163"/>
      <c r="Y33" s="121"/>
      <c r="Z33" s="121"/>
      <c r="AA33" s="121"/>
      <c r="AB33" s="121"/>
      <c r="AC33" s="121"/>
    </row>
    <row r="34" spans="1:36" ht="15.75" customHeight="1">
      <c r="B34" s="141">
        <v>25</v>
      </c>
      <c r="C34" s="90">
        <f>'4 жастағы балалар Ф'!C34</f>
        <v>0</v>
      </c>
      <c r="D34" s="90">
        <f>'4 жастағы балалар Ф'!S34</f>
        <v>0</v>
      </c>
      <c r="E34" s="90">
        <f>'4 жастағы балалар Ф'!T34</f>
        <v>0</v>
      </c>
      <c r="F34" s="90">
        <f>'4 жастағы балалар Ф'!U34</f>
        <v>0</v>
      </c>
      <c r="G34" s="90">
        <f>'4 жастағы балалар К'!AW34</f>
        <v>0</v>
      </c>
      <c r="H34" s="90">
        <f>'4 жастағы балалар К'!AX34</f>
        <v>0</v>
      </c>
      <c r="I34" s="90">
        <f>'4 жастағы балалар К'!AY34</f>
        <v>0</v>
      </c>
      <c r="J34" s="90">
        <f>'4 жастағы балалар П'!S34</f>
        <v>0</v>
      </c>
      <c r="K34" s="90">
        <f>'4 жастағы балалар П'!T34</f>
        <v>0</v>
      </c>
      <c r="L34" s="90">
        <f>'4 жастағы балалар П'!U34</f>
        <v>0</v>
      </c>
      <c r="M34" s="90">
        <f>'4 жастағы балалар Т'!CA34</f>
        <v>0</v>
      </c>
      <c r="N34" s="141">
        <f>'4 жастағы балалар Т'!CB34</f>
        <v>0</v>
      </c>
      <c r="O34" s="141">
        <f>'4 жастағы балалар Т'!CC34</f>
        <v>0</v>
      </c>
      <c r="P34" s="141">
        <f>'4 жастағы балалар С'!S34</f>
        <v>0</v>
      </c>
      <c r="Q34" s="141">
        <f>'4 жастағы балалар С'!T34</f>
        <v>0</v>
      </c>
      <c r="R34" s="142">
        <f>'4 жастағы балалар С'!U34</f>
        <v>0</v>
      </c>
      <c r="S34" s="143">
        <f t="shared" ref="S34:U34" si="29">(D34+G34+J34+M34+P34)/5</f>
        <v>0</v>
      </c>
      <c r="T34" s="143">
        <f t="shared" si="29"/>
        <v>0</v>
      </c>
      <c r="U34" s="144">
        <f t="shared" si="29"/>
        <v>0</v>
      </c>
      <c r="X34" s="36"/>
      <c r="Y34" s="94" t="s">
        <v>628</v>
      </c>
      <c r="Z34" s="94" t="s">
        <v>630</v>
      </c>
      <c r="AA34" s="94" t="s">
        <v>631</v>
      </c>
      <c r="AB34" s="94" t="s">
        <v>632</v>
      </c>
      <c r="AC34" s="94" t="s">
        <v>633</v>
      </c>
    </row>
    <row r="35" spans="1:36" ht="15.75" customHeight="1">
      <c r="B35" s="141">
        <v>26</v>
      </c>
      <c r="C35" s="90">
        <f>'4 жастағы балалар Ф'!C35</f>
        <v>0</v>
      </c>
      <c r="D35" s="90">
        <f>'4 жастағы балалар Ф'!S35</f>
        <v>0</v>
      </c>
      <c r="E35" s="90">
        <f>'4 жастағы балалар Ф'!T35</f>
        <v>0</v>
      </c>
      <c r="F35" s="90">
        <f>'4 жастағы балалар Ф'!U35</f>
        <v>0</v>
      </c>
      <c r="G35" s="90">
        <f>'4 жастағы балалар К'!AW35</f>
        <v>0</v>
      </c>
      <c r="H35" s="90">
        <f>'4 жастағы балалар К'!AX35</f>
        <v>0</v>
      </c>
      <c r="I35" s="90">
        <f>'4 жастағы балалар К'!AY35</f>
        <v>0</v>
      </c>
      <c r="J35" s="90">
        <f>'4 жастағы балалар П'!S35</f>
        <v>0</v>
      </c>
      <c r="K35" s="90">
        <f>'4 жастағы балалар П'!T35</f>
        <v>0</v>
      </c>
      <c r="L35" s="90">
        <f>'4 жастағы балалар П'!U35</f>
        <v>0</v>
      </c>
      <c r="M35" s="90">
        <f>'4 жастағы балалар Т'!CA35</f>
        <v>0</v>
      </c>
      <c r="N35" s="141">
        <f>'4 жастағы балалар Т'!CB35</f>
        <v>0</v>
      </c>
      <c r="O35" s="141">
        <f>'4 жастағы балалар Т'!CC35</f>
        <v>0</v>
      </c>
      <c r="P35" s="141">
        <f>'4 жастағы балалар С'!S35</f>
        <v>0</v>
      </c>
      <c r="Q35" s="141">
        <f>'4 жастағы балалар С'!T35</f>
        <v>0</v>
      </c>
      <c r="R35" s="142">
        <f>'4 жастағы балалар С'!U35</f>
        <v>0</v>
      </c>
      <c r="S35" s="143">
        <f t="shared" ref="S35:U35" si="30">(D35+G35+J35+M35+P35)/5</f>
        <v>0</v>
      </c>
      <c r="T35" s="143">
        <f t="shared" si="30"/>
        <v>0</v>
      </c>
      <c r="U35" s="144">
        <f t="shared" si="30"/>
        <v>0</v>
      </c>
      <c r="X35" s="20" t="s">
        <v>625</v>
      </c>
      <c r="Y35" s="36">
        <f>Q38*Z12/100</f>
        <v>3.4</v>
      </c>
      <c r="Z35" s="36">
        <f>Q38*Z16/100</f>
        <v>1.1333333333333335</v>
      </c>
      <c r="AA35" s="36">
        <f>Q38*Z20/100</f>
        <v>0</v>
      </c>
      <c r="AB35" s="36">
        <f>Q38*Z24/100</f>
        <v>0</v>
      </c>
      <c r="AC35" s="36">
        <f>Q38*Z28/100</f>
        <v>0</v>
      </c>
    </row>
    <row r="36" spans="1:36" ht="15.75" customHeight="1">
      <c r="B36" s="141">
        <v>27</v>
      </c>
      <c r="C36" s="90">
        <f>'4 жастағы балалар Ф'!C36</f>
        <v>0</v>
      </c>
      <c r="D36" s="90">
        <f>'4 жастағы балалар Ф'!S36</f>
        <v>0</v>
      </c>
      <c r="E36" s="90">
        <f>'4 жастағы балалар Ф'!T36</f>
        <v>0</v>
      </c>
      <c r="F36" s="90">
        <f>'4 жастағы балалар Ф'!U36</f>
        <v>0</v>
      </c>
      <c r="G36" s="90">
        <f>'4 жастағы балалар К'!AW36</f>
        <v>0</v>
      </c>
      <c r="H36" s="90">
        <f>'4 жастағы балалар К'!AX36</f>
        <v>0</v>
      </c>
      <c r="I36" s="90">
        <f>'4 жастағы балалар К'!AY36</f>
        <v>0</v>
      </c>
      <c r="J36" s="90">
        <f>'4 жастағы балалар П'!S36</f>
        <v>0</v>
      </c>
      <c r="K36" s="90">
        <f>'4 жастағы балалар П'!T36</f>
        <v>0</v>
      </c>
      <c r="L36" s="90">
        <f>'4 жастағы балалар П'!U36</f>
        <v>0</v>
      </c>
      <c r="M36" s="90">
        <f>'4 жастағы балалар Т'!CA36</f>
        <v>0</v>
      </c>
      <c r="N36" s="141">
        <f>'4 жастағы балалар Т'!CB36</f>
        <v>0</v>
      </c>
      <c r="O36" s="141">
        <f>'4 жастағы балалар Т'!CC36</f>
        <v>0</v>
      </c>
      <c r="P36" s="141">
        <f>'4 жастағы балалар С'!S36</f>
        <v>0</v>
      </c>
      <c r="Q36" s="141">
        <f>'4 жастағы балалар С'!T36</f>
        <v>0</v>
      </c>
      <c r="R36" s="142">
        <f>'4 жастағы балалар С'!U36</f>
        <v>0</v>
      </c>
      <c r="S36" s="143">
        <f t="shared" ref="S36:U36" si="31">(D36+G36+J36+M36+P36)/5</f>
        <v>0</v>
      </c>
      <c r="T36" s="143">
        <f t="shared" si="31"/>
        <v>0</v>
      </c>
      <c r="U36" s="144">
        <f t="shared" si="31"/>
        <v>0</v>
      </c>
      <c r="X36" s="20" t="s">
        <v>626</v>
      </c>
      <c r="Y36" s="36">
        <f>Q38*Z13/100</f>
        <v>13.4</v>
      </c>
      <c r="Z36" s="36">
        <f>Q38*Z17/100</f>
        <v>7.3333333333333321</v>
      </c>
      <c r="AA36" s="36">
        <f>Q38*Z21/100</f>
        <v>0</v>
      </c>
      <c r="AB36" s="36">
        <f>Q38*Z25/100</f>
        <v>0</v>
      </c>
      <c r="AC36" s="36">
        <f>Q38*Z29/100</f>
        <v>0</v>
      </c>
    </row>
    <row r="37" spans="1:36" ht="15.75" customHeight="1">
      <c r="B37" s="380"/>
      <c r="C37" s="332"/>
      <c r="D37" s="332"/>
      <c r="E37" s="332"/>
      <c r="F37" s="332"/>
      <c r="G37" s="332"/>
      <c r="H37" s="332"/>
      <c r="I37" s="332"/>
      <c r="J37" s="332"/>
      <c r="K37" s="332"/>
      <c r="L37" s="332"/>
      <c r="M37" s="332"/>
      <c r="N37" s="332"/>
      <c r="O37" s="332"/>
      <c r="P37" s="332"/>
      <c r="Q37" s="332"/>
      <c r="R37" s="332"/>
      <c r="S37" s="332"/>
      <c r="T37" s="332"/>
      <c r="U37" s="333"/>
      <c r="X37" s="20" t="s">
        <v>627</v>
      </c>
      <c r="Y37" s="36">
        <f>Q38*Z14/100</f>
        <v>3.2</v>
      </c>
      <c r="Z37" s="36">
        <f>Q38*Z18/100</f>
        <v>0</v>
      </c>
      <c r="AA37" s="36">
        <f>Q38*Z22/100</f>
        <v>0</v>
      </c>
      <c r="AB37" s="36">
        <f>Q38*Z26/100</f>
        <v>1.6</v>
      </c>
      <c r="AC37" s="36">
        <f>Q38*Z30/100</f>
        <v>4</v>
      </c>
    </row>
    <row r="38" spans="1:36" ht="15.75" customHeight="1">
      <c r="B38" s="382" t="s">
        <v>34</v>
      </c>
      <c r="C38" s="332"/>
      <c r="D38" s="332"/>
      <c r="E38" s="332"/>
      <c r="F38" s="332"/>
      <c r="G38" s="332"/>
      <c r="H38" s="332"/>
      <c r="I38" s="332"/>
      <c r="J38" s="332"/>
      <c r="K38" s="332"/>
      <c r="L38" s="332"/>
      <c r="M38" s="332"/>
      <c r="N38" s="332"/>
      <c r="O38" s="332"/>
      <c r="P38" s="333"/>
      <c r="Q38" s="382">
        <f>'4 жастағы балалар Ф'!T40</f>
        <v>20</v>
      </c>
      <c r="R38" s="332"/>
      <c r="S38" s="332"/>
      <c r="T38" s="332"/>
      <c r="U38" s="333"/>
    </row>
    <row r="39" spans="1:36" ht="15.75" customHeight="1">
      <c r="B39" s="146"/>
      <c r="C39" s="146"/>
      <c r="D39" s="146"/>
      <c r="E39" s="146"/>
      <c r="F39" s="146"/>
      <c r="G39" s="146"/>
      <c r="H39" s="146"/>
      <c r="I39" s="146"/>
      <c r="J39" s="146"/>
      <c r="K39" s="146"/>
      <c r="L39" s="146"/>
      <c r="M39" s="146"/>
      <c r="N39" s="146"/>
      <c r="O39" s="146"/>
      <c r="P39" s="146"/>
      <c r="Q39" s="146"/>
      <c r="R39" s="146"/>
      <c r="S39" s="146"/>
      <c r="T39" s="146"/>
      <c r="U39" s="146"/>
    </row>
    <row r="40" spans="1:36" ht="15.75" customHeight="1">
      <c r="B40" s="146"/>
      <c r="C40" s="146"/>
      <c r="D40" s="146"/>
      <c r="E40" s="146"/>
      <c r="F40" s="146"/>
      <c r="G40" s="146"/>
      <c r="H40" s="146"/>
      <c r="I40" s="146"/>
      <c r="J40" s="146"/>
      <c r="K40" s="146"/>
      <c r="L40" s="146"/>
      <c r="M40" s="146"/>
      <c r="N40" s="146"/>
      <c r="O40" s="146"/>
      <c r="P40" s="146"/>
      <c r="Q40" s="146"/>
      <c r="R40" s="146"/>
      <c r="S40" s="146"/>
      <c r="T40" s="146"/>
      <c r="U40" s="146"/>
    </row>
    <row r="41" spans="1:36" ht="15.75" customHeight="1">
      <c r="B41" s="339" t="s">
        <v>2</v>
      </c>
      <c r="C41" s="368" t="s">
        <v>634</v>
      </c>
      <c r="D41" s="369" t="s">
        <v>1041</v>
      </c>
      <c r="E41" s="348"/>
      <c r="F41" s="368">
        <v>20</v>
      </c>
      <c r="G41" s="374" t="s">
        <v>4</v>
      </c>
      <c r="H41" s="332"/>
      <c r="I41" s="332"/>
      <c r="J41" s="332"/>
      <c r="K41" s="332"/>
      <c r="L41" s="332"/>
      <c r="M41" s="332"/>
      <c r="N41" s="332"/>
      <c r="O41" s="332"/>
      <c r="P41" s="332"/>
      <c r="Q41" s="332"/>
      <c r="R41" s="332"/>
      <c r="S41" s="332"/>
      <c r="T41" s="332"/>
      <c r="U41" s="332"/>
      <c r="V41" s="332"/>
      <c r="W41" s="332"/>
      <c r="X41" s="333"/>
      <c r="Y41" s="1"/>
    </row>
    <row r="42" spans="1:36" ht="15.75" customHeight="1">
      <c r="B42" s="335"/>
      <c r="C42" s="335"/>
      <c r="D42" s="327"/>
      <c r="E42" s="349"/>
      <c r="F42" s="335"/>
      <c r="G42" s="375" t="s">
        <v>8</v>
      </c>
      <c r="H42" s="332"/>
      <c r="I42" s="332"/>
      <c r="J42" s="332"/>
      <c r="K42" s="332"/>
      <c r="L42" s="332"/>
      <c r="M42" s="332"/>
      <c r="N42" s="332"/>
      <c r="O42" s="332"/>
      <c r="P42" s="332"/>
      <c r="Q42" s="332"/>
      <c r="R42" s="332"/>
      <c r="S42" s="332"/>
      <c r="T42" s="332"/>
      <c r="U42" s="332"/>
      <c r="V42" s="332"/>
      <c r="W42" s="332"/>
      <c r="X42" s="333"/>
      <c r="Y42" s="1"/>
    </row>
    <row r="43" spans="1:36" ht="108" customHeight="1">
      <c r="B43" s="335"/>
      <c r="C43" s="335"/>
      <c r="D43" s="327"/>
      <c r="E43" s="349"/>
      <c r="F43" s="335"/>
      <c r="G43" s="381"/>
      <c r="H43" s="326"/>
      <c r="I43" s="348"/>
      <c r="J43" s="342" t="s">
        <v>14</v>
      </c>
      <c r="K43" s="332"/>
      <c r="L43" s="333"/>
      <c r="M43" s="342" t="s">
        <v>15</v>
      </c>
      <c r="N43" s="332"/>
      <c r="O43" s="333"/>
      <c r="P43" s="342" t="s">
        <v>16</v>
      </c>
      <c r="Q43" s="332"/>
      <c r="R43" s="333"/>
      <c r="S43" s="342" t="s">
        <v>17</v>
      </c>
      <c r="T43" s="332"/>
      <c r="U43" s="333"/>
      <c r="V43" s="342" t="s">
        <v>18</v>
      </c>
      <c r="W43" s="332"/>
      <c r="X43" s="333"/>
      <c r="Y43" s="1"/>
    </row>
    <row r="44" spans="1:36" ht="63" customHeight="1">
      <c r="B44" s="336"/>
      <c r="C44" s="336"/>
      <c r="D44" s="329"/>
      <c r="E44" s="350"/>
      <c r="F44" s="336"/>
      <c r="G44" s="327"/>
      <c r="H44" s="328"/>
      <c r="I44" s="349"/>
      <c r="J44" s="140" t="s">
        <v>621</v>
      </c>
      <c r="K44" s="140" t="s">
        <v>622</v>
      </c>
      <c r="L44" s="140" t="s">
        <v>623</v>
      </c>
      <c r="M44" s="140" t="s">
        <v>621</v>
      </c>
      <c r="N44" s="140" t="s">
        <v>622</v>
      </c>
      <c r="O44" s="140" t="s">
        <v>623</v>
      </c>
      <c r="P44" s="140" t="s">
        <v>621</v>
      </c>
      <c r="Q44" s="140" t="s">
        <v>622</v>
      </c>
      <c r="R44" s="140" t="s">
        <v>623</v>
      </c>
      <c r="S44" s="140" t="s">
        <v>621</v>
      </c>
      <c r="T44" s="140" t="s">
        <v>622</v>
      </c>
      <c r="U44" s="140" t="s">
        <v>623</v>
      </c>
      <c r="V44" s="140" t="s">
        <v>621</v>
      </c>
      <c r="W44" s="140" t="s">
        <v>622</v>
      </c>
      <c r="X44" s="140" t="s">
        <v>623</v>
      </c>
      <c r="Y44" s="1"/>
    </row>
    <row r="45" spans="1:36" ht="45" customHeight="1">
      <c r="B45" s="164">
        <v>1</v>
      </c>
      <c r="C45" s="165" t="s">
        <v>637</v>
      </c>
      <c r="D45" s="372" t="s">
        <v>638</v>
      </c>
      <c r="E45" s="333"/>
      <c r="F45" s="167">
        <f>Q38</f>
        <v>20</v>
      </c>
      <c r="G45" s="327"/>
      <c r="H45" s="328"/>
      <c r="I45" s="349"/>
      <c r="J45" s="168">
        <f>'4 жастағы балалар Ф'!D37</f>
        <v>5</v>
      </c>
      <c r="K45" s="168">
        <f>'4 жастағы балалар Ф'!E37</f>
        <v>15</v>
      </c>
      <c r="L45" s="168">
        <f>'4 жастағы балалар Ф'!F37</f>
        <v>0</v>
      </c>
      <c r="M45" s="168">
        <f>'4 жастағы балалар Ф'!G37</f>
        <v>4</v>
      </c>
      <c r="N45" s="168">
        <f>'4 жастағы балалар Ф'!H37</f>
        <v>16</v>
      </c>
      <c r="O45" s="168">
        <f>'4 жастағы балалар Ф'!I37</f>
        <v>0</v>
      </c>
      <c r="P45" s="168">
        <f>'4 жастағы балалар Ф'!J37</f>
        <v>4</v>
      </c>
      <c r="Q45" s="168">
        <f>'4 жастағы балалар Ф'!K37</f>
        <v>16</v>
      </c>
      <c r="R45" s="168">
        <f>'4 жастағы балалар Ф'!L37</f>
        <v>0</v>
      </c>
      <c r="S45" s="168">
        <f>'4 жастағы балалар Ф'!M37</f>
        <v>4</v>
      </c>
      <c r="T45" s="168">
        <f>'4 жастағы балалар Ф'!N37</f>
        <v>16</v>
      </c>
      <c r="U45" s="168">
        <f>'4 жастағы балалар Ф'!O37</f>
        <v>0</v>
      </c>
      <c r="V45" s="168">
        <f>'4 жастағы балалар Ф'!P37</f>
        <v>0</v>
      </c>
      <c r="W45" s="168">
        <f>'4 жастағы балалар Ф'!Q37</f>
        <v>4</v>
      </c>
      <c r="X45" s="168">
        <f>'4 жастағы балалар Ф'!R37</f>
        <v>16</v>
      </c>
      <c r="Y45" s="1"/>
    </row>
    <row r="46" spans="1:36" ht="15.75" customHeight="1">
      <c r="A46" s="1"/>
      <c r="B46" s="169"/>
      <c r="C46" s="170"/>
      <c r="D46" s="373"/>
      <c r="E46" s="328"/>
      <c r="F46" s="168" t="s">
        <v>37</v>
      </c>
      <c r="G46" s="329"/>
      <c r="H46" s="330"/>
      <c r="I46" s="350"/>
      <c r="J46" s="171">
        <f>'4 жастағы балалар Ф'!D38</f>
        <v>25</v>
      </c>
      <c r="K46" s="171">
        <f>'4 жастағы балалар Ф'!E38</f>
        <v>75</v>
      </c>
      <c r="L46" s="171">
        <f>'4 жастағы балалар Ф'!F38</f>
        <v>0</v>
      </c>
      <c r="M46" s="171">
        <f>'4 жастағы балалар Ф'!G38</f>
        <v>20</v>
      </c>
      <c r="N46" s="171">
        <f>'4 жастағы балалар Ф'!H38</f>
        <v>80</v>
      </c>
      <c r="O46" s="171">
        <f>'4 жастағы балалар Ф'!I38</f>
        <v>0</v>
      </c>
      <c r="P46" s="171">
        <f>'4 жастағы балалар Ф'!J38</f>
        <v>20</v>
      </c>
      <c r="Q46" s="171">
        <f>'4 жастағы балалар Ф'!K38</f>
        <v>80</v>
      </c>
      <c r="R46" s="171">
        <f>'4 жастағы балалар Ф'!L38</f>
        <v>0</v>
      </c>
      <c r="S46" s="171">
        <f>'4 жастағы балалар Ф'!M38</f>
        <v>20</v>
      </c>
      <c r="T46" s="171">
        <f>'4 жастағы балалар Ф'!N38</f>
        <v>80</v>
      </c>
      <c r="U46" s="171">
        <f>'4 жастағы балалар Ф'!O38</f>
        <v>0</v>
      </c>
      <c r="V46" s="171">
        <f>'4 жастағы балалар Ф'!P38</f>
        <v>0</v>
      </c>
      <c r="W46" s="171">
        <f>'4 жастағы балалар Ф'!Q38</f>
        <v>20</v>
      </c>
      <c r="X46" s="171">
        <f>'4 жастағы балалар Ф'!R38</f>
        <v>80</v>
      </c>
      <c r="Y46" s="1"/>
    </row>
    <row r="47" spans="1:36" ht="15.75" customHeight="1">
      <c r="C47" s="1"/>
      <c r="D47" s="1"/>
      <c r="E47" s="1"/>
      <c r="F47" s="1"/>
      <c r="G47" s="1"/>
      <c r="H47" s="1"/>
      <c r="I47" s="1"/>
      <c r="J47" s="1"/>
      <c r="K47" s="1"/>
      <c r="L47" s="1"/>
      <c r="M47" s="1"/>
      <c r="N47" s="1"/>
      <c r="O47" s="1"/>
      <c r="P47" s="1"/>
      <c r="Q47" s="1"/>
      <c r="R47" s="1"/>
      <c r="S47" s="1"/>
      <c r="T47" s="1"/>
      <c r="U47" s="1"/>
      <c r="V47" s="1"/>
      <c r="W47" s="1"/>
      <c r="X47" s="1"/>
      <c r="Y47" s="1"/>
    </row>
    <row r="48" spans="1:36" ht="15.75" customHeight="1">
      <c r="B48" s="339" t="s">
        <v>2</v>
      </c>
      <c r="C48" s="368" t="s">
        <v>634</v>
      </c>
      <c r="D48" s="369" t="s">
        <v>635</v>
      </c>
      <c r="E48" s="348"/>
      <c r="F48" s="368" t="s">
        <v>636</v>
      </c>
      <c r="G48" s="374" t="s">
        <v>71</v>
      </c>
      <c r="H48" s="332"/>
      <c r="I48" s="332"/>
      <c r="J48" s="332"/>
      <c r="K48" s="332"/>
      <c r="L48" s="332"/>
      <c r="M48" s="332"/>
      <c r="N48" s="332"/>
      <c r="O48" s="332"/>
      <c r="P48" s="332"/>
      <c r="Q48" s="332"/>
      <c r="R48" s="332"/>
      <c r="S48" s="332"/>
      <c r="T48" s="332"/>
      <c r="U48" s="332"/>
      <c r="V48" s="332"/>
      <c r="W48" s="332"/>
      <c r="X48" s="333"/>
      <c r="Y48" s="172"/>
      <c r="Z48" s="172"/>
      <c r="AA48" s="172"/>
      <c r="AB48" s="172"/>
      <c r="AC48" s="172"/>
      <c r="AD48" s="172"/>
      <c r="AE48" s="172"/>
      <c r="AF48" s="172"/>
      <c r="AG48" s="172"/>
      <c r="AH48" s="172"/>
      <c r="AI48" s="172"/>
      <c r="AJ48" s="172"/>
    </row>
    <row r="49" spans="2:36" ht="15.75" customHeight="1">
      <c r="B49" s="335"/>
      <c r="C49" s="335"/>
      <c r="D49" s="327"/>
      <c r="E49" s="349"/>
      <c r="F49" s="335"/>
      <c r="G49" s="375" t="s">
        <v>72</v>
      </c>
      <c r="H49" s="332"/>
      <c r="I49" s="332"/>
      <c r="J49" s="332"/>
      <c r="K49" s="332"/>
      <c r="L49" s="332"/>
      <c r="M49" s="332"/>
      <c r="N49" s="332"/>
      <c r="O49" s="332"/>
      <c r="P49" s="332"/>
      <c r="Q49" s="332"/>
      <c r="R49" s="332"/>
      <c r="S49" s="332"/>
      <c r="T49" s="332"/>
      <c r="U49" s="332"/>
      <c r="V49" s="332"/>
      <c r="W49" s="332"/>
      <c r="X49" s="333"/>
      <c r="Y49" s="172"/>
      <c r="Z49" s="172"/>
      <c r="AA49" s="172"/>
      <c r="AB49" s="172"/>
      <c r="AC49" s="172"/>
      <c r="AD49" s="172"/>
      <c r="AE49" s="163"/>
      <c r="AF49" s="163"/>
      <c r="AG49" s="163"/>
      <c r="AH49" s="163"/>
      <c r="AI49" s="163"/>
      <c r="AJ49" s="163"/>
    </row>
    <row r="50" spans="2:36" ht="85.5" customHeight="1">
      <c r="B50" s="335"/>
      <c r="C50" s="335"/>
      <c r="D50" s="327"/>
      <c r="E50" s="349"/>
      <c r="F50" s="335"/>
      <c r="G50" s="371"/>
      <c r="H50" s="326"/>
      <c r="I50" s="348"/>
      <c r="J50" s="342" t="s">
        <v>90</v>
      </c>
      <c r="K50" s="332"/>
      <c r="L50" s="333"/>
      <c r="M50" s="342" t="s">
        <v>91</v>
      </c>
      <c r="N50" s="332"/>
      <c r="O50" s="333"/>
      <c r="P50" s="342" t="s">
        <v>92</v>
      </c>
      <c r="Q50" s="332"/>
      <c r="R50" s="333"/>
      <c r="S50" s="342" t="s">
        <v>93</v>
      </c>
      <c r="T50" s="332"/>
      <c r="U50" s="333"/>
      <c r="V50" s="342" t="s">
        <v>94</v>
      </c>
      <c r="W50" s="332"/>
      <c r="X50" s="333"/>
      <c r="Y50" s="379"/>
      <c r="Z50" s="328"/>
      <c r="AA50" s="328"/>
      <c r="AB50" s="379"/>
      <c r="AC50" s="328"/>
      <c r="AD50" s="328"/>
      <c r="AE50" s="379"/>
      <c r="AF50" s="328"/>
      <c r="AG50" s="328"/>
      <c r="AH50" s="379"/>
      <c r="AI50" s="328"/>
      <c r="AJ50" s="328"/>
    </row>
    <row r="51" spans="2:36" ht="63" customHeight="1">
      <c r="B51" s="336"/>
      <c r="C51" s="336"/>
      <c r="D51" s="329"/>
      <c r="E51" s="350"/>
      <c r="F51" s="336"/>
      <c r="G51" s="327"/>
      <c r="H51" s="328"/>
      <c r="I51" s="349"/>
      <c r="J51" s="140" t="s">
        <v>621</v>
      </c>
      <c r="K51" s="140" t="s">
        <v>622</v>
      </c>
      <c r="L51" s="140" t="s">
        <v>623</v>
      </c>
      <c r="M51" s="140" t="s">
        <v>621</v>
      </c>
      <c r="N51" s="140" t="s">
        <v>622</v>
      </c>
      <c r="O51" s="140" t="s">
        <v>623</v>
      </c>
      <c r="P51" s="140" t="s">
        <v>621</v>
      </c>
      <c r="Q51" s="140" t="s">
        <v>622</v>
      </c>
      <c r="R51" s="140" t="s">
        <v>623</v>
      </c>
      <c r="S51" s="140" t="s">
        <v>621</v>
      </c>
      <c r="T51" s="140" t="s">
        <v>622</v>
      </c>
      <c r="U51" s="140" t="s">
        <v>623</v>
      </c>
      <c r="V51" s="140" t="s">
        <v>621</v>
      </c>
      <c r="W51" s="140" t="s">
        <v>622</v>
      </c>
      <c r="X51" s="140" t="s">
        <v>623</v>
      </c>
      <c r="Y51" s="173"/>
      <c r="Z51" s="173"/>
      <c r="AA51" s="173"/>
      <c r="AB51" s="173"/>
      <c r="AC51" s="173"/>
      <c r="AD51" s="173"/>
      <c r="AE51" s="173"/>
      <c r="AF51" s="173"/>
      <c r="AG51" s="173"/>
      <c r="AH51" s="173"/>
      <c r="AI51" s="173"/>
      <c r="AJ51" s="173"/>
    </row>
    <row r="52" spans="2:36" ht="45" customHeight="1">
      <c r="B52" s="164">
        <v>1</v>
      </c>
      <c r="C52" s="165" t="str">
        <f t="shared" ref="C52:D52" si="32">C45</f>
        <v>"******************"</v>
      </c>
      <c r="D52" s="372" t="str">
        <f t="shared" si="32"/>
        <v>***************</v>
      </c>
      <c r="E52" s="333"/>
      <c r="F52" s="167">
        <f>Q38</f>
        <v>20</v>
      </c>
      <c r="G52" s="327"/>
      <c r="H52" s="328"/>
      <c r="I52" s="349"/>
      <c r="J52" s="168">
        <f>'4 жастағы балалар К'!D37</f>
        <v>3</v>
      </c>
      <c r="K52" s="168">
        <f>'4 жастағы балалар К'!E37</f>
        <v>17</v>
      </c>
      <c r="L52" s="168">
        <f>'4 жастағы балалар К'!F37</f>
        <v>0</v>
      </c>
      <c r="M52" s="168">
        <f>'4 жастағы балалар К'!G37</f>
        <v>3</v>
      </c>
      <c r="N52" s="168">
        <f>'4 жастағы балалар К'!H37</f>
        <v>17</v>
      </c>
      <c r="O52" s="168">
        <f>'4 жастағы балалар К'!I37</f>
        <v>0</v>
      </c>
      <c r="P52" s="168">
        <f>'4 жастағы балалар К'!J37</f>
        <v>3</v>
      </c>
      <c r="Q52" s="168">
        <f>'4 жастағы балалар К'!K37</f>
        <v>17</v>
      </c>
      <c r="R52" s="168">
        <f>'4 жастағы балалар К'!L37</f>
        <v>0</v>
      </c>
      <c r="S52" s="168">
        <f>'4 жастағы балалар К'!M37</f>
        <v>2</v>
      </c>
      <c r="T52" s="168">
        <f>'4 жастағы балалар К'!N37</f>
        <v>18</v>
      </c>
      <c r="U52" s="168">
        <f>'4 жастағы балалар К'!O37</f>
        <v>0</v>
      </c>
      <c r="V52" s="168">
        <f>'4 жастағы балалар К'!P37</f>
        <v>3</v>
      </c>
      <c r="W52" s="168">
        <f>'4 жастағы балалар К'!Q37</f>
        <v>17</v>
      </c>
      <c r="X52" s="168">
        <f>'4 жастағы балалар К'!R37</f>
        <v>0</v>
      </c>
      <c r="Y52" s="174"/>
      <c r="Z52" s="174"/>
      <c r="AA52" s="174"/>
      <c r="AB52" s="174"/>
      <c r="AC52" s="174"/>
      <c r="AD52" s="174"/>
      <c r="AE52" s="175"/>
      <c r="AF52" s="175"/>
      <c r="AG52" s="175"/>
      <c r="AH52" s="175"/>
      <c r="AI52" s="176"/>
      <c r="AJ52" s="177"/>
    </row>
    <row r="53" spans="2:36" ht="15.75" customHeight="1">
      <c r="B53" s="169"/>
      <c r="C53" s="170"/>
      <c r="D53" s="373"/>
      <c r="E53" s="328"/>
      <c r="F53" s="168" t="s">
        <v>37</v>
      </c>
      <c r="G53" s="329"/>
      <c r="H53" s="330"/>
      <c r="I53" s="350"/>
      <c r="J53" s="171">
        <f>'4 жастағы балалар К'!D38</f>
        <v>15</v>
      </c>
      <c r="K53" s="171">
        <f>'4 жастағы балалар К'!E38</f>
        <v>85</v>
      </c>
      <c r="L53" s="171">
        <f>'4 жастағы балалар К'!F38</f>
        <v>0</v>
      </c>
      <c r="M53" s="171">
        <f>'4 жастағы балалар К'!G38</f>
        <v>15</v>
      </c>
      <c r="N53" s="171">
        <f>'4 жастағы балалар К'!H38</f>
        <v>85</v>
      </c>
      <c r="O53" s="171">
        <f>'4 жастағы балалар К'!I38</f>
        <v>0</v>
      </c>
      <c r="P53" s="171">
        <f>'4 жастағы балалар К'!J38</f>
        <v>15</v>
      </c>
      <c r="Q53" s="171">
        <f>'4 жастағы балалар К'!K38</f>
        <v>85</v>
      </c>
      <c r="R53" s="171">
        <f>'4 жастағы балалар К'!L38</f>
        <v>0</v>
      </c>
      <c r="S53" s="171">
        <f>'4 жастағы балалар К'!M38</f>
        <v>10</v>
      </c>
      <c r="T53" s="171">
        <f>'4 жастағы балалар К'!N38</f>
        <v>90</v>
      </c>
      <c r="U53" s="171">
        <f>'4 жастағы балалар К'!O38</f>
        <v>0</v>
      </c>
      <c r="V53" s="171">
        <f>'4 жастағы балалар К'!P38</f>
        <v>15</v>
      </c>
      <c r="W53" s="171">
        <f>'4 жастағы балалар К'!Q38</f>
        <v>85</v>
      </c>
      <c r="X53" s="171">
        <f>'4 жастағы балалар К'!R38</f>
        <v>0</v>
      </c>
      <c r="Y53" s="174"/>
      <c r="Z53" s="174"/>
      <c r="AA53" s="174"/>
      <c r="AB53" s="174"/>
      <c r="AC53" s="174"/>
      <c r="AD53" s="174"/>
      <c r="AE53" s="175"/>
      <c r="AF53" s="175"/>
      <c r="AG53" s="175"/>
      <c r="AH53" s="175"/>
      <c r="AI53" s="176"/>
      <c r="AJ53" s="177"/>
    </row>
    <row r="54" spans="2:36"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2:36" ht="15.75" customHeight="1">
      <c r="B55" s="339" t="s">
        <v>2</v>
      </c>
      <c r="C55" s="368" t="s">
        <v>634</v>
      </c>
      <c r="D55" s="369" t="s">
        <v>635</v>
      </c>
      <c r="E55" s="348"/>
      <c r="F55" s="368" t="s">
        <v>636</v>
      </c>
      <c r="G55" s="374" t="s">
        <v>71</v>
      </c>
      <c r="H55" s="332"/>
      <c r="I55" s="332"/>
      <c r="J55" s="332"/>
      <c r="K55" s="332"/>
      <c r="L55" s="332"/>
      <c r="M55" s="332"/>
      <c r="N55" s="332"/>
      <c r="O55" s="332"/>
      <c r="P55" s="332"/>
      <c r="Q55" s="332"/>
      <c r="R55" s="332"/>
      <c r="S55" s="332"/>
      <c r="T55" s="332"/>
      <c r="U55" s="332"/>
      <c r="V55" s="332"/>
      <c r="W55" s="332"/>
      <c r="X55" s="333"/>
      <c r="Y55" s="1"/>
      <c r="Z55" s="1"/>
      <c r="AA55" s="1"/>
      <c r="AB55" s="1"/>
      <c r="AC55" s="1"/>
      <c r="AD55" s="1"/>
      <c r="AE55" s="1"/>
      <c r="AF55" s="1"/>
      <c r="AG55" s="1"/>
      <c r="AH55" s="1"/>
      <c r="AI55" s="1"/>
      <c r="AJ55" s="1"/>
    </row>
    <row r="56" spans="2:36" ht="15.75" customHeight="1">
      <c r="B56" s="335"/>
      <c r="C56" s="335"/>
      <c r="D56" s="327"/>
      <c r="E56" s="349"/>
      <c r="F56" s="335"/>
      <c r="G56" s="375" t="s">
        <v>73</v>
      </c>
      <c r="H56" s="332"/>
      <c r="I56" s="332"/>
      <c r="J56" s="332"/>
      <c r="K56" s="332"/>
      <c r="L56" s="332"/>
      <c r="M56" s="332"/>
      <c r="N56" s="332"/>
      <c r="O56" s="332"/>
      <c r="P56" s="332"/>
      <c r="Q56" s="332"/>
      <c r="R56" s="332"/>
      <c r="S56" s="332"/>
      <c r="T56" s="332"/>
      <c r="U56" s="332"/>
      <c r="V56" s="332"/>
      <c r="W56" s="332"/>
      <c r="X56" s="333"/>
      <c r="Y56" s="1"/>
      <c r="Z56" s="1"/>
      <c r="AA56" s="1"/>
      <c r="AB56" s="1"/>
      <c r="AC56" s="1"/>
      <c r="AD56" s="1"/>
      <c r="AE56" s="1"/>
      <c r="AF56" s="1"/>
      <c r="AG56" s="1"/>
      <c r="AH56" s="1"/>
      <c r="AI56" s="1"/>
      <c r="AJ56" s="1"/>
    </row>
    <row r="57" spans="2:36" ht="97.5" customHeight="1">
      <c r="B57" s="335"/>
      <c r="C57" s="335"/>
      <c r="D57" s="327"/>
      <c r="E57" s="349"/>
      <c r="F57" s="335"/>
      <c r="G57" s="342" t="s">
        <v>95</v>
      </c>
      <c r="H57" s="332"/>
      <c r="I57" s="333"/>
      <c r="J57" s="371"/>
      <c r="K57" s="326"/>
      <c r="L57" s="348"/>
      <c r="M57" s="342" t="s">
        <v>96</v>
      </c>
      <c r="N57" s="332"/>
      <c r="O57" s="333"/>
      <c r="P57" s="342" t="s">
        <v>97</v>
      </c>
      <c r="Q57" s="332"/>
      <c r="R57" s="333"/>
      <c r="S57" s="342" t="s">
        <v>98</v>
      </c>
      <c r="T57" s="332"/>
      <c r="U57" s="333"/>
      <c r="V57" s="342" t="s">
        <v>99</v>
      </c>
      <c r="W57" s="332"/>
      <c r="X57" s="333"/>
      <c r="Y57" s="1"/>
      <c r="Z57" s="1"/>
      <c r="AA57" s="1"/>
      <c r="AB57" s="1"/>
      <c r="AC57" s="1"/>
      <c r="AD57" s="1"/>
      <c r="AE57" s="1"/>
      <c r="AF57" s="1"/>
      <c r="AG57" s="1"/>
      <c r="AH57" s="1"/>
      <c r="AI57" s="1"/>
      <c r="AJ57" s="1"/>
    </row>
    <row r="58" spans="2:36" ht="63" customHeight="1">
      <c r="B58" s="336"/>
      <c r="C58" s="336"/>
      <c r="D58" s="329"/>
      <c r="E58" s="350"/>
      <c r="F58" s="336"/>
      <c r="G58" s="140" t="s">
        <v>621</v>
      </c>
      <c r="H58" s="140" t="s">
        <v>622</v>
      </c>
      <c r="I58" s="140" t="s">
        <v>623</v>
      </c>
      <c r="J58" s="327"/>
      <c r="K58" s="328"/>
      <c r="L58" s="349"/>
      <c r="M58" s="140" t="s">
        <v>621</v>
      </c>
      <c r="N58" s="140" t="s">
        <v>622</v>
      </c>
      <c r="O58" s="140" t="s">
        <v>623</v>
      </c>
      <c r="P58" s="140" t="s">
        <v>621</v>
      </c>
      <c r="Q58" s="140" t="s">
        <v>622</v>
      </c>
      <c r="R58" s="140" t="s">
        <v>623</v>
      </c>
      <c r="S58" s="140" t="s">
        <v>621</v>
      </c>
      <c r="T58" s="140" t="s">
        <v>622</v>
      </c>
      <c r="U58" s="140" t="s">
        <v>623</v>
      </c>
      <c r="V58" s="140" t="s">
        <v>621</v>
      </c>
      <c r="W58" s="140" t="s">
        <v>622</v>
      </c>
      <c r="X58" s="140" t="s">
        <v>623</v>
      </c>
      <c r="Y58" s="1"/>
      <c r="Z58" s="1"/>
      <c r="AA58" s="1"/>
      <c r="AB58" s="1"/>
      <c r="AC58" s="1"/>
      <c r="AD58" s="1"/>
      <c r="AE58" s="1"/>
      <c r="AF58" s="1"/>
      <c r="AG58" s="1"/>
      <c r="AH58" s="1"/>
      <c r="AI58" s="1"/>
      <c r="AJ58" s="1"/>
    </row>
    <row r="59" spans="2:36" ht="45" customHeight="1">
      <c r="B59" s="164">
        <v>1</v>
      </c>
      <c r="C59" s="165" t="str">
        <f t="shared" ref="C59:D59" si="33">C45</f>
        <v>"******************"</v>
      </c>
      <c r="D59" s="372" t="str">
        <f t="shared" si="33"/>
        <v>***************</v>
      </c>
      <c r="E59" s="333"/>
      <c r="F59" s="167">
        <f>Q38</f>
        <v>20</v>
      </c>
      <c r="G59" s="168">
        <f>'4 жастағы балалар К'!S37</f>
        <v>2</v>
      </c>
      <c r="H59" s="168">
        <f>'4 жастағы балалар К'!T37</f>
        <v>17</v>
      </c>
      <c r="I59" s="168">
        <f>'4 жастағы балалар К'!U37</f>
        <v>0</v>
      </c>
      <c r="J59" s="327"/>
      <c r="K59" s="328"/>
      <c r="L59" s="349"/>
      <c r="M59" s="168">
        <f>'4 жастағы балалар К'!V37</f>
        <v>1</v>
      </c>
      <c r="N59" s="168">
        <f>'4 жастағы балалар К'!W37</f>
        <v>7</v>
      </c>
      <c r="O59" s="168">
        <f>'4 жастағы балалар К'!X37</f>
        <v>0</v>
      </c>
      <c r="P59" s="168">
        <f>'4 жастағы балалар К'!Y37</f>
        <v>0</v>
      </c>
      <c r="Q59" s="168">
        <f>'4 жастағы балалар К'!Z37</f>
        <v>0</v>
      </c>
      <c r="R59" s="168">
        <f>'4 жастағы балалар К'!AA37</f>
        <v>0</v>
      </c>
      <c r="S59" s="168">
        <f>'4 жастағы балалар К'!AB37</f>
        <v>0</v>
      </c>
      <c r="T59" s="168">
        <f>'4 жастағы балалар К'!AC37</f>
        <v>0</v>
      </c>
      <c r="U59" s="168">
        <f>'4 жастағы балалар К'!AD37</f>
        <v>0</v>
      </c>
      <c r="V59" s="168">
        <f>'4 жастағы балалар К'!AE37</f>
        <v>0</v>
      </c>
      <c r="W59" s="168">
        <f>'4 жастағы балалар К'!AF37</f>
        <v>0</v>
      </c>
      <c r="X59" s="168">
        <f>'4 жастағы балалар К'!AG37</f>
        <v>0</v>
      </c>
      <c r="Y59" s="1"/>
      <c r="Z59" s="1"/>
      <c r="AA59" s="1"/>
      <c r="AB59" s="1"/>
      <c r="AC59" s="1"/>
      <c r="AD59" s="1"/>
      <c r="AE59" s="1"/>
      <c r="AF59" s="1"/>
      <c r="AG59" s="1"/>
      <c r="AH59" s="1"/>
      <c r="AI59" s="1"/>
      <c r="AJ59" s="1"/>
    </row>
    <row r="60" spans="2:36" ht="15.75" customHeight="1">
      <c r="B60" s="169"/>
      <c r="C60" s="170"/>
      <c r="D60" s="373"/>
      <c r="E60" s="328"/>
      <c r="F60" s="168" t="s">
        <v>37</v>
      </c>
      <c r="G60" s="171">
        <f>'4 жастағы балалар К'!S38</f>
        <v>10</v>
      </c>
      <c r="H60" s="171">
        <f>'4 жастағы балалар К'!T38</f>
        <v>85</v>
      </c>
      <c r="I60" s="171">
        <f>'4 жастағы балалар К'!U38</f>
        <v>0</v>
      </c>
      <c r="J60" s="329"/>
      <c r="K60" s="330"/>
      <c r="L60" s="350"/>
      <c r="M60" s="171">
        <f>'4 жастағы балалар К'!V38</f>
        <v>5</v>
      </c>
      <c r="N60" s="171">
        <f>'4 жастағы балалар К'!W38</f>
        <v>35</v>
      </c>
      <c r="O60" s="171">
        <f>'4 жастағы балалар К'!X38</f>
        <v>0</v>
      </c>
      <c r="P60" s="171">
        <f>'4 жастағы балалар К'!Y38</f>
        <v>0</v>
      </c>
      <c r="Q60" s="171">
        <f>'4 жастағы балалар К'!Z38</f>
        <v>0</v>
      </c>
      <c r="R60" s="171">
        <f>'4 жастағы балалар К'!AA38</f>
        <v>0</v>
      </c>
      <c r="S60" s="171">
        <f>'4 жастағы балалар К'!AB38</f>
        <v>0</v>
      </c>
      <c r="T60" s="171">
        <f>'4 жастағы балалар К'!AC38</f>
        <v>0</v>
      </c>
      <c r="U60" s="171">
        <f>'4 жастағы балалар К'!AD38</f>
        <v>0</v>
      </c>
      <c r="V60" s="171">
        <f>'4 жастағы балалар К'!AE38</f>
        <v>0</v>
      </c>
      <c r="W60" s="171">
        <f>'4 жастағы балалар К'!AF38</f>
        <v>0</v>
      </c>
      <c r="X60" s="171">
        <f>'4 жастағы балалар К'!AG38</f>
        <v>0</v>
      </c>
      <c r="Y60" s="1"/>
      <c r="Z60" s="1"/>
      <c r="AA60" s="1"/>
      <c r="AB60" s="1"/>
      <c r="AC60" s="1"/>
      <c r="AD60" s="1"/>
      <c r="AE60" s="1"/>
      <c r="AF60" s="1"/>
      <c r="AG60" s="1"/>
      <c r="AH60" s="1"/>
      <c r="AI60" s="1"/>
      <c r="AJ60" s="1"/>
    </row>
    <row r="61" spans="2:36"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2:36" ht="15.75" customHeight="1">
      <c r="B62" s="339" t="s">
        <v>2</v>
      </c>
      <c r="C62" s="368" t="s">
        <v>634</v>
      </c>
      <c r="D62" s="369" t="s">
        <v>635</v>
      </c>
      <c r="E62" s="348"/>
      <c r="F62" s="368" t="s">
        <v>636</v>
      </c>
      <c r="G62" s="374" t="s">
        <v>71</v>
      </c>
      <c r="H62" s="332"/>
      <c r="I62" s="332"/>
      <c r="J62" s="332"/>
      <c r="K62" s="332"/>
      <c r="L62" s="332"/>
      <c r="M62" s="332"/>
      <c r="N62" s="332"/>
      <c r="O62" s="332"/>
      <c r="P62" s="332"/>
      <c r="Q62" s="332"/>
      <c r="R62" s="332"/>
      <c r="S62" s="332"/>
      <c r="T62" s="332"/>
      <c r="U62" s="332"/>
      <c r="V62" s="332"/>
      <c r="W62" s="332"/>
      <c r="X62" s="333"/>
      <c r="Y62" s="1"/>
      <c r="Z62" s="1"/>
      <c r="AA62" s="1"/>
      <c r="AB62" s="1"/>
      <c r="AC62" s="1"/>
      <c r="AD62" s="1"/>
      <c r="AE62" s="1"/>
      <c r="AF62" s="1"/>
      <c r="AG62" s="1"/>
      <c r="AH62" s="1"/>
      <c r="AI62" s="1"/>
      <c r="AJ62" s="1"/>
    </row>
    <row r="63" spans="2:36" ht="15.75" customHeight="1">
      <c r="B63" s="335"/>
      <c r="C63" s="335"/>
      <c r="D63" s="327"/>
      <c r="E63" s="349"/>
      <c r="F63" s="335"/>
      <c r="G63" s="375" t="s">
        <v>74</v>
      </c>
      <c r="H63" s="332"/>
      <c r="I63" s="332"/>
      <c r="J63" s="332"/>
      <c r="K63" s="332"/>
      <c r="L63" s="332"/>
      <c r="M63" s="332"/>
      <c r="N63" s="332"/>
      <c r="O63" s="332"/>
      <c r="P63" s="332"/>
      <c r="Q63" s="332"/>
      <c r="R63" s="332"/>
      <c r="S63" s="332"/>
      <c r="T63" s="332"/>
      <c r="U63" s="332"/>
      <c r="V63" s="332"/>
      <c r="W63" s="332"/>
      <c r="X63" s="333"/>
      <c r="Y63" s="1"/>
      <c r="Z63" s="1"/>
      <c r="AA63" s="1"/>
      <c r="AB63" s="1"/>
      <c r="AC63" s="1"/>
      <c r="AD63" s="1"/>
      <c r="AE63" s="1"/>
      <c r="AF63" s="1"/>
      <c r="AG63" s="1"/>
      <c r="AH63" s="1"/>
      <c r="AI63" s="1"/>
      <c r="AJ63" s="1"/>
    </row>
    <row r="64" spans="2:36" ht="93.75" customHeight="1">
      <c r="B64" s="335"/>
      <c r="C64" s="335"/>
      <c r="D64" s="327"/>
      <c r="E64" s="349"/>
      <c r="F64" s="335"/>
      <c r="G64" s="342" t="s">
        <v>100</v>
      </c>
      <c r="H64" s="332"/>
      <c r="I64" s="333"/>
      <c r="J64" s="342" t="s">
        <v>101</v>
      </c>
      <c r="K64" s="332"/>
      <c r="L64" s="333"/>
      <c r="M64" s="371"/>
      <c r="N64" s="326"/>
      <c r="O64" s="348"/>
      <c r="P64" s="342" t="s">
        <v>102</v>
      </c>
      <c r="Q64" s="332"/>
      <c r="R64" s="333"/>
      <c r="S64" s="342" t="s">
        <v>103</v>
      </c>
      <c r="T64" s="332"/>
      <c r="U64" s="333"/>
      <c r="V64" s="342" t="s">
        <v>104</v>
      </c>
      <c r="W64" s="332"/>
      <c r="X64" s="333"/>
      <c r="Y64" s="1"/>
      <c r="Z64" s="1"/>
      <c r="AA64" s="1"/>
      <c r="AB64" s="1"/>
      <c r="AC64" s="1"/>
      <c r="AD64" s="1"/>
      <c r="AE64" s="1"/>
      <c r="AF64" s="1"/>
      <c r="AG64" s="1"/>
      <c r="AH64" s="1"/>
      <c r="AI64" s="1"/>
      <c r="AJ64" s="1"/>
    </row>
    <row r="65" spans="2:42" ht="63" customHeight="1">
      <c r="B65" s="336"/>
      <c r="C65" s="336"/>
      <c r="D65" s="329"/>
      <c r="E65" s="350"/>
      <c r="F65" s="336"/>
      <c r="G65" s="140" t="s">
        <v>621</v>
      </c>
      <c r="H65" s="140" t="s">
        <v>622</v>
      </c>
      <c r="I65" s="140" t="s">
        <v>623</v>
      </c>
      <c r="J65" s="140" t="s">
        <v>621</v>
      </c>
      <c r="K65" s="140" t="s">
        <v>622</v>
      </c>
      <c r="L65" s="140" t="s">
        <v>623</v>
      </c>
      <c r="M65" s="327"/>
      <c r="N65" s="328"/>
      <c r="O65" s="349"/>
      <c r="P65" s="140" t="s">
        <v>621</v>
      </c>
      <c r="Q65" s="140" t="s">
        <v>622</v>
      </c>
      <c r="R65" s="140" t="s">
        <v>623</v>
      </c>
      <c r="S65" s="140" t="s">
        <v>621</v>
      </c>
      <c r="T65" s="140" t="s">
        <v>622</v>
      </c>
      <c r="U65" s="140" t="s">
        <v>623</v>
      </c>
      <c r="V65" s="140" t="s">
        <v>621</v>
      </c>
      <c r="W65" s="140" t="s">
        <v>622</v>
      </c>
      <c r="X65" s="140" t="s">
        <v>623</v>
      </c>
      <c r="Y65" s="1"/>
      <c r="Z65" s="1"/>
      <c r="AA65" s="1"/>
      <c r="AB65" s="1"/>
      <c r="AC65" s="1"/>
      <c r="AD65" s="1"/>
      <c r="AE65" s="1"/>
      <c r="AF65" s="1"/>
      <c r="AG65" s="1"/>
      <c r="AH65" s="1"/>
      <c r="AI65" s="1"/>
      <c r="AJ65" s="1"/>
    </row>
    <row r="66" spans="2:42" ht="45" customHeight="1">
      <c r="B66" s="164">
        <v>1</v>
      </c>
      <c r="C66" s="165" t="str">
        <f t="shared" ref="C66:D66" si="34">C45</f>
        <v>"******************"</v>
      </c>
      <c r="D66" s="372" t="str">
        <f t="shared" si="34"/>
        <v>***************</v>
      </c>
      <c r="E66" s="333"/>
      <c r="F66" s="167">
        <f>Q38</f>
        <v>20</v>
      </c>
      <c r="G66" s="168">
        <f>'4 жастағы балалар К'!AH37</f>
        <v>0</v>
      </c>
      <c r="H66" s="168">
        <f>'4 жастағы балалар К'!AI37</f>
        <v>0</v>
      </c>
      <c r="I66" s="168">
        <f>'4 жастағы балалар К'!AJ37</f>
        <v>0</v>
      </c>
      <c r="J66" s="168">
        <f>'4 жастағы балалар К'!AK37</f>
        <v>0</v>
      </c>
      <c r="K66" s="168">
        <f>'4 жастағы балалар К'!AL37</f>
        <v>0</v>
      </c>
      <c r="L66" s="168">
        <f>'4 жастағы балалар К'!AM37</f>
        <v>0</v>
      </c>
      <c r="M66" s="327"/>
      <c r="N66" s="328"/>
      <c r="O66" s="349"/>
      <c r="P66" s="168">
        <f>'4 жастағы балалар К'!AN37</f>
        <v>0</v>
      </c>
      <c r="Q66" s="168">
        <f>'4 жастағы балалар К'!AO37</f>
        <v>0</v>
      </c>
      <c r="R66" s="168">
        <f>'4 жастағы балалар К'!AP37</f>
        <v>0</v>
      </c>
      <c r="S66" s="168">
        <f>'4 жастағы балалар К'!AQ37</f>
        <v>0</v>
      </c>
      <c r="T66" s="168">
        <f>'4 жастағы балалар К'!AR37</f>
        <v>0</v>
      </c>
      <c r="U66" s="168">
        <f>'4 жастағы балалар К'!AS37</f>
        <v>0</v>
      </c>
      <c r="V66" s="168">
        <f>'4 жастағы балалар К'!AT37</f>
        <v>0</v>
      </c>
      <c r="W66" s="168">
        <f>'4 жастағы балалар К'!AU37</f>
        <v>0</v>
      </c>
      <c r="X66" s="168">
        <f>'4 жастағы балалар К'!AV37</f>
        <v>0</v>
      </c>
      <c r="Y66" s="1"/>
      <c r="Z66" s="1"/>
      <c r="AA66" s="1"/>
      <c r="AB66" s="1"/>
      <c r="AC66" s="1"/>
      <c r="AD66" s="1"/>
      <c r="AE66" s="1"/>
      <c r="AF66" s="1"/>
      <c r="AG66" s="1"/>
      <c r="AH66" s="1"/>
      <c r="AI66" s="1"/>
      <c r="AJ66" s="1"/>
    </row>
    <row r="67" spans="2:42" ht="15.75" customHeight="1">
      <c r="B67" s="169"/>
      <c r="C67" s="170"/>
      <c r="D67" s="373"/>
      <c r="E67" s="328"/>
      <c r="F67" s="168" t="s">
        <v>37</v>
      </c>
      <c r="G67" s="171">
        <f>'4 жастағы балалар К'!AH38</f>
        <v>0</v>
      </c>
      <c r="H67" s="171">
        <f>'4 жастағы балалар К'!AI38</f>
        <v>0</v>
      </c>
      <c r="I67" s="171">
        <f>'4 жастағы балалар К'!AJ38</f>
        <v>0</v>
      </c>
      <c r="J67" s="171">
        <f>'4 жастағы балалар К'!AK38</f>
        <v>0</v>
      </c>
      <c r="K67" s="171">
        <f>'4 жастағы балалар К'!AL38</f>
        <v>0</v>
      </c>
      <c r="L67" s="171">
        <f>'4 жастағы балалар К'!AM38</f>
        <v>0</v>
      </c>
      <c r="M67" s="329"/>
      <c r="N67" s="330"/>
      <c r="O67" s="350"/>
      <c r="P67" s="171">
        <f>'4 жастағы балалар К'!AN38</f>
        <v>0</v>
      </c>
      <c r="Q67" s="171">
        <f>'4 жастағы балалар К'!AO38</f>
        <v>0</v>
      </c>
      <c r="R67" s="171">
        <f>'4 жастағы балалар К'!AP38</f>
        <v>0</v>
      </c>
      <c r="S67" s="171">
        <f>'4 жастағы балалар К'!AQ38</f>
        <v>0</v>
      </c>
      <c r="T67" s="171">
        <f>'4 жастағы балалар К'!AR38</f>
        <v>0</v>
      </c>
      <c r="U67" s="171">
        <f>'4 жастағы балалар К'!AS38</f>
        <v>0</v>
      </c>
      <c r="V67" s="171">
        <f>'4 жастағы балалар К'!AT38</f>
        <v>0</v>
      </c>
      <c r="W67" s="171">
        <f>'4 жастағы балалар К'!AU38</f>
        <v>0</v>
      </c>
      <c r="X67" s="171">
        <f>'4 жастағы балалар К'!AV38</f>
        <v>0</v>
      </c>
      <c r="Y67" s="1"/>
      <c r="Z67" s="1"/>
      <c r="AA67" s="1"/>
      <c r="AB67" s="1"/>
      <c r="AC67" s="1"/>
      <c r="AD67" s="1"/>
      <c r="AE67" s="1"/>
      <c r="AF67" s="1"/>
      <c r="AG67" s="1"/>
      <c r="AH67" s="1"/>
      <c r="AI67" s="1"/>
      <c r="AJ67" s="1"/>
    </row>
    <row r="68" spans="2:42"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2:42" ht="18" customHeight="1">
      <c r="B69" s="339" t="s">
        <v>2</v>
      </c>
      <c r="C69" s="368" t="s">
        <v>634</v>
      </c>
      <c r="D69" s="369" t="s">
        <v>635</v>
      </c>
      <c r="E69" s="348"/>
      <c r="F69" s="368" t="s">
        <v>636</v>
      </c>
      <c r="G69" s="374" t="s">
        <v>232</v>
      </c>
      <c r="H69" s="332"/>
      <c r="I69" s="332"/>
      <c r="J69" s="332"/>
      <c r="K69" s="332"/>
      <c r="L69" s="332"/>
      <c r="M69" s="332"/>
      <c r="N69" s="332"/>
      <c r="O69" s="332"/>
      <c r="P69" s="332"/>
      <c r="Q69" s="332"/>
      <c r="R69" s="332"/>
      <c r="S69" s="332"/>
      <c r="T69" s="332"/>
      <c r="U69" s="332"/>
      <c r="V69" s="332"/>
      <c r="W69" s="332"/>
      <c r="X69" s="333"/>
      <c r="Y69" s="1"/>
      <c r="Z69" s="1"/>
      <c r="AA69" s="1"/>
      <c r="AB69" s="1"/>
      <c r="AC69" s="1"/>
      <c r="AD69" s="1"/>
      <c r="AE69" s="1"/>
      <c r="AF69" s="1"/>
      <c r="AG69" s="1"/>
      <c r="AH69" s="1"/>
      <c r="AI69" s="1"/>
      <c r="AJ69" s="1"/>
    </row>
    <row r="70" spans="2:42" ht="18" customHeight="1">
      <c r="B70" s="335"/>
      <c r="C70" s="335"/>
      <c r="D70" s="327"/>
      <c r="E70" s="349"/>
      <c r="F70" s="335"/>
      <c r="G70" s="375" t="s">
        <v>233</v>
      </c>
      <c r="H70" s="332"/>
      <c r="I70" s="332"/>
      <c r="J70" s="332"/>
      <c r="K70" s="332"/>
      <c r="L70" s="332"/>
      <c r="M70" s="332"/>
      <c r="N70" s="332"/>
      <c r="O70" s="332"/>
      <c r="P70" s="332"/>
      <c r="Q70" s="332"/>
      <c r="R70" s="332"/>
      <c r="S70" s="332"/>
      <c r="T70" s="332"/>
      <c r="U70" s="332"/>
      <c r="V70" s="332"/>
      <c r="W70" s="332"/>
      <c r="X70" s="333"/>
      <c r="Y70" s="1"/>
      <c r="Z70" s="1"/>
      <c r="AA70" s="1"/>
      <c r="AB70" s="1"/>
      <c r="AC70" s="1"/>
      <c r="AD70" s="1"/>
      <c r="AE70" s="1"/>
      <c r="AF70" s="1"/>
      <c r="AG70" s="1"/>
      <c r="AH70" s="1"/>
      <c r="AI70" s="1"/>
      <c r="AJ70" s="1"/>
    </row>
    <row r="71" spans="2:42" ht="96" customHeight="1">
      <c r="B71" s="335"/>
      <c r="C71" s="335"/>
      <c r="D71" s="327"/>
      <c r="E71" s="349"/>
      <c r="F71" s="335"/>
      <c r="G71" s="371"/>
      <c r="H71" s="326"/>
      <c r="I71" s="348"/>
      <c r="J71" s="342" t="s">
        <v>239</v>
      </c>
      <c r="K71" s="332"/>
      <c r="L71" s="333"/>
      <c r="M71" s="342" t="s">
        <v>240</v>
      </c>
      <c r="N71" s="332"/>
      <c r="O71" s="333"/>
      <c r="P71" s="342" t="s">
        <v>241</v>
      </c>
      <c r="Q71" s="332"/>
      <c r="R71" s="333"/>
      <c r="S71" s="342" t="s">
        <v>242</v>
      </c>
      <c r="T71" s="332"/>
      <c r="U71" s="333"/>
      <c r="V71" s="342" t="s">
        <v>243</v>
      </c>
      <c r="W71" s="332"/>
      <c r="X71" s="333"/>
      <c r="Y71" s="1"/>
      <c r="Z71" s="1"/>
      <c r="AA71" s="1"/>
      <c r="AB71" s="1"/>
      <c r="AC71" s="1"/>
      <c r="AD71" s="1"/>
      <c r="AE71" s="1"/>
      <c r="AF71" s="1"/>
      <c r="AG71" s="1"/>
      <c r="AH71" s="1"/>
      <c r="AI71" s="1"/>
      <c r="AJ71" s="1"/>
    </row>
    <row r="72" spans="2:42" ht="63" customHeight="1">
      <c r="B72" s="336"/>
      <c r="C72" s="336"/>
      <c r="D72" s="329"/>
      <c r="E72" s="350"/>
      <c r="F72" s="336"/>
      <c r="G72" s="327"/>
      <c r="H72" s="328"/>
      <c r="I72" s="349"/>
      <c r="J72" s="140" t="s">
        <v>621</v>
      </c>
      <c r="K72" s="140" t="s">
        <v>622</v>
      </c>
      <c r="L72" s="140" t="s">
        <v>623</v>
      </c>
      <c r="M72" s="140" t="s">
        <v>621</v>
      </c>
      <c r="N72" s="140" t="s">
        <v>622</v>
      </c>
      <c r="O72" s="140" t="s">
        <v>623</v>
      </c>
      <c r="P72" s="140" t="s">
        <v>621</v>
      </c>
      <c r="Q72" s="140" t="s">
        <v>622</v>
      </c>
      <c r="R72" s="140" t="s">
        <v>623</v>
      </c>
      <c r="S72" s="140" t="s">
        <v>621</v>
      </c>
      <c r="T72" s="140" t="s">
        <v>622</v>
      </c>
      <c r="U72" s="140" t="s">
        <v>623</v>
      </c>
      <c r="V72" s="140" t="s">
        <v>621</v>
      </c>
      <c r="W72" s="140" t="s">
        <v>622</v>
      </c>
      <c r="X72" s="140" t="s">
        <v>623</v>
      </c>
      <c r="Y72" s="1"/>
      <c r="Z72" s="1"/>
      <c r="AA72" s="1"/>
      <c r="AB72" s="1"/>
      <c r="AC72" s="1"/>
      <c r="AD72" s="1"/>
      <c r="AE72" s="1"/>
      <c r="AF72" s="1"/>
      <c r="AG72" s="1"/>
      <c r="AH72" s="1"/>
      <c r="AI72" s="1"/>
      <c r="AJ72" s="1"/>
    </row>
    <row r="73" spans="2:42" ht="45" customHeight="1">
      <c r="B73" s="164">
        <v>1</v>
      </c>
      <c r="C73" s="165" t="str">
        <f t="shared" ref="C73:D73" si="35">C45</f>
        <v>"******************"</v>
      </c>
      <c r="D73" s="372" t="str">
        <f t="shared" si="35"/>
        <v>***************</v>
      </c>
      <c r="E73" s="333"/>
      <c r="F73" s="167">
        <f>Q38</f>
        <v>20</v>
      </c>
      <c r="G73" s="327"/>
      <c r="H73" s="328"/>
      <c r="I73" s="349"/>
      <c r="J73" s="178">
        <f>'4 жастағы балалар П'!D37</f>
        <v>0</v>
      </c>
      <c r="K73" s="178">
        <f>'4 жастағы балалар П'!E37</f>
        <v>0</v>
      </c>
      <c r="L73" s="178">
        <f>'4 жастағы балалар П'!F37</f>
        <v>0</v>
      </c>
      <c r="M73" s="178">
        <f>'4 жастағы балалар П'!G37</f>
        <v>0</v>
      </c>
      <c r="N73" s="178">
        <f>'4 жастағы балалар П'!H37</f>
        <v>0</v>
      </c>
      <c r="O73" s="178">
        <f>'4 жастағы балалар П'!I37</f>
        <v>0</v>
      </c>
      <c r="P73" s="178">
        <f>'4 жастағы балалар П'!J37</f>
        <v>0</v>
      </c>
      <c r="Q73" s="178">
        <f>'4 жастағы балалар П'!K37</f>
        <v>0</v>
      </c>
      <c r="R73" s="178">
        <f>'4 жастағы балалар П'!L37</f>
        <v>0</v>
      </c>
      <c r="S73" s="178">
        <f>'4 жастағы балалар П'!M37</f>
        <v>0</v>
      </c>
      <c r="T73" s="178">
        <f>'4 жастағы балалар П'!N37</f>
        <v>0</v>
      </c>
      <c r="U73" s="178">
        <f>'4 жастағы балалар П'!O37</f>
        <v>0</v>
      </c>
      <c r="V73" s="178">
        <f>'4 жастағы балалар П'!P37</f>
        <v>0</v>
      </c>
      <c r="W73" s="178">
        <f>'4 жастағы балалар П'!Q37</f>
        <v>0</v>
      </c>
      <c r="X73" s="178">
        <f>'4 жастағы балалар П'!R37</f>
        <v>0</v>
      </c>
      <c r="Y73" s="1"/>
      <c r="Z73" s="1"/>
      <c r="AA73" s="1"/>
      <c r="AB73" s="1"/>
      <c r="AC73" s="1"/>
      <c r="AD73" s="1"/>
      <c r="AE73" s="1"/>
      <c r="AF73" s="1"/>
      <c r="AG73" s="1"/>
      <c r="AH73" s="1"/>
      <c r="AI73" s="1"/>
      <c r="AJ73" s="1"/>
    </row>
    <row r="74" spans="2:42" ht="15.75" customHeight="1">
      <c r="B74" s="169"/>
      <c r="C74" s="170"/>
      <c r="D74" s="373"/>
      <c r="E74" s="328"/>
      <c r="F74" s="168" t="s">
        <v>37</v>
      </c>
      <c r="G74" s="329"/>
      <c r="H74" s="330"/>
      <c r="I74" s="350"/>
      <c r="J74" s="179">
        <f>'4 жастағы балалар П'!D38</f>
        <v>0</v>
      </c>
      <c r="K74" s="179">
        <f>'4 жастағы балалар П'!E38</f>
        <v>0</v>
      </c>
      <c r="L74" s="179">
        <f>'4 жастағы балалар П'!F38</f>
        <v>0</v>
      </c>
      <c r="M74" s="179">
        <f>'4 жастағы балалар П'!G38</f>
        <v>0</v>
      </c>
      <c r="N74" s="179">
        <f>'4 жастағы балалар П'!H38</f>
        <v>0</v>
      </c>
      <c r="O74" s="179">
        <f>'4 жастағы балалар П'!I38</f>
        <v>0</v>
      </c>
      <c r="P74" s="179">
        <f>'4 жастағы балалар П'!J38</f>
        <v>0</v>
      </c>
      <c r="Q74" s="179">
        <f>'4 жастағы балалар П'!K38</f>
        <v>0</v>
      </c>
      <c r="R74" s="179">
        <f>'4 жастағы балалар П'!L38</f>
        <v>0</v>
      </c>
      <c r="S74" s="179">
        <f>'4 жастағы балалар П'!M38</f>
        <v>0</v>
      </c>
      <c r="T74" s="179">
        <f>'4 жастағы балалар П'!N38</f>
        <v>0</v>
      </c>
      <c r="U74" s="179">
        <f>'4 жастағы балалар П'!O38</f>
        <v>0</v>
      </c>
      <c r="V74" s="179">
        <f>'4 жастағы балалар П'!P38</f>
        <v>0</v>
      </c>
      <c r="W74" s="179">
        <f>'4 жастағы балалар П'!Q38</f>
        <v>0</v>
      </c>
      <c r="X74" s="179">
        <f>'4 жастағы балалар П'!R38</f>
        <v>0</v>
      </c>
      <c r="Y74" s="1"/>
      <c r="Z74" s="1"/>
      <c r="AA74" s="1"/>
      <c r="AB74" s="1"/>
      <c r="AC74" s="1"/>
      <c r="AD74" s="1"/>
      <c r="AE74" s="1"/>
      <c r="AF74" s="1"/>
      <c r="AG74" s="1"/>
      <c r="AH74" s="1"/>
      <c r="AI74" s="1"/>
      <c r="AJ74" s="1"/>
    </row>
    <row r="75" spans="2:42"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2:42" ht="15.75" customHeight="1">
      <c r="B76" s="339" t="s">
        <v>2</v>
      </c>
      <c r="C76" s="368" t="s">
        <v>634</v>
      </c>
      <c r="D76" s="369" t="s">
        <v>635</v>
      </c>
      <c r="E76" s="348"/>
      <c r="F76" s="368" t="s">
        <v>636</v>
      </c>
      <c r="G76" s="374" t="s">
        <v>289</v>
      </c>
      <c r="H76" s="332"/>
      <c r="I76" s="332"/>
      <c r="J76" s="332"/>
      <c r="K76" s="332"/>
      <c r="L76" s="332"/>
      <c r="M76" s="332"/>
      <c r="N76" s="332"/>
      <c r="O76" s="332"/>
      <c r="P76" s="332"/>
      <c r="Q76" s="332"/>
      <c r="R76" s="332"/>
      <c r="S76" s="332"/>
      <c r="T76" s="332"/>
      <c r="U76" s="332"/>
      <c r="V76" s="332"/>
      <c r="W76" s="332"/>
      <c r="X76" s="333"/>
      <c r="Y76" s="1"/>
      <c r="Z76" s="172"/>
      <c r="AA76" s="172"/>
      <c r="AB76" s="172"/>
      <c r="AC76" s="172"/>
      <c r="AD76" s="172"/>
      <c r="AE76" s="172"/>
      <c r="AF76" s="172"/>
      <c r="AG76" s="172"/>
      <c r="AH76" s="172"/>
      <c r="AI76" s="172"/>
      <c r="AJ76" s="172"/>
      <c r="AK76" s="172"/>
      <c r="AL76" s="172"/>
      <c r="AM76" s="172"/>
      <c r="AN76" s="172"/>
      <c r="AO76" s="172"/>
      <c r="AP76" s="172"/>
    </row>
    <row r="77" spans="2:42" ht="15.75" customHeight="1">
      <c r="B77" s="335"/>
      <c r="C77" s="335"/>
      <c r="D77" s="327"/>
      <c r="E77" s="349"/>
      <c r="F77" s="335"/>
      <c r="G77" s="375" t="s">
        <v>290</v>
      </c>
      <c r="H77" s="332"/>
      <c r="I77" s="332"/>
      <c r="J77" s="332"/>
      <c r="K77" s="332"/>
      <c r="L77" s="332"/>
      <c r="M77" s="332"/>
      <c r="N77" s="332"/>
      <c r="O77" s="332"/>
      <c r="P77" s="332"/>
      <c r="Q77" s="332"/>
      <c r="R77" s="332"/>
      <c r="S77" s="332"/>
      <c r="T77" s="332"/>
      <c r="U77" s="332"/>
      <c r="V77" s="332"/>
      <c r="W77" s="332"/>
      <c r="X77" s="333"/>
      <c r="Y77" s="172"/>
      <c r="Z77" s="172"/>
      <c r="AA77" s="172"/>
      <c r="AB77" s="172"/>
      <c r="AC77" s="172"/>
      <c r="AD77" s="172"/>
      <c r="AE77" s="377"/>
      <c r="AF77" s="328"/>
      <c r="AG77" s="328"/>
      <c r="AH77" s="328"/>
      <c r="AI77" s="328"/>
      <c r="AJ77" s="328"/>
      <c r="AK77" s="328"/>
      <c r="AL77" s="328"/>
      <c r="AM77" s="328"/>
      <c r="AN77" s="328"/>
      <c r="AO77" s="328"/>
      <c r="AP77" s="328"/>
    </row>
    <row r="78" spans="2:42" ht="86.25" customHeight="1">
      <c r="B78" s="335"/>
      <c r="C78" s="335"/>
      <c r="D78" s="327"/>
      <c r="E78" s="349"/>
      <c r="F78" s="335"/>
      <c r="G78" s="370"/>
      <c r="H78" s="326"/>
      <c r="I78" s="348"/>
      <c r="J78" s="342" t="s">
        <v>320</v>
      </c>
      <c r="K78" s="332"/>
      <c r="L78" s="333"/>
      <c r="M78" s="342" t="s">
        <v>321</v>
      </c>
      <c r="N78" s="332"/>
      <c r="O78" s="333"/>
      <c r="P78" s="365" t="s">
        <v>322</v>
      </c>
      <c r="Q78" s="332"/>
      <c r="R78" s="333"/>
      <c r="S78" s="342" t="s">
        <v>323</v>
      </c>
      <c r="T78" s="332"/>
      <c r="U78" s="333"/>
      <c r="V78" s="342" t="s">
        <v>324</v>
      </c>
      <c r="W78" s="332"/>
      <c r="X78" s="333"/>
      <c r="Y78" s="376"/>
      <c r="Z78" s="328"/>
      <c r="AA78" s="328"/>
      <c r="AB78" s="376"/>
      <c r="AC78" s="328"/>
      <c r="AD78" s="328"/>
      <c r="AE78" s="376"/>
      <c r="AF78" s="328"/>
      <c r="AG78" s="328"/>
      <c r="AH78" s="376"/>
      <c r="AI78" s="328"/>
      <c r="AJ78" s="328"/>
      <c r="AK78" s="376"/>
      <c r="AL78" s="328"/>
      <c r="AM78" s="328"/>
      <c r="AN78" s="376"/>
      <c r="AO78" s="328"/>
      <c r="AP78" s="328"/>
    </row>
    <row r="79" spans="2:42" ht="63" customHeight="1">
      <c r="B79" s="336"/>
      <c r="C79" s="336"/>
      <c r="D79" s="329"/>
      <c r="E79" s="350"/>
      <c r="F79" s="336"/>
      <c r="G79" s="327"/>
      <c r="H79" s="328"/>
      <c r="I79" s="349"/>
      <c r="J79" s="140" t="s">
        <v>621</v>
      </c>
      <c r="K79" s="140" t="s">
        <v>622</v>
      </c>
      <c r="L79" s="140" t="s">
        <v>623</v>
      </c>
      <c r="M79" s="140" t="s">
        <v>621</v>
      </c>
      <c r="N79" s="140" t="s">
        <v>622</v>
      </c>
      <c r="O79" s="140" t="s">
        <v>623</v>
      </c>
      <c r="P79" s="140" t="s">
        <v>621</v>
      </c>
      <c r="Q79" s="140" t="s">
        <v>622</v>
      </c>
      <c r="R79" s="140" t="s">
        <v>623</v>
      </c>
      <c r="S79" s="140" t="s">
        <v>621</v>
      </c>
      <c r="T79" s="140" t="s">
        <v>622</v>
      </c>
      <c r="U79" s="140" t="s">
        <v>623</v>
      </c>
      <c r="V79" s="140" t="s">
        <v>621</v>
      </c>
      <c r="W79" s="140" t="s">
        <v>622</v>
      </c>
      <c r="X79" s="140" t="s">
        <v>623</v>
      </c>
      <c r="Y79" s="173"/>
      <c r="Z79" s="173"/>
      <c r="AA79" s="173"/>
      <c r="AB79" s="173"/>
      <c r="AC79" s="173"/>
      <c r="AD79" s="173"/>
      <c r="AE79" s="173"/>
      <c r="AF79" s="173"/>
      <c r="AG79" s="173"/>
      <c r="AH79" s="173"/>
      <c r="AI79" s="173"/>
      <c r="AJ79" s="173"/>
      <c r="AK79" s="173"/>
      <c r="AL79" s="173"/>
      <c r="AM79" s="173"/>
      <c r="AN79" s="173"/>
      <c r="AO79" s="173"/>
      <c r="AP79" s="173"/>
    </row>
    <row r="80" spans="2:42" ht="45" customHeight="1">
      <c r="B80" s="164">
        <v>1</v>
      </c>
      <c r="C80" s="165" t="str">
        <f t="shared" ref="C80:D80" si="36">C45</f>
        <v>"******************"</v>
      </c>
      <c r="D80" s="372" t="str">
        <f t="shared" si="36"/>
        <v>***************</v>
      </c>
      <c r="E80" s="333"/>
      <c r="F80" s="167">
        <f>Q38</f>
        <v>20</v>
      </c>
      <c r="G80" s="327"/>
      <c r="H80" s="328"/>
      <c r="I80" s="349"/>
      <c r="J80" s="168">
        <f>'4 жастағы балалар Т'!D37</f>
        <v>0</v>
      </c>
      <c r="K80" s="168">
        <f>'4 жастағы балалар Т'!E37</f>
        <v>0</v>
      </c>
      <c r="L80" s="168">
        <f>'4 жастағы балалар Т'!F37</f>
        <v>4</v>
      </c>
      <c r="M80" s="168">
        <f>'4 жастағы балалар Т'!G37</f>
        <v>0</v>
      </c>
      <c r="N80" s="168">
        <f>'4 жастағы балалар Т'!H37</f>
        <v>0</v>
      </c>
      <c r="O80" s="168">
        <f>'4 жастағы балалар Т'!I37</f>
        <v>4</v>
      </c>
      <c r="P80" s="168">
        <f>'4 жастағы балалар Т'!J37</f>
        <v>0</v>
      </c>
      <c r="Q80" s="168">
        <f>'4 жастағы балалар Т'!K37</f>
        <v>0</v>
      </c>
      <c r="R80" s="168">
        <f>'4 жастағы балалар Т'!L37</f>
        <v>4</v>
      </c>
      <c r="S80" s="168">
        <f>'4 жастағы балалар Т'!M37</f>
        <v>0</v>
      </c>
      <c r="T80" s="168">
        <f>'4 жастағы балалар Т'!N37</f>
        <v>0</v>
      </c>
      <c r="U80" s="168">
        <f>'4 жастағы балалар Т'!O37</f>
        <v>4</v>
      </c>
      <c r="V80" s="168">
        <f>'4 жастағы балалар Т'!P37</f>
        <v>0</v>
      </c>
      <c r="W80" s="168">
        <f>'4 жастағы балалар Т'!Q37</f>
        <v>0</v>
      </c>
      <c r="X80" s="168">
        <f>'4 жастағы балалар Т'!R37</f>
        <v>4</v>
      </c>
      <c r="Y80" s="175"/>
      <c r="Z80" s="175"/>
      <c r="AA80" s="175"/>
      <c r="AB80" s="175"/>
      <c r="AC80" s="176"/>
      <c r="AD80" s="180"/>
      <c r="AE80" s="181"/>
      <c r="AF80" s="181"/>
      <c r="AG80" s="181"/>
      <c r="AH80" s="181"/>
      <c r="AI80" s="181"/>
      <c r="AJ80" s="181"/>
      <c r="AK80" s="181"/>
      <c r="AL80" s="181"/>
      <c r="AM80" s="181"/>
      <c r="AN80" s="181"/>
      <c r="AO80" s="181"/>
      <c r="AP80" s="181"/>
    </row>
    <row r="81" spans="2:54" ht="15.75" customHeight="1">
      <c r="B81" s="169"/>
      <c r="C81" s="170"/>
      <c r="D81" s="373"/>
      <c r="E81" s="328"/>
      <c r="F81" s="168" t="s">
        <v>37</v>
      </c>
      <c r="G81" s="329"/>
      <c r="H81" s="330"/>
      <c r="I81" s="350"/>
      <c r="J81" s="171">
        <f>'4 жастағы балалар Т'!D38</f>
        <v>0</v>
      </c>
      <c r="K81" s="171">
        <f>'4 жастағы балалар Т'!E38</f>
        <v>0</v>
      </c>
      <c r="L81" s="171">
        <f>'4 жастағы балалар Т'!F38</f>
        <v>20</v>
      </c>
      <c r="M81" s="171">
        <f>'4 жастағы балалар Т'!G38</f>
        <v>0</v>
      </c>
      <c r="N81" s="171">
        <f>'4 жастағы балалар Т'!H38</f>
        <v>0</v>
      </c>
      <c r="O81" s="171">
        <f>'4 жастағы балалар Т'!I38</f>
        <v>20</v>
      </c>
      <c r="P81" s="171">
        <f>'4 жастағы балалар Т'!J38</f>
        <v>0</v>
      </c>
      <c r="Q81" s="171">
        <f>'4 жастағы балалар Т'!K38</f>
        <v>0</v>
      </c>
      <c r="R81" s="171">
        <f>'4 жастағы балалар Т'!L38</f>
        <v>20</v>
      </c>
      <c r="S81" s="171">
        <f>'4 жастағы балалар Т'!M38</f>
        <v>0</v>
      </c>
      <c r="T81" s="171">
        <f>'4 жастағы балалар Т'!N38</f>
        <v>0</v>
      </c>
      <c r="U81" s="171">
        <f>'4 жастағы балалар Т'!O38</f>
        <v>20</v>
      </c>
      <c r="V81" s="171">
        <f>'4 жастағы балалар Т'!P38</f>
        <v>0</v>
      </c>
      <c r="W81" s="171">
        <f>'4 жастағы балалар Т'!Q38</f>
        <v>0</v>
      </c>
      <c r="X81" s="171">
        <f>'4 жастағы балалар Т'!R38</f>
        <v>20</v>
      </c>
      <c r="Y81" s="175"/>
      <c r="Z81" s="175"/>
      <c r="AA81" s="175"/>
      <c r="AB81" s="175"/>
      <c r="AC81" s="176"/>
      <c r="AD81" s="180"/>
      <c r="AE81" s="181"/>
      <c r="AF81" s="181"/>
      <c r="AG81" s="181"/>
      <c r="AH81" s="181"/>
      <c r="AI81" s="181"/>
      <c r="AJ81" s="181"/>
      <c r="AK81" s="181"/>
      <c r="AL81" s="181"/>
      <c r="AM81" s="181"/>
      <c r="AN81" s="181"/>
      <c r="AO81" s="181"/>
      <c r="AP81" s="181"/>
    </row>
    <row r="82" spans="2:54"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2:54" ht="15.75" customHeight="1">
      <c r="B83" s="339" t="s">
        <v>2</v>
      </c>
      <c r="C83" s="368" t="s">
        <v>634</v>
      </c>
      <c r="D83" s="369" t="s">
        <v>635</v>
      </c>
      <c r="E83" s="348"/>
      <c r="F83" s="368" t="s">
        <v>636</v>
      </c>
      <c r="G83" s="374" t="s">
        <v>289</v>
      </c>
      <c r="H83" s="332"/>
      <c r="I83" s="332"/>
      <c r="J83" s="332"/>
      <c r="K83" s="332"/>
      <c r="L83" s="332"/>
      <c r="M83" s="332"/>
      <c r="N83" s="332"/>
      <c r="O83" s="332"/>
      <c r="P83" s="332"/>
      <c r="Q83" s="332"/>
      <c r="R83" s="332"/>
      <c r="S83" s="332"/>
      <c r="T83" s="332"/>
      <c r="U83" s="332"/>
      <c r="V83" s="332"/>
      <c r="W83" s="332"/>
      <c r="X83" s="333"/>
      <c r="Y83" s="172"/>
      <c r="Z83" s="172"/>
      <c r="AA83" s="172"/>
      <c r="AB83" s="172"/>
      <c r="AC83" s="172"/>
      <c r="AD83" s="172"/>
      <c r="AE83" s="172"/>
      <c r="AF83" s="172"/>
      <c r="AG83" s="172"/>
      <c r="AH83" s="1"/>
      <c r="AI83" s="1"/>
      <c r="AJ83" s="1"/>
      <c r="AK83" s="1"/>
      <c r="AL83" s="1"/>
      <c r="AM83" s="1"/>
      <c r="AN83" s="1"/>
      <c r="AO83" s="1"/>
      <c r="AP83" s="1"/>
    </row>
    <row r="84" spans="2:54" ht="15.75" customHeight="1">
      <c r="B84" s="335"/>
      <c r="C84" s="335"/>
      <c r="D84" s="327"/>
      <c r="E84" s="349"/>
      <c r="F84" s="335"/>
      <c r="G84" s="375" t="s">
        <v>291</v>
      </c>
      <c r="H84" s="332"/>
      <c r="I84" s="332"/>
      <c r="J84" s="332"/>
      <c r="K84" s="332"/>
      <c r="L84" s="332"/>
      <c r="M84" s="332"/>
      <c r="N84" s="332"/>
      <c r="O84" s="332"/>
      <c r="P84" s="332"/>
      <c r="Q84" s="332"/>
      <c r="R84" s="332"/>
      <c r="S84" s="332"/>
      <c r="T84" s="332"/>
      <c r="U84" s="332"/>
      <c r="V84" s="332"/>
      <c r="W84" s="332"/>
      <c r="X84" s="333"/>
      <c r="Y84" s="172"/>
      <c r="Z84" s="172"/>
      <c r="AA84" s="172"/>
      <c r="AB84" s="172"/>
      <c r="AC84" s="172"/>
      <c r="AD84" s="172"/>
      <c r="AE84" s="172"/>
      <c r="AF84" s="172"/>
      <c r="AG84" s="172"/>
      <c r="AH84" s="1"/>
      <c r="AI84" s="1"/>
      <c r="AJ84" s="1"/>
      <c r="AK84" s="1"/>
      <c r="AL84" s="1"/>
      <c r="AM84" s="1"/>
      <c r="AN84" s="1"/>
      <c r="AO84" s="1"/>
      <c r="AP84" s="1"/>
      <c r="BB84" s="182"/>
    </row>
    <row r="85" spans="2:54" ht="81" customHeight="1">
      <c r="B85" s="335"/>
      <c r="C85" s="335"/>
      <c r="D85" s="327"/>
      <c r="E85" s="349"/>
      <c r="F85" s="335"/>
      <c r="G85" s="342" t="s">
        <v>325</v>
      </c>
      <c r="H85" s="332"/>
      <c r="I85" s="333"/>
      <c r="J85" s="370"/>
      <c r="K85" s="326"/>
      <c r="L85" s="348"/>
      <c r="M85" s="365" t="s">
        <v>326</v>
      </c>
      <c r="N85" s="332"/>
      <c r="O85" s="333"/>
      <c r="P85" s="342" t="s">
        <v>327</v>
      </c>
      <c r="Q85" s="332"/>
      <c r="R85" s="333"/>
      <c r="S85" s="342" t="s">
        <v>328</v>
      </c>
      <c r="T85" s="332"/>
      <c r="U85" s="333"/>
      <c r="V85" s="342" t="s">
        <v>329</v>
      </c>
      <c r="W85" s="332"/>
      <c r="X85" s="333"/>
      <c r="Y85" s="376"/>
      <c r="Z85" s="328"/>
      <c r="AA85" s="328"/>
      <c r="AB85" s="376"/>
      <c r="AC85" s="328"/>
      <c r="AD85" s="328"/>
      <c r="AE85" s="378"/>
      <c r="AF85" s="328"/>
      <c r="AG85" s="328"/>
      <c r="AH85" s="1"/>
      <c r="AI85" s="1"/>
      <c r="AJ85" s="1"/>
      <c r="AK85" s="1"/>
      <c r="AL85" s="1"/>
      <c r="AM85" s="1"/>
      <c r="AN85" s="1"/>
      <c r="AO85" s="1"/>
      <c r="AP85" s="1"/>
    </row>
    <row r="86" spans="2:54" ht="63" customHeight="1">
      <c r="B86" s="336"/>
      <c r="C86" s="336"/>
      <c r="D86" s="329"/>
      <c r="E86" s="350"/>
      <c r="F86" s="336"/>
      <c r="G86" s="140" t="s">
        <v>621</v>
      </c>
      <c r="H86" s="140" t="s">
        <v>622</v>
      </c>
      <c r="I86" s="140" t="s">
        <v>623</v>
      </c>
      <c r="J86" s="327"/>
      <c r="K86" s="328"/>
      <c r="L86" s="349"/>
      <c r="M86" s="140" t="s">
        <v>621</v>
      </c>
      <c r="N86" s="140" t="s">
        <v>622</v>
      </c>
      <c r="O86" s="140" t="s">
        <v>623</v>
      </c>
      <c r="P86" s="140" t="s">
        <v>621</v>
      </c>
      <c r="Q86" s="140" t="s">
        <v>622</v>
      </c>
      <c r="R86" s="140" t="s">
        <v>623</v>
      </c>
      <c r="S86" s="140" t="s">
        <v>621</v>
      </c>
      <c r="T86" s="140" t="s">
        <v>622</v>
      </c>
      <c r="U86" s="140" t="s">
        <v>623</v>
      </c>
      <c r="V86" s="140" t="s">
        <v>621</v>
      </c>
      <c r="W86" s="140" t="s">
        <v>622</v>
      </c>
      <c r="X86" s="140" t="s">
        <v>623</v>
      </c>
      <c r="Y86" s="173"/>
      <c r="Z86" s="173"/>
      <c r="AA86" s="173"/>
      <c r="AB86" s="173"/>
      <c r="AC86" s="173"/>
      <c r="AD86" s="173"/>
      <c r="AE86" s="173"/>
      <c r="AF86" s="173"/>
      <c r="AG86" s="173"/>
      <c r="AH86" s="1"/>
      <c r="AI86" s="1"/>
      <c r="AJ86" s="1"/>
      <c r="AK86" s="1"/>
      <c r="AL86" s="1"/>
      <c r="AM86" s="1"/>
      <c r="AN86" s="1"/>
      <c r="AO86" s="1"/>
      <c r="AP86" s="1"/>
    </row>
    <row r="87" spans="2:54" ht="45" customHeight="1">
      <c r="B87" s="164">
        <v>1</v>
      </c>
      <c r="C87" s="165" t="str">
        <f t="shared" ref="C87:D87" si="37">C45</f>
        <v>"******************"</v>
      </c>
      <c r="D87" s="372" t="str">
        <f t="shared" si="37"/>
        <v>***************</v>
      </c>
      <c r="E87" s="333"/>
      <c r="F87" s="167">
        <f>Q38</f>
        <v>20</v>
      </c>
      <c r="G87" s="168">
        <f>'4 жастағы балалар Т'!S37</f>
        <v>0</v>
      </c>
      <c r="H87" s="168">
        <f>'4 жастағы балалар Т'!T37</f>
        <v>0</v>
      </c>
      <c r="I87" s="168">
        <f>'4 жастағы балалар Т'!U37</f>
        <v>4</v>
      </c>
      <c r="J87" s="327"/>
      <c r="K87" s="328"/>
      <c r="L87" s="349"/>
      <c r="M87" s="168">
        <f>'4 жастағы балалар Т'!V37</f>
        <v>0</v>
      </c>
      <c r="N87" s="168">
        <f>'4 жастағы балалар Т'!W37</f>
        <v>0</v>
      </c>
      <c r="O87" s="168">
        <f>'4 жастағы балалар Т'!X37</f>
        <v>0</v>
      </c>
      <c r="P87" s="168">
        <f>'4 жастағы балалар Т'!Y37</f>
        <v>0</v>
      </c>
      <c r="Q87" s="168">
        <f>'4 жастағы балалар Т'!Z37</f>
        <v>0</v>
      </c>
      <c r="R87" s="168">
        <f>'4 жастағы балалар Т'!AA37</f>
        <v>0</v>
      </c>
      <c r="S87" s="168">
        <f>'4 жастағы балалар Т'!AB37</f>
        <v>0</v>
      </c>
      <c r="T87" s="168">
        <f>'4 жастағы балалар Т'!AC37</f>
        <v>0</v>
      </c>
      <c r="U87" s="168">
        <f>'4 жастағы балалар Т'!AD37</f>
        <v>0</v>
      </c>
      <c r="V87" s="168">
        <f>'4 жастағы балалар Т'!AE37</f>
        <v>0</v>
      </c>
      <c r="W87" s="168">
        <f>'4 жастағы балалар Т'!AF37</f>
        <v>0</v>
      </c>
      <c r="X87" s="168">
        <f>'4 жастағы балалар Т'!AG37</f>
        <v>0</v>
      </c>
      <c r="Y87" s="181"/>
      <c r="Z87" s="181"/>
      <c r="AA87" s="181"/>
      <c r="AB87" s="181"/>
      <c r="AC87" s="181"/>
      <c r="AD87" s="181"/>
      <c r="AE87" s="1"/>
      <c r="AF87" s="1"/>
      <c r="AG87" s="1"/>
      <c r="AH87" s="1"/>
      <c r="AI87" s="1"/>
      <c r="AJ87" s="1"/>
      <c r="AK87" s="1"/>
      <c r="AL87" s="1"/>
      <c r="AM87" s="1"/>
      <c r="AN87" s="1"/>
      <c r="AO87" s="1"/>
      <c r="AP87" s="1"/>
    </row>
    <row r="88" spans="2:54" ht="15.75" customHeight="1">
      <c r="B88" s="169"/>
      <c r="C88" s="170"/>
      <c r="D88" s="373"/>
      <c r="E88" s="328"/>
      <c r="F88" s="168" t="s">
        <v>37</v>
      </c>
      <c r="G88" s="171">
        <f>'4 жастағы балалар Т'!S38</f>
        <v>0</v>
      </c>
      <c r="H88" s="171">
        <f>'4 жастағы балалар Т'!T38</f>
        <v>0</v>
      </c>
      <c r="I88" s="171">
        <f>'4 жастағы балалар Т'!U38</f>
        <v>20</v>
      </c>
      <c r="J88" s="329"/>
      <c r="K88" s="330"/>
      <c r="L88" s="350"/>
      <c r="M88" s="171">
        <f>'4 жастағы балалар Т'!V38</f>
        <v>0</v>
      </c>
      <c r="N88" s="171">
        <f>'4 жастағы балалар Т'!W38</f>
        <v>0</v>
      </c>
      <c r="O88" s="171">
        <f>'4 жастағы балалар Т'!X38</f>
        <v>0</v>
      </c>
      <c r="P88" s="171">
        <f>'4 жастағы балалар Т'!Y38</f>
        <v>0</v>
      </c>
      <c r="Q88" s="171">
        <f>'4 жастағы балалар Т'!Z38</f>
        <v>0</v>
      </c>
      <c r="R88" s="171">
        <f>'4 жастағы балалар Т'!AA38</f>
        <v>0</v>
      </c>
      <c r="S88" s="171">
        <f>'4 жастағы балалар Т'!AB38</f>
        <v>0</v>
      </c>
      <c r="T88" s="171">
        <f>'4 жастағы балалар Т'!AC38</f>
        <v>0</v>
      </c>
      <c r="U88" s="171">
        <f>'4 жастағы балалар Т'!AD38</f>
        <v>0</v>
      </c>
      <c r="V88" s="171">
        <f>'4 жастағы балалар Т'!AE38</f>
        <v>0</v>
      </c>
      <c r="W88" s="171">
        <f>'4 жастағы балалар Т'!AF38</f>
        <v>0</v>
      </c>
      <c r="X88" s="171">
        <f>'4 жастағы балалар Т'!AG38</f>
        <v>0</v>
      </c>
      <c r="Y88" s="181"/>
      <c r="Z88" s="181"/>
      <c r="AA88" s="181"/>
      <c r="AB88" s="181"/>
      <c r="AC88" s="181"/>
      <c r="AD88" s="181"/>
      <c r="AE88" s="1"/>
      <c r="AF88" s="1"/>
      <c r="AG88" s="1"/>
      <c r="AH88" s="1"/>
      <c r="AI88" s="1"/>
      <c r="AJ88" s="1"/>
      <c r="AK88" s="1"/>
      <c r="AL88" s="1"/>
      <c r="AM88" s="1"/>
      <c r="AN88" s="1"/>
      <c r="AO88" s="1"/>
      <c r="AP88" s="1"/>
    </row>
    <row r="89" spans="2:54"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2:54" ht="15.75" customHeight="1">
      <c r="B90" s="339" t="s">
        <v>2</v>
      </c>
      <c r="C90" s="368" t="s">
        <v>634</v>
      </c>
      <c r="D90" s="369" t="s">
        <v>635</v>
      </c>
      <c r="E90" s="348"/>
      <c r="F90" s="368" t="s">
        <v>636</v>
      </c>
      <c r="G90" s="374" t="s">
        <v>289</v>
      </c>
      <c r="H90" s="332"/>
      <c r="I90" s="332"/>
      <c r="J90" s="332"/>
      <c r="K90" s="332"/>
      <c r="L90" s="332"/>
      <c r="M90" s="332"/>
      <c r="N90" s="332"/>
      <c r="O90" s="332"/>
      <c r="P90" s="332"/>
      <c r="Q90" s="332"/>
      <c r="R90" s="332"/>
      <c r="S90" s="332"/>
      <c r="T90" s="332"/>
      <c r="U90" s="332"/>
      <c r="V90" s="332"/>
      <c r="W90" s="332"/>
      <c r="X90" s="333"/>
      <c r="Y90" s="1"/>
      <c r="Z90" s="1"/>
      <c r="AA90" s="1"/>
      <c r="AB90" s="1"/>
      <c r="AC90" s="1"/>
      <c r="AD90" s="1"/>
      <c r="AE90" s="1"/>
      <c r="AF90" s="1"/>
      <c r="AG90" s="1"/>
      <c r="AH90" s="1"/>
      <c r="AI90" s="1"/>
      <c r="AJ90" s="1"/>
    </row>
    <row r="91" spans="2:54" ht="15.75" customHeight="1">
      <c r="B91" s="335"/>
      <c r="C91" s="335"/>
      <c r="D91" s="327"/>
      <c r="E91" s="349"/>
      <c r="F91" s="335"/>
      <c r="G91" s="375" t="s">
        <v>292</v>
      </c>
      <c r="H91" s="332"/>
      <c r="I91" s="332"/>
      <c r="J91" s="332"/>
      <c r="K91" s="332"/>
      <c r="L91" s="332"/>
      <c r="M91" s="332"/>
      <c r="N91" s="332"/>
      <c r="O91" s="332"/>
      <c r="P91" s="332"/>
      <c r="Q91" s="332"/>
      <c r="R91" s="332"/>
      <c r="S91" s="332"/>
      <c r="T91" s="332"/>
      <c r="U91" s="332"/>
      <c r="V91" s="332"/>
      <c r="W91" s="332"/>
      <c r="X91" s="333"/>
      <c r="Y91" s="1"/>
      <c r="Z91" s="1"/>
      <c r="AA91" s="1"/>
      <c r="AB91" s="1"/>
      <c r="AC91" s="1"/>
      <c r="AD91" s="1"/>
      <c r="AE91" s="1"/>
      <c r="AF91" s="1"/>
      <c r="AG91" s="1"/>
      <c r="AH91" s="1"/>
      <c r="AI91" s="1"/>
      <c r="AJ91" s="1"/>
    </row>
    <row r="92" spans="2:54" ht="84" customHeight="1">
      <c r="B92" s="335"/>
      <c r="C92" s="335"/>
      <c r="D92" s="327"/>
      <c r="E92" s="349"/>
      <c r="F92" s="335"/>
      <c r="G92" s="370"/>
      <c r="H92" s="326"/>
      <c r="I92" s="348"/>
      <c r="J92" s="365" t="s">
        <v>330</v>
      </c>
      <c r="K92" s="332"/>
      <c r="L92" s="333"/>
      <c r="M92" s="365" t="s">
        <v>331</v>
      </c>
      <c r="N92" s="332"/>
      <c r="O92" s="333"/>
      <c r="P92" s="365" t="s">
        <v>332</v>
      </c>
      <c r="Q92" s="332"/>
      <c r="R92" s="333"/>
      <c r="S92" s="365" t="s">
        <v>333</v>
      </c>
      <c r="T92" s="332"/>
      <c r="U92" s="333"/>
      <c r="V92" s="365" t="s">
        <v>334</v>
      </c>
      <c r="W92" s="332"/>
      <c r="X92" s="333"/>
      <c r="Y92" s="1"/>
      <c r="Z92" s="1"/>
      <c r="AA92" s="1"/>
      <c r="AB92" s="1"/>
      <c r="AC92" s="1"/>
      <c r="AD92" s="1"/>
      <c r="AE92" s="1"/>
      <c r="AF92" s="1"/>
      <c r="AG92" s="1"/>
      <c r="AH92" s="1"/>
      <c r="AI92" s="1"/>
      <c r="AJ92" s="1"/>
    </row>
    <row r="93" spans="2:54" ht="63" customHeight="1">
      <c r="B93" s="336"/>
      <c r="C93" s="336"/>
      <c r="D93" s="329"/>
      <c r="E93" s="350"/>
      <c r="F93" s="336"/>
      <c r="G93" s="327"/>
      <c r="H93" s="328"/>
      <c r="I93" s="349"/>
      <c r="J93" s="140" t="s">
        <v>621</v>
      </c>
      <c r="K93" s="140" t="s">
        <v>622</v>
      </c>
      <c r="L93" s="140" t="s">
        <v>623</v>
      </c>
      <c r="M93" s="140" t="s">
        <v>621</v>
      </c>
      <c r="N93" s="140" t="s">
        <v>622</v>
      </c>
      <c r="O93" s="140" t="s">
        <v>623</v>
      </c>
      <c r="P93" s="140" t="s">
        <v>621</v>
      </c>
      <c r="Q93" s="140" t="s">
        <v>622</v>
      </c>
      <c r="R93" s="140" t="s">
        <v>623</v>
      </c>
      <c r="S93" s="140" t="s">
        <v>621</v>
      </c>
      <c r="T93" s="140" t="s">
        <v>622</v>
      </c>
      <c r="U93" s="140" t="s">
        <v>623</v>
      </c>
      <c r="V93" s="140" t="s">
        <v>621</v>
      </c>
      <c r="W93" s="140" t="s">
        <v>622</v>
      </c>
      <c r="X93" s="140" t="s">
        <v>623</v>
      </c>
      <c r="Y93" s="1"/>
      <c r="Z93" s="1"/>
      <c r="AA93" s="1"/>
      <c r="AB93" s="1"/>
      <c r="AC93" s="1"/>
      <c r="AD93" s="1"/>
      <c r="AE93" s="1"/>
      <c r="AF93" s="1"/>
      <c r="AG93" s="1"/>
      <c r="AH93" s="1"/>
      <c r="AI93" s="1"/>
      <c r="AJ93" s="1"/>
    </row>
    <row r="94" spans="2:54" ht="45" customHeight="1">
      <c r="B94" s="164">
        <v>1</v>
      </c>
      <c r="C94" s="165" t="str">
        <f t="shared" ref="C94:D94" si="38">C45</f>
        <v>"******************"</v>
      </c>
      <c r="D94" s="372" t="str">
        <f t="shared" si="38"/>
        <v>***************</v>
      </c>
      <c r="E94" s="333"/>
      <c r="F94" s="167">
        <f>Q38</f>
        <v>20</v>
      </c>
      <c r="G94" s="327"/>
      <c r="H94" s="328"/>
      <c r="I94" s="349"/>
      <c r="J94" s="168">
        <f>'4 жастағы балалар Т'!AN37</f>
        <v>0</v>
      </c>
      <c r="K94" s="168">
        <f>'4 жастағы балалар Т'!AO37</f>
        <v>0</v>
      </c>
      <c r="L94" s="168">
        <f>'4 жастағы балалар Т'!AP37</f>
        <v>0</v>
      </c>
      <c r="M94" s="168">
        <f>'4 жастағы балалар Т'!AQ37</f>
        <v>0</v>
      </c>
      <c r="N94" s="168">
        <f>'4 жастағы балалар Т'!AR37</f>
        <v>0</v>
      </c>
      <c r="O94" s="168">
        <f>'4 жастағы балалар Т'!AS37</f>
        <v>0</v>
      </c>
      <c r="P94" s="168">
        <f>'4 жастағы балалар Т'!AT37</f>
        <v>0</v>
      </c>
      <c r="Q94" s="168">
        <f>'4 жастағы балалар Т'!AU37</f>
        <v>0</v>
      </c>
      <c r="R94" s="168">
        <f>'4 жастағы балалар Т'!AV37</f>
        <v>4</v>
      </c>
      <c r="S94" s="168">
        <f>'4 жастағы балалар Т'!AW37</f>
        <v>0</v>
      </c>
      <c r="T94" s="168">
        <f>'4 жастағы балалар Т'!AX37</f>
        <v>0</v>
      </c>
      <c r="U94" s="168">
        <f>'4 жастағы балалар Т'!AY37</f>
        <v>0</v>
      </c>
      <c r="V94" s="168">
        <f>'4 жастағы балалар Т'!AZ37</f>
        <v>0</v>
      </c>
      <c r="W94" s="168">
        <f>'4 жастағы балалар Т'!BA37</f>
        <v>0</v>
      </c>
      <c r="X94" s="168">
        <f>'4 жастағы балалар Т'!BB37</f>
        <v>0</v>
      </c>
      <c r="Y94" s="1"/>
      <c r="Z94" s="1"/>
      <c r="AA94" s="1"/>
      <c r="AB94" s="1"/>
      <c r="AC94" s="1"/>
      <c r="AD94" s="1"/>
      <c r="AE94" s="1"/>
      <c r="AF94" s="1"/>
      <c r="AG94" s="1"/>
      <c r="AH94" s="1"/>
      <c r="AI94" s="1"/>
      <c r="AJ94" s="1"/>
    </row>
    <row r="95" spans="2:54" ht="15.75" customHeight="1">
      <c r="B95" s="169"/>
      <c r="C95" s="170"/>
      <c r="D95" s="373"/>
      <c r="E95" s="328"/>
      <c r="F95" s="168" t="s">
        <v>37</v>
      </c>
      <c r="G95" s="329"/>
      <c r="H95" s="330"/>
      <c r="I95" s="350"/>
      <c r="J95" s="171">
        <f>'4 жастағы балалар Т'!AN38</f>
        <v>0</v>
      </c>
      <c r="K95" s="171">
        <f>'4 жастағы балалар Т'!AO38</f>
        <v>0</v>
      </c>
      <c r="L95" s="171">
        <f>'4 жастағы балалар Т'!AP38</f>
        <v>0</v>
      </c>
      <c r="M95" s="171">
        <f>'4 жастағы балалар Т'!AQ38</f>
        <v>0</v>
      </c>
      <c r="N95" s="171">
        <f>'4 жастағы балалар Т'!AR38</f>
        <v>0</v>
      </c>
      <c r="O95" s="171">
        <f>'4 жастағы балалар Т'!AS38</f>
        <v>0</v>
      </c>
      <c r="P95" s="171">
        <f>'4 жастағы балалар Т'!AT38</f>
        <v>0</v>
      </c>
      <c r="Q95" s="171">
        <f>'4 жастағы балалар Т'!AU38</f>
        <v>0</v>
      </c>
      <c r="R95" s="171">
        <f>'4 жастағы балалар Т'!AV38</f>
        <v>20</v>
      </c>
      <c r="S95" s="171">
        <f>'4 жастағы балалар Т'!AW38</f>
        <v>0</v>
      </c>
      <c r="T95" s="171">
        <f>'4 жастағы балалар Т'!AX38</f>
        <v>0</v>
      </c>
      <c r="U95" s="171">
        <f>'4 жастағы балалар Т'!AY38</f>
        <v>0</v>
      </c>
      <c r="V95" s="171">
        <f>'4 жастағы балалар Т'!AZ38</f>
        <v>0</v>
      </c>
      <c r="W95" s="171">
        <f>'4 жастағы балалар Т'!BA38</f>
        <v>0</v>
      </c>
      <c r="X95" s="171">
        <f>'4 жастағы балалар Т'!BB38</f>
        <v>0</v>
      </c>
      <c r="Y95" s="1"/>
      <c r="Z95" s="1"/>
      <c r="AA95" s="1"/>
      <c r="AB95" s="1"/>
      <c r="AC95" s="1"/>
      <c r="AD95" s="1"/>
      <c r="AE95" s="1"/>
      <c r="AF95" s="1"/>
      <c r="AG95" s="1"/>
      <c r="AH95" s="1"/>
      <c r="AI95" s="1"/>
      <c r="AJ95" s="1"/>
    </row>
    <row r="96" spans="2:54"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2:36" ht="15.75" customHeight="1">
      <c r="B97" s="339" t="s">
        <v>2</v>
      </c>
      <c r="C97" s="368" t="s">
        <v>634</v>
      </c>
      <c r="D97" s="369" t="s">
        <v>635</v>
      </c>
      <c r="E97" s="348"/>
      <c r="F97" s="368" t="s">
        <v>636</v>
      </c>
      <c r="G97" s="374" t="s">
        <v>289</v>
      </c>
      <c r="H97" s="332"/>
      <c r="I97" s="332"/>
      <c r="J97" s="332"/>
      <c r="K97" s="332"/>
      <c r="L97" s="332"/>
      <c r="M97" s="332"/>
      <c r="N97" s="332"/>
      <c r="O97" s="332"/>
      <c r="P97" s="332"/>
      <c r="Q97" s="332"/>
      <c r="R97" s="332"/>
      <c r="S97" s="332"/>
      <c r="T97" s="332"/>
      <c r="U97" s="332"/>
      <c r="V97" s="332"/>
      <c r="W97" s="332"/>
      <c r="X97" s="333"/>
      <c r="Y97" s="1"/>
      <c r="Z97" s="1"/>
      <c r="AA97" s="1"/>
      <c r="AB97" s="1"/>
      <c r="AC97" s="1"/>
      <c r="AD97" s="1"/>
      <c r="AE97" s="1"/>
      <c r="AF97" s="1"/>
      <c r="AG97" s="1"/>
      <c r="AH97" s="1"/>
      <c r="AI97" s="1"/>
      <c r="AJ97" s="1"/>
    </row>
    <row r="98" spans="2:36" ht="15.75" customHeight="1">
      <c r="B98" s="335"/>
      <c r="C98" s="335"/>
      <c r="D98" s="327"/>
      <c r="E98" s="349"/>
      <c r="F98" s="335"/>
      <c r="G98" s="375" t="s">
        <v>293</v>
      </c>
      <c r="H98" s="332"/>
      <c r="I98" s="332"/>
      <c r="J98" s="332"/>
      <c r="K98" s="332"/>
      <c r="L98" s="332"/>
      <c r="M98" s="332"/>
      <c r="N98" s="332"/>
      <c r="O98" s="332"/>
      <c r="P98" s="332"/>
      <c r="Q98" s="332"/>
      <c r="R98" s="332"/>
      <c r="S98" s="332"/>
      <c r="T98" s="332"/>
      <c r="U98" s="332"/>
      <c r="V98" s="332"/>
      <c r="W98" s="332"/>
      <c r="X98" s="333"/>
      <c r="Y98" s="1"/>
      <c r="Z98" s="1"/>
      <c r="AA98" s="1"/>
      <c r="AB98" s="1"/>
      <c r="AC98" s="1"/>
      <c r="AD98" s="1"/>
      <c r="AE98" s="1"/>
      <c r="AF98" s="1"/>
      <c r="AG98" s="1"/>
      <c r="AH98" s="1"/>
      <c r="AI98" s="1"/>
      <c r="AJ98" s="1"/>
    </row>
    <row r="99" spans="2:36" ht="91.5" customHeight="1">
      <c r="B99" s="335"/>
      <c r="C99" s="335"/>
      <c r="D99" s="327"/>
      <c r="E99" s="349"/>
      <c r="F99" s="335"/>
      <c r="G99" s="365" t="s">
        <v>335</v>
      </c>
      <c r="H99" s="332"/>
      <c r="I99" s="333"/>
      <c r="J99" s="365" t="s">
        <v>336</v>
      </c>
      <c r="K99" s="332"/>
      <c r="L99" s="333"/>
      <c r="M99" s="365" t="s">
        <v>337</v>
      </c>
      <c r="N99" s="332"/>
      <c r="O99" s="333"/>
      <c r="P99" s="370"/>
      <c r="Q99" s="326"/>
      <c r="R99" s="348"/>
      <c r="S99" s="365" t="s">
        <v>338</v>
      </c>
      <c r="T99" s="332"/>
      <c r="U99" s="333"/>
      <c r="V99" s="365" t="s">
        <v>339</v>
      </c>
      <c r="W99" s="332"/>
      <c r="X99" s="333"/>
      <c r="Y99" s="1"/>
      <c r="Z99" s="1"/>
      <c r="AA99" s="1"/>
      <c r="AB99" s="1"/>
      <c r="AC99" s="1"/>
      <c r="AD99" s="1"/>
      <c r="AE99" s="1"/>
      <c r="AF99" s="1"/>
      <c r="AG99" s="1"/>
      <c r="AH99" s="1"/>
      <c r="AI99" s="1"/>
      <c r="AJ99" s="1"/>
    </row>
    <row r="100" spans="2:36" ht="63" customHeight="1">
      <c r="B100" s="336"/>
      <c r="C100" s="336"/>
      <c r="D100" s="329"/>
      <c r="E100" s="350"/>
      <c r="F100" s="336"/>
      <c r="G100" s="140" t="s">
        <v>621</v>
      </c>
      <c r="H100" s="140" t="s">
        <v>622</v>
      </c>
      <c r="I100" s="140" t="s">
        <v>623</v>
      </c>
      <c r="J100" s="140" t="s">
        <v>621</v>
      </c>
      <c r="K100" s="140" t="s">
        <v>622</v>
      </c>
      <c r="L100" s="140" t="s">
        <v>623</v>
      </c>
      <c r="M100" s="140" t="s">
        <v>621</v>
      </c>
      <c r="N100" s="140" t="s">
        <v>622</v>
      </c>
      <c r="O100" s="140" t="s">
        <v>623</v>
      </c>
      <c r="P100" s="327"/>
      <c r="Q100" s="328"/>
      <c r="R100" s="349"/>
      <c r="S100" s="140" t="s">
        <v>621</v>
      </c>
      <c r="T100" s="140" t="s">
        <v>622</v>
      </c>
      <c r="U100" s="140" t="s">
        <v>623</v>
      </c>
      <c r="V100" s="140" t="s">
        <v>621</v>
      </c>
      <c r="W100" s="140" t="s">
        <v>622</v>
      </c>
      <c r="X100" s="140" t="s">
        <v>623</v>
      </c>
      <c r="Y100" s="1"/>
      <c r="Z100" s="1"/>
      <c r="AA100" s="1"/>
      <c r="AB100" s="1"/>
      <c r="AC100" s="1"/>
      <c r="AD100" s="1"/>
      <c r="AE100" s="1"/>
      <c r="AF100" s="1"/>
      <c r="AG100" s="1"/>
      <c r="AH100" s="1"/>
      <c r="AI100" s="1"/>
      <c r="AJ100" s="1"/>
    </row>
    <row r="101" spans="2:36" ht="45" customHeight="1">
      <c r="B101" s="164">
        <v>1</v>
      </c>
      <c r="C101" s="165" t="str">
        <f t="shared" ref="C101:D101" si="39">C45</f>
        <v>"******************"</v>
      </c>
      <c r="D101" s="372" t="str">
        <f t="shared" si="39"/>
        <v>***************</v>
      </c>
      <c r="E101" s="333"/>
      <c r="F101" s="183">
        <f>Q38</f>
        <v>20</v>
      </c>
      <c r="G101" s="168">
        <f>'4 жастағы балалар Т'!AW37</f>
        <v>0</v>
      </c>
      <c r="H101" s="168">
        <f>'4 жастағы балалар Т'!AX37</f>
        <v>0</v>
      </c>
      <c r="I101" s="168">
        <f>'4 жастағы балалар Т'!AY37</f>
        <v>0</v>
      </c>
      <c r="J101" s="168">
        <f>'4 жастағы балалар Т'!AZ37</f>
        <v>0</v>
      </c>
      <c r="K101" s="168">
        <f>'4 жастағы балалар Т'!BA37</f>
        <v>0</v>
      </c>
      <c r="L101" s="168">
        <f>'4 жастағы балалар Т'!BB37</f>
        <v>0</v>
      </c>
      <c r="M101" s="168">
        <f>'4 жастағы балалар Т'!BC37</f>
        <v>0</v>
      </c>
      <c r="N101" s="168">
        <f>'4 жастағы балалар Т'!BD37</f>
        <v>0</v>
      </c>
      <c r="O101" s="168">
        <f>'4 жастағы балалар Т'!BE37</f>
        <v>4</v>
      </c>
      <c r="P101" s="327"/>
      <c r="Q101" s="328"/>
      <c r="R101" s="349"/>
      <c r="S101" s="168">
        <f>'4 жастағы балалар Т'!BF37</f>
        <v>0</v>
      </c>
      <c r="T101" s="168">
        <f>'4 жастағы балалар Т'!BG37</f>
        <v>0</v>
      </c>
      <c r="U101" s="168">
        <f>'4 жастағы балалар Т'!BH37</f>
        <v>0</v>
      </c>
      <c r="V101" s="168">
        <f>'4 жастағы балалар Т'!BI37</f>
        <v>0</v>
      </c>
      <c r="W101" s="168">
        <f>'4 жастағы балалар Т'!BJ37</f>
        <v>0</v>
      </c>
      <c r="X101" s="168">
        <f>'4 жастағы балалар Т'!BK37</f>
        <v>0</v>
      </c>
      <c r="Y101" s="1"/>
      <c r="Z101" s="1"/>
      <c r="AA101" s="1"/>
      <c r="AB101" s="1"/>
      <c r="AC101" s="1"/>
      <c r="AD101" s="1"/>
      <c r="AE101" s="1"/>
      <c r="AF101" s="1"/>
      <c r="AG101" s="1"/>
      <c r="AH101" s="1"/>
      <c r="AI101" s="1"/>
      <c r="AJ101" s="1"/>
    </row>
    <row r="102" spans="2:36" ht="15.75" customHeight="1">
      <c r="B102" s="169"/>
      <c r="C102" s="170"/>
      <c r="D102" s="373"/>
      <c r="E102" s="328"/>
      <c r="F102" s="184" t="s">
        <v>37</v>
      </c>
      <c r="G102" s="171">
        <f>'4 жастағы балалар Т'!AW38</f>
        <v>0</v>
      </c>
      <c r="H102" s="171">
        <f>'4 жастағы балалар Т'!AX38</f>
        <v>0</v>
      </c>
      <c r="I102" s="171">
        <f>'4 жастағы балалар Т'!AY38</f>
        <v>0</v>
      </c>
      <c r="J102" s="171">
        <f>'4 жастағы балалар Т'!AZ38</f>
        <v>0</v>
      </c>
      <c r="K102" s="171">
        <f>'4 жастағы балалар Т'!BA38</f>
        <v>0</v>
      </c>
      <c r="L102" s="171">
        <f>'4 жастағы балалар Т'!BB38</f>
        <v>0</v>
      </c>
      <c r="M102" s="171">
        <f>'4 жастағы балалар Т'!BC38</f>
        <v>0</v>
      </c>
      <c r="N102" s="171">
        <f>'4 жастағы балалар Т'!BD38</f>
        <v>0</v>
      </c>
      <c r="O102" s="171">
        <f>'4 жастағы балалар Т'!BE38</f>
        <v>20</v>
      </c>
      <c r="P102" s="329"/>
      <c r="Q102" s="330"/>
      <c r="R102" s="350"/>
      <c r="S102" s="171">
        <f>'4 жастағы балалар Т'!BF38</f>
        <v>0</v>
      </c>
      <c r="T102" s="171">
        <f>'4 жастағы балалар Т'!BG38</f>
        <v>0</v>
      </c>
      <c r="U102" s="171">
        <f>'4 жастағы балалар Т'!BH38</f>
        <v>0</v>
      </c>
      <c r="V102" s="171">
        <f>'4 жастағы балалар Т'!BI38</f>
        <v>0</v>
      </c>
      <c r="W102" s="171">
        <f>'4 жастағы балалар Т'!BJ38</f>
        <v>0</v>
      </c>
      <c r="X102" s="171">
        <f>'4 жастағы балалар Т'!BK38</f>
        <v>0</v>
      </c>
      <c r="Y102" s="1"/>
      <c r="Z102" s="1"/>
      <c r="AA102" s="1"/>
      <c r="AB102" s="1"/>
      <c r="AC102" s="1"/>
      <c r="AD102" s="1"/>
      <c r="AE102" s="1"/>
      <c r="AF102" s="1"/>
      <c r="AG102" s="1"/>
      <c r="AH102" s="1"/>
      <c r="AI102" s="1"/>
      <c r="AJ102" s="1"/>
    </row>
    <row r="103" spans="2:36"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2:36" ht="15.75" customHeight="1">
      <c r="B104" s="339" t="s">
        <v>2</v>
      </c>
      <c r="C104" s="368" t="s">
        <v>634</v>
      </c>
      <c r="D104" s="369" t="s">
        <v>635</v>
      </c>
      <c r="E104" s="348"/>
      <c r="F104" s="368" t="s">
        <v>636</v>
      </c>
      <c r="G104" s="374" t="s">
        <v>289</v>
      </c>
      <c r="H104" s="332"/>
      <c r="I104" s="332"/>
      <c r="J104" s="332"/>
      <c r="K104" s="332"/>
      <c r="L104" s="332"/>
      <c r="M104" s="332"/>
      <c r="N104" s="332"/>
      <c r="O104" s="332"/>
      <c r="P104" s="332"/>
      <c r="Q104" s="332"/>
      <c r="R104" s="332"/>
      <c r="S104" s="332"/>
      <c r="T104" s="332"/>
      <c r="U104" s="332"/>
      <c r="V104" s="332"/>
      <c r="W104" s="332"/>
      <c r="X104" s="333"/>
      <c r="Y104" s="1"/>
      <c r="Z104" s="1"/>
      <c r="AA104" s="1"/>
      <c r="AB104" s="1"/>
      <c r="AC104" s="1"/>
      <c r="AD104" s="1"/>
      <c r="AE104" s="1"/>
      <c r="AF104" s="1"/>
      <c r="AG104" s="1"/>
      <c r="AH104" s="1"/>
      <c r="AI104" s="1"/>
      <c r="AJ104" s="1"/>
    </row>
    <row r="105" spans="2:36" ht="15.75" customHeight="1">
      <c r="B105" s="335"/>
      <c r="C105" s="335"/>
      <c r="D105" s="327"/>
      <c r="E105" s="349"/>
      <c r="F105" s="335"/>
      <c r="G105" s="375" t="s">
        <v>294</v>
      </c>
      <c r="H105" s="332"/>
      <c r="I105" s="332"/>
      <c r="J105" s="332"/>
      <c r="K105" s="332"/>
      <c r="L105" s="332"/>
      <c r="M105" s="332"/>
      <c r="N105" s="332"/>
      <c r="O105" s="332"/>
      <c r="P105" s="332"/>
      <c r="Q105" s="332"/>
      <c r="R105" s="332"/>
      <c r="S105" s="332"/>
      <c r="T105" s="332"/>
      <c r="U105" s="332"/>
      <c r="V105" s="332"/>
      <c r="W105" s="332"/>
      <c r="X105" s="333"/>
      <c r="Y105" s="1"/>
      <c r="Z105" s="1"/>
      <c r="AA105" s="1"/>
      <c r="AB105" s="1"/>
      <c r="AC105" s="1"/>
      <c r="AD105" s="1"/>
      <c r="AE105" s="1"/>
      <c r="AF105" s="1"/>
      <c r="AG105" s="1"/>
      <c r="AH105" s="1"/>
      <c r="AI105" s="1"/>
      <c r="AJ105" s="1"/>
    </row>
    <row r="106" spans="2:36" ht="87.75" customHeight="1">
      <c r="B106" s="335"/>
      <c r="C106" s="335"/>
      <c r="D106" s="327"/>
      <c r="E106" s="349"/>
      <c r="F106" s="335"/>
      <c r="G106" s="365" t="s">
        <v>340</v>
      </c>
      <c r="H106" s="332"/>
      <c r="I106" s="333"/>
      <c r="J106" s="365" t="s">
        <v>341</v>
      </c>
      <c r="K106" s="332"/>
      <c r="L106" s="333"/>
      <c r="M106" s="365" t="s">
        <v>342</v>
      </c>
      <c r="N106" s="332"/>
      <c r="O106" s="333"/>
      <c r="P106" s="365" t="s">
        <v>343</v>
      </c>
      <c r="Q106" s="332"/>
      <c r="R106" s="333"/>
      <c r="S106" s="370"/>
      <c r="T106" s="326"/>
      <c r="U106" s="348"/>
      <c r="V106" s="365" t="s">
        <v>344</v>
      </c>
      <c r="W106" s="332"/>
      <c r="X106" s="333"/>
      <c r="Y106" s="1"/>
      <c r="Z106" s="1"/>
      <c r="AA106" s="1"/>
      <c r="AB106" s="1"/>
      <c r="AC106" s="1"/>
      <c r="AD106" s="1"/>
      <c r="AE106" s="1"/>
      <c r="AF106" s="1"/>
      <c r="AG106" s="1"/>
      <c r="AH106" s="1"/>
      <c r="AI106" s="1"/>
      <c r="AJ106" s="1"/>
    </row>
    <row r="107" spans="2:36" ht="63" customHeight="1">
      <c r="B107" s="336"/>
      <c r="C107" s="336"/>
      <c r="D107" s="329"/>
      <c r="E107" s="350"/>
      <c r="F107" s="336"/>
      <c r="G107" s="140" t="s">
        <v>621</v>
      </c>
      <c r="H107" s="140" t="s">
        <v>622</v>
      </c>
      <c r="I107" s="140" t="s">
        <v>623</v>
      </c>
      <c r="J107" s="140" t="s">
        <v>621</v>
      </c>
      <c r="K107" s="140" t="s">
        <v>622</v>
      </c>
      <c r="L107" s="140" t="s">
        <v>623</v>
      </c>
      <c r="M107" s="140" t="s">
        <v>621</v>
      </c>
      <c r="N107" s="140" t="s">
        <v>622</v>
      </c>
      <c r="O107" s="140" t="s">
        <v>623</v>
      </c>
      <c r="P107" s="140" t="s">
        <v>621</v>
      </c>
      <c r="Q107" s="140" t="s">
        <v>622</v>
      </c>
      <c r="R107" s="140" t="s">
        <v>623</v>
      </c>
      <c r="S107" s="327"/>
      <c r="T107" s="328"/>
      <c r="U107" s="349"/>
      <c r="V107" s="140" t="s">
        <v>621</v>
      </c>
      <c r="W107" s="140" t="s">
        <v>622</v>
      </c>
      <c r="X107" s="140" t="s">
        <v>623</v>
      </c>
      <c r="Y107" s="1"/>
      <c r="Z107" s="1"/>
      <c r="AA107" s="1"/>
      <c r="AB107" s="1"/>
      <c r="AC107" s="1"/>
      <c r="AD107" s="1"/>
      <c r="AE107" s="1"/>
      <c r="AF107" s="1"/>
      <c r="AG107" s="1"/>
      <c r="AH107" s="1"/>
      <c r="AI107" s="1"/>
      <c r="AJ107" s="1"/>
    </row>
    <row r="108" spans="2:36" ht="45" customHeight="1">
      <c r="B108" s="164">
        <v>1</v>
      </c>
      <c r="C108" s="165" t="str">
        <f t="shared" ref="C108:D108" si="40">C45</f>
        <v>"******************"</v>
      </c>
      <c r="D108" s="372" t="str">
        <f t="shared" si="40"/>
        <v>***************</v>
      </c>
      <c r="E108" s="333"/>
      <c r="F108" s="183">
        <f>Q38</f>
        <v>20</v>
      </c>
      <c r="G108" s="168">
        <f>'4 жастағы балалар Т'!BL37</f>
        <v>0</v>
      </c>
      <c r="H108" s="168">
        <f>'4 жастағы балалар Т'!BM37</f>
        <v>0</v>
      </c>
      <c r="I108" s="168">
        <f>'4 жастағы балалар Т'!BN37</f>
        <v>0</v>
      </c>
      <c r="J108" s="168">
        <f>'4 жастағы балалар Т'!BO37</f>
        <v>0</v>
      </c>
      <c r="K108" s="168">
        <f>'4 жастағы балалар Т'!BP37</f>
        <v>0</v>
      </c>
      <c r="L108" s="168">
        <f>'4 жастағы балалар Т'!BQ37</f>
        <v>4</v>
      </c>
      <c r="M108" s="168">
        <f>'4 жастағы балалар Т'!BR37</f>
        <v>0</v>
      </c>
      <c r="N108" s="168">
        <f>'4 жастағы балалар Т'!BS37</f>
        <v>0</v>
      </c>
      <c r="O108" s="168">
        <f>'4 жастағы балалар Т'!BT37</f>
        <v>0</v>
      </c>
      <c r="P108" s="168">
        <f>'4 жастағы балалар Т'!BU37</f>
        <v>0</v>
      </c>
      <c r="Q108" s="168">
        <f>'4 жастағы балалар Т'!BV37</f>
        <v>0</v>
      </c>
      <c r="R108" s="168">
        <f>'4 жастағы балалар Т'!BW37</f>
        <v>0</v>
      </c>
      <c r="S108" s="327"/>
      <c r="T108" s="328"/>
      <c r="U108" s="349"/>
      <c r="V108" s="168">
        <f>'4 жастағы балалар Т'!BX37</f>
        <v>0</v>
      </c>
      <c r="W108" s="168">
        <f>'4 жастағы балалар Т'!BY37</f>
        <v>0</v>
      </c>
      <c r="X108" s="168">
        <f>'4 жастағы балалар Т'!BZ37</f>
        <v>4</v>
      </c>
      <c r="Y108" s="1"/>
      <c r="Z108" s="1"/>
      <c r="AA108" s="1"/>
      <c r="AB108" s="1"/>
      <c r="AC108" s="1"/>
      <c r="AD108" s="1"/>
      <c r="AE108" s="1"/>
      <c r="AF108" s="1"/>
      <c r="AG108" s="1"/>
      <c r="AH108" s="1"/>
      <c r="AI108" s="1"/>
      <c r="AJ108" s="1"/>
    </row>
    <row r="109" spans="2:36" ht="15.75" customHeight="1">
      <c r="B109" s="169"/>
      <c r="C109" s="170"/>
      <c r="D109" s="373"/>
      <c r="E109" s="328"/>
      <c r="F109" s="184" t="s">
        <v>37</v>
      </c>
      <c r="G109" s="171">
        <f>'4 жастағы балалар Т'!BL38</f>
        <v>0</v>
      </c>
      <c r="H109" s="171">
        <f>'4 жастағы балалар Т'!BM38</f>
        <v>0</v>
      </c>
      <c r="I109" s="171">
        <f>'4 жастағы балалар Т'!BN38</f>
        <v>0</v>
      </c>
      <c r="J109" s="171">
        <f>'4 жастағы балалар Т'!BO38</f>
        <v>0</v>
      </c>
      <c r="K109" s="171">
        <f>'4 жастағы балалар Т'!BP38</f>
        <v>0</v>
      </c>
      <c r="L109" s="171">
        <f>'4 жастағы балалар Т'!BQ38</f>
        <v>20</v>
      </c>
      <c r="M109" s="171">
        <f>'4 жастағы балалар Т'!BR38</f>
        <v>0</v>
      </c>
      <c r="N109" s="171">
        <f>'4 жастағы балалар Т'!BS38</f>
        <v>0</v>
      </c>
      <c r="O109" s="171">
        <f>'4 жастағы балалар Т'!BT38</f>
        <v>0</v>
      </c>
      <c r="P109" s="171">
        <f>'4 жастағы балалар Т'!BU38</f>
        <v>0</v>
      </c>
      <c r="Q109" s="171">
        <f>'4 жастағы балалар Т'!BV38</f>
        <v>0</v>
      </c>
      <c r="R109" s="171">
        <f>'4 жастағы балалар Т'!BW38</f>
        <v>0</v>
      </c>
      <c r="S109" s="329"/>
      <c r="T109" s="330"/>
      <c r="U109" s="350"/>
      <c r="V109" s="171">
        <f>'4 жастағы балалар Т'!BX38</f>
        <v>0</v>
      </c>
      <c r="W109" s="171">
        <f>'4 жастағы балалар Т'!BY38</f>
        <v>0</v>
      </c>
      <c r="X109" s="171">
        <f>'4 жастағы балалар Т'!BZ38</f>
        <v>20</v>
      </c>
      <c r="Y109" s="1"/>
      <c r="Z109" s="1"/>
      <c r="AA109" s="1"/>
      <c r="AB109" s="1"/>
      <c r="AC109" s="1"/>
      <c r="AD109" s="1"/>
      <c r="AE109" s="1"/>
      <c r="AF109" s="1"/>
      <c r="AG109" s="1"/>
      <c r="AH109" s="1"/>
      <c r="AI109" s="1"/>
      <c r="AJ109" s="1"/>
    </row>
    <row r="110" spans="2:36"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2:36" ht="15.75" customHeight="1">
      <c r="B111" s="339" t="s">
        <v>2</v>
      </c>
      <c r="C111" s="368" t="s">
        <v>634</v>
      </c>
      <c r="D111" s="369" t="s">
        <v>635</v>
      </c>
      <c r="E111" s="348"/>
      <c r="F111" s="368" t="s">
        <v>636</v>
      </c>
      <c r="G111" s="374" t="s">
        <v>562</v>
      </c>
      <c r="H111" s="332"/>
      <c r="I111" s="332"/>
      <c r="J111" s="332"/>
      <c r="K111" s="332"/>
      <c r="L111" s="332"/>
      <c r="M111" s="332"/>
      <c r="N111" s="332"/>
      <c r="O111" s="332"/>
      <c r="P111" s="332"/>
      <c r="Q111" s="332"/>
      <c r="R111" s="332"/>
      <c r="S111" s="332"/>
      <c r="T111" s="332"/>
      <c r="U111" s="332"/>
      <c r="V111" s="332"/>
      <c r="W111" s="332"/>
      <c r="X111" s="333"/>
    </row>
    <row r="112" spans="2:36" ht="15.75" customHeight="1">
      <c r="B112" s="335"/>
      <c r="C112" s="335"/>
      <c r="D112" s="327"/>
      <c r="E112" s="349"/>
      <c r="F112" s="335"/>
      <c r="G112" s="375" t="s">
        <v>563</v>
      </c>
      <c r="H112" s="332"/>
      <c r="I112" s="332"/>
      <c r="J112" s="332"/>
      <c r="K112" s="332"/>
      <c r="L112" s="332"/>
      <c r="M112" s="332"/>
      <c r="N112" s="332"/>
      <c r="O112" s="332"/>
      <c r="P112" s="332"/>
      <c r="Q112" s="332"/>
      <c r="R112" s="332"/>
      <c r="S112" s="332"/>
      <c r="T112" s="332"/>
      <c r="U112" s="332"/>
      <c r="V112" s="332"/>
      <c r="W112" s="332"/>
      <c r="X112" s="333"/>
    </row>
    <row r="113" spans="2:24" ht="115.5" customHeight="1">
      <c r="B113" s="335"/>
      <c r="C113" s="335"/>
      <c r="D113" s="327"/>
      <c r="E113" s="349"/>
      <c r="F113" s="335"/>
      <c r="G113" s="371"/>
      <c r="H113" s="326"/>
      <c r="I113" s="348"/>
      <c r="J113" s="365" t="s">
        <v>569</v>
      </c>
      <c r="K113" s="332"/>
      <c r="L113" s="333"/>
      <c r="M113" s="365" t="s">
        <v>570</v>
      </c>
      <c r="N113" s="332"/>
      <c r="O113" s="333"/>
      <c r="P113" s="365" t="s">
        <v>571</v>
      </c>
      <c r="Q113" s="332"/>
      <c r="R113" s="333"/>
      <c r="S113" s="365" t="s">
        <v>572</v>
      </c>
      <c r="T113" s="332"/>
      <c r="U113" s="333"/>
      <c r="V113" s="365" t="s">
        <v>573</v>
      </c>
      <c r="W113" s="332"/>
      <c r="X113" s="333"/>
    </row>
    <row r="114" spans="2:24" ht="63" customHeight="1">
      <c r="B114" s="336"/>
      <c r="C114" s="336"/>
      <c r="D114" s="329"/>
      <c r="E114" s="350"/>
      <c r="F114" s="336"/>
      <c r="G114" s="327"/>
      <c r="H114" s="328"/>
      <c r="I114" s="349"/>
      <c r="J114" s="140" t="s">
        <v>621</v>
      </c>
      <c r="K114" s="140" t="s">
        <v>622</v>
      </c>
      <c r="L114" s="140" t="s">
        <v>623</v>
      </c>
      <c r="M114" s="140" t="s">
        <v>621</v>
      </c>
      <c r="N114" s="140" t="s">
        <v>622</v>
      </c>
      <c r="O114" s="140" t="s">
        <v>623</v>
      </c>
      <c r="P114" s="140" t="s">
        <v>621</v>
      </c>
      <c r="Q114" s="140" t="s">
        <v>622</v>
      </c>
      <c r="R114" s="140" t="s">
        <v>623</v>
      </c>
      <c r="S114" s="140" t="s">
        <v>621</v>
      </c>
      <c r="T114" s="140" t="s">
        <v>622</v>
      </c>
      <c r="U114" s="140" t="s">
        <v>623</v>
      </c>
      <c r="V114" s="140" t="s">
        <v>621</v>
      </c>
      <c r="W114" s="140" t="s">
        <v>622</v>
      </c>
      <c r="X114" s="140" t="s">
        <v>623</v>
      </c>
    </row>
    <row r="115" spans="2:24" ht="45" customHeight="1">
      <c r="B115" s="164">
        <v>1</v>
      </c>
      <c r="C115" s="165" t="str">
        <f t="shared" ref="C115:D115" si="41">C45</f>
        <v>"******************"</v>
      </c>
      <c r="D115" s="372" t="str">
        <f t="shared" si="41"/>
        <v>***************</v>
      </c>
      <c r="E115" s="333"/>
      <c r="F115" s="167">
        <f>Q38</f>
        <v>20</v>
      </c>
      <c r="G115" s="327"/>
      <c r="H115" s="328"/>
      <c r="I115" s="349"/>
      <c r="J115" s="178">
        <f>'4 жастағы балалар С'!D37</f>
        <v>0</v>
      </c>
      <c r="K115" s="178">
        <f>'4 жастағы балалар С'!E37</f>
        <v>0</v>
      </c>
      <c r="L115" s="178">
        <f>'4 жастағы балалар С'!F37</f>
        <v>4</v>
      </c>
      <c r="M115" s="178">
        <f>'4 жастағы балалар С'!G37</f>
        <v>0</v>
      </c>
      <c r="N115" s="178">
        <f>'4 жастағы балалар С'!H37</f>
        <v>0</v>
      </c>
      <c r="O115" s="178">
        <f>'4 жастағы балалар С'!I37</f>
        <v>4</v>
      </c>
      <c r="P115" s="178">
        <f>'4 жастағы балалар С'!J37</f>
        <v>0</v>
      </c>
      <c r="Q115" s="178">
        <f>'4 жастағы балалар С'!K37</f>
        <v>0</v>
      </c>
      <c r="R115" s="178">
        <f>'4 жастағы балалар С'!L37</f>
        <v>4</v>
      </c>
      <c r="S115" s="178">
        <f>'4 жастағы балалар С'!M37</f>
        <v>0</v>
      </c>
      <c r="T115" s="178">
        <f>'4 жастағы балалар С'!N37</f>
        <v>0</v>
      </c>
      <c r="U115" s="178">
        <f>'4 жастағы балалар С'!O37</f>
        <v>4</v>
      </c>
      <c r="V115" s="178">
        <f>'4 жастағы балалар С'!P37</f>
        <v>0</v>
      </c>
      <c r="W115" s="178">
        <f>'4 жастағы балалар С'!Q37</f>
        <v>0</v>
      </c>
      <c r="X115" s="178">
        <f>'4 жастағы балалар С'!R37</f>
        <v>4</v>
      </c>
    </row>
    <row r="116" spans="2:24" ht="15.75" customHeight="1">
      <c r="B116" s="169"/>
      <c r="C116" s="170"/>
      <c r="D116" s="373"/>
      <c r="E116" s="328"/>
      <c r="F116" s="168" t="s">
        <v>37</v>
      </c>
      <c r="G116" s="329"/>
      <c r="H116" s="330"/>
      <c r="I116" s="350"/>
      <c r="J116" s="179">
        <f>'4 жастағы балалар С'!D38</f>
        <v>0</v>
      </c>
      <c r="K116" s="179">
        <f>'4 жастағы балалар С'!E38</f>
        <v>0</v>
      </c>
      <c r="L116" s="179">
        <f>'4 жастағы балалар С'!F38</f>
        <v>20</v>
      </c>
      <c r="M116" s="179">
        <f>'4 жастағы балалар С'!G38</f>
        <v>0</v>
      </c>
      <c r="N116" s="179">
        <f>'4 жастағы балалар С'!H38</f>
        <v>0</v>
      </c>
      <c r="O116" s="179">
        <f>'4 жастағы балалар С'!I38</f>
        <v>20</v>
      </c>
      <c r="P116" s="179">
        <f>'4 жастағы балалар С'!J38</f>
        <v>0</v>
      </c>
      <c r="Q116" s="179">
        <f>'4 жастағы балалар С'!K38</f>
        <v>0</v>
      </c>
      <c r="R116" s="179">
        <f>'4 жастағы балалар С'!L38</f>
        <v>20</v>
      </c>
      <c r="S116" s="179">
        <f>'4 жастағы балалар С'!M38</f>
        <v>0</v>
      </c>
      <c r="T116" s="179">
        <f>'4 жастағы балалар С'!N38</f>
        <v>0</v>
      </c>
      <c r="U116" s="179">
        <f>'4 жастағы балалар С'!O38</f>
        <v>20</v>
      </c>
      <c r="V116" s="179">
        <f>'4 жастағы балалар С'!P38</f>
        <v>0</v>
      </c>
      <c r="W116" s="179">
        <f>'4 жастағы балалар С'!Q38</f>
        <v>0</v>
      </c>
      <c r="X116" s="179">
        <f>'4 жастағы балалар С'!R38</f>
        <v>20</v>
      </c>
    </row>
    <row r="117" spans="2:24" ht="15.75" customHeight="1"/>
    <row r="118" spans="2:24" ht="15.75" customHeight="1"/>
    <row r="119" spans="2:24" ht="15.75" customHeight="1"/>
    <row r="120" spans="2:24" ht="15.75" customHeight="1"/>
    <row r="121" spans="2:24" ht="15.75" customHeight="1"/>
    <row r="122" spans="2:24" ht="15.75" customHeight="1"/>
    <row r="123" spans="2:24" ht="15.75" customHeight="1"/>
    <row r="124" spans="2:24" ht="15.75" customHeight="1"/>
    <row r="125" spans="2:24" ht="15.75" customHeight="1"/>
    <row r="126" spans="2:24" ht="15.75" customHeight="1"/>
    <row r="127" spans="2:24" ht="15.75" customHeight="1"/>
    <row r="128" spans="2:24"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06">
    <mergeCell ref="G8:I8"/>
    <mergeCell ref="J8:L8"/>
    <mergeCell ref="S8:S9"/>
    <mergeCell ref="T8:T9"/>
    <mergeCell ref="X10:AC10"/>
    <mergeCell ref="AP10:AS10"/>
    <mergeCell ref="B1:U1"/>
    <mergeCell ref="C4:U4"/>
    <mergeCell ref="B5:U5"/>
    <mergeCell ref="A6:V6"/>
    <mergeCell ref="B8:B9"/>
    <mergeCell ref="C8:C9"/>
    <mergeCell ref="D8:F8"/>
    <mergeCell ref="U8:U9"/>
    <mergeCell ref="AR15:AS15"/>
    <mergeCell ref="AT15:AU15"/>
    <mergeCell ref="AV15:AW15"/>
    <mergeCell ref="AR24:AS24"/>
    <mergeCell ref="AT24:AU24"/>
    <mergeCell ref="AV24:AW24"/>
    <mergeCell ref="AX24:AY24"/>
    <mergeCell ref="AZ24:BA24"/>
    <mergeCell ref="M8:O8"/>
    <mergeCell ref="P8:R8"/>
    <mergeCell ref="Y12:Y14"/>
    <mergeCell ref="AA12:AC13"/>
    <mergeCell ref="AA14:AA15"/>
    <mergeCell ref="AB14:AB15"/>
    <mergeCell ref="Y16:Y18"/>
    <mergeCell ref="AC14:AC15"/>
    <mergeCell ref="AA16:AC17"/>
    <mergeCell ref="AA19:AC30"/>
    <mergeCell ref="Y20:Y22"/>
    <mergeCell ref="Y24:Y26"/>
    <mergeCell ref="Y28:Y30"/>
    <mergeCell ref="B37:U37"/>
    <mergeCell ref="F41:F44"/>
    <mergeCell ref="G43:I46"/>
    <mergeCell ref="D45:E45"/>
    <mergeCell ref="D46:E46"/>
    <mergeCell ref="P43:R43"/>
    <mergeCell ref="S43:U43"/>
    <mergeCell ref="B38:P38"/>
    <mergeCell ref="Q38:U38"/>
    <mergeCell ref="B41:B44"/>
    <mergeCell ref="C41:C44"/>
    <mergeCell ref="D41:E44"/>
    <mergeCell ref="G41:X41"/>
    <mergeCell ref="G42:X42"/>
    <mergeCell ref="V43:X43"/>
    <mergeCell ref="J50:L50"/>
    <mergeCell ref="M50:O50"/>
    <mergeCell ref="P50:R50"/>
    <mergeCell ref="S50:U50"/>
    <mergeCell ref="Y50:AA50"/>
    <mergeCell ref="AB50:AD50"/>
    <mergeCell ref="AE50:AG50"/>
    <mergeCell ref="AH50:AJ50"/>
    <mergeCell ref="V50:X50"/>
    <mergeCell ref="G55:X55"/>
    <mergeCell ref="G56:X56"/>
    <mergeCell ref="J43:L43"/>
    <mergeCell ref="M43:O43"/>
    <mergeCell ref="B48:B51"/>
    <mergeCell ref="C48:C51"/>
    <mergeCell ref="D48:E51"/>
    <mergeCell ref="G48:X48"/>
    <mergeCell ref="G49:X49"/>
    <mergeCell ref="F55:F58"/>
    <mergeCell ref="G57:I57"/>
    <mergeCell ref="J57:L60"/>
    <mergeCell ref="M57:O57"/>
    <mergeCell ref="P57:R57"/>
    <mergeCell ref="S57:U57"/>
    <mergeCell ref="V57:X57"/>
    <mergeCell ref="F48:F51"/>
    <mergeCell ref="G50:I53"/>
    <mergeCell ref="D52:E52"/>
    <mergeCell ref="D53:E53"/>
    <mergeCell ref="B55:B58"/>
    <mergeCell ref="C55:C58"/>
    <mergeCell ref="D55:E58"/>
    <mergeCell ref="D59:E59"/>
    <mergeCell ref="Y85:AA85"/>
    <mergeCell ref="AB85:AD85"/>
    <mergeCell ref="AE85:AG85"/>
    <mergeCell ref="V78:X78"/>
    <mergeCell ref="Y78:AA78"/>
    <mergeCell ref="G83:X83"/>
    <mergeCell ref="G84:X84"/>
    <mergeCell ref="M85:O85"/>
    <mergeCell ref="P85:R85"/>
    <mergeCell ref="S85:U85"/>
    <mergeCell ref="AB78:AD78"/>
    <mergeCell ref="AE78:AG78"/>
    <mergeCell ref="AE77:AP77"/>
    <mergeCell ref="J78:L78"/>
    <mergeCell ref="M78:O78"/>
    <mergeCell ref="P78:R78"/>
    <mergeCell ref="S78:U78"/>
    <mergeCell ref="AN78:AP78"/>
    <mergeCell ref="D101:E101"/>
    <mergeCell ref="D102:E102"/>
    <mergeCell ref="D66:E66"/>
    <mergeCell ref="D67:E67"/>
    <mergeCell ref="M64:O67"/>
    <mergeCell ref="P64:R64"/>
    <mergeCell ref="S64:U64"/>
    <mergeCell ref="V64:X64"/>
    <mergeCell ref="G69:X69"/>
    <mergeCell ref="G70:X70"/>
    <mergeCell ref="J71:L71"/>
    <mergeCell ref="M71:O71"/>
    <mergeCell ref="P71:R71"/>
    <mergeCell ref="S71:U71"/>
    <mergeCell ref="V71:X71"/>
    <mergeCell ref="D94:E94"/>
    <mergeCell ref="D95:E95"/>
    <mergeCell ref="J85:L88"/>
    <mergeCell ref="G104:X104"/>
    <mergeCell ref="G105:X105"/>
    <mergeCell ref="M106:O106"/>
    <mergeCell ref="P106:R106"/>
    <mergeCell ref="S106:U109"/>
    <mergeCell ref="V106:X106"/>
    <mergeCell ref="D108:E108"/>
    <mergeCell ref="AH78:AJ78"/>
    <mergeCell ref="AK78:AM78"/>
    <mergeCell ref="D87:E87"/>
    <mergeCell ref="D88:E88"/>
    <mergeCell ref="G90:X90"/>
    <mergeCell ref="G91:X91"/>
    <mergeCell ref="M92:O92"/>
    <mergeCell ref="P92:R92"/>
    <mergeCell ref="S92:U92"/>
    <mergeCell ref="V92:X92"/>
    <mergeCell ref="G97:X97"/>
    <mergeCell ref="G98:X98"/>
    <mergeCell ref="M99:O99"/>
    <mergeCell ref="P99:R102"/>
    <mergeCell ref="S99:U99"/>
    <mergeCell ref="V99:X99"/>
    <mergeCell ref="V85:X85"/>
    <mergeCell ref="G106:I106"/>
    <mergeCell ref="J106:L106"/>
    <mergeCell ref="D109:E109"/>
    <mergeCell ref="G111:X111"/>
    <mergeCell ref="G112:X112"/>
    <mergeCell ref="M113:O113"/>
    <mergeCell ref="P113:R113"/>
    <mergeCell ref="S113:U113"/>
    <mergeCell ref="V113:X113"/>
    <mergeCell ref="D60:E60"/>
    <mergeCell ref="B62:B65"/>
    <mergeCell ref="C62:C65"/>
    <mergeCell ref="D62:E65"/>
    <mergeCell ref="F62:F65"/>
    <mergeCell ref="G64:I64"/>
    <mergeCell ref="B69:B72"/>
    <mergeCell ref="C69:C72"/>
    <mergeCell ref="D69:E72"/>
    <mergeCell ref="F69:F72"/>
    <mergeCell ref="G71:I74"/>
    <mergeCell ref="D73:E73"/>
    <mergeCell ref="D74:E74"/>
    <mergeCell ref="G62:X62"/>
    <mergeCell ref="G63:X63"/>
    <mergeCell ref="J64:L64"/>
    <mergeCell ref="B76:B79"/>
    <mergeCell ref="C76:C79"/>
    <mergeCell ref="D76:E79"/>
    <mergeCell ref="F76:F79"/>
    <mergeCell ref="G78:I81"/>
    <mergeCell ref="D80:E80"/>
    <mergeCell ref="D81:E81"/>
    <mergeCell ref="C83:C86"/>
    <mergeCell ref="D83:E86"/>
    <mergeCell ref="F83:F86"/>
    <mergeCell ref="G85:I85"/>
    <mergeCell ref="B83:B86"/>
    <mergeCell ref="G76:X76"/>
    <mergeCell ref="G77:X77"/>
    <mergeCell ref="B90:B93"/>
    <mergeCell ref="C90:C93"/>
    <mergeCell ref="D90:E93"/>
    <mergeCell ref="F90:F93"/>
    <mergeCell ref="G92:I95"/>
    <mergeCell ref="J92:L92"/>
    <mergeCell ref="B111:B114"/>
    <mergeCell ref="C111:C114"/>
    <mergeCell ref="D111:E114"/>
    <mergeCell ref="F111:F114"/>
    <mergeCell ref="G113:I116"/>
    <mergeCell ref="J113:L113"/>
    <mergeCell ref="D115:E115"/>
    <mergeCell ref="D116:E116"/>
    <mergeCell ref="C97:C100"/>
    <mergeCell ref="D97:E100"/>
    <mergeCell ref="F97:F100"/>
    <mergeCell ref="G99:I99"/>
    <mergeCell ref="J99:L99"/>
    <mergeCell ref="B97:B100"/>
    <mergeCell ref="B104:B107"/>
    <mergeCell ref="C104:C107"/>
    <mergeCell ref="D104:E107"/>
    <mergeCell ref="F104:F10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000"/>
  <sheetViews>
    <sheetView topLeftCell="A132" workbookViewId="0">
      <selection activeCell="D74" sqref="D74:E74"/>
    </sheetView>
  </sheetViews>
  <sheetFormatPr defaultColWidth="14.42578125" defaultRowHeight="15" customHeight="1"/>
  <cols>
    <col min="1" max="1" width="8" customWidth="1"/>
    <col min="2" max="2" width="5.7109375" customWidth="1"/>
    <col min="3" max="3" width="41.5703125" customWidth="1"/>
    <col min="4" max="4" width="11.28515625" customWidth="1"/>
    <col min="5" max="5" width="11.140625" customWidth="1"/>
    <col min="6" max="6" width="10.85546875" customWidth="1"/>
    <col min="7" max="7" width="10.7109375" customWidth="1"/>
    <col min="8" max="8" width="10.5703125" customWidth="1"/>
    <col min="9" max="9" width="11" customWidth="1"/>
    <col min="10" max="10" width="10.42578125" customWidth="1"/>
    <col min="11" max="13" width="10.5703125" customWidth="1"/>
    <col min="14" max="14" width="10.42578125" customWidth="1"/>
    <col min="15" max="15" width="10.140625" customWidth="1"/>
    <col min="16" max="16" width="10.7109375" customWidth="1"/>
    <col min="17" max="17" width="11.42578125" customWidth="1"/>
    <col min="18" max="18" width="10.28515625" customWidth="1"/>
    <col min="19" max="19" width="10.7109375" customWidth="1"/>
    <col min="20" max="20" width="11.42578125" customWidth="1"/>
    <col min="21" max="21" width="10.140625" customWidth="1"/>
    <col min="22" max="22" width="9.85546875" customWidth="1"/>
    <col min="23" max="24" width="10.5703125" customWidth="1"/>
    <col min="25" max="25" width="10.42578125" customWidth="1"/>
    <col min="26" max="26" width="10.7109375" customWidth="1"/>
    <col min="27" max="27" width="10.28515625" customWidth="1"/>
    <col min="28" max="28" width="10.42578125" customWidth="1"/>
    <col min="29" max="29" width="10.5703125" customWidth="1"/>
    <col min="30" max="30" width="8" customWidth="1"/>
    <col min="31" max="31" width="10.7109375" customWidth="1"/>
    <col min="32" max="32" width="10" customWidth="1"/>
    <col min="33" max="33" width="8" customWidth="1"/>
    <col min="34" max="34" width="10.5703125" customWidth="1"/>
    <col min="35" max="35" width="10.28515625" customWidth="1"/>
    <col min="36" max="36" width="8" customWidth="1"/>
    <col min="37" max="37" width="10.28515625" customWidth="1"/>
    <col min="38" max="38" width="10.5703125" customWidth="1"/>
    <col min="39" max="39" width="8" customWidth="1"/>
    <col min="40" max="40" width="10.5703125" customWidth="1"/>
    <col min="41" max="41" width="10.42578125" customWidth="1"/>
    <col min="42" max="42" width="8" customWidth="1"/>
    <col min="43" max="43" width="10.7109375" customWidth="1"/>
    <col min="44" max="44" width="9.85546875" customWidth="1"/>
    <col min="45" max="45" width="14.140625" customWidth="1"/>
    <col min="46" max="46" width="10.28515625" customWidth="1"/>
    <col min="47" max="47" width="13.85546875" customWidth="1"/>
    <col min="48" max="48" width="8" customWidth="1"/>
    <col min="49" max="49" width="12.5703125" customWidth="1"/>
    <col min="50" max="50" width="9.85546875" customWidth="1"/>
    <col min="51" max="51" width="12.7109375" customWidth="1"/>
    <col min="52" max="52" width="8" customWidth="1"/>
    <col min="53" max="53" width="14.42578125" customWidth="1"/>
  </cols>
  <sheetData>
    <row r="1" spans="1:53">
      <c r="B1" s="355"/>
      <c r="C1" s="328"/>
      <c r="D1" s="328"/>
      <c r="E1" s="328"/>
      <c r="F1" s="328"/>
      <c r="G1" s="328"/>
      <c r="H1" s="328"/>
      <c r="I1" s="328"/>
      <c r="J1" s="328"/>
      <c r="K1" s="328"/>
      <c r="L1" s="328"/>
      <c r="M1" s="328"/>
      <c r="N1" s="328"/>
      <c r="O1" s="328"/>
      <c r="P1" s="328"/>
      <c r="Q1" s="328"/>
      <c r="R1" s="328"/>
      <c r="S1" s="328"/>
      <c r="T1" s="328"/>
      <c r="U1" s="328"/>
    </row>
    <row r="2" spans="1:53">
      <c r="B2" s="89"/>
      <c r="C2" s="89"/>
      <c r="D2" s="89"/>
      <c r="E2" s="89"/>
      <c r="F2" s="89"/>
      <c r="G2" s="89"/>
      <c r="H2" s="89"/>
      <c r="I2" s="89"/>
      <c r="J2" s="89"/>
      <c r="K2" s="89"/>
      <c r="L2" s="89"/>
      <c r="M2" s="89"/>
      <c r="N2" s="89"/>
      <c r="O2" s="89"/>
      <c r="P2" s="89"/>
      <c r="Q2" s="89"/>
      <c r="R2" s="89"/>
      <c r="S2" s="89"/>
      <c r="T2" s="89"/>
      <c r="U2" s="89"/>
    </row>
    <row r="3" spans="1:53">
      <c r="B3" s="89"/>
      <c r="C3" s="89"/>
      <c r="D3" s="89"/>
      <c r="E3" s="89"/>
      <c r="F3" s="89"/>
      <c r="G3" s="89"/>
      <c r="H3" s="89"/>
      <c r="I3" s="89"/>
      <c r="J3" s="89"/>
      <c r="K3" s="89"/>
      <c r="L3" s="89"/>
      <c r="M3" s="89"/>
      <c r="N3" s="89"/>
      <c r="O3" s="89"/>
      <c r="P3" s="89"/>
      <c r="Q3" s="89"/>
      <c r="R3" s="89"/>
      <c r="S3" s="89"/>
      <c r="T3" s="89"/>
      <c r="U3" s="89"/>
    </row>
    <row r="4" spans="1:53">
      <c r="B4" s="89"/>
      <c r="C4" s="355" t="s">
        <v>639</v>
      </c>
      <c r="D4" s="328"/>
      <c r="E4" s="328"/>
      <c r="F4" s="328"/>
      <c r="G4" s="328"/>
      <c r="H4" s="328"/>
      <c r="I4" s="328"/>
      <c r="J4" s="328"/>
      <c r="K4" s="328"/>
      <c r="L4" s="328"/>
      <c r="M4" s="328"/>
      <c r="N4" s="328"/>
      <c r="O4" s="328"/>
      <c r="P4" s="328"/>
      <c r="Q4" s="328"/>
      <c r="R4" s="328"/>
      <c r="S4" s="328"/>
      <c r="T4" s="328"/>
      <c r="U4" s="328"/>
    </row>
    <row r="5" spans="1:53">
      <c r="B5" s="355" t="s">
        <v>620</v>
      </c>
      <c r="C5" s="328"/>
      <c r="D5" s="328"/>
      <c r="E5" s="328"/>
      <c r="F5" s="328"/>
      <c r="G5" s="328"/>
      <c r="H5" s="328"/>
      <c r="I5" s="328"/>
      <c r="J5" s="328"/>
      <c r="K5" s="328"/>
      <c r="L5" s="328"/>
      <c r="M5" s="328"/>
      <c r="N5" s="328"/>
      <c r="O5" s="328"/>
      <c r="P5" s="328"/>
      <c r="Q5" s="328"/>
      <c r="R5" s="328"/>
      <c r="S5" s="328"/>
      <c r="T5" s="328"/>
      <c r="U5" s="328"/>
    </row>
    <row r="6" spans="1:53">
      <c r="A6" s="355"/>
      <c r="B6" s="328"/>
      <c r="C6" s="328"/>
      <c r="D6" s="328"/>
      <c r="E6" s="328"/>
      <c r="F6" s="328"/>
      <c r="G6" s="328"/>
      <c r="H6" s="328"/>
      <c r="I6" s="328"/>
      <c r="J6" s="328"/>
      <c r="K6" s="328"/>
      <c r="L6" s="328"/>
      <c r="M6" s="328"/>
      <c r="N6" s="328"/>
      <c r="O6" s="328"/>
      <c r="P6" s="328"/>
      <c r="Q6" s="328"/>
      <c r="R6" s="328"/>
      <c r="S6" s="328"/>
      <c r="T6" s="328"/>
      <c r="U6" s="328"/>
      <c r="V6" s="328"/>
    </row>
    <row r="8" spans="1:53" ht="62.25" customHeight="1">
      <c r="B8" s="339" t="s">
        <v>2</v>
      </c>
      <c r="C8" s="339" t="s">
        <v>3</v>
      </c>
      <c r="D8" s="389" t="s">
        <v>4</v>
      </c>
      <c r="E8" s="332"/>
      <c r="F8" s="333"/>
      <c r="G8" s="385" t="s">
        <v>71</v>
      </c>
      <c r="H8" s="332"/>
      <c r="I8" s="333"/>
      <c r="J8" s="385" t="s">
        <v>232</v>
      </c>
      <c r="K8" s="332"/>
      <c r="L8" s="333"/>
      <c r="M8" s="385" t="s">
        <v>289</v>
      </c>
      <c r="N8" s="332"/>
      <c r="O8" s="333"/>
      <c r="P8" s="385" t="s">
        <v>562</v>
      </c>
      <c r="Q8" s="332"/>
      <c r="R8" s="333"/>
      <c r="S8" s="334" t="s">
        <v>5</v>
      </c>
      <c r="T8" s="334" t="s">
        <v>6</v>
      </c>
      <c r="U8" s="337" t="s">
        <v>7</v>
      </c>
    </row>
    <row r="9" spans="1:53" ht="63" customHeight="1">
      <c r="B9" s="336"/>
      <c r="C9" s="336"/>
      <c r="D9" s="140" t="s">
        <v>621</v>
      </c>
      <c r="E9" s="140" t="s">
        <v>622</v>
      </c>
      <c r="F9" s="140" t="s">
        <v>623</v>
      </c>
      <c r="G9" s="140" t="s">
        <v>621</v>
      </c>
      <c r="H9" s="140" t="s">
        <v>622</v>
      </c>
      <c r="I9" s="140" t="s">
        <v>623</v>
      </c>
      <c r="J9" s="140" t="s">
        <v>621</v>
      </c>
      <c r="K9" s="140" t="s">
        <v>622</v>
      </c>
      <c r="L9" s="140" t="s">
        <v>623</v>
      </c>
      <c r="M9" s="140" t="s">
        <v>621</v>
      </c>
      <c r="N9" s="140" t="s">
        <v>622</v>
      </c>
      <c r="O9" s="140" t="s">
        <v>623</v>
      </c>
      <c r="P9" s="140" t="s">
        <v>621</v>
      </c>
      <c r="Q9" s="140" t="s">
        <v>622</v>
      </c>
      <c r="R9" s="140" t="s">
        <v>623</v>
      </c>
      <c r="S9" s="336"/>
      <c r="T9" s="336"/>
      <c r="U9" s="336"/>
    </row>
    <row r="10" spans="1:53">
      <c r="B10" s="141">
        <v>1</v>
      </c>
      <c r="C10" s="90" t="str">
        <f>'4 жастағы балалар Ф'!C56</f>
        <v>Айдос Ерназар Ерсінұлы</v>
      </c>
      <c r="D10" s="90">
        <f>'4 жастағы балалар Ф'!V56</f>
        <v>6</v>
      </c>
      <c r="E10" s="90">
        <f>'4 жастағы балалар Ф'!W56</f>
        <v>0</v>
      </c>
      <c r="F10" s="90">
        <f>'4 жастағы балалар Ф'!X56</f>
        <v>0</v>
      </c>
      <c r="G10" s="90">
        <f>'4 жастағы балалар К'!BF56</f>
        <v>13</v>
      </c>
      <c r="H10" s="90">
        <f>'4 жастағы балалар К'!BG56</f>
        <v>0</v>
      </c>
      <c r="I10" s="90">
        <f>'4 жастағы балалар К'!BH56</f>
        <v>0</v>
      </c>
      <c r="J10" s="90">
        <f>'4 жастағы балалар П'!V56</f>
        <v>0</v>
      </c>
      <c r="K10" s="90">
        <f>'4 жастағы балалар П'!W56</f>
        <v>0</v>
      </c>
      <c r="L10" s="90">
        <f>'4 жастағы балалар П'!X56</f>
        <v>0</v>
      </c>
      <c r="M10" s="90">
        <f>'4 жастағы балалар Т'!CP56</f>
        <v>30</v>
      </c>
      <c r="N10" s="141">
        <f>'4 жастағы балалар Т'!CQ56</f>
        <v>0</v>
      </c>
      <c r="O10" s="141">
        <f>'4 жастағы балалар Т'!CR56</f>
        <v>0</v>
      </c>
      <c r="P10" s="141">
        <f>'4 жастағы балалар С'!V56</f>
        <v>6</v>
      </c>
      <c r="Q10" s="141">
        <f>'4 жастағы балалар С'!W56</f>
        <v>0</v>
      </c>
      <c r="R10" s="142">
        <f>'4 жастағы балалар С'!X56</f>
        <v>0</v>
      </c>
      <c r="S10" s="143">
        <f t="shared" ref="S10:U10" si="0">(D10+G10+J10+M10+P10)/5</f>
        <v>11</v>
      </c>
      <c r="T10" s="143">
        <f t="shared" si="0"/>
        <v>0</v>
      </c>
      <c r="U10" s="144">
        <f t="shared" si="0"/>
        <v>0</v>
      </c>
      <c r="W10" s="389" t="s">
        <v>624</v>
      </c>
      <c r="X10" s="332"/>
      <c r="Y10" s="332"/>
      <c r="Z10" s="332"/>
      <c r="AA10" s="332"/>
      <c r="AB10" s="332"/>
      <c r="AC10" s="333"/>
      <c r="AP10" s="390" t="s">
        <v>624</v>
      </c>
      <c r="AQ10" s="332"/>
      <c r="AR10" s="332"/>
      <c r="AS10" s="333"/>
      <c r="AT10" s="145"/>
      <c r="AU10" s="145"/>
      <c r="AV10" s="145"/>
      <c r="AW10" s="145"/>
      <c r="AX10" s="146"/>
      <c r="AY10" s="146"/>
      <c r="AZ10" s="146"/>
      <c r="BA10" s="146"/>
    </row>
    <row r="11" spans="1:53">
      <c r="B11" s="141">
        <v>2</v>
      </c>
      <c r="C11" s="90" t="str">
        <f>'4 жастағы балалар Ф'!C57</f>
        <v>Әділбек Еркежан</v>
      </c>
      <c r="D11" s="90">
        <f>'4 жастағы балалар Ф'!V57</f>
        <v>6</v>
      </c>
      <c r="E11" s="90">
        <f>'4 жастағы балалар Ф'!W57</f>
        <v>0</v>
      </c>
      <c r="F11" s="90">
        <f>'4 жастағы балалар Ф'!X57</f>
        <v>0</v>
      </c>
      <c r="G11" s="90">
        <f>'4 жастағы балалар К'!BF57</f>
        <v>18</v>
      </c>
      <c r="H11" s="90">
        <f>'4 жастағы балалар К'!BG57</f>
        <v>0</v>
      </c>
      <c r="I11" s="90">
        <f>'4 жастағы балалар К'!BH57</f>
        <v>0</v>
      </c>
      <c r="J11" s="90">
        <f>'4 жастағы балалар П'!V57</f>
        <v>0</v>
      </c>
      <c r="K11" s="90">
        <f>'4 жастағы балалар П'!W57</f>
        <v>0</v>
      </c>
      <c r="L11" s="90">
        <f>'4 жастағы балалар П'!X57</f>
        <v>0</v>
      </c>
      <c r="M11" s="90">
        <f>'4 жастағы балалар Т'!CP57</f>
        <v>30</v>
      </c>
      <c r="N11" s="141">
        <f>'4 жастағы балалар Т'!CQ57</f>
        <v>0</v>
      </c>
      <c r="O11" s="141">
        <f>'4 жастағы балалар Т'!CR57</f>
        <v>0</v>
      </c>
      <c r="P11" s="141">
        <f>'4 жастағы балалар С'!V57</f>
        <v>6</v>
      </c>
      <c r="Q11" s="141">
        <f>'4 жастағы балалар С'!W57</f>
        <v>0</v>
      </c>
      <c r="R11" s="142">
        <f>'4 жастағы балалар С'!X57</f>
        <v>0</v>
      </c>
      <c r="S11" s="143">
        <f t="shared" ref="S11:U11" si="1">(D11+G11+J11+M11+P11)/5</f>
        <v>12</v>
      </c>
      <c r="T11" s="143">
        <f t="shared" si="1"/>
        <v>0</v>
      </c>
      <c r="U11" s="144">
        <f t="shared" si="1"/>
        <v>0</v>
      </c>
      <c r="W11" s="20"/>
      <c r="X11" s="20"/>
      <c r="Y11" s="39" t="s">
        <v>37</v>
      </c>
      <c r="Z11" s="39" t="s">
        <v>37</v>
      </c>
      <c r="AA11" s="39" t="s">
        <v>625</v>
      </c>
      <c r="AB11" s="94" t="s">
        <v>626</v>
      </c>
      <c r="AC11" s="94" t="s">
        <v>627</v>
      </c>
      <c r="AP11" s="141" t="s">
        <v>625</v>
      </c>
      <c r="AQ11" s="120" t="s">
        <v>640</v>
      </c>
      <c r="AR11" s="147">
        <f>(J60+M60+P60+S60+V60+Y60)/6</f>
        <v>20</v>
      </c>
      <c r="AS11" s="148">
        <f>AR11*100/Q53</f>
        <v>100</v>
      </c>
      <c r="AT11" s="146"/>
      <c r="AU11" s="146"/>
      <c r="AV11" s="146"/>
      <c r="AW11" s="146"/>
      <c r="AX11" s="146"/>
      <c r="AY11" s="146"/>
      <c r="AZ11" s="146"/>
      <c r="BA11" s="146"/>
    </row>
    <row r="12" spans="1:53">
      <c r="B12" s="141">
        <v>3</v>
      </c>
      <c r="C12" s="90" t="str">
        <f>'4 жастағы балалар Ф'!C58</f>
        <v>Бейбіт Айханым Қуатқызы</v>
      </c>
      <c r="D12" s="90">
        <f>'4 жастағы балалар Ф'!V58</f>
        <v>6</v>
      </c>
      <c r="E12" s="90">
        <f>'4 жастағы балалар Ф'!W58</f>
        <v>0</v>
      </c>
      <c r="F12" s="90">
        <f>'4 жастағы балалар Ф'!X58</f>
        <v>0</v>
      </c>
      <c r="G12" s="90">
        <f>'4 жастағы балалар К'!BF58</f>
        <v>13</v>
      </c>
      <c r="H12" s="90">
        <f>'4 жастағы балалар К'!BG58</f>
        <v>0</v>
      </c>
      <c r="I12" s="90">
        <f>'4 жастағы балалар К'!BH58</f>
        <v>0</v>
      </c>
      <c r="J12" s="90">
        <f>'4 жастағы балалар П'!V58</f>
        <v>0</v>
      </c>
      <c r="K12" s="90">
        <f>'4 жастағы балалар П'!W58</f>
        <v>0</v>
      </c>
      <c r="L12" s="90">
        <f>'4 жастағы балалар П'!X58</f>
        <v>0</v>
      </c>
      <c r="M12" s="90">
        <f>'4 жастағы балалар Т'!CP58</f>
        <v>30</v>
      </c>
      <c r="N12" s="141">
        <f>'4 жастағы балалар Т'!CQ58</f>
        <v>0</v>
      </c>
      <c r="O12" s="141">
        <f>'4 жастағы балалар Т'!CR58</f>
        <v>0</v>
      </c>
      <c r="P12" s="141">
        <f>'4 жастағы балалар С'!V58</f>
        <v>6</v>
      </c>
      <c r="Q12" s="141">
        <f>'4 жастағы балалар С'!W58</f>
        <v>0</v>
      </c>
      <c r="R12" s="142">
        <f>'4 жастағы балалар С'!X58</f>
        <v>0</v>
      </c>
      <c r="S12" s="143">
        <f t="shared" ref="S12:U12" si="2">(D12+G12+J12+M12+P12)/5</f>
        <v>11</v>
      </c>
      <c r="T12" s="143">
        <f t="shared" si="2"/>
        <v>0</v>
      </c>
      <c r="U12" s="144">
        <f t="shared" si="2"/>
        <v>0</v>
      </c>
      <c r="W12" s="20" t="s">
        <v>625</v>
      </c>
      <c r="X12" s="339" t="s">
        <v>640</v>
      </c>
      <c r="Y12" s="149">
        <f>СВОД1!Z12</f>
        <v>17</v>
      </c>
      <c r="Z12" s="185">
        <f>'4 жастағы балалар Ф'!X102</f>
        <v>100</v>
      </c>
      <c r="AA12" s="386" t="s">
        <v>629</v>
      </c>
      <c r="AB12" s="326"/>
      <c r="AC12" s="348"/>
      <c r="AP12" s="141" t="s">
        <v>626</v>
      </c>
      <c r="AQ12" s="36" t="s">
        <v>640</v>
      </c>
      <c r="AR12" s="150">
        <f>(K60+N60+Q60+T60+W60+Z60)/6</f>
        <v>0</v>
      </c>
      <c r="AS12" s="148">
        <f>AR12*100/Q53</f>
        <v>0</v>
      </c>
      <c r="AT12" s="146"/>
      <c r="AU12" s="146"/>
      <c r="AV12" s="146"/>
      <c r="AW12" s="146"/>
      <c r="AX12" s="146"/>
      <c r="AY12" s="146"/>
      <c r="AZ12" s="146"/>
      <c r="BA12" s="146"/>
    </row>
    <row r="13" spans="1:53">
      <c r="B13" s="141">
        <v>4</v>
      </c>
      <c r="C13" s="90" t="str">
        <f>'4 жастағы балалар Ф'!C59</f>
        <v>Даниярқызы Айша</v>
      </c>
      <c r="D13" s="90">
        <f>'4 жастағы балалар Ф'!V59</f>
        <v>6</v>
      </c>
      <c r="E13" s="90">
        <f>'4 жастағы балалар Ф'!W59</f>
        <v>0</v>
      </c>
      <c r="F13" s="90">
        <f>'4 жастағы балалар Ф'!X59</f>
        <v>0</v>
      </c>
      <c r="G13" s="90">
        <f>'4 жастағы балалар К'!BF59</f>
        <v>13</v>
      </c>
      <c r="H13" s="90">
        <f>'4 жастағы балалар К'!BG59</f>
        <v>0</v>
      </c>
      <c r="I13" s="90">
        <f>'4 жастағы балалар К'!BH59</f>
        <v>0</v>
      </c>
      <c r="J13" s="90">
        <f>'4 жастағы балалар П'!V59</f>
        <v>0</v>
      </c>
      <c r="K13" s="90">
        <f>'4 жастағы балалар П'!W59</f>
        <v>0</v>
      </c>
      <c r="L13" s="90">
        <f>'4 жастағы балалар П'!X59</f>
        <v>0</v>
      </c>
      <c r="M13" s="90">
        <f>'4 жастағы балалар Т'!CP59</f>
        <v>30</v>
      </c>
      <c r="N13" s="141">
        <f>'4 жастағы балалар Т'!CQ59</f>
        <v>0</v>
      </c>
      <c r="O13" s="141">
        <f>'4 жастағы балалар Т'!CR59</f>
        <v>0</v>
      </c>
      <c r="P13" s="141">
        <f>'4 жастағы балалар С'!V59</f>
        <v>6</v>
      </c>
      <c r="Q13" s="141">
        <f>'4 жастағы балалар С'!W59</f>
        <v>0</v>
      </c>
      <c r="R13" s="142">
        <f>'4 жастағы балалар С'!X59</f>
        <v>0</v>
      </c>
      <c r="S13" s="143">
        <f t="shared" ref="S13:U13" si="3">(D13+G13+J13+M13+P13)/5</f>
        <v>11</v>
      </c>
      <c r="T13" s="143">
        <f t="shared" si="3"/>
        <v>0</v>
      </c>
      <c r="U13" s="144">
        <f t="shared" si="3"/>
        <v>0</v>
      </c>
      <c r="W13" s="20" t="s">
        <v>626</v>
      </c>
      <c r="X13" s="335"/>
      <c r="Y13" s="149">
        <f>СВОД1!Z13</f>
        <v>67</v>
      </c>
      <c r="Z13" s="185">
        <f>'4 жастағы балалар Ф'!X103</f>
        <v>0</v>
      </c>
      <c r="AA13" s="329"/>
      <c r="AB13" s="330"/>
      <c r="AC13" s="350"/>
      <c r="AP13" s="141" t="s">
        <v>627</v>
      </c>
      <c r="AQ13" s="36" t="s">
        <v>640</v>
      </c>
      <c r="AR13" s="150">
        <f>(L60+O60+R60+U60+X60+AA60)/6</f>
        <v>0</v>
      </c>
      <c r="AS13" s="148">
        <f>AR13*100/Q53</f>
        <v>0</v>
      </c>
      <c r="AT13" s="146"/>
      <c r="AU13" s="146"/>
      <c r="AV13" s="146"/>
      <c r="AW13" s="146"/>
      <c r="AX13" s="146"/>
      <c r="AY13" s="146"/>
      <c r="AZ13" s="146"/>
      <c r="BA13" s="146"/>
    </row>
    <row r="14" spans="1:53">
      <c r="B14" s="141">
        <v>5</v>
      </c>
      <c r="C14" s="90" t="str">
        <f>'4 жастағы балалар Ф'!C60</f>
        <v>Дюсенғали Айсұлтан Серікпайұлы</v>
      </c>
      <c r="D14" s="90">
        <f>'4 жастағы балалар Ф'!V60</f>
        <v>6</v>
      </c>
      <c r="E14" s="90">
        <f>'4 жастағы балалар Ф'!W60</f>
        <v>0</v>
      </c>
      <c r="F14" s="90">
        <f>'4 жастағы балалар Ф'!X60</f>
        <v>0</v>
      </c>
      <c r="G14" s="90">
        <f>'4 жастағы балалар К'!BF60</f>
        <v>13</v>
      </c>
      <c r="H14" s="90">
        <f>'4 жастағы балалар К'!BG60</f>
        <v>0</v>
      </c>
      <c r="I14" s="90">
        <f>'4 жастағы балалар К'!BH60</f>
        <v>0</v>
      </c>
      <c r="J14" s="90">
        <f>'4 жастағы балалар П'!V60</f>
        <v>0</v>
      </c>
      <c r="K14" s="90">
        <f>'4 жастағы балалар П'!W60</f>
        <v>0</v>
      </c>
      <c r="L14" s="90">
        <f>'4 жастағы балалар П'!X60</f>
        <v>0</v>
      </c>
      <c r="M14" s="90">
        <f>'4 жастағы балалар Т'!CP60</f>
        <v>30</v>
      </c>
      <c r="N14" s="141">
        <f>'4 жастағы балалар Т'!CQ60</f>
        <v>0</v>
      </c>
      <c r="O14" s="141">
        <f>'4 жастағы балалар Т'!CR60</f>
        <v>0</v>
      </c>
      <c r="P14" s="141">
        <f>'4 жастағы балалар С'!V60</f>
        <v>6</v>
      </c>
      <c r="Q14" s="141">
        <f>'4 жастағы балалар С'!W60</f>
        <v>0</v>
      </c>
      <c r="R14" s="142">
        <f>'4 жастағы балалар С'!X60</f>
        <v>0</v>
      </c>
      <c r="S14" s="143">
        <f t="shared" ref="S14:U14" si="4">(D14+G14+J14+M14+P14)/5</f>
        <v>11</v>
      </c>
      <c r="T14" s="143">
        <f t="shared" si="4"/>
        <v>0</v>
      </c>
      <c r="U14" s="144">
        <f t="shared" si="4"/>
        <v>0</v>
      </c>
      <c r="W14" s="20" t="s">
        <v>627</v>
      </c>
      <c r="X14" s="336"/>
      <c r="Y14" s="149">
        <f>СВОД1!Z14</f>
        <v>16</v>
      </c>
      <c r="Z14" s="185">
        <f>'4 жастағы балалар Ф'!X104</f>
        <v>0</v>
      </c>
      <c r="AA14" s="387">
        <f>AA18*Q53/100</f>
        <v>18.317777777777774</v>
      </c>
      <c r="AB14" s="387">
        <f>AB18*Q53/100</f>
        <v>1.6488888888888886</v>
      </c>
      <c r="AC14" s="387">
        <f>AC18*Q53/100</f>
        <v>0</v>
      </c>
      <c r="AP14" s="151"/>
      <c r="AQ14" s="152"/>
      <c r="AR14" s="153">
        <f t="shared" ref="AR14:AS14" si="5">SUM(AR11:AR13)</f>
        <v>20</v>
      </c>
      <c r="AS14" s="153">
        <f t="shared" si="5"/>
        <v>100</v>
      </c>
      <c r="AT14" s="146"/>
      <c r="AU14" s="146"/>
      <c r="AV14" s="146"/>
      <c r="AW14" s="146"/>
      <c r="AX14" s="146"/>
      <c r="AY14" s="146"/>
      <c r="AZ14" s="146"/>
      <c r="BA14" s="146"/>
    </row>
    <row r="15" spans="1:53">
      <c r="B15" s="141">
        <v>6</v>
      </c>
      <c r="C15" s="90" t="str">
        <f>'4 жастағы балалар Ф'!C61</f>
        <v xml:space="preserve">Даниярқызы Азиза </v>
      </c>
      <c r="D15" s="90">
        <f>'4 жастағы балалар Ф'!V61</f>
        <v>6</v>
      </c>
      <c r="E15" s="90">
        <f>'4 жастағы балалар Ф'!W61</f>
        <v>0</v>
      </c>
      <c r="F15" s="90">
        <f>'4 жастағы балалар Ф'!X61</f>
        <v>0</v>
      </c>
      <c r="G15" s="90">
        <f>'4 жастағы балалар К'!BF61</f>
        <v>13</v>
      </c>
      <c r="H15" s="90">
        <f>'4 жастағы балалар К'!BG61</f>
        <v>0</v>
      </c>
      <c r="I15" s="90">
        <f>'4 жастағы балалар К'!BH61</f>
        <v>0</v>
      </c>
      <c r="J15" s="90">
        <f>'4 жастағы балалар П'!V61</f>
        <v>0</v>
      </c>
      <c r="K15" s="90">
        <f>'4 жастағы балалар П'!W61</f>
        <v>0</v>
      </c>
      <c r="L15" s="90">
        <f>'4 жастағы балалар П'!X61</f>
        <v>0</v>
      </c>
      <c r="M15" s="90">
        <f>'4 жастағы балалар Т'!CP61</f>
        <v>30</v>
      </c>
      <c r="N15" s="141">
        <f>'4 жастағы балалар Т'!CQ61</f>
        <v>0</v>
      </c>
      <c r="O15" s="141">
        <f>'4 жастағы балалар Т'!CR61</f>
        <v>0</v>
      </c>
      <c r="P15" s="141">
        <f>'4 жастағы балалар С'!V61</f>
        <v>6</v>
      </c>
      <c r="Q15" s="141">
        <f>'4 жастағы балалар С'!W61</f>
        <v>0</v>
      </c>
      <c r="R15" s="142">
        <f>'4 жастағы балалар С'!X61</f>
        <v>0</v>
      </c>
      <c r="S15" s="143">
        <f t="shared" ref="S15:U15" si="6">(D15+G15+J15+M15+P15)/5</f>
        <v>11</v>
      </c>
      <c r="T15" s="143">
        <f t="shared" si="6"/>
        <v>0</v>
      </c>
      <c r="U15" s="144">
        <f t="shared" si="6"/>
        <v>0</v>
      </c>
      <c r="W15" s="20"/>
      <c r="X15" s="20"/>
      <c r="Y15" s="20"/>
      <c r="Z15" s="186"/>
      <c r="AA15" s="336"/>
      <c r="AB15" s="336"/>
      <c r="AC15" s="336"/>
      <c r="AP15" s="141"/>
      <c r="AQ15" s="36"/>
      <c r="AR15" s="383" t="s">
        <v>72</v>
      </c>
      <c r="AS15" s="333"/>
      <c r="AT15" s="384" t="s">
        <v>73</v>
      </c>
      <c r="AU15" s="333"/>
      <c r="AV15" s="354" t="s">
        <v>74</v>
      </c>
      <c r="AW15" s="333"/>
      <c r="AX15" s="146"/>
      <c r="AY15" s="146"/>
      <c r="AZ15" s="146"/>
      <c r="BA15" s="146"/>
    </row>
    <row r="16" spans="1:53">
      <c r="B16" s="141">
        <v>7</v>
      </c>
      <c r="C16" s="90" t="str">
        <f>'4 жастағы балалар Ф'!C62</f>
        <v>Жұмағали Нұрәлі Досжанұлы</v>
      </c>
      <c r="D16" s="90">
        <f>'4 жастағы балалар Ф'!V62</f>
        <v>6</v>
      </c>
      <c r="E16" s="90">
        <f>'4 жастағы балалар Ф'!W62</f>
        <v>0</v>
      </c>
      <c r="F16" s="90">
        <f>'4 жастағы балалар Ф'!X62</f>
        <v>0</v>
      </c>
      <c r="G16" s="90">
        <f>'4 жастағы балалар К'!BF62</f>
        <v>13</v>
      </c>
      <c r="H16" s="90">
        <f>'4 жастағы балалар К'!BG62</f>
        <v>5</v>
      </c>
      <c r="I16" s="90">
        <f>'4 жастағы балалар К'!BH62</f>
        <v>0</v>
      </c>
      <c r="J16" s="90">
        <f>'4 жастағы балалар П'!V62</f>
        <v>0</v>
      </c>
      <c r="K16" s="90">
        <f>'4 жастағы балалар П'!W62</f>
        <v>0</v>
      </c>
      <c r="L16" s="90">
        <f>'4 жастағы балалар П'!X62</f>
        <v>0</v>
      </c>
      <c r="M16" s="90">
        <f>'4 жастағы балалар Т'!CP62</f>
        <v>30</v>
      </c>
      <c r="N16" s="141">
        <f>'4 жастағы балалар Т'!CQ62</f>
        <v>0</v>
      </c>
      <c r="O16" s="141">
        <f>'4 жастағы балалар Т'!CR62</f>
        <v>0</v>
      </c>
      <c r="P16" s="141">
        <f>'4 жастағы балалар С'!V62</f>
        <v>6</v>
      </c>
      <c r="Q16" s="141">
        <f>'4 жастағы балалар С'!W62</f>
        <v>0</v>
      </c>
      <c r="R16" s="142">
        <f>'4 жастағы балалар С'!X62</f>
        <v>0</v>
      </c>
      <c r="S16" s="143">
        <f t="shared" ref="S16:U16" si="7">(D16+G16+J16+M16+P16)/5</f>
        <v>11</v>
      </c>
      <c r="T16" s="143">
        <f t="shared" si="7"/>
        <v>1</v>
      </c>
      <c r="U16" s="144">
        <f t="shared" si="7"/>
        <v>0</v>
      </c>
      <c r="W16" s="20" t="s">
        <v>625</v>
      </c>
      <c r="X16" s="339" t="s">
        <v>641</v>
      </c>
      <c r="Y16" s="149">
        <f>СВОД1!Z16</f>
        <v>5.666666666666667</v>
      </c>
      <c r="Z16" s="185">
        <f>'4 жастағы балалар К'!BH102</f>
        <v>75.277777777777771</v>
      </c>
      <c r="AA16" s="386" t="s">
        <v>37</v>
      </c>
      <c r="AB16" s="326"/>
      <c r="AC16" s="348"/>
      <c r="AP16" s="141" t="s">
        <v>625</v>
      </c>
      <c r="AQ16" s="36" t="s">
        <v>641</v>
      </c>
      <c r="AR16" s="36">
        <f>(J67+M67+P67+S67+V67+Y67)/6</f>
        <v>20</v>
      </c>
      <c r="AS16" s="148">
        <f>AR16*100/Q53</f>
        <v>100</v>
      </c>
      <c r="AT16" s="36">
        <f>(J74+M74+P74+S74+V74+Y74)/6</f>
        <v>17</v>
      </c>
      <c r="AU16" s="154">
        <f>AT16*100/Q53</f>
        <v>85</v>
      </c>
      <c r="AV16" s="36">
        <f>(J81+M81+P81+S81+V81+Y81)/6</f>
        <v>8.1666666666666661</v>
      </c>
      <c r="AW16" s="154">
        <f>AV16*100/Q53</f>
        <v>40.833333333333329</v>
      </c>
      <c r="AX16" s="146"/>
      <c r="AY16" s="146"/>
      <c r="AZ16" s="146"/>
      <c r="BA16" s="146"/>
    </row>
    <row r="17" spans="2:53">
      <c r="B17" s="141">
        <v>8</v>
      </c>
      <c r="C17" s="90" t="str">
        <f>'4 жастағы балалар Ф'!C63</f>
        <v>Мұатбек Мансұр Мұратбекұлы</v>
      </c>
      <c r="D17" s="90">
        <f>'4 жастағы балалар Ф'!V63</f>
        <v>6</v>
      </c>
      <c r="E17" s="90">
        <f>'4 жастағы балалар Ф'!W63</f>
        <v>0</v>
      </c>
      <c r="F17" s="90">
        <f>'4 жастағы балалар Ф'!X63</f>
        <v>0</v>
      </c>
      <c r="G17" s="90">
        <f>'4 жастағы балалар К'!BF63</f>
        <v>13</v>
      </c>
      <c r="H17" s="90">
        <f>'4 жастағы балалар К'!BG63</f>
        <v>5</v>
      </c>
      <c r="I17" s="90">
        <f>'4 жастағы балалар К'!BH63</f>
        <v>0</v>
      </c>
      <c r="J17" s="90">
        <f>'4 жастағы балалар П'!V63</f>
        <v>0</v>
      </c>
      <c r="K17" s="90">
        <f>'4 жастағы балалар П'!W63</f>
        <v>0</v>
      </c>
      <c r="L17" s="90">
        <f>'4 жастағы балалар П'!X63</f>
        <v>0</v>
      </c>
      <c r="M17" s="90">
        <f>'4 жастағы балалар Т'!CP63</f>
        <v>30</v>
      </c>
      <c r="N17" s="141">
        <f>'4 жастағы балалар Т'!CQ63</f>
        <v>0</v>
      </c>
      <c r="O17" s="141">
        <f>'4 жастағы балалар Т'!CR63</f>
        <v>0</v>
      </c>
      <c r="P17" s="141">
        <f>'4 жастағы балалар С'!V63</f>
        <v>6</v>
      </c>
      <c r="Q17" s="141">
        <f>'4 жастағы балалар С'!W63</f>
        <v>0</v>
      </c>
      <c r="R17" s="142">
        <f>'4 жастағы балалар С'!X63</f>
        <v>0</v>
      </c>
      <c r="S17" s="143">
        <f t="shared" ref="S17:U17" si="8">(D17+G17+J17+M17+P17)/5</f>
        <v>11</v>
      </c>
      <c r="T17" s="143">
        <f t="shared" si="8"/>
        <v>1</v>
      </c>
      <c r="U17" s="144">
        <f t="shared" si="8"/>
        <v>0</v>
      </c>
      <c r="W17" s="20" t="s">
        <v>626</v>
      </c>
      <c r="X17" s="335"/>
      <c r="Y17" s="149">
        <f>СВОД1!Z17</f>
        <v>36.666666666666664</v>
      </c>
      <c r="Z17" s="185">
        <f>'4 жастағы балалар К'!BH103</f>
        <v>23.888888888888889</v>
      </c>
      <c r="AA17" s="329"/>
      <c r="AB17" s="330"/>
      <c r="AC17" s="350"/>
      <c r="AP17" s="141" t="s">
        <v>626</v>
      </c>
      <c r="AQ17" s="36" t="s">
        <v>641</v>
      </c>
      <c r="AR17" s="150">
        <f>(K67+N67+Q67+T67+W67+Z67)/6</f>
        <v>0</v>
      </c>
      <c r="AS17" s="148">
        <f>AR17*100/Q53</f>
        <v>0</v>
      </c>
      <c r="AT17" s="36">
        <f>(K74+N74+Q74+T74+W74+Z74)/6</f>
        <v>2.8333333333333335</v>
      </c>
      <c r="AU17" s="154">
        <f>AT17*100/Q53</f>
        <v>14.166666666666668</v>
      </c>
      <c r="AV17" s="36">
        <f>(K81+N81+Q81+T81+W81+Z81)/6</f>
        <v>11.5</v>
      </c>
      <c r="AW17" s="154">
        <f>AV17*100/Q53</f>
        <v>57.5</v>
      </c>
      <c r="AX17" s="146"/>
      <c r="AY17" s="146"/>
      <c r="AZ17" s="146"/>
      <c r="BA17" s="146"/>
    </row>
    <row r="18" spans="2:53">
      <c r="B18" s="141">
        <v>9</v>
      </c>
      <c r="C18" s="90" t="str">
        <f>'4 жастағы балалар Ф'!C64</f>
        <v>Мейіржан Ұлпан Нартайқызы</v>
      </c>
      <c r="D18" s="90">
        <f>'4 жастағы балалар Ф'!V64</f>
        <v>6</v>
      </c>
      <c r="E18" s="90">
        <f>'4 жастағы балалар Ф'!W64</f>
        <v>0</v>
      </c>
      <c r="F18" s="90">
        <f>'4 жастағы балалар Ф'!X64</f>
        <v>0</v>
      </c>
      <c r="G18" s="90">
        <f>'4 жастағы балалар К'!BF64</f>
        <v>16</v>
      </c>
      <c r="H18" s="90">
        <f>'4 жастағы балалар К'!BG64</f>
        <v>2</v>
      </c>
      <c r="I18" s="90">
        <f>'4 жастағы балалар К'!BH64</f>
        <v>0</v>
      </c>
      <c r="J18" s="90">
        <f>'4 жастағы балалар П'!V64</f>
        <v>0</v>
      </c>
      <c r="K18" s="90">
        <f>'4 жастағы балалар П'!W64</f>
        <v>0</v>
      </c>
      <c r="L18" s="90">
        <f>'4 жастағы балалар П'!X64</f>
        <v>0</v>
      </c>
      <c r="M18" s="90">
        <f>'4 жастағы балалар Т'!CP64</f>
        <v>30</v>
      </c>
      <c r="N18" s="141">
        <f>'4 жастағы балалар Т'!CQ64</f>
        <v>0</v>
      </c>
      <c r="O18" s="141">
        <f>'4 жастағы балалар Т'!CR64</f>
        <v>0</v>
      </c>
      <c r="P18" s="141">
        <f>'4 жастағы балалар С'!V64</f>
        <v>6</v>
      </c>
      <c r="Q18" s="141">
        <f>'4 жастағы балалар С'!W64</f>
        <v>0</v>
      </c>
      <c r="R18" s="142">
        <f>'4 жастағы балалар С'!X64</f>
        <v>0</v>
      </c>
      <c r="S18" s="143">
        <f t="shared" ref="S18:U18" si="9">(D18+G18+J18+M18+P18)/5</f>
        <v>11.6</v>
      </c>
      <c r="T18" s="143">
        <f t="shared" si="9"/>
        <v>0.4</v>
      </c>
      <c r="U18" s="144">
        <f t="shared" si="9"/>
        <v>0</v>
      </c>
      <c r="W18" s="20" t="s">
        <v>627</v>
      </c>
      <c r="X18" s="336"/>
      <c r="Y18" s="149">
        <f>СВОД1!Z18</f>
        <v>0</v>
      </c>
      <c r="Z18" s="185">
        <f>'4 жастағы балалар К'!BH104</f>
        <v>0</v>
      </c>
      <c r="AA18" s="392">
        <f>(Z12+Z16+Z20+Z24+Z28)/5</f>
        <v>91.588888888888874</v>
      </c>
      <c r="AB18" s="392">
        <f>(Z13+Z17+Z21+Z25+Z29)/5</f>
        <v>8.2444444444444436</v>
      </c>
      <c r="AC18" s="392">
        <f>(Z14+Z18+Z22+Z26+Z30)/5</f>
        <v>0</v>
      </c>
      <c r="AP18" s="141" t="s">
        <v>627</v>
      </c>
      <c r="AQ18" s="36" t="s">
        <v>641</v>
      </c>
      <c r="AR18" s="150">
        <f>(L67+O67+R67+U67+X67+AA67)/6</f>
        <v>0</v>
      </c>
      <c r="AS18" s="148">
        <f>AR18*100/Q53</f>
        <v>0</v>
      </c>
      <c r="AT18" s="36">
        <f>(L74+O74+R74+U74+X74+AA74)/6</f>
        <v>0</v>
      </c>
      <c r="AU18" s="154">
        <f>AT18*100/Q53</f>
        <v>0</v>
      </c>
      <c r="AV18" s="36">
        <f>(L81+O81+R81+U81+X81+AA81)/6</f>
        <v>0</v>
      </c>
      <c r="AW18" s="154">
        <f>AV18*100/Q53</f>
        <v>0</v>
      </c>
      <c r="AX18" s="146"/>
      <c r="AY18" s="146"/>
      <c r="AZ18" s="146"/>
      <c r="BA18" s="146"/>
    </row>
    <row r="19" spans="2:53">
      <c r="B19" s="141">
        <v>10</v>
      </c>
      <c r="C19" s="90" t="str">
        <f>'4 жастағы балалар Ф'!C65</f>
        <v xml:space="preserve"> Молдабай Инабат Ерзатқызы</v>
      </c>
      <c r="D19" s="90">
        <f>'4 жастағы балалар Ф'!V65</f>
        <v>6</v>
      </c>
      <c r="E19" s="90">
        <f>'4 жастағы балалар Ф'!W65</f>
        <v>0</v>
      </c>
      <c r="F19" s="90">
        <f>'4 жастағы балалар Ф'!X65</f>
        <v>0</v>
      </c>
      <c r="G19" s="90">
        <f>'4 жастағы балалар К'!BF65</f>
        <v>13</v>
      </c>
      <c r="H19" s="90">
        <f>'4 жастағы балалар К'!BG65</f>
        <v>5</v>
      </c>
      <c r="I19" s="90">
        <f>'4 жастағы балалар К'!BH65</f>
        <v>0</v>
      </c>
      <c r="J19" s="90">
        <f>'4 жастағы балалар П'!V65</f>
        <v>0</v>
      </c>
      <c r="K19" s="90">
        <f>'4 жастағы балалар П'!W65</f>
        <v>0</v>
      </c>
      <c r="L19" s="90">
        <f>'4 жастағы балалар П'!X65</f>
        <v>0</v>
      </c>
      <c r="M19" s="90">
        <f>'4 жастағы балалар Т'!CP65</f>
        <v>30</v>
      </c>
      <c r="N19" s="141">
        <f>'4 жастағы балалар Т'!CQ65</f>
        <v>0</v>
      </c>
      <c r="O19" s="141">
        <f>'4 жастағы балалар Т'!CR65</f>
        <v>0</v>
      </c>
      <c r="P19" s="141">
        <f>'4 жастағы балалар С'!V65</f>
        <v>6</v>
      </c>
      <c r="Q19" s="141">
        <f>'4 жастағы балалар С'!W65</f>
        <v>0</v>
      </c>
      <c r="R19" s="142">
        <f>'4 жастағы балалар С'!X65</f>
        <v>0</v>
      </c>
      <c r="S19" s="143">
        <f t="shared" ref="S19:U19" si="10">(D19+G19+J19+M19+P19)/5</f>
        <v>11</v>
      </c>
      <c r="T19" s="143">
        <f t="shared" si="10"/>
        <v>1</v>
      </c>
      <c r="U19" s="144">
        <f t="shared" si="10"/>
        <v>0</v>
      </c>
      <c r="W19" s="20"/>
      <c r="X19" s="20"/>
      <c r="Y19" s="20"/>
      <c r="Z19" s="186"/>
      <c r="AA19" s="336"/>
      <c r="AB19" s="336"/>
      <c r="AC19" s="336"/>
      <c r="AP19" s="141"/>
      <c r="AQ19" s="36"/>
      <c r="AR19" s="155">
        <f t="shared" ref="AR19:AW19" si="11">SUM(AR16:AR18)</f>
        <v>20</v>
      </c>
      <c r="AS19" s="155">
        <f t="shared" si="11"/>
        <v>100</v>
      </c>
      <c r="AT19" s="156">
        <f t="shared" si="11"/>
        <v>19.833333333333332</v>
      </c>
      <c r="AU19" s="155">
        <f t="shared" si="11"/>
        <v>99.166666666666671</v>
      </c>
      <c r="AV19" s="156">
        <f t="shared" si="11"/>
        <v>19.666666666666664</v>
      </c>
      <c r="AW19" s="155">
        <f t="shared" si="11"/>
        <v>98.333333333333329</v>
      </c>
      <c r="AX19" s="146"/>
      <c r="AY19" s="146"/>
      <c r="AZ19" s="146"/>
      <c r="BA19" s="146"/>
    </row>
    <row r="20" spans="2:53">
      <c r="B20" s="141">
        <v>11</v>
      </c>
      <c r="C20" s="90" t="str">
        <f>'4 жастағы балалар Ф'!C66</f>
        <v>Мескен Бағым Ерланқызы</v>
      </c>
      <c r="D20" s="90">
        <f>'4 жастағы балалар Ф'!V66</f>
        <v>6</v>
      </c>
      <c r="E20" s="90">
        <f>'4 жастағы балалар Ф'!W66</f>
        <v>0</v>
      </c>
      <c r="F20" s="90">
        <f>'4 жастағы балалар Ф'!X66</f>
        <v>0</v>
      </c>
      <c r="G20" s="90">
        <f>'4 жастағы балалар К'!BF66</f>
        <v>15</v>
      </c>
      <c r="H20" s="90">
        <f>'4 жастағы балалар К'!BG66</f>
        <v>2</v>
      </c>
      <c r="I20" s="90">
        <f>'4 жастағы балалар К'!BH66</f>
        <v>0</v>
      </c>
      <c r="J20" s="90">
        <f>'4 жастағы балалар П'!V66</f>
        <v>0</v>
      </c>
      <c r="K20" s="90">
        <f>'4 жастағы балалар П'!W66</f>
        <v>0</v>
      </c>
      <c r="L20" s="90">
        <f>'4 жастағы балалар П'!X66</f>
        <v>0</v>
      </c>
      <c r="M20" s="90">
        <f>'4 жастағы балалар Т'!CP66</f>
        <v>29</v>
      </c>
      <c r="N20" s="141">
        <f>'4 жастағы балалар Т'!CQ66</f>
        <v>1</v>
      </c>
      <c r="O20" s="141">
        <f>'4 жастағы балалар Т'!CR66</f>
        <v>0</v>
      </c>
      <c r="P20" s="141">
        <f>'4 жастағы балалар С'!V66</f>
        <v>6</v>
      </c>
      <c r="Q20" s="141">
        <f>'4 жастағы балалар С'!W66</f>
        <v>0</v>
      </c>
      <c r="R20" s="142">
        <f>'4 жастағы балалар С'!X66</f>
        <v>0</v>
      </c>
      <c r="S20" s="143">
        <f t="shared" ref="S20:U20" si="12">(D20+G20+J20+M20+P20)/5</f>
        <v>11.2</v>
      </c>
      <c r="T20" s="143">
        <f t="shared" si="12"/>
        <v>0.6</v>
      </c>
      <c r="U20" s="144">
        <f t="shared" si="12"/>
        <v>0</v>
      </c>
      <c r="W20" s="20" t="s">
        <v>625</v>
      </c>
      <c r="X20" s="339" t="s">
        <v>642</v>
      </c>
      <c r="Y20" s="149">
        <f>СВОД1!Z20</f>
        <v>0</v>
      </c>
      <c r="Z20" s="185">
        <f>'4 жастағы балалар П'!X102</f>
        <v>83.333333333333329</v>
      </c>
      <c r="AA20" s="149">
        <f>СВОД1!AA18</f>
        <v>4.5333333333333332</v>
      </c>
      <c r="AB20" s="149">
        <f>СВОД1!AB18</f>
        <v>20.733333333333331</v>
      </c>
      <c r="AC20" s="149">
        <f>СВОД1!AC18</f>
        <v>8.8000000000000007</v>
      </c>
      <c r="AP20" s="141" t="s">
        <v>625</v>
      </c>
      <c r="AQ20" s="36" t="s">
        <v>642</v>
      </c>
      <c r="AR20" s="36">
        <f>(J95+M95+P95+S95+V95+Y95)/6</f>
        <v>16.666666666666668</v>
      </c>
      <c r="AS20" s="148">
        <f>AR20*100/Q53</f>
        <v>83.333333333333343</v>
      </c>
      <c r="AT20" s="146"/>
      <c r="AU20" s="146"/>
      <c r="AV20" s="146"/>
      <c r="AW20" s="157"/>
      <c r="AX20" s="146"/>
      <c r="AY20" s="146"/>
      <c r="AZ20" s="146"/>
      <c r="BA20" s="146"/>
    </row>
    <row r="21" spans="2:53" ht="15.75" customHeight="1">
      <c r="B21" s="141">
        <v>12</v>
      </c>
      <c r="C21" s="90" t="str">
        <f>'4 жастағы балалар Ф'!C67</f>
        <v>Нұрғазы Сезім Жангелдіқызы</v>
      </c>
      <c r="D21" s="90">
        <f>'4 жастағы балалар Ф'!V67</f>
        <v>6</v>
      </c>
      <c r="E21" s="90">
        <f>'4 жастағы балалар Ф'!W67</f>
        <v>0</v>
      </c>
      <c r="F21" s="90">
        <f>'4 жастағы балалар Ф'!X67</f>
        <v>0</v>
      </c>
      <c r="G21" s="90">
        <f>'4 жастағы балалар К'!BF67</f>
        <v>13</v>
      </c>
      <c r="H21" s="90">
        <f>'4 жастағы балалар К'!BG67</f>
        <v>5</v>
      </c>
      <c r="I21" s="90">
        <f>'4 жастағы балалар К'!BH67</f>
        <v>0</v>
      </c>
      <c r="J21" s="90">
        <f>'4 жастағы балалар П'!V67</f>
        <v>0</v>
      </c>
      <c r="K21" s="90">
        <f>'4 жастағы балалар П'!W67</f>
        <v>0</v>
      </c>
      <c r="L21" s="90">
        <f>'4 жастағы балалар П'!X67</f>
        <v>0</v>
      </c>
      <c r="M21" s="90">
        <f>'4 жастағы балалар Т'!CP67</f>
        <v>29</v>
      </c>
      <c r="N21" s="141">
        <f>'4 жастағы балалар Т'!CQ67</f>
        <v>1</v>
      </c>
      <c r="O21" s="141">
        <f>'4 жастағы балалар Т'!CR67</f>
        <v>0</v>
      </c>
      <c r="P21" s="141">
        <f>'4 жастағы балалар С'!V67</f>
        <v>6</v>
      </c>
      <c r="Q21" s="141">
        <f>'4 жастағы балалар С'!W67</f>
        <v>0</v>
      </c>
      <c r="R21" s="142">
        <f>'4 жастағы балалар С'!X67</f>
        <v>0</v>
      </c>
      <c r="S21" s="143">
        <f t="shared" ref="S21:U21" si="13">(D21+G21+J21+M21+P21)/5</f>
        <v>10.8</v>
      </c>
      <c r="T21" s="143">
        <f t="shared" si="13"/>
        <v>1.2</v>
      </c>
      <c r="U21" s="144">
        <f t="shared" si="13"/>
        <v>0</v>
      </c>
      <c r="W21" s="20" t="s">
        <v>626</v>
      </c>
      <c r="X21" s="335"/>
      <c r="Y21" s="149">
        <f>СВОД1!Z21</f>
        <v>0</v>
      </c>
      <c r="Z21" s="185">
        <f>'4 жастағы балалар П'!X103</f>
        <v>16.666666666666668</v>
      </c>
      <c r="AA21" s="393"/>
      <c r="AB21" s="326"/>
      <c r="AC21" s="348"/>
      <c r="AP21" s="141" t="s">
        <v>626</v>
      </c>
      <c r="AQ21" s="36" t="s">
        <v>642</v>
      </c>
      <c r="AR21" s="36">
        <f>(K95+N95+Q95+T95+W95+Z95)/6</f>
        <v>3.3333333333333335</v>
      </c>
      <c r="AS21" s="148">
        <f>AR21*100/Q53</f>
        <v>16.666666666666668</v>
      </c>
      <c r="AT21" s="146"/>
      <c r="AU21" s="146"/>
      <c r="AV21" s="146"/>
      <c r="AW21" s="146"/>
      <c r="AX21" s="146"/>
      <c r="AY21" s="146"/>
      <c r="AZ21" s="146"/>
      <c r="BA21" s="146"/>
    </row>
    <row r="22" spans="2:53" ht="15.75" customHeight="1">
      <c r="B22" s="141">
        <v>13</v>
      </c>
      <c r="C22" s="90" t="str">
        <f>'4 жастағы балалар Ф'!C68</f>
        <v>Төлеуғали Нұрислам Жансерікұлы</v>
      </c>
      <c r="D22" s="90">
        <f>'4 жастағы балалар Ф'!V68</f>
        <v>6</v>
      </c>
      <c r="E22" s="90">
        <f>'4 жастағы балалар Ф'!W68</f>
        <v>0</v>
      </c>
      <c r="F22" s="90">
        <f>'4 жастағы балалар Ф'!X68</f>
        <v>0</v>
      </c>
      <c r="G22" s="90">
        <f>'4 жастағы балалар К'!BF68</f>
        <v>13</v>
      </c>
      <c r="H22" s="90">
        <f>'4 жастағы балалар К'!BG68</f>
        <v>5</v>
      </c>
      <c r="I22" s="90">
        <f>'4 жастағы балалар К'!BH68</f>
        <v>0</v>
      </c>
      <c r="J22" s="90">
        <f>'4 жастағы балалар П'!V68</f>
        <v>0</v>
      </c>
      <c r="K22" s="90">
        <f>'4 жастағы балалар П'!W68</f>
        <v>0</v>
      </c>
      <c r="L22" s="90">
        <f>'4 жастағы балалар П'!X68</f>
        <v>0</v>
      </c>
      <c r="M22" s="90">
        <f>'4 жастағы балалар Т'!CP68</f>
        <v>29</v>
      </c>
      <c r="N22" s="141">
        <f>'4 жастағы балалар Т'!CQ68</f>
        <v>1</v>
      </c>
      <c r="O22" s="141">
        <f>'4 жастағы балалар Т'!CR68</f>
        <v>0</v>
      </c>
      <c r="P22" s="141">
        <f>'4 жастағы балалар С'!V68</f>
        <v>6</v>
      </c>
      <c r="Q22" s="141">
        <f>'4 жастағы балалар С'!W68</f>
        <v>0</v>
      </c>
      <c r="R22" s="142">
        <f>'4 жастағы балалар С'!X68</f>
        <v>0</v>
      </c>
      <c r="S22" s="143">
        <f t="shared" ref="S22:U22" si="14">(D22+G22+J22+M22+P22)/5</f>
        <v>10.8</v>
      </c>
      <c r="T22" s="143">
        <f t="shared" si="14"/>
        <v>1.2</v>
      </c>
      <c r="U22" s="144">
        <f t="shared" si="14"/>
        <v>0</v>
      </c>
      <c r="W22" s="20" t="s">
        <v>627</v>
      </c>
      <c r="X22" s="336"/>
      <c r="Y22" s="149">
        <f>СВОД1!Z22</f>
        <v>0</v>
      </c>
      <c r="Z22" s="185">
        <f>'4 жастағы балалар П'!X104</f>
        <v>0</v>
      </c>
      <c r="AA22" s="327"/>
      <c r="AB22" s="328"/>
      <c r="AC22" s="349"/>
      <c r="AP22" s="141" t="s">
        <v>627</v>
      </c>
      <c r="AQ22" s="36" t="s">
        <v>642</v>
      </c>
      <c r="AR22" s="36">
        <f>(L95+O95+R95+U95+X95+AA95)/6</f>
        <v>0</v>
      </c>
      <c r="AS22" s="148">
        <f>AR22*100/Q53</f>
        <v>0</v>
      </c>
      <c r="AT22" s="146"/>
      <c r="AU22" s="146"/>
      <c r="AV22" s="146"/>
      <c r="AW22" s="146"/>
      <c r="AX22" s="146"/>
      <c r="AY22" s="146"/>
      <c r="AZ22" s="146"/>
      <c r="BA22" s="146"/>
    </row>
    <row r="23" spans="2:53" ht="15.75" customHeight="1">
      <c r="B23" s="141">
        <v>14</v>
      </c>
      <c r="C23" s="90" t="str">
        <f>'4 жастағы балалар Ф'!C69</f>
        <v>Сағатбек Бұлбұл Ерболқызы</v>
      </c>
      <c r="D23" s="90">
        <f>'4 жастағы балалар Ф'!V69</f>
        <v>6</v>
      </c>
      <c r="E23" s="90">
        <f>'4 жастағы балалар Ф'!W69</f>
        <v>0</v>
      </c>
      <c r="F23" s="90">
        <f>'4 жастағы балалар Ф'!X69</f>
        <v>0</v>
      </c>
      <c r="G23" s="90">
        <f>'4 жастағы балалар К'!BF69</f>
        <v>13</v>
      </c>
      <c r="H23" s="90">
        <f>'4 жастағы балалар К'!BG69</f>
        <v>5</v>
      </c>
      <c r="I23" s="90">
        <f>'4 жастағы балалар К'!BH69</f>
        <v>0</v>
      </c>
      <c r="J23" s="90">
        <f>'4 жастағы балалар П'!V69</f>
        <v>0</v>
      </c>
      <c r="K23" s="90">
        <f>'4 жастағы балалар П'!W69</f>
        <v>0</v>
      </c>
      <c r="L23" s="90">
        <f>'4 жастағы балалар П'!X69</f>
        <v>0</v>
      </c>
      <c r="M23" s="90">
        <f>'4 жастағы балалар Т'!CP69</f>
        <v>30</v>
      </c>
      <c r="N23" s="141">
        <f>'4 жастағы балалар Т'!CQ69</f>
        <v>1</v>
      </c>
      <c r="O23" s="141">
        <f>'4 жастағы балалар Т'!CR69</f>
        <v>0</v>
      </c>
      <c r="P23" s="141">
        <f>'4 жастағы балалар С'!V69</f>
        <v>6</v>
      </c>
      <c r="Q23" s="141">
        <f>'4 жастағы балалар С'!W69</f>
        <v>0</v>
      </c>
      <c r="R23" s="142">
        <f>'4 жастағы балалар С'!X69</f>
        <v>0</v>
      </c>
      <c r="S23" s="143">
        <f t="shared" ref="S23:U23" si="15">(D23+G23+J23+M23+P23)/5</f>
        <v>11</v>
      </c>
      <c r="T23" s="143">
        <f t="shared" si="15"/>
        <v>1.2</v>
      </c>
      <c r="U23" s="144">
        <f t="shared" si="15"/>
        <v>0</v>
      </c>
      <c r="W23" s="20"/>
      <c r="X23" s="20"/>
      <c r="Y23" s="20"/>
      <c r="Z23" s="186"/>
      <c r="AA23" s="327"/>
      <c r="AB23" s="328"/>
      <c r="AC23" s="349"/>
      <c r="AP23" s="151"/>
      <c r="AQ23" s="152"/>
      <c r="AR23" s="158">
        <f t="shared" ref="AR23:AS23" si="16">SUM(AR20:AR22)</f>
        <v>20</v>
      </c>
      <c r="AS23" s="159">
        <f t="shared" si="16"/>
        <v>100.00000000000001</v>
      </c>
      <c r="AT23" s="160"/>
      <c r="AU23" s="146"/>
      <c r="AV23" s="146"/>
      <c r="AW23" s="146"/>
      <c r="AX23" s="146"/>
      <c r="AY23" s="146"/>
      <c r="AZ23" s="146"/>
      <c r="BA23" s="146"/>
    </row>
    <row r="24" spans="2:53" ht="15.75" customHeight="1">
      <c r="B24" s="141">
        <v>15</v>
      </c>
      <c r="C24" s="90" t="str">
        <f>'4 жастағы балалар Ф'!C70</f>
        <v>Сапар Әли</v>
      </c>
      <c r="D24" s="90">
        <f>'4 жастағы балалар Ф'!V70</f>
        <v>6</v>
      </c>
      <c r="E24" s="90">
        <f>'4 жастағы балалар Ф'!W70</f>
        <v>0</v>
      </c>
      <c r="F24" s="90">
        <f>'4 жастағы балалар Ф'!X70</f>
        <v>0</v>
      </c>
      <c r="G24" s="90">
        <f>'4 жастағы балалар К'!BF70</f>
        <v>14</v>
      </c>
      <c r="H24" s="90">
        <f>'4 жастағы балалар К'!BG70</f>
        <v>4</v>
      </c>
      <c r="I24" s="90">
        <f>'4 жастағы балалар К'!BH70</f>
        <v>0</v>
      </c>
      <c r="J24" s="90">
        <f>'4 жастағы балалар П'!V70</f>
        <v>0</v>
      </c>
      <c r="K24" s="90">
        <f>'4 жастағы балалар П'!W70</f>
        <v>0</v>
      </c>
      <c r="L24" s="90">
        <f>'4 жастағы балалар П'!X70</f>
        <v>0</v>
      </c>
      <c r="M24" s="90">
        <f>'4 жастағы балалар Т'!CP70</f>
        <v>29</v>
      </c>
      <c r="N24" s="141">
        <f>'4 жастағы балалар Т'!CQ70</f>
        <v>0</v>
      </c>
      <c r="O24" s="141">
        <f>'4 жастағы балалар Т'!CR70</f>
        <v>0</v>
      </c>
      <c r="P24" s="141">
        <f>'4 жастағы балалар С'!V70</f>
        <v>6</v>
      </c>
      <c r="Q24" s="141">
        <f>'4 жастағы балалар С'!W70</f>
        <v>0</v>
      </c>
      <c r="R24" s="142">
        <f>'4 жастағы балалар С'!X70</f>
        <v>0</v>
      </c>
      <c r="S24" s="143">
        <f t="shared" ref="S24:U24" si="17">(D24+G24+J24+M24+P24)/5</f>
        <v>11</v>
      </c>
      <c r="T24" s="143">
        <f t="shared" si="17"/>
        <v>0.8</v>
      </c>
      <c r="U24" s="144">
        <f t="shared" si="17"/>
        <v>0</v>
      </c>
      <c r="W24" s="20" t="s">
        <v>625</v>
      </c>
      <c r="X24" s="339" t="s">
        <v>643</v>
      </c>
      <c r="Y24" s="149">
        <f>СВОД1!Z24</f>
        <v>0</v>
      </c>
      <c r="Z24" s="185">
        <f>'4 жастағы балалар Т'!CR102</f>
        <v>99.333333333333329</v>
      </c>
      <c r="AA24" s="327"/>
      <c r="AB24" s="328"/>
      <c r="AC24" s="349"/>
      <c r="AP24" s="141"/>
      <c r="AQ24" s="36"/>
      <c r="AR24" s="354" t="s">
        <v>290</v>
      </c>
      <c r="AS24" s="333"/>
      <c r="AT24" s="354" t="s">
        <v>291</v>
      </c>
      <c r="AU24" s="333"/>
      <c r="AV24" s="354" t="s">
        <v>292</v>
      </c>
      <c r="AW24" s="333"/>
      <c r="AX24" s="354" t="s">
        <v>293</v>
      </c>
      <c r="AY24" s="333"/>
      <c r="AZ24" s="354" t="s">
        <v>294</v>
      </c>
      <c r="BA24" s="333"/>
    </row>
    <row r="25" spans="2:53" ht="15.75" customHeight="1">
      <c r="B25" s="141">
        <v>16</v>
      </c>
      <c r="C25" s="90" t="str">
        <f>'4 жастағы балалар Ф'!C71</f>
        <v>Ситан Айша Нұрланқызы</v>
      </c>
      <c r="D25" s="90">
        <f>'4 жастағы балалар Ф'!V71</f>
        <v>6</v>
      </c>
      <c r="E25" s="90">
        <f>'4 жастағы балалар Ф'!W71</f>
        <v>0</v>
      </c>
      <c r="F25" s="90">
        <f>'4 жастағы балалар Ф'!X71</f>
        <v>0</v>
      </c>
      <c r="G25" s="90">
        <f>'4 жастағы балалар К'!BF71</f>
        <v>13</v>
      </c>
      <c r="H25" s="90">
        <f>'4 жастағы балалар К'!BG71</f>
        <v>5</v>
      </c>
      <c r="I25" s="90">
        <f>'4 жастағы балалар К'!BH71</f>
        <v>0</v>
      </c>
      <c r="J25" s="90">
        <f>'4 жастағы балалар П'!V71</f>
        <v>0</v>
      </c>
      <c r="K25" s="90">
        <f>'4 жастағы балалар П'!W71</f>
        <v>0</v>
      </c>
      <c r="L25" s="90">
        <f>'4 жастағы балалар П'!X71</f>
        <v>0</v>
      </c>
      <c r="M25" s="90">
        <f>'4 жастағы балалар Т'!CP71</f>
        <v>30</v>
      </c>
      <c r="N25" s="141">
        <f>'4 жастағы балалар Т'!CQ71</f>
        <v>0</v>
      </c>
      <c r="O25" s="141">
        <f>'4 жастағы балалар Т'!CR71</f>
        <v>0</v>
      </c>
      <c r="P25" s="141">
        <f>'4 жастағы балалар С'!V71</f>
        <v>6</v>
      </c>
      <c r="Q25" s="141">
        <f>'4 жастағы балалар С'!W71</f>
        <v>0</v>
      </c>
      <c r="R25" s="142">
        <f>'4 жастағы балалар С'!X71</f>
        <v>0</v>
      </c>
      <c r="S25" s="143">
        <f t="shared" ref="S25:U25" si="18">(D25+G25+J25+M25+P25)/5</f>
        <v>11</v>
      </c>
      <c r="T25" s="143">
        <f t="shared" si="18"/>
        <v>1</v>
      </c>
      <c r="U25" s="144">
        <f t="shared" si="18"/>
        <v>0</v>
      </c>
      <c r="W25" s="20" t="s">
        <v>626</v>
      </c>
      <c r="X25" s="335"/>
      <c r="Y25" s="149">
        <f>СВОД1!Z25</f>
        <v>0</v>
      </c>
      <c r="Z25" s="185">
        <f>'4 жастағы балалар Т'!CR103</f>
        <v>0.66666666666666663</v>
      </c>
      <c r="AA25" s="327"/>
      <c r="AB25" s="328"/>
      <c r="AC25" s="349"/>
      <c r="AP25" s="141" t="s">
        <v>625</v>
      </c>
      <c r="AQ25" s="36" t="s">
        <v>643</v>
      </c>
      <c r="AR25" s="36">
        <f>(J102+M102+P102+S102+V102+Y102)/6</f>
        <v>19.333333333333332</v>
      </c>
      <c r="AS25" s="148">
        <f>AR25*100/Q53</f>
        <v>96.666666666666657</v>
      </c>
      <c r="AT25" s="36">
        <f>(J109+M109+P109+S109+V109+Y109)/6</f>
        <v>20</v>
      </c>
      <c r="AU25" s="154">
        <f>AT25*100/Q53</f>
        <v>100</v>
      </c>
      <c r="AV25" s="36">
        <f>(J116+M116+P116+S116+V116+Y116)/6</f>
        <v>20</v>
      </c>
      <c r="AW25" s="154">
        <f>AV25*100/Q53</f>
        <v>100</v>
      </c>
      <c r="AX25" s="36">
        <f>(J123+M123+P123+S123+V123+Y123)/6</f>
        <v>20</v>
      </c>
      <c r="AY25" s="154">
        <f>AX25*100/Q53</f>
        <v>100</v>
      </c>
      <c r="AZ25" s="36">
        <f>(J130+M130+P130+S130+V130+Y130)/6</f>
        <v>20</v>
      </c>
      <c r="BA25" s="154">
        <f>AZ25*100/Q53</f>
        <v>100</v>
      </c>
    </row>
    <row r="26" spans="2:53" ht="15.75" customHeight="1">
      <c r="B26" s="141">
        <v>17</v>
      </c>
      <c r="C26" s="90" t="str">
        <f>'4 жастағы балалар Ф'!C72</f>
        <v>Темір Жанасыл Даниярұлы</v>
      </c>
      <c r="D26" s="90">
        <f>'4 жастағы балалар Ф'!V72</f>
        <v>6</v>
      </c>
      <c r="E26" s="90">
        <f>'4 жастағы балалар Ф'!W72</f>
        <v>0</v>
      </c>
      <c r="F26" s="90">
        <f>'4 жастағы балалар Ф'!X72</f>
        <v>0</v>
      </c>
      <c r="G26" s="90">
        <f>'4 жастағы балалар К'!BF72</f>
        <v>13</v>
      </c>
      <c r="H26" s="90">
        <f>'4 жастағы балалар К'!BG72</f>
        <v>5</v>
      </c>
      <c r="I26" s="90">
        <f>'4 жастағы балалар К'!BH72</f>
        <v>0</v>
      </c>
      <c r="J26" s="90">
        <f>'4 жастағы балалар П'!V72</f>
        <v>0</v>
      </c>
      <c r="K26" s="90">
        <f>'4 жастағы балалар П'!W72</f>
        <v>0</v>
      </c>
      <c r="L26" s="90">
        <f>'4 жастағы балалар П'!X72</f>
        <v>0</v>
      </c>
      <c r="M26" s="90">
        <f>'4 жастағы балалар Т'!CP72</f>
        <v>30</v>
      </c>
      <c r="N26" s="141">
        <f>'4 жастағы балалар Т'!CQ72</f>
        <v>0</v>
      </c>
      <c r="O26" s="141">
        <f>'4 жастағы балалар Т'!CR72</f>
        <v>0</v>
      </c>
      <c r="P26" s="141">
        <f>'4 жастағы балалар С'!V72</f>
        <v>6</v>
      </c>
      <c r="Q26" s="141">
        <f>'4 жастағы балалар С'!W72</f>
        <v>0</v>
      </c>
      <c r="R26" s="142">
        <f>'4 жастағы балалар С'!X72</f>
        <v>0</v>
      </c>
      <c r="S26" s="143">
        <f t="shared" ref="S26:U26" si="19">(D26+G26+J26+M26+P26)/5</f>
        <v>11</v>
      </c>
      <c r="T26" s="143">
        <f t="shared" si="19"/>
        <v>1</v>
      </c>
      <c r="U26" s="144">
        <f t="shared" si="19"/>
        <v>0</v>
      </c>
      <c r="W26" s="20" t="s">
        <v>627</v>
      </c>
      <c r="X26" s="336"/>
      <c r="Y26" s="149">
        <f>СВОД1!Z26</f>
        <v>8</v>
      </c>
      <c r="Z26" s="185">
        <f>'4 жастағы балалар Т'!CR104</f>
        <v>0</v>
      </c>
      <c r="AA26" s="327"/>
      <c r="AB26" s="328"/>
      <c r="AC26" s="349"/>
      <c r="AP26" s="141" t="s">
        <v>626</v>
      </c>
      <c r="AQ26" s="36" t="s">
        <v>643</v>
      </c>
      <c r="AR26" s="36">
        <f>(K102+N102+Q102+T102+W102+Z102)/6</f>
        <v>0.66666666666666663</v>
      </c>
      <c r="AS26" s="148">
        <f>AR26*100/Q53</f>
        <v>3.333333333333333</v>
      </c>
      <c r="AT26" s="36">
        <f>(K109+N109+Q109+T109+W109+Z109)/6</f>
        <v>0</v>
      </c>
      <c r="AU26" s="154">
        <f>AT26*100/Q53</f>
        <v>0</v>
      </c>
      <c r="AV26" s="36">
        <f>(K116+N116+Q116+T116+W116+Z116)/6</f>
        <v>0</v>
      </c>
      <c r="AW26" s="154">
        <f>AV26*100/Q53</f>
        <v>0</v>
      </c>
      <c r="AX26" s="36">
        <f>(K123+N123+Q123+T123+W123+Z123)/6</f>
        <v>0</v>
      </c>
      <c r="AY26" s="154">
        <f>AX26*100/Q53</f>
        <v>0</v>
      </c>
      <c r="AZ26" s="36">
        <f>(K130+N130+Q130+T130+W130+Z130)/6</f>
        <v>0</v>
      </c>
      <c r="BA26" s="154">
        <f>AZ26*100/Q53</f>
        <v>0</v>
      </c>
    </row>
    <row r="27" spans="2:53" ht="15.75" customHeight="1">
      <c r="B27" s="141">
        <v>18</v>
      </c>
      <c r="C27" s="90" t="str">
        <f>'4 жастағы балалар Ф'!C73</f>
        <v>Қайрат Айару Нұрболқызы</v>
      </c>
      <c r="D27" s="90">
        <f>'4 жастағы балалар Ф'!V73</f>
        <v>6</v>
      </c>
      <c r="E27" s="90">
        <f>'4 жастағы балалар Ф'!W73</f>
        <v>0</v>
      </c>
      <c r="F27" s="90">
        <f>'4 жастағы балалар Ф'!X73</f>
        <v>0</v>
      </c>
      <c r="G27" s="90">
        <f>'4 жастағы балалар К'!BF73</f>
        <v>13</v>
      </c>
      <c r="H27" s="90">
        <f>'4 жастағы балалар К'!BG73</f>
        <v>5</v>
      </c>
      <c r="I27" s="90">
        <f>'4 жастағы балалар К'!BH73</f>
        <v>0</v>
      </c>
      <c r="J27" s="90">
        <f>'4 жастағы балалар П'!V73</f>
        <v>0</v>
      </c>
      <c r="K27" s="90">
        <f>'4 жастағы балалар П'!W73</f>
        <v>0</v>
      </c>
      <c r="L27" s="90">
        <f>'4 жастағы балалар П'!X73</f>
        <v>0</v>
      </c>
      <c r="M27" s="90">
        <f>'4 жастағы балалар Т'!CP73</f>
        <v>30</v>
      </c>
      <c r="N27" s="141">
        <f>'4 жастағы балалар Т'!CQ73</f>
        <v>0</v>
      </c>
      <c r="O27" s="141">
        <f>'4 жастағы балалар Т'!CR73</f>
        <v>0</v>
      </c>
      <c r="P27" s="141">
        <f>'4 жастағы балалар С'!V73</f>
        <v>6</v>
      </c>
      <c r="Q27" s="141">
        <f>'4 жастағы балалар С'!W73</f>
        <v>0</v>
      </c>
      <c r="R27" s="142">
        <f>'4 жастағы балалар С'!X73</f>
        <v>0</v>
      </c>
      <c r="S27" s="143">
        <f t="shared" ref="S27:U27" si="20">(D27+G27+J27+M27+P27)/5</f>
        <v>11</v>
      </c>
      <c r="T27" s="143">
        <f t="shared" si="20"/>
        <v>1</v>
      </c>
      <c r="U27" s="144">
        <f t="shared" si="20"/>
        <v>0</v>
      </c>
      <c r="W27" s="20"/>
      <c r="X27" s="20"/>
      <c r="Y27" s="20"/>
      <c r="Z27" s="186"/>
      <c r="AA27" s="327"/>
      <c r="AB27" s="328"/>
      <c r="AC27" s="349"/>
      <c r="AP27" s="141" t="s">
        <v>627</v>
      </c>
      <c r="AQ27" s="36" t="s">
        <v>643</v>
      </c>
      <c r="AR27" s="36">
        <f>(L102+O102+R102+U102+X102+AA102)/6</f>
        <v>0</v>
      </c>
      <c r="AS27" s="148">
        <f>AR27*100/Q53</f>
        <v>0</v>
      </c>
      <c r="AT27" s="36">
        <f>(L109+O109+R109+U109+X109+AA109)/6</f>
        <v>0</v>
      </c>
      <c r="AU27" s="154">
        <f>AT27*100/Q53</f>
        <v>0</v>
      </c>
      <c r="AV27" s="36">
        <f>(L116+O116+R116+U116+X116+AA116)/6</f>
        <v>0</v>
      </c>
      <c r="AW27" s="154">
        <f>AV27*100/Q53</f>
        <v>0</v>
      </c>
      <c r="AX27" s="36">
        <f>(L123+O123+R123+U123+X123+AA123)/6</f>
        <v>0</v>
      </c>
      <c r="AY27" s="154">
        <f>AX27*100/Q53</f>
        <v>0</v>
      </c>
      <c r="AZ27" s="36">
        <f>(L130+O130+R130+U130+X130+AA130)/6</f>
        <v>0</v>
      </c>
      <c r="BA27" s="154">
        <f>AZ27*100/Q53</f>
        <v>0</v>
      </c>
    </row>
    <row r="28" spans="2:53" ht="15.75" customHeight="1">
      <c r="B28" s="141">
        <v>19</v>
      </c>
      <c r="C28" s="90" t="str">
        <f>'4 жастағы балалар Ф'!C74</f>
        <v>Омарғали Жанел Азаматқызы</v>
      </c>
      <c r="D28" s="90">
        <f>'4 жастағы балалар Ф'!V74</f>
        <v>6</v>
      </c>
      <c r="E28" s="90">
        <f>'4 жастағы балалар Ф'!W74</f>
        <v>0</v>
      </c>
      <c r="F28" s="90">
        <f>'4 жастағы балалар Ф'!X74</f>
        <v>0</v>
      </c>
      <c r="G28" s="90">
        <f>'4 жастағы балалар К'!BF74</f>
        <v>13</v>
      </c>
      <c r="H28" s="90">
        <f>'4 жастағы балалар К'!BG74</f>
        <v>5</v>
      </c>
      <c r="I28" s="90">
        <f>'4 жастағы балалар К'!BH74</f>
        <v>0</v>
      </c>
      <c r="J28" s="90">
        <f>'4 жастағы балалар П'!V74</f>
        <v>0</v>
      </c>
      <c r="K28" s="90">
        <f>'4 жастағы балалар П'!W74</f>
        <v>0</v>
      </c>
      <c r="L28" s="90">
        <f>'4 жастағы балалар П'!X74</f>
        <v>0</v>
      </c>
      <c r="M28" s="90">
        <f>'4 жастағы балалар Т'!CP74</f>
        <v>30</v>
      </c>
      <c r="N28" s="141">
        <f>'4 жастағы балалар Т'!CQ74</f>
        <v>0</v>
      </c>
      <c r="O28" s="141">
        <f>'4 жастағы балалар Т'!CR74</f>
        <v>0</v>
      </c>
      <c r="P28" s="141">
        <f>'4 жастағы балалар С'!V74</f>
        <v>6</v>
      </c>
      <c r="Q28" s="141">
        <f>'4 жастағы балалар С'!W74</f>
        <v>0</v>
      </c>
      <c r="R28" s="142">
        <f>'4 жастағы балалар С'!X74</f>
        <v>0</v>
      </c>
      <c r="S28" s="143">
        <f t="shared" ref="S28:U28" si="21">(D28+G28+J28+M28+P28)/5</f>
        <v>11</v>
      </c>
      <c r="T28" s="143">
        <f t="shared" si="21"/>
        <v>1</v>
      </c>
      <c r="U28" s="144">
        <f t="shared" si="21"/>
        <v>0</v>
      </c>
      <c r="W28" s="20" t="s">
        <v>625</v>
      </c>
      <c r="X28" s="339" t="s">
        <v>644</v>
      </c>
      <c r="Y28" s="149">
        <f>СВОД1!Z28</f>
        <v>0</v>
      </c>
      <c r="Z28" s="185">
        <f>'4 жастағы балалар С'!X102</f>
        <v>100</v>
      </c>
      <c r="AA28" s="327"/>
      <c r="AB28" s="328"/>
      <c r="AC28" s="349"/>
      <c r="AP28" s="141"/>
      <c r="AQ28" s="36"/>
      <c r="AR28" s="156">
        <f t="shared" ref="AR28:BA28" si="22">SUM(AR25:AR27)</f>
        <v>20</v>
      </c>
      <c r="AS28" s="161">
        <f t="shared" si="22"/>
        <v>99.999999999999986</v>
      </c>
      <c r="AT28" s="156">
        <f t="shared" si="22"/>
        <v>20</v>
      </c>
      <c r="AU28" s="155">
        <f t="shared" si="22"/>
        <v>100</v>
      </c>
      <c r="AV28" s="156">
        <f t="shared" si="22"/>
        <v>20</v>
      </c>
      <c r="AW28" s="155">
        <f t="shared" si="22"/>
        <v>100</v>
      </c>
      <c r="AX28" s="156">
        <f t="shared" si="22"/>
        <v>20</v>
      </c>
      <c r="AY28" s="155">
        <f t="shared" si="22"/>
        <v>100</v>
      </c>
      <c r="AZ28" s="156">
        <f t="shared" si="22"/>
        <v>20</v>
      </c>
      <c r="BA28" s="155">
        <f t="shared" si="22"/>
        <v>100</v>
      </c>
    </row>
    <row r="29" spans="2:53" ht="15.75" customHeight="1">
      <c r="B29" s="141">
        <v>20</v>
      </c>
      <c r="C29" s="90" t="str">
        <f>'4 жастағы балалар Ф'!C75</f>
        <v>Шындос Жанайым Төлегенқызы</v>
      </c>
      <c r="D29" s="90">
        <f>'4 жастағы балалар Ф'!V75</f>
        <v>6</v>
      </c>
      <c r="E29" s="90">
        <f>'4 жастағы балалар Ф'!W75</f>
        <v>0</v>
      </c>
      <c r="F29" s="90">
        <f>'4 жастағы балалар Ф'!X75</f>
        <v>0</v>
      </c>
      <c r="G29" s="90">
        <f>'4 жастағы балалар К'!BF75</f>
        <v>13</v>
      </c>
      <c r="H29" s="90">
        <f>'4 жастағы балалар К'!BG75</f>
        <v>5</v>
      </c>
      <c r="I29" s="90">
        <f>'4 жастағы балалар К'!BH75</f>
        <v>0</v>
      </c>
      <c r="J29" s="90">
        <f>'4 жастағы балалар П'!V75</f>
        <v>0</v>
      </c>
      <c r="K29" s="90">
        <f>'4 жастағы балалар П'!W75</f>
        <v>0</v>
      </c>
      <c r="L29" s="90">
        <f>'4 жастағы балалар П'!X75</f>
        <v>0</v>
      </c>
      <c r="M29" s="90">
        <f>'4 жастағы балалар Т'!CP75</f>
        <v>30</v>
      </c>
      <c r="N29" s="141">
        <f>'4 жастағы балалар Т'!CQ75</f>
        <v>0</v>
      </c>
      <c r="O29" s="141">
        <f>'4 жастағы балалар Т'!CR75</f>
        <v>0</v>
      </c>
      <c r="P29" s="141">
        <f>'4 жастағы балалар С'!V75</f>
        <v>6</v>
      </c>
      <c r="Q29" s="141">
        <f>'4 жастағы балалар С'!W75</f>
        <v>0</v>
      </c>
      <c r="R29" s="142">
        <f>'4 жастағы балалар С'!X75</f>
        <v>0</v>
      </c>
      <c r="S29" s="143">
        <f t="shared" ref="S29:U29" si="23">(D29+G29+J29+M29+P29)/5</f>
        <v>11</v>
      </c>
      <c r="T29" s="143">
        <f t="shared" si="23"/>
        <v>1</v>
      </c>
      <c r="U29" s="144">
        <f t="shared" si="23"/>
        <v>0</v>
      </c>
      <c r="W29" s="20" t="s">
        <v>626</v>
      </c>
      <c r="X29" s="335"/>
      <c r="Y29" s="149">
        <f>СВОД1!Z29</f>
        <v>0</v>
      </c>
      <c r="Z29" s="185">
        <f>'4 жастағы балалар С'!X103</f>
        <v>0</v>
      </c>
      <c r="AA29" s="327"/>
      <c r="AB29" s="328"/>
      <c r="AC29" s="349"/>
      <c r="AP29" s="141" t="s">
        <v>625</v>
      </c>
      <c r="AQ29" s="36" t="s">
        <v>644</v>
      </c>
      <c r="AR29" s="36">
        <f>(J137+M137+P137+S137+V137+Y137)/6</f>
        <v>20</v>
      </c>
      <c r="AS29" s="148">
        <f>AR29*100/Q53</f>
        <v>100</v>
      </c>
      <c r="AT29" s="146"/>
      <c r="AU29" s="146"/>
      <c r="AV29" s="146"/>
      <c r="AW29" s="146"/>
      <c r="AX29" s="146"/>
      <c r="AY29" s="146"/>
      <c r="AZ29" s="146"/>
      <c r="BA29" s="146"/>
    </row>
    <row r="30" spans="2:53" ht="15.75" customHeight="1">
      <c r="B30" s="141">
        <v>21</v>
      </c>
      <c r="C30" s="90">
        <f>'4 жастағы балалар Ф'!C76</f>
        <v>0</v>
      </c>
      <c r="D30" s="90">
        <f>'4 жастағы балалар Ф'!V76</f>
        <v>0</v>
      </c>
      <c r="E30" s="90">
        <f>'4 жастағы балалар Ф'!W76</f>
        <v>0</v>
      </c>
      <c r="F30" s="90">
        <f>'4 жастағы балалар Ф'!X76</f>
        <v>0</v>
      </c>
      <c r="G30" s="90">
        <f>'4 жастағы балалар К'!BF76</f>
        <v>0</v>
      </c>
      <c r="H30" s="90">
        <f>'4 жастағы балалар К'!BG76</f>
        <v>0</v>
      </c>
      <c r="I30" s="90">
        <f>'4 жастағы балалар К'!BH76</f>
        <v>0</v>
      </c>
      <c r="J30" s="90">
        <f>'4 жастағы балалар П'!V76</f>
        <v>0</v>
      </c>
      <c r="K30" s="90">
        <f>'4 жастағы балалар П'!W76</f>
        <v>0</v>
      </c>
      <c r="L30" s="90">
        <f>'4 жастағы балалар П'!X76</f>
        <v>0</v>
      </c>
      <c r="M30" s="90">
        <f>'4 жастағы балалар Т'!CP76</f>
        <v>0</v>
      </c>
      <c r="N30" s="141">
        <f>'4 жастағы балалар Т'!CQ76</f>
        <v>0</v>
      </c>
      <c r="O30" s="141">
        <f>'4 жастағы балалар Т'!CR76</f>
        <v>0</v>
      </c>
      <c r="P30" s="141">
        <f>'4 жастағы балалар С'!V76</f>
        <v>0</v>
      </c>
      <c r="Q30" s="141">
        <f>'4 жастағы балалар С'!W76</f>
        <v>0</v>
      </c>
      <c r="R30" s="142">
        <f>'4 жастағы балалар С'!X76</f>
        <v>0</v>
      </c>
      <c r="S30" s="143">
        <f t="shared" ref="S30:U30" si="24">(D30+G30+J30+M30+P30)/5</f>
        <v>0</v>
      </c>
      <c r="T30" s="143">
        <f t="shared" si="24"/>
        <v>0</v>
      </c>
      <c r="U30" s="144">
        <f t="shared" si="24"/>
        <v>0</v>
      </c>
      <c r="W30" s="20" t="s">
        <v>627</v>
      </c>
      <c r="X30" s="336"/>
      <c r="Y30" s="149">
        <f>СВОД1!Z30</f>
        <v>20</v>
      </c>
      <c r="Z30" s="185">
        <f>'4 жастағы балалар С'!X104</f>
        <v>0</v>
      </c>
      <c r="AA30" s="329"/>
      <c r="AB30" s="330"/>
      <c r="AC30" s="350"/>
      <c r="AP30" s="141" t="s">
        <v>626</v>
      </c>
      <c r="AQ30" s="36" t="s">
        <v>644</v>
      </c>
      <c r="AR30" s="36">
        <f>(K137+N137+Q137+T137+W137+Z137)/6</f>
        <v>0</v>
      </c>
      <c r="AS30" s="148">
        <f>AR30*100/Q53</f>
        <v>0</v>
      </c>
      <c r="AT30" s="146"/>
      <c r="AU30" s="146"/>
      <c r="AV30" s="146"/>
      <c r="AW30" s="146"/>
      <c r="AX30" s="146"/>
      <c r="AY30" s="146"/>
      <c r="AZ30" s="146"/>
      <c r="BA30" s="146"/>
    </row>
    <row r="31" spans="2:53" ht="15.75" customHeight="1">
      <c r="B31" s="141">
        <v>22</v>
      </c>
      <c r="C31" s="90">
        <f>'4 жастағы балалар Ф'!C77</f>
        <v>0</v>
      </c>
      <c r="D31" s="90">
        <f>'4 жастағы балалар Ф'!V77</f>
        <v>0</v>
      </c>
      <c r="E31" s="90">
        <f>'4 жастағы балалар Ф'!W77</f>
        <v>0</v>
      </c>
      <c r="F31" s="90">
        <f>'4 жастағы балалар Ф'!X77</f>
        <v>0</v>
      </c>
      <c r="G31" s="90">
        <f>'4 жастағы балалар К'!BF77</f>
        <v>0</v>
      </c>
      <c r="H31" s="90">
        <f>'4 жастағы балалар К'!BG77</f>
        <v>0</v>
      </c>
      <c r="I31" s="90">
        <f>'4 жастағы балалар К'!BH77</f>
        <v>0</v>
      </c>
      <c r="J31" s="90">
        <f>'4 жастағы балалар П'!V77</f>
        <v>0</v>
      </c>
      <c r="K31" s="90">
        <f>'4 жастағы балалар П'!W77</f>
        <v>0</v>
      </c>
      <c r="L31" s="90">
        <f>'4 жастағы балалар П'!X77</f>
        <v>0</v>
      </c>
      <c r="M31" s="90">
        <f>'4 жастағы балалар Т'!CP77</f>
        <v>0</v>
      </c>
      <c r="N31" s="141">
        <f>'4 жастағы балалар Т'!CQ77</f>
        <v>0</v>
      </c>
      <c r="O31" s="141">
        <f>'4 жастағы балалар Т'!CR77</f>
        <v>0</v>
      </c>
      <c r="P31" s="141">
        <f>'4 жастағы балалар С'!V77</f>
        <v>0</v>
      </c>
      <c r="Q31" s="141">
        <f>'4 жастағы балалар С'!W77</f>
        <v>0</v>
      </c>
      <c r="R31" s="142">
        <f>'4 жастағы балалар С'!X77</f>
        <v>0</v>
      </c>
      <c r="S31" s="143">
        <f t="shared" ref="S31:U31" si="25">(D31+G31+J31+M31+P31)/5</f>
        <v>0</v>
      </c>
      <c r="T31" s="143">
        <f t="shared" si="25"/>
        <v>0</v>
      </c>
      <c r="U31" s="144">
        <f t="shared" si="25"/>
        <v>0</v>
      </c>
      <c r="X31" s="172"/>
      <c r="Y31" s="172"/>
      <c r="Z31" s="172"/>
      <c r="AA31" s="187"/>
      <c r="AB31" s="187"/>
      <c r="AC31" s="187"/>
      <c r="AP31" s="141" t="s">
        <v>627</v>
      </c>
      <c r="AQ31" s="36" t="s">
        <v>644</v>
      </c>
      <c r="AR31" s="36">
        <f>(L137+O137+R137+U137+X137+AA137)/6</f>
        <v>0</v>
      </c>
      <c r="AS31" s="148">
        <f>AR31*100/Q53</f>
        <v>0</v>
      </c>
      <c r="AT31" s="146"/>
      <c r="AU31" s="146"/>
      <c r="AV31" s="146"/>
      <c r="AW31" s="146"/>
      <c r="AX31" s="146"/>
      <c r="AY31" s="146"/>
      <c r="AZ31" s="146"/>
      <c r="BA31" s="146"/>
    </row>
    <row r="32" spans="2:53" ht="15.75" customHeight="1">
      <c r="B32" s="141">
        <v>23</v>
      </c>
      <c r="C32" s="90">
        <f>'4 жастағы балалар Ф'!C78</f>
        <v>0</v>
      </c>
      <c r="D32" s="90">
        <f>'4 жастағы балалар Ф'!V78</f>
        <v>0</v>
      </c>
      <c r="E32" s="90">
        <f>'4 жастағы балалар Ф'!W78</f>
        <v>0</v>
      </c>
      <c r="F32" s="90">
        <f>'4 жастағы балалар Ф'!X78</f>
        <v>0</v>
      </c>
      <c r="G32" s="90">
        <f>'4 жастағы балалар К'!BF78</f>
        <v>0</v>
      </c>
      <c r="H32" s="90">
        <f>'4 жастағы балалар К'!BG78</f>
        <v>0</v>
      </c>
      <c r="I32" s="90">
        <f>'4 жастағы балалар К'!BH78</f>
        <v>0</v>
      </c>
      <c r="J32" s="90">
        <f>'4 жастағы балалар П'!V78</f>
        <v>0</v>
      </c>
      <c r="K32" s="90">
        <f>'4 жастағы балалар П'!W78</f>
        <v>0</v>
      </c>
      <c r="L32" s="90">
        <f>'4 жастағы балалар П'!X78</f>
        <v>0</v>
      </c>
      <c r="M32" s="90">
        <f>'4 жастағы балалар Т'!CP78</f>
        <v>0</v>
      </c>
      <c r="N32" s="141">
        <f>'4 жастағы балалар Т'!CQ78</f>
        <v>0</v>
      </c>
      <c r="O32" s="141">
        <f>'4 жастағы балалар Т'!CR78</f>
        <v>0</v>
      </c>
      <c r="P32" s="141">
        <f>'4 жастағы балалар С'!V78</f>
        <v>0</v>
      </c>
      <c r="Q32" s="141">
        <f>'4 жастағы балалар С'!W78</f>
        <v>0</v>
      </c>
      <c r="R32" s="142">
        <f>'4 жастағы балалар С'!X78</f>
        <v>0</v>
      </c>
      <c r="S32" s="143">
        <f t="shared" ref="S32:U32" si="26">(D32+G32+J32+M32+P32)/5</f>
        <v>0</v>
      </c>
      <c r="T32" s="143">
        <f t="shared" si="26"/>
        <v>0</v>
      </c>
      <c r="U32" s="144">
        <f t="shared" si="26"/>
        <v>0</v>
      </c>
      <c r="W32" s="377"/>
      <c r="X32" s="328"/>
      <c r="Y32" s="162"/>
      <c r="Z32" s="162"/>
      <c r="AA32" s="162"/>
      <c r="AB32" s="162"/>
      <c r="AC32" s="162"/>
      <c r="AP32" s="141"/>
      <c r="AQ32" s="141"/>
      <c r="AR32" s="156">
        <f t="shared" ref="AR32:AS32" si="27">SUM(AR29:AR31)</f>
        <v>20</v>
      </c>
      <c r="AS32" s="161">
        <f t="shared" si="27"/>
        <v>100</v>
      </c>
      <c r="AT32" s="146"/>
      <c r="AU32" s="146"/>
      <c r="AV32" s="146"/>
      <c r="AW32" s="146"/>
      <c r="AX32" s="146"/>
      <c r="AY32" s="146"/>
      <c r="AZ32" s="146"/>
      <c r="BA32" s="146"/>
    </row>
    <row r="33" spans="2:29" ht="15.75" customHeight="1">
      <c r="B33" s="20">
        <v>24</v>
      </c>
      <c r="C33" s="90">
        <f>'4 жастағы балалар Ф'!C79</f>
        <v>0</v>
      </c>
      <c r="D33" s="90">
        <f>'4 жастағы балалар Ф'!V81</f>
        <v>0</v>
      </c>
      <c r="E33" s="90">
        <f>'4 жастағы балалар Ф'!W81</f>
        <v>0</v>
      </c>
      <c r="F33" s="90">
        <f>'4 жастағы балалар Ф'!X81</f>
        <v>0</v>
      </c>
      <c r="G33" s="90">
        <f>'4 жастағы балалар К'!BF79</f>
        <v>0</v>
      </c>
      <c r="H33" s="90">
        <f>'4 жастағы балалар К'!BG79</f>
        <v>0</v>
      </c>
      <c r="I33" s="90">
        <f>'4 жастағы балалар К'!BH79</f>
        <v>0</v>
      </c>
      <c r="J33" s="90">
        <f>'4 жастағы балалар П'!V79</f>
        <v>0</v>
      </c>
      <c r="K33" s="90">
        <f>'4 жастағы балалар П'!W79</f>
        <v>0</v>
      </c>
      <c r="L33" s="90">
        <f>'4 жастағы балалар П'!X79</f>
        <v>0</v>
      </c>
      <c r="M33" s="90">
        <f>'4 жастағы балалар Т'!CP79</f>
        <v>0</v>
      </c>
      <c r="N33" s="141">
        <f>'4 жастағы балалар Т'!CQ79</f>
        <v>0</v>
      </c>
      <c r="O33" s="141">
        <f>'4 жастағы балалар Т'!CR79</f>
        <v>0</v>
      </c>
      <c r="P33" s="141">
        <f>'4 жастағы балалар С'!V79</f>
        <v>0</v>
      </c>
      <c r="Q33" s="141">
        <f>'4 жастағы балалар С'!W79</f>
        <v>0</v>
      </c>
      <c r="R33" s="142">
        <f>'4 жастағы балалар С'!X79</f>
        <v>0</v>
      </c>
      <c r="S33" s="143">
        <f t="shared" ref="S33:U33" si="28">(D33+G33+J33+M33+P33)/5</f>
        <v>0</v>
      </c>
      <c r="T33" s="143">
        <f t="shared" si="28"/>
        <v>0</v>
      </c>
      <c r="U33" s="144">
        <f t="shared" si="28"/>
        <v>0</v>
      </c>
      <c r="W33" s="188"/>
      <c r="X33" s="146"/>
      <c r="Y33" s="121"/>
      <c r="Z33" s="121"/>
      <c r="AA33" s="121"/>
      <c r="AB33" s="121"/>
      <c r="AC33" s="121"/>
    </row>
    <row r="34" spans="2:29" ht="15.75" customHeight="1">
      <c r="B34" s="20">
        <v>25</v>
      </c>
      <c r="C34" s="90">
        <f>'4 жастағы балалар Ф'!C80</f>
        <v>0</v>
      </c>
      <c r="D34" s="90">
        <f>'4 жастағы балалар Ф'!V82</f>
        <v>0</v>
      </c>
      <c r="E34" s="90">
        <f>'4 жастағы балалар Ф'!W82</f>
        <v>0</v>
      </c>
      <c r="F34" s="90">
        <f>'4 жастағы балалар Ф'!X82</f>
        <v>0</v>
      </c>
      <c r="G34" s="90">
        <f>'4 жастағы балалар К'!BF80</f>
        <v>0</v>
      </c>
      <c r="H34" s="90">
        <f>'4 жастағы балалар К'!BG80</f>
        <v>0</v>
      </c>
      <c r="I34" s="90">
        <f>'4 жастағы балалар К'!BH80</f>
        <v>0</v>
      </c>
      <c r="J34" s="90">
        <f>'4 жастағы балалар П'!V80</f>
        <v>0</v>
      </c>
      <c r="K34" s="90">
        <f>'4 жастағы балалар П'!W80</f>
        <v>0</v>
      </c>
      <c r="L34" s="90">
        <f>'4 жастағы балалар П'!X80</f>
        <v>0</v>
      </c>
      <c r="M34" s="90">
        <f>'4 жастағы балалар Т'!CP80</f>
        <v>0</v>
      </c>
      <c r="N34" s="141">
        <f>'4 жастағы балалар Т'!CQ80</f>
        <v>0</v>
      </c>
      <c r="O34" s="141">
        <f>'4 жастағы балалар Т'!CR80</f>
        <v>0</v>
      </c>
      <c r="P34" s="141">
        <f>'4 жастағы балалар С'!V80</f>
        <v>0</v>
      </c>
      <c r="Q34" s="141">
        <f>'4 жастағы балалар С'!W80</f>
        <v>0</v>
      </c>
      <c r="R34" s="142">
        <f>'4 жастағы балалар С'!X80</f>
        <v>0</v>
      </c>
      <c r="S34" s="143">
        <f t="shared" ref="S34:U34" si="29">(D34+G34+J34+M34+P34)/5</f>
        <v>0</v>
      </c>
      <c r="T34" s="143">
        <f t="shared" si="29"/>
        <v>0</v>
      </c>
      <c r="U34" s="144">
        <f t="shared" si="29"/>
        <v>0</v>
      </c>
      <c r="W34" s="389"/>
      <c r="X34" s="333"/>
      <c r="Y34" s="94" t="s">
        <v>640</v>
      </c>
      <c r="Z34" s="94" t="s">
        <v>641</v>
      </c>
      <c r="AA34" s="94" t="s">
        <v>642</v>
      </c>
      <c r="AB34" s="94" t="s">
        <v>643</v>
      </c>
      <c r="AC34" s="94" t="s">
        <v>644</v>
      </c>
    </row>
    <row r="35" spans="2:29" ht="15.75" customHeight="1">
      <c r="B35" s="58">
        <v>26</v>
      </c>
      <c r="C35" s="90">
        <f>'4 жастағы балалар Ф'!C81</f>
        <v>0</v>
      </c>
      <c r="D35" s="90">
        <f>'4 жастағы балалар Ф'!V83</f>
        <v>0</v>
      </c>
      <c r="E35" s="90">
        <f>'4 жастағы балалар Ф'!W83</f>
        <v>0</v>
      </c>
      <c r="F35" s="90">
        <f>'4 жастағы балалар Ф'!X83</f>
        <v>0</v>
      </c>
      <c r="G35" s="90">
        <f>'4 жастағы балалар К'!BF81</f>
        <v>0</v>
      </c>
      <c r="H35" s="90">
        <f>'4 жастағы балалар К'!BG81</f>
        <v>0</v>
      </c>
      <c r="I35" s="90">
        <f>'4 жастағы балалар К'!BH81</f>
        <v>0</v>
      </c>
      <c r="J35" s="90">
        <f>'4 жастағы балалар П'!V81</f>
        <v>0</v>
      </c>
      <c r="K35" s="90">
        <f>'4 жастағы балалар П'!W81</f>
        <v>0</v>
      </c>
      <c r="L35" s="90">
        <f>'4 жастағы балалар П'!X81</f>
        <v>0</v>
      </c>
      <c r="M35" s="90">
        <f>'4 жастағы балалар Т'!CP81</f>
        <v>0</v>
      </c>
      <c r="N35" s="141">
        <f>'4 жастағы балалар Т'!CQ81</f>
        <v>0</v>
      </c>
      <c r="O35" s="141">
        <f>'4 жастағы балалар Т'!CR81</f>
        <v>0</v>
      </c>
      <c r="P35" s="141">
        <f>'4 жастағы балалар С'!V81</f>
        <v>0</v>
      </c>
      <c r="Q35" s="141">
        <f>'4 жастағы балалар С'!W81</f>
        <v>0</v>
      </c>
      <c r="R35" s="142">
        <f>'4 жастағы балалар С'!X81</f>
        <v>0</v>
      </c>
      <c r="S35" s="143">
        <f t="shared" ref="S35:U35" si="30">(D35+G35+J35+M35+P35)/5</f>
        <v>0</v>
      </c>
      <c r="T35" s="143">
        <f t="shared" si="30"/>
        <v>0</v>
      </c>
      <c r="U35" s="144">
        <f t="shared" si="30"/>
        <v>0</v>
      </c>
      <c r="W35" s="391" t="s">
        <v>625</v>
      </c>
      <c r="X35" s="141" t="s">
        <v>645</v>
      </c>
      <c r="Y35" s="36">
        <f>СВОД1!Y35</f>
        <v>3.4</v>
      </c>
      <c r="Z35" s="36">
        <f>СВОД1!Z35</f>
        <v>1.1333333333333335</v>
      </c>
      <c r="AA35" s="36">
        <f>СВОД1!AA35</f>
        <v>0</v>
      </c>
      <c r="AB35" s="36">
        <f>СВОД1!AB35</f>
        <v>0</v>
      </c>
      <c r="AC35" s="36">
        <f>СВОД1!AC35</f>
        <v>0</v>
      </c>
    </row>
    <row r="36" spans="2:29" ht="15.75" customHeight="1">
      <c r="B36" s="58">
        <v>27</v>
      </c>
      <c r="C36" s="90">
        <f>'4 жастағы балалар Ф'!C82</f>
        <v>0</v>
      </c>
      <c r="D36" s="90">
        <f>'4 жастағы балалар Ф'!V84</f>
        <v>0</v>
      </c>
      <c r="E36" s="90">
        <f>'4 жастағы балалар Ф'!W84</f>
        <v>0</v>
      </c>
      <c r="F36" s="90">
        <f>'4 жастағы балалар Ф'!X84</f>
        <v>0</v>
      </c>
      <c r="G36" s="90">
        <f>'4 жастағы балалар К'!BF82</f>
        <v>0</v>
      </c>
      <c r="H36" s="90">
        <f>'4 жастағы балалар К'!BG82</f>
        <v>0</v>
      </c>
      <c r="I36" s="90">
        <f>'4 жастағы балалар К'!BH82</f>
        <v>0</v>
      </c>
      <c r="J36" s="90">
        <f>'4 жастағы балалар П'!V82</f>
        <v>0</v>
      </c>
      <c r="K36" s="90">
        <f>'4 жастағы балалар П'!W82</f>
        <v>0</v>
      </c>
      <c r="L36" s="90">
        <f>'4 жастағы балалар П'!X82</f>
        <v>0</v>
      </c>
      <c r="M36" s="90">
        <f>'4 жастағы балалар Т'!CP82</f>
        <v>0</v>
      </c>
      <c r="N36" s="141">
        <f>'4 жастағы балалар Т'!CQ82</f>
        <v>0</v>
      </c>
      <c r="O36" s="141">
        <f>'4 жастағы балалар Т'!CR82</f>
        <v>0</v>
      </c>
      <c r="P36" s="141">
        <f>'4 жастағы балалар С'!V82</f>
        <v>0</v>
      </c>
      <c r="Q36" s="141">
        <f>'4 жастағы балалар С'!W82</f>
        <v>0</v>
      </c>
      <c r="R36" s="142">
        <f>'4 жастағы балалар С'!X82</f>
        <v>0</v>
      </c>
      <c r="S36" s="143">
        <f t="shared" ref="S36:U36" si="31">(D36+G36+J36+M36+P36)/5</f>
        <v>0</v>
      </c>
      <c r="T36" s="143">
        <f t="shared" si="31"/>
        <v>0</v>
      </c>
      <c r="U36" s="144">
        <f t="shared" si="31"/>
        <v>0</v>
      </c>
      <c r="W36" s="336"/>
      <c r="X36" s="141" t="s">
        <v>646</v>
      </c>
      <c r="Y36" s="189">
        <f>Z12*Q53/100</f>
        <v>20</v>
      </c>
      <c r="Z36" s="189">
        <f>Z16*Q53/100</f>
        <v>15.055555555555554</v>
      </c>
      <c r="AA36" s="189">
        <f>Z20*Q53/100</f>
        <v>16.666666666666664</v>
      </c>
      <c r="AB36" s="189">
        <f>Z24*Q53/100</f>
        <v>19.866666666666664</v>
      </c>
      <c r="AC36" s="189">
        <f>Z28*Q53/100</f>
        <v>20</v>
      </c>
    </row>
    <row r="37" spans="2:29" ht="15.75" customHeight="1">
      <c r="B37" s="60">
        <v>28</v>
      </c>
      <c r="C37" s="99">
        <f>'4 жастағы балалар Ф'!C83</f>
        <v>0</v>
      </c>
      <c r="D37" s="99">
        <f>'4 жастағы балалар Ф'!V85</f>
        <v>0</v>
      </c>
      <c r="E37" s="99">
        <f>'4 жастағы балалар Ф'!W85</f>
        <v>0</v>
      </c>
      <c r="F37" s="99">
        <f>'4 жастағы балалар Ф'!X85</f>
        <v>0</v>
      </c>
      <c r="G37" s="99">
        <f>'4 жастағы балалар К'!BF83</f>
        <v>0</v>
      </c>
      <c r="H37" s="99">
        <f>'4 жастағы балалар К'!BG83</f>
        <v>0</v>
      </c>
      <c r="I37" s="99">
        <f>'4 жастағы балалар К'!BH83</f>
        <v>0</v>
      </c>
      <c r="J37" s="99">
        <f>'4 жастағы балалар П'!V83</f>
        <v>0</v>
      </c>
      <c r="K37" s="99">
        <f>'4 жастағы балалар П'!W83</f>
        <v>0</v>
      </c>
      <c r="L37" s="99">
        <f>'4 жастағы балалар П'!X83</f>
        <v>0</v>
      </c>
      <c r="M37" s="99">
        <f>'4 жастағы балалар Т'!CP83</f>
        <v>0</v>
      </c>
      <c r="N37" s="190">
        <f>'4 жастағы балалар Т'!CQ83</f>
        <v>0</v>
      </c>
      <c r="O37" s="190">
        <f>'4 жастағы балалар Т'!CR83</f>
        <v>0</v>
      </c>
      <c r="P37" s="190">
        <f>'4 жастағы балалар С'!V83</f>
        <v>0</v>
      </c>
      <c r="Q37" s="190">
        <f>'4 жастағы балалар С'!W83</f>
        <v>0</v>
      </c>
      <c r="R37" s="190">
        <f>'4 жастағы балалар С'!X83</f>
        <v>0</v>
      </c>
      <c r="S37" s="143">
        <f t="shared" ref="S37:U37" si="32">(D37+G37+J37+M37+P37)/5</f>
        <v>0</v>
      </c>
      <c r="T37" s="143">
        <f t="shared" si="32"/>
        <v>0</v>
      </c>
      <c r="U37" s="144">
        <f t="shared" si="32"/>
        <v>0</v>
      </c>
      <c r="W37" s="391" t="s">
        <v>626</v>
      </c>
      <c r="X37" s="141" t="s">
        <v>645</v>
      </c>
      <c r="Y37" s="36">
        <f>СВОД1!Y36</f>
        <v>13.4</v>
      </c>
      <c r="Z37" s="36">
        <f>СВОД1!Z36</f>
        <v>7.3333333333333321</v>
      </c>
      <c r="AA37" s="36">
        <f>СВОД1!AA36</f>
        <v>0</v>
      </c>
      <c r="AB37" s="36">
        <f>СВОД1!AB36</f>
        <v>0</v>
      </c>
      <c r="AC37" s="36">
        <f>СВОД1!AC36</f>
        <v>0</v>
      </c>
    </row>
    <row r="38" spans="2:29" ht="15.75" customHeight="1">
      <c r="B38" s="60">
        <v>29</v>
      </c>
      <c r="C38" s="99">
        <f>'4 жастағы балалар Ф'!C84</f>
        <v>0</v>
      </c>
      <c r="D38" s="99">
        <f>'4 жастағы балалар Ф'!V86</f>
        <v>0</v>
      </c>
      <c r="E38" s="99">
        <f>'4 жастағы балалар Ф'!W86</f>
        <v>0</v>
      </c>
      <c r="F38" s="99">
        <f>'4 жастағы балалар Ф'!X86</f>
        <v>0</v>
      </c>
      <c r="G38" s="99">
        <f>'4 жастағы балалар К'!BF84</f>
        <v>0</v>
      </c>
      <c r="H38" s="99">
        <f>'4 жастағы балалар К'!BG84</f>
        <v>0</v>
      </c>
      <c r="I38" s="99">
        <f>'4 жастағы балалар К'!BH84</f>
        <v>0</v>
      </c>
      <c r="J38" s="99">
        <f>'4 жастағы балалар П'!V84</f>
        <v>0</v>
      </c>
      <c r="K38" s="99">
        <f>'4 жастағы балалар П'!W84</f>
        <v>0</v>
      </c>
      <c r="L38" s="99">
        <f>'4 жастағы балалар П'!X84</f>
        <v>0</v>
      </c>
      <c r="M38" s="99">
        <f>'4 жастағы балалар Т'!CP84</f>
        <v>0</v>
      </c>
      <c r="N38" s="190">
        <f>'4 жастағы балалар Т'!CQ84</f>
        <v>0</v>
      </c>
      <c r="O38" s="190">
        <f>'4 жастағы балалар Т'!CR84</f>
        <v>0</v>
      </c>
      <c r="P38" s="190">
        <f>'4 жастағы балалар С'!V84</f>
        <v>0</v>
      </c>
      <c r="Q38" s="190">
        <f>'4 жастағы балалар С'!W84</f>
        <v>0</v>
      </c>
      <c r="R38" s="190">
        <f>'4 жастағы балалар С'!X84</f>
        <v>0</v>
      </c>
      <c r="S38" s="143">
        <f t="shared" ref="S38:U38" si="33">(D38+G38+J38+M38+P38)/5</f>
        <v>0</v>
      </c>
      <c r="T38" s="143">
        <f t="shared" si="33"/>
        <v>0</v>
      </c>
      <c r="U38" s="144">
        <f t="shared" si="33"/>
        <v>0</v>
      </c>
      <c r="W38" s="336"/>
      <c r="X38" s="141" t="s">
        <v>646</v>
      </c>
      <c r="Y38" s="189">
        <f>Z13*Q53/100</f>
        <v>0</v>
      </c>
      <c r="Z38" s="189">
        <f>Z17*Q53/100</f>
        <v>4.7777777777777777</v>
      </c>
      <c r="AA38" s="189">
        <f>Z21*Q53/100</f>
        <v>3.3333333333333339</v>
      </c>
      <c r="AB38" s="189">
        <f>Z25*Q53/100</f>
        <v>0.13333333333333333</v>
      </c>
      <c r="AC38" s="189">
        <f>Z29*Q53/100</f>
        <v>0</v>
      </c>
    </row>
    <row r="39" spans="2:29" ht="15.75" customHeight="1">
      <c r="B39" s="60">
        <v>30</v>
      </c>
      <c r="C39" s="99">
        <f>'4 жастағы балалар Ф'!C85</f>
        <v>0</v>
      </c>
      <c r="D39" s="99">
        <f>'4 жастағы балалар Ф'!V87</f>
        <v>0</v>
      </c>
      <c r="E39" s="99">
        <f>'4 жастағы балалар Ф'!W87</f>
        <v>0</v>
      </c>
      <c r="F39" s="99">
        <f>'4 жастағы балалар Ф'!X87</f>
        <v>0</v>
      </c>
      <c r="G39" s="99">
        <f>'4 жастағы балалар К'!BF85</f>
        <v>0</v>
      </c>
      <c r="H39" s="99">
        <f>'4 жастағы балалар К'!BG85</f>
        <v>0</v>
      </c>
      <c r="I39" s="99">
        <f>'4 жастағы балалар К'!BH85</f>
        <v>0</v>
      </c>
      <c r="J39" s="99">
        <f>'4 жастағы балалар П'!V85</f>
        <v>0</v>
      </c>
      <c r="K39" s="99">
        <f>'4 жастағы балалар П'!W85</f>
        <v>0</v>
      </c>
      <c r="L39" s="99">
        <f>'4 жастағы балалар П'!X85</f>
        <v>0</v>
      </c>
      <c r="M39" s="99">
        <f>'4 жастағы балалар Т'!CP85</f>
        <v>0</v>
      </c>
      <c r="N39" s="190">
        <f>'4 жастағы балалар Т'!CQ85</f>
        <v>0</v>
      </c>
      <c r="O39" s="190">
        <f>'4 жастағы балалар Т'!CR85</f>
        <v>0</v>
      </c>
      <c r="P39" s="190">
        <f>'4 жастағы балалар С'!V85</f>
        <v>0</v>
      </c>
      <c r="Q39" s="190">
        <f>'4 жастағы балалар С'!W85</f>
        <v>0</v>
      </c>
      <c r="R39" s="190">
        <f>'4 жастағы балалар С'!X85</f>
        <v>0</v>
      </c>
      <c r="S39" s="143">
        <f t="shared" ref="S39:U39" si="34">(D39+G39+J39+M39+P39)/5</f>
        <v>0</v>
      </c>
      <c r="T39" s="143">
        <f t="shared" si="34"/>
        <v>0</v>
      </c>
      <c r="U39" s="144">
        <f t="shared" si="34"/>
        <v>0</v>
      </c>
      <c r="W39" s="391" t="s">
        <v>627</v>
      </c>
      <c r="X39" s="141" t="s">
        <v>645</v>
      </c>
      <c r="Y39" s="36">
        <f>СВОД1!Y37</f>
        <v>3.2</v>
      </c>
      <c r="Z39" s="36">
        <f>СВОД1!Z37</f>
        <v>0</v>
      </c>
      <c r="AA39" s="36">
        <f>СВОД1!AA37</f>
        <v>0</v>
      </c>
      <c r="AB39" s="36">
        <f>СВОД1!AB37</f>
        <v>1.6</v>
      </c>
      <c r="AC39" s="36">
        <f>СВОД1!AC37</f>
        <v>4</v>
      </c>
    </row>
    <row r="40" spans="2:29" ht="15.75" customHeight="1">
      <c r="B40" s="60">
        <v>31</v>
      </c>
      <c r="C40" s="99">
        <f>'4 жастағы балалар Ф'!C86</f>
        <v>0</v>
      </c>
      <c r="D40" s="99">
        <f>'4 жастағы балалар Ф'!V88</f>
        <v>0</v>
      </c>
      <c r="E40" s="99">
        <f>'4 жастағы балалар Ф'!W88</f>
        <v>0</v>
      </c>
      <c r="F40" s="99">
        <f>'4 жастағы балалар Ф'!X88</f>
        <v>0</v>
      </c>
      <c r="G40" s="99">
        <f>'4 жастағы балалар К'!BF86</f>
        <v>0</v>
      </c>
      <c r="H40" s="99">
        <f>'4 жастағы балалар К'!BG86</f>
        <v>0</v>
      </c>
      <c r="I40" s="99">
        <f>'4 жастағы балалар К'!BH86</f>
        <v>0</v>
      </c>
      <c r="J40" s="99">
        <f>'4 жастағы балалар П'!V86</f>
        <v>0</v>
      </c>
      <c r="K40" s="99">
        <f>'4 жастағы балалар П'!W86</f>
        <v>0</v>
      </c>
      <c r="L40" s="99">
        <f>'4 жастағы балалар П'!X86</f>
        <v>0</v>
      </c>
      <c r="M40" s="99">
        <f>'4 жастағы балалар Т'!CP86</f>
        <v>0</v>
      </c>
      <c r="N40" s="190">
        <f>'4 жастағы балалар Т'!CQ86</f>
        <v>0</v>
      </c>
      <c r="O40" s="190">
        <f>'4 жастағы балалар Т'!CR86</f>
        <v>0</v>
      </c>
      <c r="P40" s="190">
        <f>'4 жастағы балалар С'!V86</f>
        <v>0</v>
      </c>
      <c r="Q40" s="190">
        <f>'4 жастағы балалар С'!W86</f>
        <v>0</v>
      </c>
      <c r="R40" s="190">
        <f>'4 жастағы балалар С'!X86</f>
        <v>0</v>
      </c>
      <c r="S40" s="143">
        <f t="shared" ref="S40:U40" si="35">(D40+G40+J40+M40+P40)/5</f>
        <v>0</v>
      </c>
      <c r="T40" s="143">
        <f t="shared" si="35"/>
        <v>0</v>
      </c>
      <c r="U40" s="144">
        <f t="shared" si="35"/>
        <v>0</v>
      </c>
      <c r="W40" s="336"/>
      <c r="X40" s="141" t="s">
        <v>646</v>
      </c>
      <c r="Y40" s="189">
        <f>Z14*Q53/100</f>
        <v>0</v>
      </c>
      <c r="Z40" s="189">
        <f>Z18*Q53/100</f>
        <v>0</v>
      </c>
      <c r="AA40" s="189">
        <f>Z22*Q53/100</f>
        <v>0</v>
      </c>
      <c r="AB40" s="189">
        <f>Z26*Q53/100</f>
        <v>0</v>
      </c>
      <c r="AC40" s="189">
        <f>Z30*Q53/100</f>
        <v>0</v>
      </c>
    </row>
    <row r="41" spans="2:29" ht="15.75" customHeight="1">
      <c r="B41" s="60">
        <v>32</v>
      </c>
      <c r="C41" s="99">
        <f>'4 жастағы балалар Ф'!C87</f>
        <v>0</v>
      </c>
      <c r="D41" s="99">
        <f>'4 жастағы балалар Ф'!V89</f>
        <v>0</v>
      </c>
      <c r="E41" s="99">
        <f>'4 жастағы балалар Ф'!W89</f>
        <v>0</v>
      </c>
      <c r="F41" s="99">
        <f>'4 жастағы балалар Ф'!X89</f>
        <v>0</v>
      </c>
      <c r="G41" s="99">
        <f>'4 жастағы балалар К'!BF87</f>
        <v>0</v>
      </c>
      <c r="H41" s="99">
        <f>'4 жастағы балалар К'!BG87</f>
        <v>0</v>
      </c>
      <c r="I41" s="99">
        <f>'4 жастағы балалар К'!BH87</f>
        <v>0</v>
      </c>
      <c r="J41" s="99">
        <f>'4 жастағы балалар П'!V87</f>
        <v>0</v>
      </c>
      <c r="K41" s="99">
        <f>'4 жастағы балалар П'!W87</f>
        <v>0</v>
      </c>
      <c r="L41" s="99">
        <f>'4 жастағы балалар П'!X87</f>
        <v>0</v>
      </c>
      <c r="M41" s="99">
        <f>'4 жастағы балалар Т'!CP87</f>
        <v>0</v>
      </c>
      <c r="N41" s="190">
        <f>'4 жастағы балалар Т'!CQ87</f>
        <v>0</v>
      </c>
      <c r="O41" s="190">
        <f>'4 жастағы балалар Т'!CR87</f>
        <v>0</v>
      </c>
      <c r="P41" s="190">
        <f>'4 жастағы балалар С'!V87</f>
        <v>0</v>
      </c>
      <c r="Q41" s="190">
        <f>'4 жастағы балалар С'!W87</f>
        <v>0</v>
      </c>
      <c r="R41" s="190">
        <f>'4 жастағы балалар С'!X87</f>
        <v>0</v>
      </c>
      <c r="S41" s="143">
        <f t="shared" ref="S41:U41" si="36">(D41+G41+J41+M41+P41)/5</f>
        <v>0</v>
      </c>
      <c r="T41" s="143">
        <f t="shared" si="36"/>
        <v>0</v>
      </c>
      <c r="U41" s="144">
        <f t="shared" si="36"/>
        <v>0</v>
      </c>
      <c r="X41" s="172"/>
      <c r="Y41" s="172"/>
      <c r="Z41" s="172"/>
      <c r="AA41" s="187"/>
      <c r="AB41" s="187"/>
      <c r="AC41" s="187"/>
    </row>
    <row r="42" spans="2:29" ht="15.75" customHeight="1">
      <c r="B42" s="60">
        <v>33</v>
      </c>
      <c r="C42" s="99">
        <f>'4 жастағы балалар Ф'!C88</f>
        <v>0</v>
      </c>
      <c r="D42" s="99">
        <f>'4 жастағы балалар Ф'!V90</f>
        <v>0</v>
      </c>
      <c r="E42" s="99">
        <f>'4 жастағы балалар Ф'!W90</f>
        <v>0</v>
      </c>
      <c r="F42" s="99">
        <f>'4 жастағы балалар Ф'!X90</f>
        <v>0</v>
      </c>
      <c r="G42" s="99">
        <f>'4 жастағы балалар К'!BF88</f>
        <v>0</v>
      </c>
      <c r="H42" s="99">
        <f>'4 жастағы балалар К'!BG88</f>
        <v>0</v>
      </c>
      <c r="I42" s="99">
        <f>'4 жастағы балалар К'!BH88</f>
        <v>0</v>
      </c>
      <c r="J42" s="99">
        <f>'4 жастағы балалар П'!V88</f>
        <v>0</v>
      </c>
      <c r="K42" s="99">
        <f>'4 жастағы балалар П'!W88</f>
        <v>0</v>
      </c>
      <c r="L42" s="99">
        <f>'4 жастағы балалар П'!X88</f>
        <v>0</v>
      </c>
      <c r="M42" s="99">
        <f>'4 жастағы балалар Т'!CP88</f>
        <v>0</v>
      </c>
      <c r="N42" s="190">
        <f>'4 жастағы балалар Т'!CQ88</f>
        <v>0</v>
      </c>
      <c r="O42" s="190">
        <f>'4 жастағы балалар Т'!CR88</f>
        <v>0</v>
      </c>
      <c r="P42" s="190">
        <f>'4 жастағы балалар С'!V88</f>
        <v>0</v>
      </c>
      <c r="Q42" s="190">
        <f>'4 жастағы балалар С'!W88</f>
        <v>0</v>
      </c>
      <c r="R42" s="190">
        <f>'4 жастағы балалар С'!X88</f>
        <v>0</v>
      </c>
      <c r="S42" s="143">
        <f t="shared" ref="S42:U42" si="37">(D42+G42+J42+M42+P42)/5</f>
        <v>0</v>
      </c>
      <c r="T42" s="143">
        <f t="shared" si="37"/>
        <v>0</v>
      </c>
      <c r="U42" s="144">
        <f t="shared" si="37"/>
        <v>0</v>
      </c>
      <c r="X42" s="172"/>
      <c r="Y42" s="172"/>
      <c r="Z42" s="172"/>
      <c r="AA42" s="187"/>
      <c r="AB42" s="187"/>
      <c r="AC42" s="187"/>
    </row>
    <row r="43" spans="2:29" ht="15.75" customHeight="1">
      <c r="B43" s="60">
        <v>34</v>
      </c>
      <c r="C43" s="99">
        <f>'4 жастағы балалар Ф'!C89</f>
        <v>0</v>
      </c>
      <c r="D43" s="99">
        <f>'4 жастағы балалар Ф'!V91</f>
        <v>0</v>
      </c>
      <c r="E43" s="99">
        <f>'4 жастағы балалар Ф'!W91</f>
        <v>0</v>
      </c>
      <c r="F43" s="99">
        <f>'4 жастағы балалар Ф'!X91</f>
        <v>0</v>
      </c>
      <c r="G43" s="99">
        <f>'4 жастағы балалар К'!BF89</f>
        <v>0</v>
      </c>
      <c r="H43" s="99">
        <f>'4 жастағы балалар К'!BG89</f>
        <v>0</v>
      </c>
      <c r="I43" s="99">
        <f>'4 жастағы балалар К'!BH89</f>
        <v>0</v>
      </c>
      <c r="J43" s="99">
        <f>'4 жастағы балалар П'!V89</f>
        <v>0</v>
      </c>
      <c r="K43" s="99">
        <f>'4 жастағы балалар П'!W89</f>
        <v>0</v>
      </c>
      <c r="L43" s="99">
        <f>'4 жастағы балалар П'!X89</f>
        <v>0</v>
      </c>
      <c r="M43" s="99">
        <f>'4 жастағы балалар Т'!CP89</f>
        <v>0</v>
      </c>
      <c r="N43" s="190">
        <f>'4 жастағы балалар Т'!CQ89</f>
        <v>0</v>
      </c>
      <c r="O43" s="190">
        <f>'4 жастағы балалар Т'!CR89</f>
        <v>0</v>
      </c>
      <c r="P43" s="190">
        <f>'4 жастағы балалар С'!V89</f>
        <v>0</v>
      </c>
      <c r="Q43" s="190">
        <f>'4 жастағы балалар С'!W89</f>
        <v>0</v>
      </c>
      <c r="R43" s="190">
        <f>'4 жастағы балалар С'!X89</f>
        <v>0</v>
      </c>
      <c r="S43" s="143">
        <f t="shared" ref="S43:U43" si="38">(D43+G43+J43+M43+P43)/5</f>
        <v>0</v>
      </c>
      <c r="T43" s="143">
        <f t="shared" si="38"/>
        <v>0</v>
      </c>
      <c r="U43" s="144">
        <f t="shared" si="38"/>
        <v>0</v>
      </c>
      <c r="X43" s="1"/>
      <c r="Y43" s="1"/>
      <c r="Z43" s="1"/>
      <c r="AA43" s="187"/>
      <c r="AB43" s="187"/>
      <c r="AC43" s="187"/>
    </row>
    <row r="44" spans="2:29" ht="15.75" customHeight="1">
      <c r="B44" s="60">
        <v>35</v>
      </c>
      <c r="C44" s="99">
        <f>'4 жастағы балалар Ф'!C90</f>
        <v>0</v>
      </c>
      <c r="D44" s="99">
        <f>'4 жастағы балалар Ф'!V92</f>
        <v>0</v>
      </c>
      <c r="E44" s="99">
        <f>'4 жастағы балалар Ф'!W92</f>
        <v>0</v>
      </c>
      <c r="F44" s="99">
        <f>'4 жастағы балалар Ф'!X92</f>
        <v>0</v>
      </c>
      <c r="G44" s="99">
        <f>'4 жастағы балалар К'!BF90</f>
        <v>0</v>
      </c>
      <c r="H44" s="99">
        <f>'4 жастағы балалар К'!BG90</f>
        <v>0</v>
      </c>
      <c r="I44" s="99">
        <f>'4 жастағы балалар К'!BH90</f>
        <v>0</v>
      </c>
      <c r="J44" s="99">
        <f>'4 жастағы балалар П'!V90</f>
        <v>0</v>
      </c>
      <c r="K44" s="99">
        <f>'4 жастағы балалар П'!W90</f>
        <v>0</v>
      </c>
      <c r="L44" s="99">
        <f>'4 жастағы балалар П'!X90</f>
        <v>0</v>
      </c>
      <c r="M44" s="99">
        <f>'4 жастағы балалар Т'!CP90</f>
        <v>0</v>
      </c>
      <c r="N44" s="190">
        <f>'4 жастағы балалар Т'!CQ90</f>
        <v>0</v>
      </c>
      <c r="O44" s="190">
        <f>'4 жастағы балалар Т'!CR90</f>
        <v>0</v>
      </c>
      <c r="P44" s="190">
        <f>'4 жастағы балалар С'!V90</f>
        <v>0</v>
      </c>
      <c r="Q44" s="190">
        <f>'4 жастағы балалар С'!W90</f>
        <v>0</v>
      </c>
      <c r="R44" s="190">
        <f>'4 жастағы балалар С'!X90</f>
        <v>0</v>
      </c>
      <c r="S44" s="143">
        <f t="shared" ref="S44:U44" si="39">(D44+G44+J44+M44+P44)/5</f>
        <v>0</v>
      </c>
      <c r="T44" s="143">
        <f t="shared" si="39"/>
        <v>0</v>
      </c>
      <c r="U44" s="144">
        <f t="shared" si="39"/>
        <v>0</v>
      </c>
      <c r="X44" s="1"/>
      <c r="Y44" s="1"/>
      <c r="Z44" s="1"/>
      <c r="AA44" s="187"/>
      <c r="AB44" s="187"/>
      <c r="AC44" s="187"/>
    </row>
    <row r="45" spans="2:29" ht="15.75" customHeight="1">
      <c r="B45" s="60">
        <v>36</v>
      </c>
      <c r="C45" s="99">
        <f>'4 жастағы балалар Ф'!C91</f>
        <v>0</v>
      </c>
      <c r="D45" s="99">
        <f>'4 жастағы балалар Ф'!V93</f>
        <v>0</v>
      </c>
      <c r="E45" s="99">
        <f>'4 жастағы балалар Ф'!W93</f>
        <v>0</v>
      </c>
      <c r="F45" s="99">
        <f>'4 жастағы балалар Ф'!X93</f>
        <v>0</v>
      </c>
      <c r="G45" s="99">
        <f>'4 жастағы балалар К'!BF91</f>
        <v>0</v>
      </c>
      <c r="H45" s="99">
        <f>'4 жастағы балалар К'!BG91</f>
        <v>0</v>
      </c>
      <c r="I45" s="99">
        <f>'4 жастағы балалар К'!BH91</f>
        <v>0</v>
      </c>
      <c r="J45" s="99">
        <f>'4 жастағы балалар П'!V91</f>
        <v>0</v>
      </c>
      <c r="K45" s="99">
        <f>'4 жастағы балалар П'!W91</f>
        <v>0</v>
      </c>
      <c r="L45" s="99">
        <f>'4 жастағы балалар П'!X91</f>
        <v>0</v>
      </c>
      <c r="M45" s="99">
        <f>'4 жастағы балалар Т'!CP91</f>
        <v>0</v>
      </c>
      <c r="N45" s="190">
        <f>'4 жастағы балалар Т'!CQ91</f>
        <v>0</v>
      </c>
      <c r="O45" s="190">
        <f>'4 жастағы балалар Т'!CR91</f>
        <v>0</v>
      </c>
      <c r="P45" s="190">
        <f>'4 жастағы балалар С'!V91</f>
        <v>0</v>
      </c>
      <c r="Q45" s="190">
        <f>'4 жастағы балалар С'!W91</f>
        <v>0</v>
      </c>
      <c r="R45" s="190">
        <f>'4 жастағы балалар С'!X91</f>
        <v>0</v>
      </c>
      <c r="S45" s="143">
        <f t="shared" ref="S45:U45" si="40">(D45+G45+J45+M45+P45)/5</f>
        <v>0</v>
      </c>
      <c r="T45" s="143">
        <f t="shared" si="40"/>
        <v>0</v>
      </c>
      <c r="U45" s="144">
        <f t="shared" si="40"/>
        <v>0</v>
      </c>
      <c r="X45" s="1"/>
      <c r="Y45" s="1"/>
      <c r="Z45" s="1"/>
      <c r="AA45" s="187"/>
      <c r="AB45" s="187"/>
      <c r="AC45" s="187"/>
    </row>
    <row r="46" spans="2:29" ht="15.75" customHeight="1">
      <c r="B46" s="60">
        <v>37</v>
      </c>
      <c r="C46" s="99">
        <f>'4 жастағы балалар Ф'!C92</f>
        <v>0</v>
      </c>
      <c r="D46" s="99">
        <f>'4 жастағы балалар Ф'!V94</f>
        <v>0</v>
      </c>
      <c r="E46" s="99">
        <f>'4 жастағы балалар Ф'!W94</f>
        <v>0</v>
      </c>
      <c r="F46" s="99">
        <f>'4 жастағы балалар Ф'!X94</f>
        <v>0</v>
      </c>
      <c r="G46" s="99">
        <f>'4 жастағы балалар К'!BF92</f>
        <v>0</v>
      </c>
      <c r="H46" s="99">
        <f>'4 жастағы балалар К'!BG92</f>
        <v>0</v>
      </c>
      <c r="I46" s="99">
        <f>'4 жастағы балалар К'!BH92</f>
        <v>0</v>
      </c>
      <c r="J46" s="99">
        <f>'4 жастағы балалар П'!V92</f>
        <v>0</v>
      </c>
      <c r="K46" s="99">
        <f>'4 жастағы балалар П'!W92</f>
        <v>0</v>
      </c>
      <c r="L46" s="99">
        <f>'4 жастағы балалар П'!X92</f>
        <v>0</v>
      </c>
      <c r="M46" s="99">
        <f>'4 жастағы балалар Т'!CP92</f>
        <v>0</v>
      </c>
      <c r="N46" s="190">
        <f>'4 жастағы балалар Т'!CQ92</f>
        <v>0</v>
      </c>
      <c r="O46" s="190">
        <f>'4 жастағы балалар Т'!CR92</f>
        <v>0</v>
      </c>
      <c r="P46" s="190">
        <f>'4 жастағы балалар С'!V92</f>
        <v>0</v>
      </c>
      <c r="Q46" s="190">
        <f>'4 жастағы балалар С'!W92</f>
        <v>0</v>
      </c>
      <c r="R46" s="190">
        <f>'4 жастағы балалар С'!X92</f>
        <v>0</v>
      </c>
      <c r="S46" s="143">
        <f t="shared" ref="S46:U46" si="41">(D46+G46+J46+M46+P46)/5</f>
        <v>0</v>
      </c>
      <c r="T46" s="143">
        <f t="shared" si="41"/>
        <v>0</v>
      </c>
      <c r="U46" s="144">
        <f t="shared" si="41"/>
        <v>0</v>
      </c>
      <c r="X46" s="1"/>
      <c r="Y46" s="1"/>
      <c r="Z46" s="1"/>
      <c r="AA46" s="187"/>
      <c r="AB46" s="187"/>
      <c r="AC46" s="187"/>
    </row>
    <row r="47" spans="2:29" ht="15.75" customHeight="1">
      <c r="B47" s="60">
        <v>38</v>
      </c>
      <c r="C47" s="99">
        <f>'4 жастағы балалар Ф'!C93</f>
        <v>0</v>
      </c>
      <c r="D47" s="99">
        <f>'4 жастағы балалар Ф'!V95</f>
        <v>0</v>
      </c>
      <c r="E47" s="99">
        <f>'4 жастағы балалар Ф'!W95</f>
        <v>0</v>
      </c>
      <c r="F47" s="99">
        <f>'4 жастағы балалар Ф'!X95</f>
        <v>0</v>
      </c>
      <c r="G47" s="99">
        <f>'4 жастағы балалар К'!BF93</f>
        <v>0</v>
      </c>
      <c r="H47" s="99">
        <f>'4 жастағы балалар К'!BG93</f>
        <v>0</v>
      </c>
      <c r="I47" s="99">
        <f>'4 жастағы балалар К'!BH93</f>
        <v>0</v>
      </c>
      <c r="J47" s="99">
        <f>'4 жастағы балалар П'!V93</f>
        <v>0</v>
      </c>
      <c r="K47" s="99">
        <f>'4 жастағы балалар П'!W93</f>
        <v>0</v>
      </c>
      <c r="L47" s="99">
        <f>'4 жастағы балалар П'!X93</f>
        <v>0</v>
      </c>
      <c r="M47" s="99">
        <f>'4 жастағы балалар Т'!CP93</f>
        <v>0</v>
      </c>
      <c r="N47" s="190">
        <f>'4 жастағы балалар Т'!CQ93</f>
        <v>0</v>
      </c>
      <c r="O47" s="190">
        <f>'4 жастағы балалар Т'!CR93</f>
        <v>0</v>
      </c>
      <c r="P47" s="190">
        <f>'4 жастағы балалар С'!V93</f>
        <v>0</v>
      </c>
      <c r="Q47" s="190">
        <f>'4 жастағы балалар С'!W93</f>
        <v>0</v>
      </c>
      <c r="R47" s="190">
        <f>'4 жастағы балалар С'!X93</f>
        <v>0</v>
      </c>
      <c r="S47" s="143">
        <f t="shared" ref="S47:U47" si="42">(D47+G47+J47+M47+P47)/5</f>
        <v>0</v>
      </c>
      <c r="T47" s="143">
        <f t="shared" si="42"/>
        <v>0</v>
      </c>
      <c r="U47" s="144">
        <f t="shared" si="42"/>
        <v>0</v>
      </c>
      <c r="X47" s="1"/>
      <c r="Y47" s="1"/>
      <c r="Z47" s="1"/>
      <c r="AA47" s="187"/>
      <c r="AB47" s="187"/>
      <c r="AC47" s="187"/>
    </row>
    <row r="48" spans="2:29" ht="15.75" customHeight="1">
      <c r="B48" s="60">
        <v>39</v>
      </c>
      <c r="C48" s="99">
        <f>'4 жастағы балалар Ф'!C94</f>
        <v>0</v>
      </c>
      <c r="D48" s="99">
        <f>'4 жастағы балалар Ф'!V96</f>
        <v>0</v>
      </c>
      <c r="E48" s="99">
        <f>'4 жастағы балалар Ф'!W96</f>
        <v>0</v>
      </c>
      <c r="F48" s="99">
        <f>'4 жастағы балалар Ф'!X96</f>
        <v>0</v>
      </c>
      <c r="G48" s="99">
        <f>'4 жастағы балалар К'!BF94</f>
        <v>0</v>
      </c>
      <c r="H48" s="99">
        <f>'4 жастағы балалар К'!BG94</f>
        <v>0</v>
      </c>
      <c r="I48" s="99">
        <f>'4 жастағы балалар К'!BH94</f>
        <v>0</v>
      </c>
      <c r="J48" s="99">
        <f>'4 жастағы балалар П'!V94</f>
        <v>0</v>
      </c>
      <c r="K48" s="99">
        <f>'4 жастағы балалар П'!W94</f>
        <v>0</v>
      </c>
      <c r="L48" s="99">
        <f>'4 жастағы балалар П'!X94</f>
        <v>0</v>
      </c>
      <c r="M48" s="99">
        <f>'4 жастағы балалар Т'!CP94</f>
        <v>0</v>
      </c>
      <c r="N48" s="190">
        <f>'4 жастағы балалар Т'!CQ94</f>
        <v>0</v>
      </c>
      <c r="O48" s="190">
        <f>'4 жастағы балалар Т'!CR94</f>
        <v>0</v>
      </c>
      <c r="P48" s="190">
        <f>'4 жастағы балалар С'!V94</f>
        <v>0</v>
      </c>
      <c r="Q48" s="190">
        <f>'4 жастағы балалар С'!W94</f>
        <v>0</v>
      </c>
      <c r="R48" s="190">
        <f>'4 жастағы балалар С'!X94</f>
        <v>0</v>
      </c>
      <c r="S48" s="143">
        <f t="shared" ref="S48:U48" si="43">(D48+G48+J48+M48+P48)/5</f>
        <v>0</v>
      </c>
      <c r="T48" s="143">
        <f t="shared" si="43"/>
        <v>0</v>
      </c>
      <c r="U48" s="144">
        <f t="shared" si="43"/>
        <v>0</v>
      </c>
      <c r="X48" s="1"/>
      <c r="Y48" s="1"/>
      <c r="Z48" s="1"/>
      <c r="AA48" s="187"/>
      <c r="AB48" s="187"/>
      <c r="AC48" s="187"/>
    </row>
    <row r="49" spans="2:29" ht="15.75" customHeight="1">
      <c r="B49" s="60">
        <v>40</v>
      </c>
      <c r="C49" s="99">
        <f>'4 жастағы балалар Ф'!C95</f>
        <v>0</v>
      </c>
      <c r="D49" s="99">
        <f>'4 жастағы балалар Ф'!V97</f>
        <v>0</v>
      </c>
      <c r="E49" s="99">
        <f>'4 жастағы балалар Ф'!W97</f>
        <v>0</v>
      </c>
      <c r="F49" s="99">
        <f>'4 жастағы балалар Ф'!X97</f>
        <v>0</v>
      </c>
      <c r="G49" s="99">
        <f>'4 жастағы балалар К'!BF95</f>
        <v>0</v>
      </c>
      <c r="H49" s="99">
        <f>'4 жастағы балалар К'!BG95</f>
        <v>0</v>
      </c>
      <c r="I49" s="99">
        <f>'4 жастағы балалар К'!BH95</f>
        <v>0</v>
      </c>
      <c r="J49" s="99">
        <f>'4 жастағы балалар П'!V95</f>
        <v>0</v>
      </c>
      <c r="K49" s="99">
        <f>'4 жастағы балалар П'!W95</f>
        <v>0</v>
      </c>
      <c r="L49" s="99">
        <f>'4 жастағы балалар П'!X95</f>
        <v>0</v>
      </c>
      <c r="M49" s="99">
        <f>'4 жастағы балалар Т'!CP95</f>
        <v>0</v>
      </c>
      <c r="N49" s="190">
        <f>'4 жастағы балалар Т'!CQ95</f>
        <v>0</v>
      </c>
      <c r="O49" s="190">
        <f>'4 жастағы балалар Т'!CR95</f>
        <v>0</v>
      </c>
      <c r="P49" s="190">
        <f>'4 жастағы балалар С'!V95</f>
        <v>0</v>
      </c>
      <c r="Q49" s="190">
        <f>'4 жастағы балалар С'!W95</f>
        <v>0</v>
      </c>
      <c r="R49" s="190">
        <f>'4 жастағы балалар С'!X95</f>
        <v>0</v>
      </c>
      <c r="S49" s="143">
        <f t="shared" ref="S49:U49" si="44">(D49+G49+J49+M49+P49)/5</f>
        <v>0</v>
      </c>
      <c r="T49" s="143">
        <f t="shared" si="44"/>
        <v>0</v>
      </c>
      <c r="U49" s="144">
        <f t="shared" si="44"/>
        <v>0</v>
      </c>
      <c r="X49" s="1"/>
      <c r="Y49" s="1"/>
      <c r="Z49" s="1"/>
      <c r="AA49" s="187"/>
      <c r="AB49" s="187"/>
      <c r="AC49" s="187"/>
    </row>
    <row r="50" spans="2:29" ht="15.75" customHeight="1">
      <c r="B50" s="60">
        <v>41</v>
      </c>
      <c r="C50" s="99">
        <f>'4 жастағы балалар Ф'!C96</f>
        <v>0</v>
      </c>
      <c r="D50" s="99">
        <f>'4 жастағы балалар Ф'!V98</f>
        <v>0</v>
      </c>
      <c r="E50" s="99">
        <f>'4 жастағы балалар Ф'!W98</f>
        <v>0</v>
      </c>
      <c r="F50" s="99">
        <f>'4 жастағы балалар Ф'!X98</f>
        <v>0</v>
      </c>
      <c r="G50" s="99">
        <f>'4 жастағы балалар К'!BF96</f>
        <v>0</v>
      </c>
      <c r="H50" s="99">
        <f>'4 жастағы балалар К'!BG96</f>
        <v>0</v>
      </c>
      <c r="I50" s="99">
        <f>'4 жастағы балалар К'!BH96</f>
        <v>0</v>
      </c>
      <c r="J50" s="99">
        <f>'4 жастағы балалар П'!V96</f>
        <v>0</v>
      </c>
      <c r="K50" s="99">
        <f>'4 жастағы балалар П'!W96</f>
        <v>0</v>
      </c>
      <c r="L50" s="99">
        <f>'4 жастағы балалар П'!X96</f>
        <v>0</v>
      </c>
      <c r="M50" s="99">
        <f>'4 жастағы балалар Т'!CP96</f>
        <v>0</v>
      </c>
      <c r="N50" s="190">
        <f>'4 жастағы балалар Т'!CQ96</f>
        <v>0</v>
      </c>
      <c r="O50" s="190">
        <f>'4 жастағы балалар Т'!CR96</f>
        <v>0</v>
      </c>
      <c r="P50" s="190">
        <f>'4 жастағы балалар С'!V96</f>
        <v>0</v>
      </c>
      <c r="Q50" s="190">
        <f>'4 жастағы балалар С'!W96</f>
        <v>0</v>
      </c>
      <c r="R50" s="190">
        <f>'4 жастағы балалар С'!X96</f>
        <v>0</v>
      </c>
      <c r="S50" s="143">
        <f t="shared" ref="S50:U50" si="45">(D50+G50+J50+M50+P50)/5</f>
        <v>0</v>
      </c>
      <c r="T50" s="143">
        <f t="shared" si="45"/>
        <v>0</v>
      </c>
      <c r="U50" s="144">
        <f t="shared" si="45"/>
        <v>0</v>
      </c>
      <c r="AA50" s="1"/>
      <c r="AB50" s="1"/>
      <c r="AC50" s="1"/>
    </row>
    <row r="51" spans="2:29" ht="15.75" customHeight="1">
      <c r="B51" s="60">
        <v>42</v>
      </c>
      <c r="C51" s="99">
        <f>'4 жастағы балалар Ф'!C97</f>
        <v>0</v>
      </c>
      <c r="D51" s="99">
        <f>'4 жастағы балалар Ф'!V99</f>
        <v>0</v>
      </c>
      <c r="E51" s="99">
        <f>'4 жастағы балалар Ф'!W99</f>
        <v>0</v>
      </c>
      <c r="F51" s="99">
        <f>'4 жастағы балалар Ф'!X99</f>
        <v>0</v>
      </c>
      <c r="G51" s="99">
        <f>'4 жастағы балалар К'!BF97</f>
        <v>0</v>
      </c>
      <c r="H51" s="99">
        <f>'4 жастағы балалар К'!BG97</f>
        <v>0</v>
      </c>
      <c r="I51" s="99">
        <f>'4 жастағы балалар К'!BH97</f>
        <v>0</v>
      </c>
      <c r="J51" s="99">
        <f>'4 жастағы балалар П'!V97</f>
        <v>0</v>
      </c>
      <c r="K51" s="99">
        <f>'4 жастағы балалар П'!W97</f>
        <v>0</v>
      </c>
      <c r="L51" s="99">
        <f>'4 жастағы балалар П'!X97</f>
        <v>0</v>
      </c>
      <c r="M51" s="99">
        <f>'4 жастағы балалар Т'!CP97</f>
        <v>0</v>
      </c>
      <c r="N51" s="190">
        <f>'4 жастағы балалар Т'!CQ97</f>
        <v>0</v>
      </c>
      <c r="O51" s="190">
        <f>'4 жастағы балалар Т'!CR97</f>
        <v>0</v>
      </c>
      <c r="P51" s="190">
        <f>'4 жастағы балалар С'!V97</f>
        <v>0</v>
      </c>
      <c r="Q51" s="190">
        <f>'4 жастағы балалар С'!W97</f>
        <v>0</v>
      </c>
      <c r="R51" s="190">
        <f>'4 жастағы балалар С'!X97</f>
        <v>0</v>
      </c>
      <c r="S51" s="143">
        <f t="shared" ref="S51:U51" si="46">(D51+G51+J51+M51+P51)/5</f>
        <v>0</v>
      </c>
      <c r="T51" s="143">
        <f t="shared" si="46"/>
        <v>0</v>
      </c>
      <c r="U51" s="144">
        <f t="shared" si="46"/>
        <v>0</v>
      </c>
      <c r="AA51" s="1"/>
      <c r="AB51" s="1"/>
      <c r="AC51" s="1"/>
    </row>
    <row r="52" spans="2:29" ht="15.75" customHeight="1">
      <c r="B52" s="380"/>
      <c r="C52" s="332"/>
      <c r="D52" s="332"/>
      <c r="E52" s="332"/>
      <c r="F52" s="332"/>
      <c r="G52" s="332"/>
      <c r="H52" s="332"/>
      <c r="I52" s="332"/>
      <c r="J52" s="332"/>
      <c r="K52" s="332"/>
      <c r="L52" s="332"/>
      <c r="M52" s="332"/>
      <c r="N52" s="332"/>
      <c r="O52" s="332"/>
      <c r="P52" s="332"/>
      <c r="Q52" s="332"/>
      <c r="R52" s="332"/>
      <c r="S52" s="332"/>
      <c r="T52" s="332"/>
      <c r="U52" s="333"/>
    </row>
    <row r="53" spans="2:29" ht="15.75" customHeight="1">
      <c r="B53" s="382" t="s">
        <v>34</v>
      </c>
      <c r="C53" s="332"/>
      <c r="D53" s="332"/>
      <c r="E53" s="332"/>
      <c r="F53" s="332"/>
      <c r="G53" s="332"/>
      <c r="H53" s="332"/>
      <c r="I53" s="332"/>
      <c r="J53" s="332"/>
      <c r="K53" s="332"/>
      <c r="L53" s="332"/>
      <c r="M53" s="332"/>
      <c r="N53" s="332"/>
      <c r="O53" s="332"/>
      <c r="P53" s="333"/>
      <c r="Q53" s="382">
        <f>'4 жастағы балалар Ф'!W101</f>
        <v>20</v>
      </c>
      <c r="R53" s="332"/>
      <c r="S53" s="332"/>
      <c r="T53" s="332"/>
      <c r="U53" s="333"/>
    </row>
    <row r="54" spans="2:29" ht="15.75" customHeight="1">
      <c r="B54" s="146"/>
      <c r="C54" s="146"/>
      <c r="D54" s="146"/>
      <c r="E54" s="146"/>
      <c r="F54" s="146"/>
      <c r="G54" s="146"/>
      <c r="H54" s="146"/>
      <c r="I54" s="146"/>
      <c r="J54" s="146"/>
      <c r="K54" s="146"/>
      <c r="L54" s="146"/>
      <c r="M54" s="146"/>
      <c r="N54" s="146"/>
      <c r="O54" s="146"/>
      <c r="P54" s="146"/>
      <c r="Q54" s="146"/>
      <c r="R54" s="146"/>
      <c r="S54" s="146"/>
      <c r="T54" s="146"/>
      <c r="U54" s="146"/>
    </row>
    <row r="55" spans="2:29" ht="15.75" customHeight="1">
      <c r="B55" s="146"/>
      <c r="C55" s="146"/>
      <c r="D55" s="146"/>
      <c r="E55" s="146"/>
      <c r="F55" s="146"/>
      <c r="G55" s="146"/>
      <c r="H55" s="146"/>
      <c r="I55" s="146"/>
      <c r="J55" s="146"/>
      <c r="K55" s="146"/>
      <c r="L55" s="146"/>
      <c r="M55" s="146"/>
      <c r="N55" s="146"/>
      <c r="O55" s="146"/>
      <c r="P55" s="146"/>
      <c r="Q55" s="146"/>
      <c r="R55" s="146"/>
      <c r="S55" s="146"/>
      <c r="T55" s="146"/>
      <c r="U55" s="146"/>
    </row>
    <row r="56" spans="2:29" ht="15.75" customHeight="1">
      <c r="B56" s="339" t="s">
        <v>2</v>
      </c>
      <c r="C56" s="368" t="s">
        <v>634</v>
      </c>
      <c r="D56" s="369" t="s">
        <v>635</v>
      </c>
      <c r="E56" s="348"/>
      <c r="F56" s="368" t="s">
        <v>636</v>
      </c>
      <c r="G56" s="374" t="s">
        <v>4</v>
      </c>
      <c r="H56" s="332"/>
      <c r="I56" s="332"/>
      <c r="J56" s="332"/>
      <c r="K56" s="332"/>
      <c r="L56" s="332"/>
      <c r="M56" s="332"/>
      <c r="N56" s="332"/>
      <c r="O56" s="332"/>
      <c r="P56" s="332"/>
      <c r="Q56" s="332"/>
      <c r="R56" s="332"/>
      <c r="S56" s="332"/>
      <c r="T56" s="332"/>
      <c r="U56" s="332"/>
      <c r="V56" s="332"/>
      <c r="W56" s="332"/>
      <c r="X56" s="332"/>
      <c r="Y56" s="332"/>
      <c r="Z56" s="332"/>
      <c r="AA56" s="333"/>
    </row>
    <row r="57" spans="2:29" ht="15.75" customHeight="1">
      <c r="B57" s="335"/>
      <c r="C57" s="335"/>
      <c r="D57" s="327"/>
      <c r="E57" s="349"/>
      <c r="F57" s="335"/>
      <c r="G57" s="375" t="s">
        <v>8</v>
      </c>
      <c r="H57" s="332"/>
      <c r="I57" s="332"/>
      <c r="J57" s="332"/>
      <c r="K57" s="332"/>
      <c r="L57" s="332"/>
      <c r="M57" s="332"/>
      <c r="N57" s="332"/>
      <c r="O57" s="332"/>
      <c r="P57" s="332"/>
      <c r="Q57" s="332"/>
      <c r="R57" s="332"/>
      <c r="S57" s="332"/>
      <c r="T57" s="332"/>
      <c r="U57" s="332"/>
      <c r="V57" s="332"/>
      <c r="W57" s="332"/>
      <c r="X57" s="332"/>
      <c r="Y57" s="332"/>
      <c r="Z57" s="332"/>
      <c r="AA57" s="333"/>
    </row>
    <row r="58" spans="2:29" ht="148.5" customHeight="1">
      <c r="B58" s="335"/>
      <c r="C58" s="335"/>
      <c r="D58" s="327"/>
      <c r="E58" s="349"/>
      <c r="F58" s="335"/>
      <c r="G58" s="191"/>
      <c r="H58" s="192"/>
      <c r="I58" s="193"/>
      <c r="J58" s="342" t="s">
        <v>44</v>
      </c>
      <c r="K58" s="332"/>
      <c r="L58" s="333"/>
      <c r="M58" s="342" t="s">
        <v>45</v>
      </c>
      <c r="N58" s="332"/>
      <c r="O58" s="333"/>
      <c r="P58" s="342" t="s">
        <v>46</v>
      </c>
      <c r="Q58" s="332"/>
      <c r="R58" s="333"/>
      <c r="S58" s="342" t="s">
        <v>47</v>
      </c>
      <c r="T58" s="332"/>
      <c r="U58" s="333"/>
      <c r="V58" s="342" t="s">
        <v>48</v>
      </c>
      <c r="W58" s="332"/>
      <c r="X58" s="333"/>
      <c r="Y58" s="342" t="s">
        <v>49</v>
      </c>
      <c r="Z58" s="332"/>
      <c r="AA58" s="333"/>
    </row>
    <row r="59" spans="2:29" ht="63" customHeight="1">
      <c r="B59" s="336"/>
      <c r="C59" s="336"/>
      <c r="D59" s="329"/>
      <c r="E59" s="350"/>
      <c r="F59" s="336"/>
      <c r="G59" s="194"/>
      <c r="H59" s="195"/>
      <c r="I59" s="196"/>
      <c r="J59" s="140" t="s">
        <v>621</v>
      </c>
      <c r="K59" s="140" t="s">
        <v>622</v>
      </c>
      <c r="L59" s="140" t="s">
        <v>623</v>
      </c>
      <c r="M59" s="140" t="s">
        <v>621</v>
      </c>
      <c r="N59" s="140" t="s">
        <v>622</v>
      </c>
      <c r="O59" s="140" t="s">
        <v>623</v>
      </c>
      <c r="P59" s="140" t="s">
        <v>621</v>
      </c>
      <c r="Q59" s="140" t="s">
        <v>622</v>
      </c>
      <c r="R59" s="140" t="s">
        <v>623</v>
      </c>
      <c r="S59" s="140" t="s">
        <v>621</v>
      </c>
      <c r="T59" s="140" t="s">
        <v>622</v>
      </c>
      <c r="U59" s="140" t="s">
        <v>623</v>
      </c>
      <c r="V59" s="140" t="s">
        <v>621</v>
      </c>
      <c r="W59" s="140" t="s">
        <v>622</v>
      </c>
      <c r="X59" s="140" t="s">
        <v>623</v>
      </c>
      <c r="Y59" s="140" t="s">
        <v>621</v>
      </c>
      <c r="Z59" s="140" t="s">
        <v>622</v>
      </c>
      <c r="AA59" s="140" t="s">
        <v>623</v>
      </c>
    </row>
    <row r="60" spans="2:29" ht="45" customHeight="1">
      <c r="B60" s="164">
        <v>1</v>
      </c>
      <c r="C60" s="230" t="s">
        <v>1039</v>
      </c>
      <c r="D60" s="372" t="s">
        <v>1050</v>
      </c>
      <c r="E60" s="333"/>
      <c r="F60" s="167">
        <f>Q53</f>
        <v>20</v>
      </c>
      <c r="G60" s="194"/>
      <c r="H60" s="195"/>
      <c r="I60" s="196"/>
      <c r="J60" s="168">
        <f>'4 жастағы балалар Ф'!D98</f>
        <v>20</v>
      </c>
      <c r="K60" s="168">
        <f>'4 жастағы балалар Ф'!E98</f>
        <v>0</v>
      </c>
      <c r="L60" s="168">
        <f>'4 жастағы балалар Ф'!F98</f>
        <v>0</v>
      </c>
      <c r="M60" s="168">
        <f>'4 жастағы балалар Ф'!G98</f>
        <v>20</v>
      </c>
      <c r="N60" s="168">
        <f>'4 жастағы балалар Ф'!H98</f>
        <v>0</v>
      </c>
      <c r="O60" s="168">
        <f>'4 жастағы балалар Ф'!I98</f>
        <v>0</v>
      </c>
      <c r="P60" s="168">
        <f>'4 жастағы балалар Ф'!J98</f>
        <v>20</v>
      </c>
      <c r="Q60" s="168">
        <f>'4 жастағы балалар Ф'!K98</f>
        <v>0</v>
      </c>
      <c r="R60" s="168">
        <f>'4 жастағы балалар Ф'!L98</f>
        <v>0</v>
      </c>
      <c r="S60" s="168">
        <f>'4 жастағы балалар Ф'!M98</f>
        <v>20</v>
      </c>
      <c r="T60" s="168">
        <f>'4 жастағы балалар Ф'!N98</f>
        <v>0</v>
      </c>
      <c r="U60" s="168">
        <f>'4 жастағы балалар Ф'!O98</f>
        <v>0</v>
      </c>
      <c r="V60" s="168">
        <f>'4 жастағы балалар Ф'!P98</f>
        <v>20</v>
      </c>
      <c r="W60" s="168">
        <f>'4 жастағы балалар Ф'!Q98</f>
        <v>0</v>
      </c>
      <c r="X60" s="168">
        <f>'4 жастағы балалар Ф'!R98</f>
        <v>0</v>
      </c>
      <c r="Y60" s="168">
        <f>'4 жастағы балалар Ф'!S98</f>
        <v>20</v>
      </c>
      <c r="Z60" s="168">
        <f>'4 жастағы балалар Ф'!T98</f>
        <v>0</v>
      </c>
      <c r="AA60" s="168">
        <f>'4 жастағы балалар Ф'!U98</f>
        <v>0</v>
      </c>
    </row>
    <row r="61" spans="2:29" ht="15.75" customHeight="1">
      <c r="B61" s="169"/>
      <c r="C61" s="170"/>
      <c r="D61" s="373"/>
      <c r="E61" s="328"/>
      <c r="F61" s="168" t="s">
        <v>37</v>
      </c>
      <c r="G61" s="197"/>
      <c r="H61" s="198"/>
      <c r="I61" s="199"/>
      <c r="J61" s="171">
        <f>'4 жастағы балалар Ф'!D99</f>
        <v>100</v>
      </c>
      <c r="K61" s="171">
        <f>'4 жастағы балалар Ф'!E99</f>
        <v>0</v>
      </c>
      <c r="L61" s="171">
        <f>'4 жастағы балалар Ф'!F99</f>
        <v>0</v>
      </c>
      <c r="M61" s="171">
        <f>'4 жастағы балалар Ф'!G99</f>
        <v>100</v>
      </c>
      <c r="N61" s="171">
        <f>'4 жастағы балалар Ф'!H99</f>
        <v>0</v>
      </c>
      <c r="O61" s="171">
        <f>'4 жастағы балалар Ф'!I99</f>
        <v>0</v>
      </c>
      <c r="P61" s="171">
        <f>'4 жастағы балалар Ф'!J99</f>
        <v>100</v>
      </c>
      <c r="Q61" s="171">
        <f>'4 жастағы балалар Ф'!K99</f>
        <v>0</v>
      </c>
      <c r="R61" s="171">
        <f>'4 жастағы балалар Ф'!L99</f>
        <v>0</v>
      </c>
      <c r="S61" s="171">
        <f>'4 жастағы балалар Ф'!M99</f>
        <v>100</v>
      </c>
      <c r="T61" s="171">
        <f>'4 жастағы балалар Ф'!N99</f>
        <v>0</v>
      </c>
      <c r="U61" s="171">
        <f>'4 жастағы балалар Ф'!O99</f>
        <v>0</v>
      </c>
      <c r="V61" s="171">
        <f>'4 жастағы балалар Ф'!P99</f>
        <v>100</v>
      </c>
      <c r="W61" s="171">
        <f>'4 жастағы балалар Ф'!Q99</f>
        <v>0</v>
      </c>
      <c r="X61" s="171">
        <f>'4 жастағы балалар Ф'!R99</f>
        <v>0</v>
      </c>
      <c r="Y61" s="171">
        <f>'4 жастағы балалар Ф'!S99</f>
        <v>100</v>
      </c>
      <c r="Z61" s="171">
        <f>'4 жастағы балалар Ф'!T99</f>
        <v>0</v>
      </c>
      <c r="AA61" s="171">
        <f>'4 жастағы балалар Ф'!U99</f>
        <v>0</v>
      </c>
    </row>
    <row r="62" spans="2:29" ht="15.75" customHeight="1">
      <c r="C62" s="1"/>
      <c r="D62" s="1"/>
      <c r="E62" s="1"/>
      <c r="F62" s="1"/>
      <c r="G62" s="1"/>
      <c r="H62" s="1"/>
      <c r="I62" s="1"/>
      <c r="J62" s="1"/>
      <c r="K62" s="1"/>
      <c r="L62" s="1"/>
      <c r="M62" s="1"/>
      <c r="N62" s="1"/>
      <c r="O62" s="1"/>
      <c r="P62" s="1"/>
      <c r="Q62" s="1"/>
      <c r="R62" s="1"/>
      <c r="S62" s="1"/>
      <c r="T62" s="1"/>
      <c r="U62" s="1"/>
      <c r="V62" s="1"/>
      <c r="W62" s="1"/>
      <c r="X62" s="1"/>
    </row>
    <row r="63" spans="2:29" ht="15.75" customHeight="1">
      <c r="B63" s="339" t="s">
        <v>2</v>
      </c>
      <c r="C63" s="368" t="s">
        <v>634</v>
      </c>
      <c r="D63" s="369" t="s">
        <v>635</v>
      </c>
      <c r="E63" s="348"/>
      <c r="F63" s="368" t="s">
        <v>636</v>
      </c>
      <c r="G63" s="374" t="s">
        <v>71</v>
      </c>
      <c r="H63" s="332"/>
      <c r="I63" s="332"/>
      <c r="J63" s="332"/>
      <c r="K63" s="332"/>
      <c r="L63" s="332"/>
      <c r="M63" s="332"/>
      <c r="N63" s="332"/>
      <c r="O63" s="332"/>
      <c r="P63" s="332"/>
      <c r="Q63" s="332"/>
      <c r="R63" s="332"/>
      <c r="S63" s="332"/>
      <c r="T63" s="332"/>
      <c r="U63" s="332"/>
      <c r="V63" s="332"/>
      <c r="W63" s="332"/>
      <c r="X63" s="332"/>
      <c r="Y63" s="332"/>
      <c r="Z63" s="332"/>
      <c r="AA63" s="333"/>
    </row>
    <row r="64" spans="2:29" ht="15.75" customHeight="1">
      <c r="B64" s="335"/>
      <c r="C64" s="335"/>
      <c r="D64" s="327"/>
      <c r="E64" s="349"/>
      <c r="F64" s="335"/>
      <c r="G64" s="375" t="s">
        <v>72</v>
      </c>
      <c r="H64" s="332"/>
      <c r="I64" s="332"/>
      <c r="J64" s="332"/>
      <c r="K64" s="332"/>
      <c r="L64" s="332"/>
      <c r="M64" s="332"/>
      <c r="N64" s="332"/>
      <c r="O64" s="332"/>
      <c r="P64" s="332"/>
      <c r="Q64" s="332"/>
      <c r="R64" s="332"/>
      <c r="S64" s="332"/>
      <c r="T64" s="332"/>
      <c r="U64" s="332"/>
      <c r="V64" s="332"/>
      <c r="W64" s="332"/>
      <c r="X64" s="332"/>
      <c r="Y64" s="332"/>
      <c r="Z64" s="332"/>
      <c r="AA64" s="333"/>
    </row>
    <row r="65" spans="2:27" ht="111" customHeight="1">
      <c r="B65" s="335"/>
      <c r="C65" s="335"/>
      <c r="D65" s="327"/>
      <c r="E65" s="349"/>
      <c r="F65" s="335"/>
      <c r="G65" s="200"/>
      <c r="H65" s="201"/>
      <c r="I65" s="202"/>
      <c r="J65" s="342" t="s">
        <v>163</v>
      </c>
      <c r="K65" s="332"/>
      <c r="L65" s="333"/>
      <c r="M65" s="342" t="s">
        <v>164</v>
      </c>
      <c r="N65" s="332"/>
      <c r="O65" s="333"/>
      <c r="P65" s="342" t="s">
        <v>165</v>
      </c>
      <c r="Q65" s="332"/>
      <c r="R65" s="333"/>
      <c r="S65" s="342" t="s">
        <v>166</v>
      </c>
      <c r="T65" s="332"/>
      <c r="U65" s="333"/>
      <c r="V65" s="342" t="s">
        <v>167</v>
      </c>
      <c r="W65" s="332"/>
      <c r="X65" s="333"/>
      <c r="Y65" s="342" t="s">
        <v>168</v>
      </c>
      <c r="Z65" s="332"/>
      <c r="AA65" s="333"/>
    </row>
    <row r="66" spans="2:27" ht="63" customHeight="1">
      <c r="B66" s="336"/>
      <c r="C66" s="336"/>
      <c r="D66" s="329"/>
      <c r="E66" s="350"/>
      <c r="F66" s="336"/>
      <c r="G66" s="203"/>
      <c r="H66" s="204"/>
      <c r="I66" s="205"/>
      <c r="J66" s="140" t="s">
        <v>621</v>
      </c>
      <c r="K66" s="140" t="s">
        <v>622</v>
      </c>
      <c r="L66" s="140" t="s">
        <v>623</v>
      </c>
      <c r="M66" s="140" t="s">
        <v>621</v>
      </c>
      <c r="N66" s="140" t="s">
        <v>622</v>
      </c>
      <c r="O66" s="140" t="s">
        <v>623</v>
      </c>
      <c r="P66" s="140" t="s">
        <v>621</v>
      </c>
      <c r="Q66" s="140" t="s">
        <v>622</v>
      </c>
      <c r="R66" s="140" t="s">
        <v>623</v>
      </c>
      <c r="S66" s="140" t="s">
        <v>621</v>
      </c>
      <c r="T66" s="140" t="s">
        <v>622</v>
      </c>
      <c r="U66" s="140" t="s">
        <v>623</v>
      </c>
      <c r="V66" s="140" t="s">
        <v>621</v>
      </c>
      <c r="W66" s="140" t="s">
        <v>622</v>
      </c>
      <c r="X66" s="140" t="s">
        <v>623</v>
      </c>
      <c r="Y66" s="140" t="s">
        <v>621</v>
      </c>
      <c r="Z66" s="140" t="s">
        <v>622</v>
      </c>
      <c r="AA66" s="140" t="s">
        <v>623</v>
      </c>
    </row>
    <row r="67" spans="2:27" ht="45" customHeight="1">
      <c r="B67" s="164">
        <v>1</v>
      </c>
      <c r="C67" s="165" t="str">
        <f t="shared" ref="C67:D67" si="47">C60</f>
        <v>Нұрәсем шағын орталығы</v>
      </c>
      <c r="D67" s="372" t="str">
        <f t="shared" si="47"/>
        <v>Белтаева Нұрбала Тілеухоровна</v>
      </c>
      <c r="E67" s="333"/>
      <c r="F67" s="167">
        <f>Q53</f>
        <v>20</v>
      </c>
      <c r="G67" s="203"/>
      <c r="H67" s="204"/>
      <c r="I67" s="205"/>
      <c r="J67" s="168">
        <f>'4 жастағы балалар К'!D98</f>
        <v>20</v>
      </c>
      <c r="K67" s="168">
        <f>'4 жастағы балалар К'!E98</f>
        <v>0</v>
      </c>
      <c r="L67" s="168">
        <f>'4 жастағы балалар К'!F98</f>
        <v>0</v>
      </c>
      <c r="M67" s="168">
        <f>'4 жастағы балалар К'!G98</f>
        <v>20</v>
      </c>
      <c r="N67" s="168">
        <f>'4 жастағы балалар К'!H98</f>
        <v>0</v>
      </c>
      <c r="O67" s="168">
        <f>'4 жастағы балалар К'!I98</f>
        <v>0</v>
      </c>
      <c r="P67" s="168">
        <f>'4 жастағы балалар К'!J98</f>
        <v>20</v>
      </c>
      <c r="Q67" s="168">
        <f>'4 жастағы балалар К'!K98</f>
        <v>0</v>
      </c>
      <c r="R67" s="168">
        <f>'4 жастағы балалар К'!L98</f>
        <v>0</v>
      </c>
      <c r="S67" s="168">
        <f>'4 жастағы балалар К'!M98</f>
        <v>20</v>
      </c>
      <c r="T67" s="168">
        <f>'4 жастағы балалар К'!N98</f>
        <v>0</v>
      </c>
      <c r="U67" s="168">
        <f>'4 жастағы балалар К'!O98</f>
        <v>0</v>
      </c>
      <c r="V67" s="168">
        <f>'4 жастағы балалар К'!P98</f>
        <v>20</v>
      </c>
      <c r="W67" s="168">
        <f>'4 жастағы балалар К'!Q98</f>
        <v>0</v>
      </c>
      <c r="X67" s="168">
        <f>'4 жастағы балалар К'!R98</f>
        <v>0</v>
      </c>
      <c r="Y67" s="168">
        <f>'4 жастағы балалар К'!S98</f>
        <v>20</v>
      </c>
      <c r="Z67" s="168">
        <f>'4 жастағы балалар К'!T98</f>
        <v>0</v>
      </c>
      <c r="AA67" s="168">
        <f>'4 жастағы балалар К'!U98</f>
        <v>0</v>
      </c>
    </row>
    <row r="68" spans="2:27" ht="15.75" customHeight="1">
      <c r="B68" s="169"/>
      <c r="C68" s="170"/>
      <c r="D68" s="373"/>
      <c r="E68" s="328"/>
      <c r="F68" s="168" t="s">
        <v>37</v>
      </c>
      <c r="G68" s="206"/>
      <c r="H68" s="207"/>
      <c r="I68" s="208"/>
      <c r="J68" s="171">
        <f>'4 жастағы балалар К'!D99</f>
        <v>100</v>
      </c>
      <c r="K68" s="171">
        <f>'4 жастағы балалар К'!E99</f>
        <v>0</v>
      </c>
      <c r="L68" s="171">
        <f>'4 жастағы балалар К'!F99</f>
        <v>0</v>
      </c>
      <c r="M68" s="171">
        <f>'4 жастағы балалар К'!G99</f>
        <v>100</v>
      </c>
      <c r="N68" s="171">
        <f>'4 жастағы балалар К'!H99</f>
        <v>0</v>
      </c>
      <c r="O68" s="171">
        <f>'4 жастағы балалар К'!I99</f>
        <v>0</v>
      </c>
      <c r="P68" s="171">
        <f>'4 жастағы балалар К'!J99</f>
        <v>100</v>
      </c>
      <c r="Q68" s="171">
        <f>'4 жастағы балалар К'!K99</f>
        <v>0</v>
      </c>
      <c r="R68" s="171">
        <f>'4 жастағы балалар К'!L99</f>
        <v>0</v>
      </c>
      <c r="S68" s="171">
        <f>'4 жастағы балалар К'!M99</f>
        <v>100</v>
      </c>
      <c r="T68" s="171">
        <f>'4 жастағы балалар К'!N99</f>
        <v>0</v>
      </c>
      <c r="U68" s="171">
        <f>'4 жастағы балалар К'!O99</f>
        <v>0</v>
      </c>
      <c r="V68" s="171">
        <f>'4 жастағы балалар К'!P99</f>
        <v>100</v>
      </c>
      <c r="W68" s="171">
        <f>'4 жастағы балалар К'!Q99</f>
        <v>0</v>
      </c>
      <c r="X68" s="171">
        <f>'4 жастағы балалар К'!R99</f>
        <v>0</v>
      </c>
      <c r="Y68" s="171">
        <f>'4 жастағы балалар К'!S99</f>
        <v>100</v>
      </c>
      <c r="Z68" s="171">
        <f>'4 жастағы балалар К'!T99</f>
        <v>0</v>
      </c>
      <c r="AA68" s="171">
        <f>'4 жастағы балалар К'!U99</f>
        <v>0</v>
      </c>
    </row>
    <row r="69" spans="2:27" ht="15.75" customHeight="1">
      <c r="B69" s="1"/>
      <c r="C69" s="1"/>
      <c r="D69" s="1"/>
      <c r="E69" s="1"/>
      <c r="F69" s="1"/>
      <c r="G69" s="1"/>
      <c r="H69" s="1"/>
      <c r="I69" s="1"/>
      <c r="J69" s="1"/>
      <c r="K69" s="1"/>
      <c r="L69" s="1"/>
      <c r="M69" s="1"/>
      <c r="N69" s="1"/>
      <c r="O69" s="1"/>
      <c r="P69" s="1"/>
      <c r="Q69" s="1"/>
      <c r="R69" s="1"/>
      <c r="S69" s="1"/>
      <c r="T69" s="1"/>
      <c r="U69" s="1"/>
      <c r="V69" s="1"/>
      <c r="W69" s="1"/>
      <c r="X69" s="1"/>
    </row>
    <row r="70" spans="2:27" ht="15.75" customHeight="1">
      <c r="B70" s="339" t="s">
        <v>2</v>
      </c>
      <c r="C70" s="368" t="s">
        <v>634</v>
      </c>
      <c r="D70" s="369" t="s">
        <v>635</v>
      </c>
      <c r="E70" s="348"/>
      <c r="F70" s="368" t="s">
        <v>636</v>
      </c>
      <c r="G70" s="374" t="s">
        <v>71</v>
      </c>
      <c r="H70" s="332"/>
      <c r="I70" s="332"/>
      <c r="J70" s="332"/>
      <c r="K70" s="332"/>
      <c r="L70" s="332"/>
      <c r="M70" s="332"/>
      <c r="N70" s="332"/>
      <c r="O70" s="332"/>
      <c r="P70" s="332"/>
      <c r="Q70" s="332"/>
      <c r="R70" s="332"/>
      <c r="S70" s="332"/>
      <c r="T70" s="332"/>
      <c r="U70" s="332"/>
      <c r="V70" s="332"/>
      <c r="W70" s="332"/>
      <c r="X70" s="332"/>
      <c r="Y70" s="332"/>
      <c r="Z70" s="332"/>
      <c r="AA70" s="333"/>
    </row>
    <row r="71" spans="2:27" ht="15.75" customHeight="1">
      <c r="B71" s="335"/>
      <c r="C71" s="335"/>
      <c r="D71" s="327"/>
      <c r="E71" s="349"/>
      <c r="F71" s="335"/>
      <c r="G71" s="375" t="s">
        <v>73</v>
      </c>
      <c r="H71" s="332"/>
      <c r="I71" s="332"/>
      <c r="J71" s="332"/>
      <c r="K71" s="332"/>
      <c r="L71" s="332"/>
      <c r="M71" s="332"/>
      <c r="N71" s="332"/>
      <c r="O71" s="332"/>
      <c r="P71" s="332"/>
      <c r="Q71" s="332"/>
      <c r="R71" s="332"/>
      <c r="S71" s="332"/>
      <c r="T71" s="332"/>
      <c r="U71" s="332"/>
      <c r="V71" s="332"/>
      <c r="W71" s="332"/>
      <c r="X71" s="332"/>
      <c r="Y71" s="332"/>
      <c r="Z71" s="332"/>
      <c r="AA71" s="333"/>
    </row>
    <row r="72" spans="2:27" ht="108.75" customHeight="1">
      <c r="B72" s="335"/>
      <c r="C72" s="335"/>
      <c r="D72" s="327"/>
      <c r="E72" s="349"/>
      <c r="F72" s="335"/>
      <c r="G72" s="200"/>
      <c r="H72" s="201"/>
      <c r="I72" s="202"/>
      <c r="J72" s="342" t="s">
        <v>169</v>
      </c>
      <c r="K72" s="332"/>
      <c r="L72" s="333"/>
      <c r="M72" s="342" t="s">
        <v>170</v>
      </c>
      <c r="N72" s="332"/>
      <c r="O72" s="333"/>
      <c r="P72" s="342" t="s">
        <v>171</v>
      </c>
      <c r="Q72" s="332"/>
      <c r="R72" s="333"/>
      <c r="S72" s="342" t="s">
        <v>172</v>
      </c>
      <c r="T72" s="332"/>
      <c r="U72" s="333"/>
      <c r="V72" s="342" t="s">
        <v>173</v>
      </c>
      <c r="W72" s="332"/>
      <c r="X72" s="333"/>
      <c r="Y72" s="342" t="s">
        <v>174</v>
      </c>
      <c r="Z72" s="332"/>
      <c r="AA72" s="333"/>
    </row>
    <row r="73" spans="2:27" ht="63" customHeight="1">
      <c r="B73" s="336"/>
      <c r="C73" s="336"/>
      <c r="D73" s="329"/>
      <c r="E73" s="350"/>
      <c r="F73" s="336"/>
      <c r="G73" s="203"/>
      <c r="H73" s="204"/>
      <c r="I73" s="205"/>
      <c r="J73" s="140" t="s">
        <v>621</v>
      </c>
      <c r="K73" s="140" t="s">
        <v>622</v>
      </c>
      <c r="L73" s="140" t="s">
        <v>623</v>
      </c>
      <c r="M73" s="140" t="s">
        <v>621</v>
      </c>
      <c r="N73" s="140" t="s">
        <v>622</v>
      </c>
      <c r="O73" s="140" t="s">
        <v>623</v>
      </c>
      <c r="P73" s="140" t="s">
        <v>621</v>
      </c>
      <c r="Q73" s="140" t="s">
        <v>622</v>
      </c>
      <c r="R73" s="140" t="s">
        <v>623</v>
      </c>
      <c r="S73" s="140" t="s">
        <v>621</v>
      </c>
      <c r="T73" s="140" t="s">
        <v>622</v>
      </c>
      <c r="U73" s="140" t="s">
        <v>623</v>
      </c>
      <c r="V73" s="140" t="s">
        <v>621</v>
      </c>
      <c r="W73" s="140" t="s">
        <v>622</v>
      </c>
      <c r="X73" s="140" t="s">
        <v>623</v>
      </c>
      <c r="Y73" s="140" t="s">
        <v>621</v>
      </c>
      <c r="Z73" s="140" t="s">
        <v>622</v>
      </c>
      <c r="AA73" s="140" t="s">
        <v>623</v>
      </c>
    </row>
    <row r="74" spans="2:27" ht="45" customHeight="1">
      <c r="B74" s="164">
        <v>1</v>
      </c>
      <c r="C74" s="165" t="str">
        <f t="shared" ref="C74:D74" si="48">C60</f>
        <v>Нұрәсем шағын орталығы</v>
      </c>
      <c r="D74" s="372" t="str">
        <f t="shared" si="48"/>
        <v>Белтаева Нұрбала Тілеухоровна</v>
      </c>
      <c r="E74" s="333"/>
      <c r="F74" s="167">
        <f>Q53</f>
        <v>20</v>
      </c>
      <c r="G74" s="203"/>
      <c r="H74" s="204"/>
      <c r="I74" s="205"/>
      <c r="J74" s="168">
        <f>'4 жастағы балалар К'!V98</f>
        <v>20</v>
      </c>
      <c r="K74" s="168">
        <f>'4 жастағы балалар К'!W98</f>
        <v>0</v>
      </c>
      <c r="L74" s="168">
        <f>'4 жастағы балалар К'!X98</f>
        <v>0</v>
      </c>
      <c r="M74" s="168">
        <f>'4 жастағы балалар К'!Y98</f>
        <v>20</v>
      </c>
      <c r="N74" s="168">
        <f>'4 жастағы балалар К'!Z98</f>
        <v>0</v>
      </c>
      <c r="O74" s="168">
        <f>'4 жастағы балалар К'!AA98</f>
        <v>0</v>
      </c>
      <c r="P74" s="168">
        <f>'4 жастағы балалар К'!AB98</f>
        <v>20</v>
      </c>
      <c r="Q74" s="168">
        <f>'4 жастағы балалар К'!AC98</f>
        <v>0</v>
      </c>
      <c r="R74" s="168">
        <f>'4 жастағы балалар К'!AD98</f>
        <v>0</v>
      </c>
      <c r="S74" s="168">
        <f>'4 жастағы балалар К'!AE98</f>
        <v>20</v>
      </c>
      <c r="T74" s="168">
        <f>'4 жастағы балалар К'!AF98</f>
        <v>0</v>
      </c>
      <c r="U74" s="168">
        <f>'4 жастағы балалар К'!AG98</f>
        <v>0</v>
      </c>
      <c r="V74" s="168">
        <f>'4 жастағы балалар К'!AH98</f>
        <v>20</v>
      </c>
      <c r="W74" s="168">
        <f>'4 жастағы балалар К'!AI98</f>
        <v>0</v>
      </c>
      <c r="X74" s="168">
        <f>'4 жастағы балалар К'!AJ98</f>
        <v>0</v>
      </c>
      <c r="Y74" s="168">
        <f>'4 жастағы балалар К'!AK98</f>
        <v>2</v>
      </c>
      <c r="Z74" s="168">
        <f>'4 жастағы балалар К'!AL98</f>
        <v>17</v>
      </c>
      <c r="AA74" s="168">
        <f>'4 жастағы балалар К'!AM98</f>
        <v>0</v>
      </c>
    </row>
    <row r="75" spans="2:27" ht="15.75" customHeight="1">
      <c r="B75" s="169"/>
      <c r="C75" s="170"/>
      <c r="D75" s="373"/>
      <c r="E75" s="328"/>
      <c r="F75" s="168" t="s">
        <v>37</v>
      </c>
      <c r="G75" s="206"/>
      <c r="H75" s="207"/>
      <c r="I75" s="208"/>
      <c r="J75" s="171">
        <f>'4 жастағы балалар К'!V99</f>
        <v>100</v>
      </c>
      <c r="K75" s="171">
        <f>'4 жастағы балалар К'!W99</f>
        <v>0</v>
      </c>
      <c r="L75" s="171">
        <f>'4 жастағы балалар К'!X99</f>
        <v>0</v>
      </c>
      <c r="M75" s="171">
        <f>'4 жастағы балалар К'!Y99</f>
        <v>100</v>
      </c>
      <c r="N75" s="171">
        <f>'4 жастағы балалар К'!Z99</f>
        <v>0</v>
      </c>
      <c r="O75" s="171">
        <f>'4 жастағы балалар К'!AA99</f>
        <v>0</v>
      </c>
      <c r="P75" s="171">
        <f>'4 жастағы балалар К'!AB99</f>
        <v>100</v>
      </c>
      <c r="Q75" s="171">
        <f>'4 жастағы балалар К'!AC99</f>
        <v>0</v>
      </c>
      <c r="R75" s="171">
        <f>'4 жастағы балалар К'!AD99</f>
        <v>0</v>
      </c>
      <c r="S75" s="171">
        <f>'4 жастағы балалар К'!AE99</f>
        <v>100</v>
      </c>
      <c r="T75" s="171">
        <f>'4 жастағы балалар К'!AF99</f>
        <v>0</v>
      </c>
      <c r="U75" s="171">
        <f>'4 жастағы балалар К'!AG99</f>
        <v>0</v>
      </c>
      <c r="V75" s="171">
        <f>'4 жастағы балалар К'!AH99</f>
        <v>100</v>
      </c>
      <c r="W75" s="171">
        <f>'4 жастағы балалар К'!AI99</f>
        <v>0</v>
      </c>
      <c r="X75" s="171">
        <f>'4 жастағы балалар К'!AJ99</f>
        <v>0</v>
      </c>
      <c r="Y75" s="171">
        <f>'4 жастағы балалар К'!AK99</f>
        <v>10</v>
      </c>
      <c r="Z75" s="171">
        <f>'4 жастағы балалар К'!AL99</f>
        <v>85</v>
      </c>
      <c r="AA75" s="171">
        <f>'4 жастағы балалар К'!AM99</f>
        <v>0</v>
      </c>
    </row>
    <row r="76" spans="2:27" ht="15.75" customHeight="1">
      <c r="B76" s="1"/>
      <c r="C76" s="1"/>
      <c r="D76" s="1"/>
      <c r="E76" s="1"/>
      <c r="F76" s="1"/>
      <c r="G76" s="1"/>
      <c r="H76" s="1"/>
      <c r="I76" s="1"/>
      <c r="J76" s="1"/>
      <c r="K76" s="1"/>
      <c r="L76" s="1"/>
      <c r="M76" s="1"/>
      <c r="N76" s="1"/>
      <c r="O76" s="1"/>
      <c r="P76" s="1"/>
      <c r="Q76" s="1"/>
      <c r="R76" s="1"/>
      <c r="S76" s="1"/>
      <c r="T76" s="1"/>
      <c r="U76" s="1"/>
      <c r="V76" s="1"/>
      <c r="W76" s="1"/>
      <c r="X76" s="1"/>
    </row>
    <row r="77" spans="2:27" ht="15.75" customHeight="1">
      <c r="B77" s="339" t="s">
        <v>2</v>
      </c>
      <c r="C77" s="368" t="s">
        <v>634</v>
      </c>
      <c r="D77" s="369" t="s">
        <v>635</v>
      </c>
      <c r="E77" s="348"/>
      <c r="F77" s="368" t="s">
        <v>636</v>
      </c>
      <c r="G77" s="374" t="s">
        <v>71</v>
      </c>
      <c r="H77" s="332"/>
      <c r="I77" s="332"/>
      <c r="J77" s="332"/>
      <c r="K77" s="332"/>
      <c r="L77" s="332"/>
      <c r="M77" s="332"/>
      <c r="N77" s="332"/>
      <c r="O77" s="332"/>
      <c r="P77" s="332"/>
      <c r="Q77" s="332"/>
      <c r="R77" s="332"/>
      <c r="S77" s="332"/>
      <c r="T77" s="332"/>
      <c r="U77" s="332"/>
      <c r="V77" s="332"/>
      <c r="W77" s="332"/>
      <c r="X77" s="332"/>
      <c r="Y77" s="332"/>
      <c r="Z77" s="332"/>
      <c r="AA77" s="333"/>
    </row>
    <row r="78" spans="2:27" ht="15.75" customHeight="1">
      <c r="B78" s="335"/>
      <c r="C78" s="335"/>
      <c r="D78" s="327"/>
      <c r="E78" s="349"/>
      <c r="F78" s="335"/>
      <c r="G78" s="375" t="s">
        <v>74</v>
      </c>
      <c r="H78" s="332"/>
      <c r="I78" s="332"/>
      <c r="J78" s="332"/>
      <c r="K78" s="332"/>
      <c r="L78" s="332"/>
      <c r="M78" s="332"/>
      <c r="N78" s="332"/>
      <c r="O78" s="332"/>
      <c r="P78" s="332"/>
      <c r="Q78" s="332"/>
      <c r="R78" s="332"/>
      <c r="S78" s="332"/>
      <c r="T78" s="332"/>
      <c r="U78" s="332"/>
      <c r="V78" s="332"/>
      <c r="W78" s="332"/>
      <c r="X78" s="332"/>
      <c r="Y78" s="332"/>
      <c r="Z78" s="332"/>
      <c r="AA78" s="333"/>
    </row>
    <row r="79" spans="2:27" ht="128.25" customHeight="1">
      <c r="B79" s="335"/>
      <c r="C79" s="335"/>
      <c r="D79" s="327"/>
      <c r="E79" s="349"/>
      <c r="F79" s="335"/>
      <c r="G79" s="200"/>
      <c r="H79" s="201"/>
      <c r="I79" s="202"/>
      <c r="J79" s="342" t="s">
        <v>175</v>
      </c>
      <c r="K79" s="332"/>
      <c r="L79" s="333"/>
      <c r="M79" s="342" t="s">
        <v>176</v>
      </c>
      <c r="N79" s="332"/>
      <c r="O79" s="333"/>
      <c r="P79" s="342" t="s">
        <v>177</v>
      </c>
      <c r="Q79" s="332"/>
      <c r="R79" s="333"/>
      <c r="S79" s="342" t="s">
        <v>178</v>
      </c>
      <c r="T79" s="332"/>
      <c r="U79" s="333"/>
      <c r="V79" s="342" t="s">
        <v>179</v>
      </c>
      <c r="W79" s="332"/>
      <c r="X79" s="333"/>
      <c r="Y79" s="342" t="s">
        <v>180</v>
      </c>
      <c r="Z79" s="332"/>
      <c r="AA79" s="333"/>
    </row>
    <row r="80" spans="2:27" ht="63" customHeight="1">
      <c r="B80" s="336"/>
      <c r="C80" s="336"/>
      <c r="D80" s="329"/>
      <c r="E80" s="350"/>
      <c r="F80" s="336"/>
      <c r="G80" s="203"/>
      <c r="H80" s="204"/>
      <c r="I80" s="205"/>
      <c r="J80" s="140" t="s">
        <v>621</v>
      </c>
      <c r="K80" s="140" t="s">
        <v>622</v>
      </c>
      <c r="L80" s="140" t="s">
        <v>623</v>
      </c>
      <c r="M80" s="140" t="s">
        <v>621</v>
      </c>
      <c r="N80" s="140" t="s">
        <v>622</v>
      </c>
      <c r="O80" s="140" t="s">
        <v>623</v>
      </c>
      <c r="P80" s="140" t="s">
        <v>621</v>
      </c>
      <c r="Q80" s="140" t="s">
        <v>622</v>
      </c>
      <c r="R80" s="140" t="s">
        <v>623</v>
      </c>
      <c r="S80" s="140" t="s">
        <v>621</v>
      </c>
      <c r="T80" s="140" t="s">
        <v>622</v>
      </c>
      <c r="U80" s="140" t="s">
        <v>623</v>
      </c>
      <c r="V80" s="140" t="s">
        <v>621</v>
      </c>
      <c r="W80" s="140" t="s">
        <v>622</v>
      </c>
      <c r="X80" s="140" t="s">
        <v>623</v>
      </c>
      <c r="Y80" s="140" t="s">
        <v>621</v>
      </c>
      <c r="Z80" s="140" t="s">
        <v>622</v>
      </c>
      <c r="AA80" s="140" t="s">
        <v>623</v>
      </c>
    </row>
    <row r="81" spans="2:27" ht="45" customHeight="1">
      <c r="B81" s="164">
        <v>1</v>
      </c>
      <c r="C81" s="165" t="str">
        <f t="shared" ref="C81:D81" si="49">C60</f>
        <v>Нұрәсем шағын орталығы</v>
      </c>
      <c r="D81" s="372" t="str">
        <f t="shared" si="49"/>
        <v>Белтаева Нұрбала Тілеухоровна</v>
      </c>
      <c r="E81" s="333"/>
      <c r="F81" s="167">
        <f>Q53</f>
        <v>20</v>
      </c>
      <c r="G81" s="203"/>
      <c r="H81" s="204"/>
      <c r="I81" s="205"/>
      <c r="J81" s="168">
        <f>'4 жастағы балалар К'!AN98</f>
        <v>20</v>
      </c>
      <c r="K81" s="168">
        <f>'4 жастағы балалар К'!AO98</f>
        <v>0</v>
      </c>
      <c r="L81" s="168">
        <f>'4 жастағы балалар К'!AP98</f>
        <v>0</v>
      </c>
      <c r="M81" s="168">
        <f>'4 жастағы балалар К'!AQ98</f>
        <v>20</v>
      </c>
      <c r="N81" s="168">
        <f>'4 жастағы балалар К'!AR98</f>
        <v>0</v>
      </c>
      <c r="O81" s="168">
        <f>'4 жастағы балалар К'!AS98</f>
        <v>0</v>
      </c>
      <c r="P81" s="168">
        <f>'4 жастағы балалар К'!AT98</f>
        <v>2</v>
      </c>
      <c r="Q81" s="168">
        <f>'4 жастағы балалар К'!AU98</f>
        <v>18</v>
      </c>
      <c r="R81" s="168">
        <f>'4 жастағы балалар К'!AV98</f>
        <v>0</v>
      </c>
      <c r="S81" s="168">
        <f>'4 жастағы балалар К'!AW98</f>
        <v>4</v>
      </c>
      <c r="T81" s="168">
        <f>'4 жастағы балалар К'!AX98</f>
        <v>16</v>
      </c>
      <c r="U81" s="168">
        <f>'4 жастағы балалар К'!AY98</f>
        <v>0</v>
      </c>
      <c r="V81" s="168">
        <f>'4 жастағы балалар К'!AZ98</f>
        <v>2</v>
      </c>
      <c r="W81" s="168">
        <f>'4 жастағы балалар К'!BA98</f>
        <v>18</v>
      </c>
      <c r="X81" s="168">
        <f>'4 жастағы балалар К'!BB98</f>
        <v>0</v>
      </c>
      <c r="Y81" s="168">
        <f>'4 жастағы балалар К'!BC98</f>
        <v>1</v>
      </c>
      <c r="Z81" s="168">
        <f>'4 жастағы балалар К'!BD98</f>
        <v>17</v>
      </c>
      <c r="AA81" s="168">
        <f>'4 жастағы балалар К'!BE98</f>
        <v>0</v>
      </c>
    </row>
    <row r="82" spans="2:27" ht="20.25" customHeight="1">
      <c r="B82" s="169"/>
      <c r="C82" s="170"/>
      <c r="D82" s="373"/>
      <c r="E82" s="328"/>
      <c r="F82" s="168" t="s">
        <v>37</v>
      </c>
      <c r="G82" s="206"/>
      <c r="H82" s="207"/>
      <c r="I82" s="208"/>
      <c r="J82" s="171">
        <f>'4 жастағы балалар К'!AN99</f>
        <v>100</v>
      </c>
      <c r="K82" s="171">
        <f>'4 жастағы балалар К'!AO99</f>
        <v>0</v>
      </c>
      <c r="L82" s="171">
        <f>'4 жастағы балалар К'!AP99</f>
        <v>0</v>
      </c>
      <c r="M82" s="171">
        <f>'4 жастағы балалар К'!AQ99</f>
        <v>100</v>
      </c>
      <c r="N82" s="171">
        <f>'4 жастағы балалар К'!AR99</f>
        <v>0</v>
      </c>
      <c r="O82" s="171">
        <f>'4 жастағы балалар К'!AS99</f>
        <v>0</v>
      </c>
      <c r="P82" s="171">
        <f>'4 жастағы балалар К'!AT99</f>
        <v>10</v>
      </c>
      <c r="Q82" s="171">
        <f>'4 жастағы балалар К'!AU99</f>
        <v>90</v>
      </c>
      <c r="R82" s="171">
        <f>'4 жастағы балалар К'!AV99</f>
        <v>0</v>
      </c>
      <c r="S82" s="171">
        <f>'4 жастағы балалар К'!AW99</f>
        <v>20</v>
      </c>
      <c r="T82" s="171">
        <f>'4 жастағы балалар К'!AX99</f>
        <v>80</v>
      </c>
      <c r="U82" s="171">
        <f>'4 жастағы балалар К'!AY99</f>
        <v>0</v>
      </c>
      <c r="V82" s="171">
        <f>'4 жастағы балалар К'!AZ99</f>
        <v>10</v>
      </c>
      <c r="W82" s="171">
        <f>'4 жастағы балалар К'!BA99</f>
        <v>90</v>
      </c>
      <c r="X82" s="171">
        <f>'4 жастағы балалар К'!BB99</f>
        <v>0</v>
      </c>
      <c r="Y82" s="171">
        <f>'4 жастағы балалар К'!BC99</f>
        <v>5</v>
      </c>
      <c r="Z82" s="171">
        <f>'4 жастағы балалар К'!BD99</f>
        <v>85</v>
      </c>
      <c r="AA82" s="171">
        <f>'4 жастағы балалар К'!BE99</f>
        <v>0</v>
      </c>
    </row>
    <row r="83" spans="2:27" ht="15.75" customHeight="1">
      <c r="B83" s="1"/>
      <c r="C83" s="1"/>
      <c r="D83" s="1"/>
      <c r="E83" s="1"/>
      <c r="F83" s="1"/>
      <c r="G83" s="1"/>
      <c r="H83" s="1"/>
      <c r="I83" s="1"/>
      <c r="J83" s="1"/>
      <c r="K83" s="1"/>
      <c r="L83" s="1"/>
      <c r="M83" s="1"/>
      <c r="N83" s="1"/>
      <c r="O83" s="1"/>
      <c r="P83" s="1"/>
      <c r="Q83" s="1"/>
      <c r="R83" s="1"/>
      <c r="S83" s="1"/>
      <c r="T83" s="1"/>
      <c r="U83" s="1"/>
      <c r="V83" s="1"/>
      <c r="W83" s="1"/>
      <c r="X83" s="1"/>
    </row>
    <row r="84" spans="2:27" ht="15.75" customHeight="1">
      <c r="B84" s="339" t="s">
        <v>2</v>
      </c>
      <c r="C84" s="368" t="s">
        <v>634</v>
      </c>
      <c r="D84" s="369" t="s">
        <v>635</v>
      </c>
      <c r="E84" s="348"/>
      <c r="F84" s="368" t="s">
        <v>636</v>
      </c>
      <c r="G84" s="374"/>
      <c r="H84" s="332"/>
      <c r="I84" s="332"/>
      <c r="J84" s="332"/>
      <c r="K84" s="332"/>
      <c r="L84" s="332"/>
      <c r="M84" s="332"/>
      <c r="N84" s="332"/>
      <c r="O84" s="332"/>
      <c r="P84" s="332"/>
      <c r="Q84" s="332"/>
      <c r="R84" s="332"/>
      <c r="S84" s="332"/>
      <c r="T84" s="332"/>
      <c r="U84" s="332"/>
      <c r="V84" s="332"/>
      <c r="W84" s="332"/>
      <c r="X84" s="332"/>
      <c r="Y84" s="332"/>
      <c r="Z84" s="332"/>
      <c r="AA84" s="333"/>
    </row>
    <row r="85" spans="2:27" ht="15.75" customHeight="1">
      <c r="B85" s="335"/>
      <c r="C85" s="335"/>
      <c r="D85" s="327"/>
      <c r="E85" s="349"/>
      <c r="F85" s="335"/>
      <c r="G85" s="375"/>
      <c r="H85" s="332"/>
      <c r="I85" s="332"/>
      <c r="J85" s="332"/>
      <c r="K85" s="332"/>
      <c r="L85" s="332"/>
      <c r="M85" s="332"/>
      <c r="N85" s="332"/>
      <c r="O85" s="332"/>
      <c r="P85" s="332"/>
      <c r="Q85" s="332"/>
      <c r="R85" s="332"/>
      <c r="S85" s="332"/>
      <c r="T85" s="332"/>
      <c r="U85" s="332"/>
      <c r="V85" s="332"/>
      <c r="W85" s="332"/>
      <c r="X85" s="332"/>
      <c r="Y85" s="332"/>
      <c r="Z85" s="332"/>
      <c r="AA85" s="333"/>
    </row>
    <row r="86" spans="2:27" ht="60" customHeight="1">
      <c r="B86" s="335"/>
      <c r="C86" s="335"/>
      <c r="D86" s="327"/>
      <c r="E86" s="349"/>
      <c r="F86" s="335"/>
      <c r="G86" s="371"/>
      <c r="H86" s="326"/>
      <c r="I86" s="326"/>
      <c r="J86" s="326"/>
      <c r="K86" s="326"/>
      <c r="L86" s="326"/>
      <c r="M86" s="326"/>
      <c r="N86" s="326"/>
      <c r="O86" s="326"/>
      <c r="P86" s="326"/>
      <c r="Q86" s="326"/>
      <c r="R86" s="326"/>
      <c r="S86" s="326"/>
      <c r="T86" s="326"/>
      <c r="U86" s="326"/>
      <c r="V86" s="326"/>
      <c r="W86" s="326"/>
      <c r="X86" s="326"/>
      <c r="Y86" s="326"/>
      <c r="Z86" s="326"/>
      <c r="AA86" s="348"/>
    </row>
    <row r="87" spans="2:27" ht="15.75" customHeight="1">
      <c r="B87" s="336"/>
      <c r="C87" s="336"/>
      <c r="D87" s="329"/>
      <c r="E87" s="350"/>
      <c r="F87" s="336"/>
      <c r="G87" s="327"/>
      <c r="H87" s="328"/>
      <c r="I87" s="328"/>
      <c r="J87" s="328"/>
      <c r="K87" s="328"/>
      <c r="L87" s="328"/>
      <c r="M87" s="328"/>
      <c r="N87" s="328"/>
      <c r="O87" s="328"/>
      <c r="P87" s="328"/>
      <c r="Q87" s="328"/>
      <c r="R87" s="328"/>
      <c r="S87" s="328"/>
      <c r="T87" s="328"/>
      <c r="U87" s="328"/>
      <c r="V87" s="328"/>
      <c r="W87" s="328"/>
      <c r="X87" s="328"/>
      <c r="Y87" s="328"/>
      <c r="Z87" s="328"/>
      <c r="AA87" s="349"/>
    </row>
    <row r="88" spans="2:27" ht="45" customHeight="1">
      <c r="B88" s="164">
        <v>1</v>
      </c>
      <c r="C88" s="165" t="str">
        <f t="shared" ref="C88:D88" si="50">C60</f>
        <v>Нұрәсем шағын орталығы</v>
      </c>
      <c r="D88" s="372" t="str">
        <f t="shared" si="50"/>
        <v>Белтаева Нұрбала Тілеухоровна</v>
      </c>
      <c r="E88" s="333"/>
      <c r="F88" s="167">
        <f>Q53</f>
        <v>20</v>
      </c>
      <c r="G88" s="327"/>
      <c r="H88" s="328"/>
      <c r="I88" s="328"/>
      <c r="J88" s="328"/>
      <c r="K88" s="328"/>
      <c r="L88" s="328"/>
      <c r="M88" s="328"/>
      <c r="N88" s="328"/>
      <c r="O88" s="328"/>
      <c r="P88" s="328"/>
      <c r="Q88" s="328"/>
      <c r="R88" s="328"/>
      <c r="S88" s="328"/>
      <c r="T88" s="328"/>
      <c r="U88" s="328"/>
      <c r="V88" s="328"/>
      <c r="W88" s="328"/>
      <c r="X88" s="328"/>
      <c r="Y88" s="328"/>
      <c r="Z88" s="328"/>
      <c r="AA88" s="349"/>
    </row>
    <row r="89" spans="2:27" ht="15.75" customHeight="1">
      <c r="B89" s="169"/>
      <c r="C89" s="170"/>
      <c r="D89" s="373"/>
      <c r="E89" s="328"/>
      <c r="F89" s="168" t="s">
        <v>37</v>
      </c>
      <c r="G89" s="329"/>
      <c r="H89" s="330"/>
      <c r="I89" s="330"/>
      <c r="J89" s="330"/>
      <c r="K89" s="330"/>
      <c r="L89" s="330"/>
      <c r="M89" s="330"/>
      <c r="N89" s="330"/>
      <c r="O89" s="330"/>
      <c r="P89" s="330"/>
      <c r="Q89" s="330"/>
      <c r="R89" s="330"/>
      <c r="S89" s="330"/>
      <c r="T89" s="330"/>
      <c r="U89" s="330"/>
      <c r="V89" s="330"/>
      <c r="W89" s="330"/>
      <c r="X89" s="330"/>
      <c r="Y89" s="330"/>
      <c r="Z89" s="330"/>
      <c r="AA89" s="350"/>
    </row>
    <row r="90" spans="2:27" ht="15.75" customHeight="1">
      <c r="B90" s="1"/>
      <c r="C90" s="1"/>
      <c r="D90" s="1"/>
      <c r="E90" s="1"/>
      <c r="F90" s="1"/>
      <c r="G90" s="1"/>
      <c r="H90" s="1"/>
      <c r="I90" s="1"/>
      <c r="J90" s="1"/>
      <c r="K90" s="1"/>
      <c r="L90" s="1"/>
      <c r="M90" s="1"/>
      <c r="N90" s="1"/>
      <c r="O90" s="1"/>
      <c r="P90" s="1"/>
      <c r="Q90" s="1"/>
      <c r="R90" s="1"/>
      <c r="S90" s="1"/>
      <c r="T90" s="1"/>
      <c r="U90" s="1"/>
      <c r="V90" s="1"/>
      <c r="W90" s="1"/>
      <c r="X90" s="1"/>
    </row>
    <row r="91" spans="2:27" ht="15.75" customHeight="1">
      <c r="B91" s="339" t="s">
        <v>2</v>
      </c>
      <c r="C91" s="368" t="s">
        <v>634</v>
      </c>
      <c r="D91" s="369" t="s">
        <v>635</v>
      </c>
      <c r="E91" s="348"/>
      <c r="F91" s="368" t="s">
        <v>636</v>
      </c>
      <c r="G91" s="374" t="s">
        <v>232</v>
      </c>
      <c r="H91" s="332"/>
      <c r="I91" s="332"/>
      <c r="J91" s="332"/>
      <c r="K91" s="332"/>
      <c r="L91" s="332"/>
      <c r="M91" s="332"/>
      <c r="N91" s="332"/>
      <c r="O91" s="332"/>
      <c r="P91" s="332"/>
      <c r="Q91" s="332"/>
      <c r="R91" s="332"/>
      <c r="S91" s="332"/>
      <c r="T91" s="332"/>
      <c r="U91" s="332"/>
      <c r="V91" s="332"/>
      <c r="W91" s="332"/>
      <c r="X91" s="332"/>
      <c r="Y91" s="332"/>
      <c r="Z91" s="332"/>
      <c r="AA91" s="333"/>
    </row>
    <row r="92" spans="2:27" ht="15.75" customHeight="1">
      <c r="B92" s="335"/>
      <c r="C92" s="335"/>
      <c r="D92" s="327"/>
      <c r="E92" s="349"/>
      <c r="F92" s="335"/>
      <c r="G92" s="375" t="s">
        <v>233</v>
      </c>
      <c r="H92" s="332"/>
      <c r="I92" s="332"/>
      <c r="J92" s="332"/>
      <c r="K92" s="332"/>
      <c r="L92" s="332"/>
      <c r="M92" s="332"/>
      <c r="N92" s="332"/>
      <c r="O92" s="332"/>
      <c r="P92" s="332"/>
      <c r="Q92" s="332"/>
      <c r="R92" s="332"/>
      <c r="S92" s="332"/>
      <c r="T92" s="332"/>
      <c r="U92" s="332"/>
      <c r="V92" s="332"/>
      <c r="W92" s="332"/>
      <c r="X92" s="332"/>
      <c r="Y92" s="332"/>
      <c r="Z92" s="332"/>
      <c r="AA92" s="333"/>
    </row>
    <row r="93" spans="2:27" ht="107.25" customHeight="1">
      <c r="B93" s="335"/>
      <c r="C93" s="335"/>
      <c r="D93" s="327"/>
      <c r="E93" s="349"/>
      <c r="F93" s="335"/>
      <c r="G93" s="200"/>
      <c r="H93" s="201"/>
      <c r="I93" s="202"/>
      <c r="J93" s="342" t="s">
        <v>265</v>
      </c>
      <c r="K93" s="332"/>
      <c r="L93" s="333"/>
      <c r="M93" s="342" t="s">
        <v>266</v>
      </c>
      <c r="N93" s="332"/>
      <c r="O93" s="333"/>
      <c r="P93" s="342" t="s">
        <v>267</v>
      </c>
      <c r="Q93" s="332"/>
      <c r="R93" s="333"/>
      <c r="S93" s="342" t="s">
        <v>268</v>
      </c>
      <c r="T93" s="332"/>
      <c r="U93" s="333"/>
      <c r="V93" s="342" t="s">
        <v>269</v>
      </c>
      <c r="W93" s="332"/>
      <c r="X93" s="333"/>
      <c r="Y93" s="342" t="s">
        <v>270</v>
      </c>
      <c r="Z93" s="332"/>
      <c r="AA93" s="333"/>
    </row>
    <row r="94" spans="2:27" ht="63" customHeight="1">
      <c r="B94" s="336"/>
      <c r="C94" s="336"/>
      <c r="D94" s="329"/>
      <c r="E94" s="350"/>
      <c r="F94" s="336"/>
      <c r="G94" s="203"/>
      <c r="H94" s="204"/>
      <c r="I94" s="205"/>
      <c r="J94" s="140" t="s">
        <v>621</v>
      </c>
      <c r="K94" s="140" t="s">
        <v>622</v>
      </c>
      <c r="L94" s="140" t="s">
        <v>623</v>
      </c>
      <c r="M94" s="140" t="s">
        <v>621</v>
      </c>
      <c r="N94" s="140" t="s">
        <v>622</v>
      </c>
      <c r="O94" s="140" t="s">
        <v>623</v>
      </c>
      <c r="P94" s="140" t="s">
        <v>621</v>
      </c>
      <c r="Q94" s="140" t="s">
        <v>622</v>
      </c>
      <c r="R94" s="140" t="s">
        <v>623</v>
      </c>
      <c r="S94" s="140" t="s">
        <v>621</v>
      </c>
      <c r="T94" s="140" t="s">
        <v>622</v>
      </c>
      <c r="U94" s="140" t="s">
        <v>623</v>
      </c>
      <c r="V94" s="140" t="s">
        <v>621</v>
      </c>
      <c r="W94" s="140" t="s">
        <v>622</v>
      </c>
      <c r="X94" s="140" t="s">
        <v>623</v>
      </c>
      <c r="Y94" s="140" t="s">
        <v>621</v>
      </c>
      <c r="Z94" s="140" t="s">
        <v>622</v>
      </c>
      <c r="AA94" s="140" t="s">
        <v>623</v>
      </c>
    </row>
    <row r="95" spans="2:27" ht="45" customHeight="1">
      <c r="B95" s="164">
        <v>1</v>
      </c>
      <c r="C95" s="230" t="s">
        <v>1039</v>
      </c>
      <c r="D95" s="372" t="str">
        <f t="shared" ref="D95" si="51">D60</f>
        <v>Белтаева Нұрбала Тілеухоровна</v>
      </c>
      <c r="E95" s="333"/>
      <c r="F95" s="167">
        <f>Q53</f>
        <v>20</v>
      </c>
      <c r="G95" s="203"/>
      <c r="H95" s="204"/>
      <c r="I95" s="205"/>
      <c r="J95" s="178">
        <f>'4 жастағы балалар П'!D98</f>
        <v>20</v>
      </c>
      <c r="K95" s="178">
        <f>'4 жастағы балалар П'!E98</f>
        <v>0</v>
      </c>
      <c r="L95" s="178">
        <f>'4 жастағы балалар П'!F98</f>
        <v>0</v>
      </c>
      <c r="M95" s="178">
        <f>'4 жастағы балалар П'!G98</f>
        <v>20</v>
      </c>
      <c r="N95" s="178">
        <f>'4 жастағы балалар П'!H98</f>
        <v>0</v>
      </c>
      <c r="O95" s="178">
        <f>'4 жастағы балалар П'!I98</f>
        <v>0</v>
      </c>
      <c r="P95" s="178">
        <f>'4 жастағы балалар П'!J98</f>
        <v>20</v>
      </c>
      <c r="Q95" s="178">
        <f>'4 жастағы балалар П'!K98</f>
        <v>0</v>
      </c>
      <c r="R95" s="178">
        <f>'4 жастағы балалар П'!L98</f>
        <v>0</v>
      </c>
      <c r="S95" s="178">
        <f>'4 жастағы балалар П'!M98</f>
        <v>0</v>
      </c>
      <c r="T95" s="178">
        <f>'4 жастағы балалар П'!N98</f>
        <v>20</v>
      </c>
      <c r="U95" s="178">
        <f>'4 жастағы балалар П'!O98</f>
        <v>0</v>
      </c>
      <c r="V95" s="178">
        <f>'4 жастағы балалар П'!P98</f>
        <v>20</v>
      </c>
      <c r="W95" s="178">
        <f>'4 жастағы балалар П'!Q98</f>
        <v>0</v>
      </c>
      <c r="X95" s="178">
        <f>'4 жастағы балалар П'!R98</f>
        <v>0</v>
      </c>
      <c r="Y95" s="178">
        <f>'4 жастағы балалар П'!S98</f>
        <v>20</v>
      </c>
      <c r="Z95" s="178">
        <f>'4 жастағы балалар П'!T98</f>
        <v>0</v>
      </c>
      <c r="AA95" s="178">
        <f>'4 жастағы балалар П'!U98</f>
        <v>0</v>
      </c>
    </row>
    <row r="96" spans="2:27" ht="15.75" customHeight="1">
      <c r="B96" s="169"/>
      <c r="C96" s="170"/>
      <c r="D96" s="373"/>
      <c r="E96" s="328"/>
      <c r="F96" s="168" t="s">
        <v>37</v>
      </c>
      <c r="G96" s="206"/>
      <c r="H96" s="207"/>
      <c r="I96" s="208"/>
      <c r="J96" s="179">
        <f>'4 жастағы балалар П'!D99</f>
        <v>100</v>
      </c>
      <c r="K96" s="179">
        <f>'4 жастағы балалар П'!E99</f>
        <v>0</v>
      </c>
      <c r="L96" s="179">
        <f>'4 жастағы балалар П'!F99</f>
        <v>0</v>
      </c>
      <c r="M96" s="179">
        <f>'4 жастағы балалар П'!G99</f>
        <v>100</v>
      </c>
      <c r="N96" s="179">
        <f>'4 жастағы балалар П'!H99</f>
        <v>0</v>
      </c>
      <c r="O96" s="179">
        <f>'4 жастағы балалар П'!I99</f>
        <v>0</v>
      </c>
      <c r="P96" s="179">
        <f>'4 жастағы балалар П'!J99</f>
        <v>100</v>
      </c>
      <c r="Q96" s="179">
        <f>'4 жастағы балалар П'!K99</f>
        <v>0</v>
      </c>
      <c r="R96" s="179">
        <f>'4 жастағы балалар П'!L99</f>
        <v>0</v>
      </c>
      <c r="S96" s="179">
        <f>'4 жастағы балалар П'!M99</f>
        <v>0</v>
      </c>
      <c r="T96" s="179">
        <f>'4 жастағы балалар П'!N99</f>
        <v>100</v>
      </c>
      <c r="U96" s="179">
        <f>'4 жастағы балалар П'!O99</f>
        <v>0</v>
      </c>
      <c r="V96" s="179">
        <f>'4 жастағы балалар П'!P99</f>
        <v>100</v>
      </c>
      <c r="W96" s="179">
        <f>'4 жастағы балалар П'!Q99</f>
        <v>0</v>
      </c>
      <c r="X96" s="179">
        <f>'4 жастағы балалар П'!R99</f>
        <v>0</v>
      </c>
      <c r="Y96" s="179">
        <f>'4 жастағы балалар П'!S99</f>
        <v>100</v>
      </c>
      <c r="Z96" s="179">
        <f>'4 жастағы балалар П'!T99</f>
        <v>0</v>
      </c>
      <c r="AA96" s="179">
        <f>'4 жастағы балалар П'!U99</f>
        <v>0</v>
      </c>
    </row>
    <row r="97" spans="2:30" ht="15.75" customHeight="1">
      <c r="B97" s="1"/>
      <c r="C97" s="1"/>
      <c r="D97" s="1"/>
      <c r="E97" s="1"/>
      <c r="F97" s="1"/>
      <c r="G97" s="1"/>
      <c r="H97" s="1"/>
      <c r="I97" s="1"/>
      <c r="J97" s="1"/>
      <c r="K97" s="1"/>
      <c r="L97" s="1"/>
      <c r="M97" s="1"/>
      <c r="N97" s="1"/>
      <c r="O97" s="1"/>
      <c r="P97" s="1"/>
      <c r="Q97" s="1"/>
      <c r="R97" s="1"/>
      <c r="S97" s="1"/>
      <c r="T97" s="1"/>
      <c r="U97" s="1"/>
      <c r="V97" s="1"/>
      <c r="W97" s="1"/>
      <c r="X97" s="1"/>
    </row>
    <row r="98" spans="2:30" ht="15.75" customHeight="1">
      <c r="B98" s="339" t="s">
        <v>2</v>
      </c>
      <c r="C98" s="368" t="s">
        <v>634</v>
      </c>
      <c r="D98" s="369" t="s">
        <v>635</v>
      </c>
      <c r="E98" s="348"/>
      <c r="F98" s="368" t="s">
        <v>636</v>
      </c>
      <c r="G98" s="374" t="s">
        <v>289</v>
      </c>
      <c r="H98" s="332"/>
      <c r="I98" s="332"/>
      <c r="J98" s="332"/>
      <c r="K98" s="332"/>
      <c r="L98" s="332"/>
      <c r="M98" s="332"/>
      <c r="N98" s="332"/>
      <c r="O98" s="332"/>
      <c r="P98" s="332"/>
      <c r="Q98" s="332"/>
      <c r="R98" s="332"/>
      <c r="S98" s="332"/>
      <c r="T98" s="332"/>
      <c r="U98" s="332"/>
      <c r="V98" s="332"/>
      <c r="W98" s="332"/>
      <c r="X98" s="332"/>
      <c r="Y98" s="332"/>
      <c r="Z98" s="332"/>
      <c r="AA98" s="333"/>
    </row>
    <row r="99" spans="2:30" ht="15.75" customHeight="1">
      <c r="B99" s="335"/>
      <c r="C99" s="335"/>
      <c r="D99" s="327"/>
      <c r="E99" s="349"/>
      <c r="F99" s="335"/>
      <c r="G99" s="375" t="s">
        <v>290</v>
      </c>
      <c r="H99" s="332"/>
      <c r="I99" s="332"/>
      <c r="J99" s="332"/>
      <c r="K99" s="332"/>
      <c r="L99" s="332"/>
      <c r="M99" s="332"/>
      <c r="N99" s="332"/>
      <c r="O99" s="332"/>
      <c r="P99" s="332"/>
      <c r="Q99" s="332"/>
      <c r="R99" s="332"/>
      <c r="S99" s="332"/>
      <c r="T99" s="332"/>
      <c r="U99" s="332"/>
      <c r="V99" s="332"/>
      <c r="W99" s="332"/>
      <c r="X99" s="332"/>
      <c r="Y99" s="332"/>
      <c r="Z99" s="332"/>
      <c r="AA99" s="333"/>
    </row>
    <row r="100" spans="2:30" ht="97.5" customHeight="1">
      <c r="B100" s="335"/>
      <c r="C100" s="335"/>
      <c r="D100" s="327"/>
      <c r="E100" s="349"/>
      <c r="F100" s="335"/>
      <c r="G100" s="209"/>
      <c r="H100" s="210"/>
      <c r="I100" s="211"/>
      <c r="J100" s="342" t="s">
        <v>446</v>
      </c>
      <c r="K100" s="332"/>
      <c r="L100" s="333"/>
      <c r="M100" s="342" t="s">
        <v>447</v>
      </c>
      <c r="N100" s="332"/>
      <c r="O100" s="333"/>
      <c r="P100" s="342" t="s">
        <v>448</v>
      </c>
      <c r="Q100" s="332"/>
      <c r="R100" s="333"/>
      <c r="S100" s="342" t="s">
        <v>449</v>
      </c>
      <c r="T100" s="332"/>
      <c r="U100" s="333"/>
      <c r="V100" s="342" t="s">
        <v>450</v>
      </c>
      <c r="W100" s="332"/>
      <c r="X100" s="333"/>
      <c r="Y100" s="342" t="s">
        <v>451</v>
      </c>
      <c r="Z100" s="332"/>
      <c r="AA100" s="333"/>
      <c r="AB100" s="342"/>
      <c r="AC100" s="332"/>
      <c r="AD100" s="333"/>
    </row>
    <row r="101" spans="2:30" ht="63" customHeight="1">
      <c r="B101" s="336"/>
      <c r="C101" s="336"/>
      <c r="D101" s="329"/>
      <c r="E101" s="350"/>
      <c r="F101" s="336"/>
      <c r="G101" s="212"/>
      <c r="H101" s="213"/>
      <c r="I101" s="214"/>
      <c r="J101" s="140" t="s">
        <v>621</v>
      </c>
      <c r="K101" s="140" t="s">
        <v>622</v>
      </c>
      <c r="L101" s="140" t="s">
        <v>623</v>
      </c>
      <c r="M101" s="140" t="s">
        <v>621</v>
      </c>
      <c r="N101" s="140" t="s">
        <v>622</v>
      </c>
      <c r="O101" s="140" t="s">
        <v>623</v>
      </c>
      <c r="P101" s="140" t="s">
        <v>621</v>
      </c>
      <c r="Q101" s="140" t="s">
        <v>622</v>
      </c>
      <c r="R101" s="140" t="s">
        <v>623</v>
      </c>
      <c r="S101" s="140" t="s">
        <v>621</v>
      </c>
      <c r="T101" s="140" t="s">
        <v>622</v>
      </c>
      <c r="U101" s="140" t="s">
        <v>623</v>
      </c>
      <c r="V101" s="140" t="s">
        <v>621</v>
      </c>
      <c r="W101" s="140" t="s">
        <v>622</v>
      </c>
      <c r="X101" s="140" t="s">
        <v>623</v>
      </c>
      <c r="Y101" s="140" t="s">
        <v>621</v>
      </c>
      <c r="Z101" s="140" t="s">
        <v>622</v>
      </c>
      <c r="AA101" s="140" t="s">
        <v>623</v>
      </c>
    </row>
    <row r="102" spans="2:30" ht="45" customHeight="1">
      <c r="B102" s="164">
        <v>1</v>
      </c>
      <c r="C102" s="165" t="str">
        <f t="shared" ref="C102:D102" si="52">C60</f>
        <v>Нұрәсем шағын орталығы</v>
      </c>
      <c r="D102" s="372" t="str">
        <f t="shared" si="52"/>
        <v>Белтаева Нұрбала Тілеухоровна</v>
      </c>
      <c r="E102" s="333"/>
      <c r="F102" s="167">
        <f>Q53</f>
        <v>20</v>
      </c>
      <c r="G102" s="212"/>
      <c r="H102" s="213"/>
      <c r="I102" s="214"/>
      <c r="J102" s="168">
        <f>'4 жастағы балалар Т'!D98</f>
        <v>18</v>
      </c>
      <c r="K102" s="168">
        <f>'4 жастағы балалар Т'!E98</f>
        <v>2</v>
      </c>
      <c r="L102" s="168">
        <f>'4 жастағы балалар Т'!F98</f>
        <v>0</v>
      </c>
      <c r="M102" s="168">
        <f>'4 жастағы балалар Т'!G98</f>
        <v>18</v>
      </c>
      <c r="N102" s="168">
        <f>'4 жастағы балалар Т'!H98</f>
        <v>2</v>
      </c>
      <c r="O102" s="168">
        <f>'4 жастағы балалар Т'!I98</f>
        <v>0</v>
      </c>
      <c r="P102" s="168">
        <f>'4 жастағы балалар Т'!J98</f>
        <v>20</v>
      </c>
      <c r="Q102" s="168">
        <f>'4 жастағы балалар Т'!K98</f>
        <v>0</v>
      </c>
      <c r="R102" s="168">
        <f>'4 жастағы балалар Т'!L98</f>
        <v>0</v>
      </c>
      <c r="S102" s="168">
        <f>'4 жастағы балалар Т'!M98</f>
        <v>20</v>
      </c>
      <c r="T102" s="168">
        <f>'4 жастағы балалар Т'!N98</f>
        <v>0</v>
      </c>
      <c r="U102" s="168">
        <f>'4 жастағы балалар Т'!O98</f>
        <v>0</v>
      </c>
      <c r="V102" s="168">
        <f>'4 жастағы балалар Т'!P98</f>
        <v>20</v>
      </c>
      <c r="W102" s="168">
        <f>'4 жастағы балалар Т'!Q98</f>
        <v>0</v>
      </c>
      <c r="X102" s="168">
        <f>'4 жастағы балалар Т'!R98</f>
        <v>0</v>
      </c>
      <c r="Y102" s="168">
        <f>'4 жастағы балалар Т'!S98</f>
        <v>20</v>
      </c>
      <c r="Z102" s="168">
        <f>'4 жастағы балалар Т'!T98</f>
        <v>0</v>
      </c>
      <c r="AA102" s="168">
        <f>'4 жастағы балалар Т'!U98</f>
        <v>0</v>
      </c>
    </row>
    <row r="103" spans="2:30" ht="15.75" customHeight="1">
      <c r="B103" s="169"/>
      <c r="C103" s="170"/>
      <c r="D103" s="373"/>
      <c r="E103" s="328"/>
      <c r="F103" s="168" t="s">
        <v>37</v>
      </c>
      <c r="G103" s="215"/>
      <c r="H103" s="216"/>
      <c r="I103" s="217"/>
      <c r="J103" s="171">
        <f>'4 жастағы балалар Т'!D99</f>
        <v>90</v>
      </c>
      <c r="K103" s="171">
        <f>'4 жастағы балалар Т'!E99</f>
        <v>10</v>
      </c>
      <c r="L103" s="171">
        <f>'4 жастағы балалар Т'!F99</f>
        <v>0</v>
      </c>
      <c r="M103" s="171">
        <f>'4 жастағы балалар Т'!G99</f>
        <v>90</v>
      </c>
      <c r="N103" s="171">
        <f>'4 жастағы балалар Т'!H99</f>
        <v>10</v>
      </c>
      <c r="O103" s="171">
        <f>'4 жастағы балалар Т'!I99</f>
        <v>0</v>
      </c>
      <c r="P103" s="171">
        <f>'4 жастағы балалар Т'!J99</f>
        <v>100</v>
      </c>
      <c r="Q103" s="171">
        <f>'4 жастағы балалар Т'!K99</f>
        <v>0</v>
      </c>
      <c r="R103" s="171">
        <f>'4 жастағы балалар Т'!L99</f>
        <v>0</v>
      </c>
      <c r="S103" s="171">
        <f>'4 жастағы балалар Т'!M99</f>
        <v>100</v>
      </c>
      <c r="T103" s="171">
        <f>'4 жастағы балалар Т'!N99</f>
        <v>0</v>
      </c>
      <c r="U103" s="171">
        <f>'4 жастағы балалар Т'!O99</f>
        <v>0</v>
      </c>
      <c r="V103" s="171">
        <f>'4 жастағы балалар Т'!P99</f>
        <v>100</v>
      </c>
      <c r="W103" s="171">
        <f>'4 жастағы балалар Т'!Q99</f>
        <v>0</v>
      </c>
      <c r="X103" s="171">
        <f>'4 жастағы балалар Т'!R99</f>
        <v>0</v>
      </c>
      <c r="Y103" s="171">
        <f>'4 жастағы балалар Т'!S99</f>
        <v>100</v>
      </c>
      <c r="Z103" s="171">
        <f>'4 жастағы балалар Т'!T99</f>
        <v>0</v>
      </c>
      <c r="AA103" s="171">
        <f>'4 жастағы балалар Т'!U99</f>
        <v>0</v>
      </c>
    </row>
    <row r="104" spans="2:30" ht="15.75" customHeight="1">
      <c r="B104" s="1"/>
      <c r="C104" s="1"/>
      <c r="D104" s="1"/>
      <c r="E104" s="1"/>
      <c r="F104" s="1"/>
      <c r="G104" s="1"/>
      <c r="H104" s="1"/>
      <c r="I104" s="1"/>
      <c r="J104" s="1"/>
      <c r="K104" s="1"/>
      <c r="L104" s="1"/>
      <c r="M104" s="1"/>
      <c r="N104" s="1"/>
      <c r="O104" s="1"/>
      <c r="P104" s="1"/>
      <c r="Q104" s="1"/>
      <c r="R104" s="1"/>
      <c r="S104" s="1"/>
      <c r="T104" s="1"/>
      <c r="U104" s="1"/>
      <c r="V104" s="1"/>
      <c r="W104" s="1"/>
      <c r="X104" s="1"/>
    </row>
    <row r="105" spans="2:30" ht="15.75" customHeight="1">
      <c r="B105" s="339" t="s">
        <v>2</v>
      </c>
      <c r="C105" s="368" t="s">
        <v>634</v>
      </c>
      <c r="D105" s="369" t="s">
        <v>635</v>
      </c>
      <c r="E105" s="348"/>
      <c r="F105" s="368" t="s">
        <v>636</v>
      </c>
      <c r="G105" s="374" t="s">
        <v>289</v>
      </c>
      <c r="H105" s="332"/>
      <c r="I105" s="332"/>
      <c r="J105" s="332"/>
      <c r="K105" s="332"/>
      <c r="L105" s="332"/>
      <c r="M105" s="332"/>
      <c r="N105" s="332"/>
      <c r="O105" s="332"/>
      <c r="P105" s="332"/>
      <c r="Q105" s="332"/>
      <c r="R105" s="332"/>
      <c r="S105" s="332"/>
      <c r="T105" s="332"/>
      <c r="U105" s="332"/>
      <c r="V105" s="332"/>
      <c r="W105" s="332"/>
      <c r="X105" s="332"/>
      <c r="Y105" s="332"/>
      <c r="Z105" s="332"/>
      <c r="AA105" s="333"/>
    </row>
    <row r="106" spans="2:30" ht="15.75" customHeight="1">
      <c r="B106" s="335"/>
      <c r="C106" s="335"/>
      <c r="D106" s="327"/>
      <c r="E106" s="349"/>
      <c r="F106" s="335"/>
      <c r="G106" s="375" t="s">
        <v>415</v>
      </c>
      <c r="H106" s="332"/>
      <c r="I106" s="332"/>
      <c r="J106" s="332"/>
      <c r="K106" s="332"/>
      <c r="L106" s="332"/>
      <c r="M106" s="332"/>
      <c r="N106" s="332"/>
      <c r="O106" s="332"/>
      <c r="P106" s="332"/>
      <c r="Q106" s="332"/>
      <c r="R106" s="332"/>
      <c r="S106" s="332"/>
      <c r="T106" s="332"/>
      <c r="U106" s="332"/>
      <c r="V106" s="332"/>
      <c r="W106" s="332"/>
      <c r="X106" s="332"/>
      <c r="Y106" s="332"/>
      <c r="Z106" s="332"/>
      <c r="AA106" s="333"/>
    </row>
    <row r="107" spans="2:30" ht="90.75" customHeight="1">
      <c r="B107" s="335"/>
      <c r="C107" s="335"/>
      <c r="D107" s="327"/>
      <c r="E107" s="349"/>
      <c r="F107" s="335"/>
      <c r="G107" s="209"/>
      <c r="H107" s="210"/>
      <c r="I107" s="211"/>
      <c r="J107" s="342" t="s">
        <v>452</v>
      </c>
      <c r="K107" s="332"/>
      <c r="L107" s="333"/>
      <c r="M107" s="342" t="s">
        <v>453</v>
      </c>
      <c r="N107" s="332"/>
      <c r="O107" s="333"/>
      <c r="P107" s="342" t="s">
        <v>454</v>
      </c>
      <c r="Q107" s="332"/>
      <c r="R107" s="333"/>
      <c r="S107" s="342" t="s">
        <v>455</v>
      </c>
      <c r="T107" s="332"/>
      <c r="U107" s="333"/>
      <c r="V107" s="342" t="s">
        <v>456</v>
      </c>
      <c r="W107" s="332"/>
      <c r="X107" s="333"/>
      <c r="Y107" s="342" t="s">
        <v>457</v>
      </c>
      <c r="Z107" s="332"/>
      <c r="AA107" s="333"/>
    </row>
    <row r="108" spans="2:30" ht="63" customHeight="1">
      <c r="B108" s="336"/>
      <c r="C108" s="336"/>
      <c r="D108" s="329"/>
      <c r="E108" s="350"/>
      <c r="F108" s="336"/>
      <c r="G108" s="212"/>
      <c r="H108" s="213"/>
      <c r="I108" s="214"/>
      <c r="J108" s="140" t="s">
        <v>621</v>
      </c>
      <c r="K108" s="140" t="s">
        <v>622</v>
      </c>
      <c r="L108" s="140" t="s">
        <v>623</v>
      </c>
      <c r="M108" s="140" t="s">
        <v>621</v>
      </c>
      <c r="N108" s="140" t="s">
        <v>622</v>
      </c>
      <c r="O108" s="140" t="s">
        <v>623</v>
      </c>
      <c r="P108" s="140" t="s">
        <v>621</v>
      </c>
      <c r="Q108" s="140" t="s">
        <v>622</v>
      </c>
      <c r="R108" s="140" t="s">
        <v>623</v>
      </c>
      <c r="S108" s="140" t="s">
        <v>621</v>
      </c>
      <c r="T108" s="140" t="s">
        <v>622</v>
      </c>
      <c r="U108" s="140" t="s">
        <v>623</v>
      </c>
      <c r="V108" s="140" t="s">
        <v>621</v>
      </c>
      <c r="W108" s="140" t="s">
        <v>622</v>
      </c>
      <c r="X108" s="140" t="s">
        <v>623</v>
      </c>
      <c r="Y108" s="140" t="s">
        <v>621</v>
      </c>
      <c r="Z108" s="140" t="s">
        <v>622</v>
      </c>
      <c r="AA108" s="140" t="s">
        <v>623</v>
      </c>
    </row>
    <row r="109" spans="2:30" ht="45" customHeight="1">
      <c r="B109" s="164">
        <v>1</v>
      </c>
      <c r="C109" s="165" t="str">
        <f t="shared" ref="C109:D109" si="53">C60</f>
        <v>Нұрәсем шағын орталығы</v>
      </c>
      <c r="D109" s="372" t="str">
        <f t="shared" si="53"/>
        <v>Белтаева Нұрбала Тілеухоровна</v>
      </c>
      <c r="E109" s="333"/>
      <c r="F109" s="167">
        <f>Q53</f>
        <v>20</v>
      </c>
      <c r="G109" s="212"/>
      <c r="H109" s="213"/>
      <c r="I109" s="214"/>
      <c r="J109" s="168">
        <f>'4 жастағы балалар Т'!V98</f>
        <v>20</v>
      </c>
      <c r="K109" s="168">
        <f>'4 жастағы балалар Т'!W98</f>
        <v>0</v>
      </c>
      <c r="L109" s="168">
        <f>'4 жастағы балалар Т'!X98</f>
        <v>0</v>
      </c>
      <c r="M109" s="168">
        <f>'4 жастағы балалар Т'!Y98</f>
        <v>20</v>
      </c>
      <c r="N109" s="168">
        <f>'4 жастағы балалар Т'!Z98</f>
        <v>0</v>
      </c>
      <c r="O109" s="168">
        <f>'4 жастағы балалар Т'!AA98</f>
        <v>0</v>
      </c>
      <c r="P109" s="168">
        <f>'4 жастағы балалар Т'!AB98</f>
        <v>20</v>
      </c>
      <c r="Q109" s="168">
        <f>'4 жастағы балалар Т'!AC98</f>
        <v>0</v>
      </c>
      <c r="R109" s="168">
        <f>'4 жастағы балалар Т'!AD98</f>
        <v>0</v>
      </c>
      <c r="S109" s="168">
        <f>'4 жастағы балалар Т'!AE98</f>
        <v>20</v>
      </c>
      <c r="T109" s="168">
        <f>'4 жастағы балалар Т'!AF98</f>
        <v>0</v>
      </c>
      <c r="U109" s="168">
        <f>'4 жастағы балалар Т'!AG98</f>
        <v>0</v>
      </c>
      <c r="V109" s="168">
        <f>'4 жастағы балалар Т'!AH98</f>
        <v>20</v>
      </c>
      <c r="W109" s="168">
        <f>'4 жастағы балалар Т'!AI98</f>
        <v>0</v>
      </c>
      <c r="X109" s="168">
        <f>'4 жастағы балалар Т'!AJ98</f>
        <v>0</v>
      </c>
      <c r="Y109" s="168">
        <f>'4 жастағы балалар Т'!AK98</f>
        <v>20</v>
      </c>
      <c r="Z109" s="168">
        <f>'4 жастағы балалар Т'!AL98</f>
        <v>0</v>
      </c>
      <c r="AA109" s="168">
        <f>'4 жастағы балалар Т'!AM98</f>
        <v>0</v>
      </c>
    </row>
    <row r="110" spans="2:30" ht="15.75" customHeight="1">
      <c r="B110" s="169"/>
      <c r="C110" s="170"/>
      <c r="D110" s="373"/>
      <c r="E110" s="328"/>
      <c r="F110" s="168" t="s">
        <v>37</v>
      </c>
      <c r="G110" s="215"/>
      <c r="H110" s="216"/>
      <c r="I110" s="217"/>
      <c r="J110" s="171">
        <f>'4 жастағы балалар Т'!V99</f>
        <v>100</v>
      </c>
      <c r="K110" s="171">
        <f>'4 жастағы балалар Т'!W99</f>
        <v>0</v>
      </c>
      <c r="L110" s="171">
        <f>'4 жастағы балалар Т'!X99</f>
        <v>0</v>
      </c>
      <c r="M110" s="171">
        <f>'4 жастағы балалар Т'!Y99</f>
        <v>100</v>
      </c>
      <c r="N110" s="171">
        <f>'4 жастағы балалар Т'!Z99</f>
        <v>0</v>
      </c>
      <c r="O110" s="171">
        <f>'4 жастағы балалар Т'!AA99</f>
        <v>0</v>
      </c>
      <c r="P110" s="171">
        <f>'4 жастағы балалар Т'!AB99</f>
        <v>100</v>
      </c>
      <c r="Q110" s="171">
        <f>'4 жастағы балалар Т'!AC99</f>
        <v>0</v>
      </c>
      <c r="R110" s="171">
        <f>'4 жастағы балалар Т'!AD99</f>
        <v>0</v>
      </c>
      <c r="S110" s="171">
        <f>'4 жастағы балалар Т'!AE99</f>
        <v>100</v>
      </c>
      <c r="T110" s="171">
        <f>'4 жастағы балалар Т'!AF99</f>
        <v>0</v>
      </c>
      <c r="U110" s="171">
        <f>'4 жастағы балалар Т'!AG99</f>
        <v>0</v>
      </c>
      <c r="V110" s="171">
        <f>'4 жастағы балалар Т'!AH99</f>
        <v>100</v>
      </c>
      <c r="W110" s="171">
        <f>'4 жастағы балалар Т'!AI99</f>
        <v>0</v>
      </c>
      <c r="X110" s="171">
        <f>'4 жастағы балалар Т'!AJ99</f>
        <v>0</v>
      </c>
      <c r="Y110" s="171">
        <f>'4 жастағы балалар Т'!AK99</f>
        <v>100</v>
      </c>
      <c r="Z110" s="171">
        <f>'4 жастағы балалар Т'!AL99</f>
        <v>0</v>
      </c>
      <c r="AA110" s="171">
        <f>'4 жастағы балалар Т'!AM99</f>
        <v>0</v>
      </c>
    </row>
    <row r="111" spans="2:30" ht="15.75" customHeight="1">
      <c r="B111" s="1"/>
      <c r="C111" s="1"/>
      <c r="D111" s="1"/>
      <c r="E111" s="1"/>
      <c r="F111" s="1"/>
      <c r="G111" s="1"/>
      <c r="H111" s="1"/>
      <c r="I111" s="1"/>
      <c r="J111" s="1"/>
      <c r="K111" s="1"/>
      <c r="L111" s="1"/>
      <c r="M111" s="1"/>
      <c r="N111" s="1"/>
      <c r="O111" s="1"/>
      <c r="P111" s="1"/>
      <c r="Q111" s="1"/>
      <c r="R111" s="1"/>
      <c r="S111" s="1"/>
      <c r="T111" s="1"/>
      <c r="U111" s="1"/>
      <c r="V111" s="1"/>
      <c r="W111" s="1"/>
      <c r="X111" s="1"/>
    </row>
    <row r="112" spans="2:30" ht="15.75" customHeight="1">
      <c r="B112" s="339" t="s">
        <v>2</v>
      </c>
      <c r="C112" s="368" t="s">
        <v>634</v>
      </c>
      <c r="D112" s="369" t="s">
        <v>635</v>
      </c>
      <c r="E112" s="348"/>
      <c r="F112" s="368" t="s">
        <v>636</v>
      </c>
      <c r="G112" s="374" t="s">
        <v>289</v>
      </c>
      <c r="H112" s="332"/>
      <c r="I112" s="332"/>
      <c r="J112" s="332"/>
      <c r="K112" s="332"/>
      <c r="L112" s="332"/>
      <c r="M112" s="332"/>
      <c r="N112" s="332"/>
      <c r="O112" s="332"/>
      <c r="P112" s="332"/>
      <c r="Q112" s="332"/>
      <c r="R112" s="332"/>
      <c r="S112" s="332"/>
      <c r="T112" s="332"/>
      <c r="U112" s="332"/>
      <c r="V112" s="332"/>
      <c r="W112" s="332"/>
      <c r="X112" s="332"/>
      <c r="Y112" s="332"/>
      <c r="Z112" s="332"/>
      <c r="AA112" s="333"/>
    </row>
    <row r="113" spans="2:27" ht="15.75" customHeight="1">
      <c r="B113" s="335"/>
      <c r="C113" s="335"/>
      <c r="D113" s="327"/>
      <c r="E113" s="349"/>
      <c r="F113" s="335"/>
      <c r="G113" s="375" t="s">
        <v>292</v>
      </c>
      <c r="H113" s="332"/>
      <c r="I113" s="332"/>
      <c r="J113" s="332"/>
      <c r="K113" s="332"/>
      <c r="L113" s="332"/>
      <c r="M113" s="332"/>
      <c r="N113" s="332"/>
      <c r="O113" s="332"/>
      <c r="P113" s="332"/>
      <c r="Q113" s="332"/>
      <c r="R113" s="332"/>
      <c r="S113" s="332"/>
      <c r="T113" s="332"/>
      <c r="U113" s="332"/>
      <c r="V113" s="332"/>
      <c r="W113" s="332"/>
      <c r="X113" s="332"/>
      <c r="Y113" s="332"/>
      <c r="Z113" s="332"/>
      <c r="AA113" s="333"/>
    </row>
    <row r="114" spans="2:27" ht="99" customHeight="1">
      <c r="B114" s="335"/>
      <c r="C114" s="335"/>
      <c r="D114" s="327"/>
      <c r="E114" s="349"/>
      <c r="F114" s="335"/>
      <c r="G114" s="209"/>
      <c r="H114" s="210"/>
      <c r="I114" s="211"/>
      <c r="J114" s="342" t="s">
        <v>458</v>
      </c>
      <c r="K114" s="332"/>
      <c r="L114" s="333"/>
      <c r="M114" s="342" t="s">
        <v>459</v>
      </c>
      <c r="N114" s="332"/>
      <c r="O114" s="333"/>
      <c r="P114" s="342" t="s">
        <v>460</v>
      </c>
      <c r="Q114" s="332"/>
      <c r="R114" s="333"/>
      <c r="S114" s="342" t="s">
        <v>461</v>
      </c>
      <c r="T114" s="332"/>
      <c r="U114" s="333"/>
      <c r="V114" s="365" t="s">
        <v>462</v>
      </c>
      <c r="W114" s="332"/>
      <c r="X114" s="333"/>
      <c r="Y114" s="342" t="s">
        <v>463</v>
      </c>
      <c r="Z114" s="332"/>
      <c r="AA114" s="333"/>
    </row>
    <row r="115" spans="2:27" ht="63" customHeight="1">
      <c r="B115" s="336"/>
      <c r="C115" s="336"/>
      <c r="D115" s="329"/>
      <c r="E115" s="350"/>
      <c r="F115" s="336"/>
      <c r="G115" s="212"/>
      <c r="H115" s="213"/>
      <c r="I115" s="214"/>
      <c r="J115" s="140" t="s">
        <v>621</v>
      </c>
      <c r="K115" s="140" t="s">
        <v>622</v>
      </c>
      <c r="L115" s="140" t="s">
        <v>623</v>
      </c>
      <c r="M115" s="140" t="s">
        <v>621</v>
      </c>
      <c r="N115" s="140" t="s">
        <v>622</v>
      </c>
      <c r="O115" s="140" t="s">
        <v>623</v>
      </c>
      <c r="P115" s="140" t="s">
        <v>621</v>
      </c>
      <c r="Q115" s="140" t="s">
        <v>622</v>
      </c>
      <c r="R115" s="140" t="s">
        <v>623</v>
      </c>
      <c r="S115" s="140" t="s">
        <v>621</v>
      </c>
      <c r="T115" s="140" t="s">
        <v>622</v>
      </c>
      <c r="U115" s="140" t="s">
        <v>623</v>
      </c>
      <c r="V115" s="140" t="s">
        <v>621</v>
      </c>
      <c r="W115" s="140" t="s">
        <v>622</v>
      </c>
      <c r="X115" s="140" t="s">
        <v>623</v>
      </c>
      <c r="Y115" s="140" t="s">
        <v>621</v>
      </c>
      <c r="Z115" s="140" t="s">
        <v>622</v>
      </c>
      <c r="AA115" s="140" t="s">
        <v>623</v>
      </c>
    </row>
    <row r="116" spans="2:27" ht="45" customHeight="1">
      <c r="B116" s="164">
        <v>1</v>
      </c>
      <c r="C116" s="165" t="str">
        <f t="shared" ref="C116:D116" si="54">C60</f>
        <v>Нұрәсем шағын орталығы</v>
      </c>
      <c r="D116" s="372" t="str">
        <f t="shared" si="54"/>
        <v>Белтаева Нұрбала Тілеухоровна</v>
      </c>
      <c r="E116" s="333"/>
      <c r="F116" s="167">
        <f>Q53</f>
        <v>20</v>
      </c>
      <c r="G116" s="212"/>
      <c r="H116" s="213"/>
      <c r="I116" s="214"/>
      <c r="J116" s="168">
        <f>'4 жастағы балалар Т'!AN98</f>
        <v>20</v>
      </c>
      <c r="K116" s="168">
        <f>'4 жастағы балалар Т'!AO98</f>
        <v>0</v>
      </c>
      <c r="L116" s="168">
        <f>'4 жастағы балалар Т'!AP98</f>
        <v>0</v>
      </c>
      <c r="M116" s="168">
        <f>'4 жастағы балалар Т'!AQ98</f>
        <v>20</v>
      </c>
      <c r="N116" s="168">
        <f>'4 жастағы балалар Т'!AR98</f>
        <v>0</v>
      </c>
      <c r="O116" s="168">
        <f>'4 жастағы балалар Т'!AS98</f>
        <v>0</v>
      </c>
      <c r="P116" s="168">
        <f>'4 жастағы балалар Т'!AT98</f>
        <v>20</v>
      </c>
      <c r="Q116" s="168">
        <f>'4 жастағы балалар Т'!AU98</f>
        <v>0</v>
      </c>
      <c r="R116" s="168">
        <f>'4 жастағы балалар Т'!AV98</f>
        <v>0</v>
      </c>
      <c r="S116" s="168">
        <f>'4 жастағы балалар Т'!AW98</f>
        <v>20</v>
      </c>
      <c r="T116" s="168">
        <f>'4 жастағы балалар Т'!AX98</f>
        <v>0</v>
      </c>
      <c r="U116" s="168">
        <f>'4 жастағы балалар Т'!AY98</f>
        <v>0</v>
      </c>
      <c r="V116" s="168">
        <f>'4 жастағы балалар Т'!AZ98</f>
        <v>20</v>
      </c>
      <c r="W116" s="168">
        <f>'4 жастағы балалар Т'!BA98</f>
        <v>0</v>
      </c>
      <c r="X116" s="168">
        <f>'4 жастағы балалар Т'!BB98</f>
        <v>0</v>
      </c>
      <c r="Y116" s="168">
        <f>'4 жастағы балалар Т'!BC98</f>
        <v>20</v>
      </c>
      <c r="Z116" s="168">
        <f>'4 жастағы балалар Т'!BD98</f>
        <v>0</v>
      </c>
      <c r="AA116" s="168">
        <f>'4 жастағы балалар Т'!BE98</f>
        <v>0</v>
      </c>
    </row>
    <row r="117" spans="2:27" ht="15.75" customHeight="1">
      <c r="B117" s="169"/>
      <c r="C117" s="170"/>
      <c r="D117" s="373"/>
      <c r="E117" s="328"/>
      <c r="F117" s="168" t="s">
        <v>37</v>
      </c>
      <c r="G117" s="215"/>
      <c r="H117" s="216"/>
      <c r="I117" s="217"/>
      <c r="J117" s="171">
        <f>'4 жастағы балалар Т'!AN99</f>
        <v>100</v>
      </c>
      <c r="K117" s="171">
        <f>'4 жастағы балалар Т'!AO99</f>
        <v>0</v>
      </c>
      <c r="L117" s="171">
        <f>'4 жастағы балалар Т'!AP99</f>
        <v>0</v>
      </c>
      <c r="M117" s="171">
        <f>'4 жастағы балалар Т'!AQ99</f>
        <v>100</v>
      </c>
      <c r="N117" s="171">
        <f>'4 жастағы балалар Т'!AR99</f>
        <v>0</v>
      </c>
      <c r="O117" s="171">
        <f>'4 жастағы балалар Т'!AS99</f>
        <v>0</v>
      </c>
      <c r="P117" s="171">
        <f>'4 жастағы балалар Т'!AT99</f>
        <v>100</v>
      </c>
      <c r="Q117" s="171">
        <f>'4 жастағы балалар Т'!AU99</f>
        <v>0</v>
      </c>
      <c r="R117" s="171">
        <f>'4 жастағы балалар Т'!AV99</f>
        <v>0</v>
      </c>
      <c r="S117" s="171">
        <f>'4 жастағы балалар Т'!AW99</f>
        <v>100</v>
      </c>
      <c r="T117" s="171">
        <f>'4 жастағы балалар Т'!AX99</f>
        <v>0</v>
      </c>
      <c r="U117" s="171">
        <f>'4 жастағы балалар Т'!AY99</f>
        <v>0</v>
      </c>
      <c r="V117" s="171">
        <f>'4 жастағы балалар Т'!AZ99</f>
        <v>100</v>
      </c>
      <c r="W117" s="171">
        <f>'4 жастағы балалар Т'!BA99</f>
        <v>0</v>
      </c>
      <c r="X117" s="171">
        <f>'4 жастағы балалар Т'!BB99</f>
        <v>0</v>
      </c>
      <c r="Y117" s="171">
        <f>'4 жастағы балалар Т'!BC99</f>
        <v>100</v>
      </c>
      <c r="Z117" s="171">
        <f>'4 жастағы балалар Т'!BD99</f>
        <v>0</v>
      </c>
      <c r="AA117" s="171">
        <f>'4 жастағы балалар Т'!BE99</f>
        <v>0</v>
      </c>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row>
    <row r="119" spans="2:27" ht="15.75" customHeight="1">
      <c r="B119" s="339" t="s">
        <v>2</v>
      </c>
      <c r="C119" s="368" t="s">
        <v>634</v>
      </c>
      <c r="D119" s="369" t="s">
        <v>635</v>
      </c>
      <c r="E119" s="348"/>
      <c r="F119" s="368" t="s">
        <v>636</v>
      </c>
      <c r="G119" s="374" t="s">
        <v>289</v>
      </c>
      <c r="H119" s="332"/>
      <c r="I119" s="332"/>
      <c r="J119" s="332"/>
      <c r="K119" s="332"/>
      <c r="L119" s="332"/>
      <c r="M119" s="332"/>
      <c r="N119" s="332"/>
      <c r="O119" s="332"/>
      <c r="P119" s="332"/>
      <c r="Q119" s="332"/>
      <c r="R119" s="332"/>
      <c r="S119" s="332"/>
      <c r="T119" s="332"/>
      <c r="U119" s="332"/>
      <c r="V119" s="332"/>
      <c r="W119" s="332"/>
      <c r="X119" s="332"/>
      <c r="Y119" s="332"/>
      <c r="Z119" s="332"/>
      <c r="AA119" s="333"/>
    </row>
    <row r="120" spans="2:27" ht="15.75" customHeight="1">
      <c r="B120" s="335"/>
      <c r="C120" s="335"/>
      <c r="D120" s="327"/>
      <c r="E120" s="349"/>
      <c r="F120" s="335"/>
      <c r="G120" s="375" t="s">
        <v>293</v>
      </c>
      <c r="H120" s="332"/>
      <c r="I120" s="332"/>
      <c r="J120" s="332"/>
      <c r="K120" s="332"/>
      <c r="L120" s="332"/>
      <c r="M120" s="332"/>
      <c r="N120" s="332"/>
      <c r="O120" s="332"/>
      <c r="P120" s="332"/>
      <c r="Q120" s="332"/>
      <c r="R120" s="332"/>
      <c r="S120" s="332"/>
      <c r="T120" s="332"/>
      <c r="U120" s="332"/>
      <c r="V120" s="332"/>
      <c r="W120" s="332"/>
      <c r="X120" s="332"/>
      <c r="Y120" s="332"/>
      <c r="Z120" s="332"/>
      <c r="AA120" s="333"/>
    </row>
    <row r="121" spans="2:27" ht="107.25" customHeight="1">
      <c r="B121" s="335"/>
      <c r="C121" s="335"/>
      <c r="D121" s="327"/>
      <c r="E121" s="349"/>
      <c r="F121" s="335"/>
      <c r="G121" s="209"/>
      <c r="H121" s="210"/>
      <c r="I121" s="211"/>
      <c r="J121" s="342" t="s">
        <v>464</v>
      </c>
      <c r="K121" s="332"/>
      <c r="L121" s="333"/>
      <c r="M121" s="342" t="s">
        <v>465</v>
      </c>
      <c r="N121" s="332"/>
      <c r="O121" s="333"/>
      <c r="P121" s="342" t="s">
        <v>466</v>
      </c>
      <c r="Q121" s="332"/>
      <c r="R121" s="333"/>
      <c r="S121" s="342" t="s">
        <v>467</v>
      </c>
      <c r="T121" s="332"/>
      <c r="U121" s="333"/>
      <c r="V121" s="342" t="s">
        <v>468</v>
      </c>
      <c r="W121" s="332"/>
      <c r="X121" s="333"/>
      <c r="Y121" s="342" t="s">
        <v>469</v>
      </c>
      <c r="Z121" s="332"/>
      <c r="AA121" s="333"/>
    </row>
    <row r="122" spans="2:27" ht="63" customHeight="1">
      <c r="B122" s="336"/>
      <c r="C122" s="336"/>
      <c r="D122" s="329"/>
      <c r="E122" s="350"/>
      <c r="F122" s="336"/>
      <c r="G122" s="212"/>
      <c r="H122" s="213"/>
      <c r="I122" s="214"/>
      <c r="J122" s="140" t="s">
        <v>621</v>
      </c>
      <c r="K122" s="140" t="s">
        <v>622</v>
      </c>
      <c r="L122" s="140" t="s">
        <v>623</v>
      </c>
      <c r="M122" s="140" t="s">
        <v>621</v>
      </c>
      <c r="N122" s="140" t="s">
        <v>622</v>
      </c>
      <c r="O122" s="140" t="s">
        <v>623</v>
      </c>
      <c r="P122" s="140" t="s">
        <v>621</v>
      </c>
      <c r="Q122" s="140" t="s">
        <v>622</v>
      </c>
      <c r="R122" s="140" t="s">
        <v>623</v>
      </c>
      <c r="S122" s="140" t="s">
        <v>621</v>
      </c>
      <c r="T122" s="140" t="s">
        <v>622</v>
      </c>
      <c r="U122" s="140" t="s">
        <v>623</v>
      </c>
      <c r="V122" s="140" t="s">
        <v>621</v>
      </c>
      <c r="W122" s="140" t="s">
        <v>622</v>
      </c>
      <c r="X122" s="140" t="s">
        <v>623</v>
      </c>
      <c r="Y122" s="140" t="s">
        <v>621</v>
      </c>
      <c r="Z122" s="140" t="s">
        <v>622</v>
      </c>
      <c r="AA122" s="140" t="s">
        <v>623</v>
      </c>
    </row>
    <row r="123" spans="2:27" ht="45" customHeight="1">
      <c r="B123" s="164">
        <v>1</v>
      </c>
      <c r="C123" s="165" t="str">
        <f t="shared" ref="C123:D123" si="55">C60</f>
        <v>Нұрәсем шағын орталығы</v>
      </c>
      <c r="D123" s="372" t="str">
        <f t="shared" si="55"/>
        <v>Белтаева Нұрбала Тілеухоровна</v>
      </c>
      <c r="E123" s="333"/>
      <c r="F123" s="167">
        <f>Q53</f>
        <v>20</v>
      </c>
      <c r="G123" s="212"/>
      <c r="H123" s="213"/>
      <c r="I123" s="214"/>
      <c r="J123" s="168">
        <f>'4 жастағы балалар Т'!BF98</f>
        <v>20</v>
      </c>
      <c r="K123" s="168">
        <f>'4 жастағы балалар Т'!BG98</f>
        <v>0</v>
      </c>
      <c r="L123" s="168">
        <f>'4 жастағы балалар Т'!BH98</f>
        <v>0</v>
      </c>
      <c r="M123" s="168">
        <f>'4 жастағы балалар Т'!BI98</f>
        <v>20</v>
      </c>
      <c r="N123" s="168">
        <f>'4 жастағы балалар Т'!BJ98</f>
        <v>0</v>
      </c>
      <c r="O123" s="168">
        <f>'4 жастағы балалар Т'!BK98</f>
        <v>0</v>
      </c>
      <c r="P123" s="168">
        <f>'4 жастағы балалар Т'!BL98</f>
        <v>20</v>
      </c>
      <c r="Q123" s="168">
        <f>'4 жастағы балалар Т'!BM98</f>
        <v>0</v>
      </c>
      <c r="R123" s="168">
        <f>'4 жастағы балалар Т'!BN98</f>
        <v>0</v>
      </c>
      <c r="S123" s="168">
        <f>'4 жастағы балалар Т'!BO98</f>
        <v>20</v>
      </c>
      <c r="T123" s="168">
        <f>'4 жастағы балалар Т'!BP98</f>
        <v>0</v>
      </c>
      <c r="U123" s="168">
        <f>'4 жастағы балалар Т'!BQ98</f>
        <v>0</v>
      </c>
      <c r="V123" s="168">
        <f>'4 жастағы балалар Т'!BR98</f>
        <v>20</v>
      </c>
      <c r="W123" s="168">
        <f>'4 жастағы балалар Т'!BS98</f>
        <v>0</v>
      </c>
      <c r="X123" s="168">
        <f>'4 жастағы балалар Т'!BT98</f>
        <v>0</v>
      </c>
      <c r="Y123" s="168">
        <f>'4 жастағы балалар Т'!BU98</f>
        <v>20</v>
      </c>
      <c r="Z123" s="168">
        <f>'4 жастағы балалар Т'!BV98</f>
        <v>0</v>
      </c>
      <c r="AA123" s="168">
        <f>'4 жастағы балалар Т'!BW98</f>
        <v>0</v>
      </c>
    </row>
    <row r="124" spans="2:27" ht="15.75" customHeight="1">
      <c r="B124" s="169"/>
      <c r="C124" s="170"/>
      <c r="D124" s="373"/>
      <c r="E124" s="328"/>
      <c r="F124" s="168" t="s">
        <v>37</v>
      </c>
      <c r="G124" s="215"/>
      <c r="H124" s="216"/>
      <c r="I124" s="217"/>
      <c r="J124" s="171">
        <f>'4 жастағы балалар Т'!BF99</f>
        <v>100</v>
      </c>
      <c r="K124" s="171">
        <f>'4 жастағы балалар Т'!BG99</f>
        <v>0</v>
      </c>
      <c r="L124" s="171">
        <f>'4 жастағы балалар Т'!BH99</f>
        <v>0</v>
      </c>
      <c r="M124" s="171">
        <f>'4 жастағы балалар Т'!BI99</f>
        <v>100</v>
      </c>
      <c r="N124" s="171">
        <f>'4 жастағы балалар Т'!BJ99</f>
        <v>0</v>
      </c>
      <c r="O124" s="171">
        <f>'4 жастағы балалар Т'!BK99</f>
        <v>0</v>
      </c>
      <c r="P124" s="171">
        <f>'4 жастағы балалар Т'!BL99</f>
        <v>100</v>
      </c>
      <c r="Q124" s="171">
        <f>'4 жастағы балалар Т'!BM99</f>
        <v>0</v>
      </c>
      <c r="R124" s="171">
        <f>'4 жастағы балалар Т'!BN99</f>
        <v>0</v>
      </c>
      <c r="S124" s="171">
        <f>'4 жастағы балалар Т'!BO99</f>
        <v>100</v>
      </c>
      <c r="T124" s="171">
        <f>'4 жастағы балалар Т'!BP99</f>
        <v>0</v>
      </c>
      <c r="U124" s="171">
        <f>'4 жастағы балалар Т'!BQ99</f>
        <v>0</v>
      </c>
      <c r="V124" s="171">
        <f>'4 жастағы балалар Т'!BR99</f>
        <v>100</v>
      </c>
      <c r="W124" s="171">
        <f>'4 жастағы балалар Т'!BS99</f>
        <v>0</v>
      </c>
      <c r="X124" s="171">
        <f>'4 жастағы балалар Т'!BT99</f>
        <v>0</v>
      </c>
      <c r="Y124" s="171">
        <f>'4 жастағы балалар Т'!BU99</f>
        <v>100</v>
      </c>
      <c r="Z124" s="171">
        <f>'4 жастағы балалар Т'!BV99</f>
        <v>0</v>
      </c>
      <c r="AA124" s="171">
        <f>'4 жастағы балалар Т'!BW99</f>
        <v>0</v>
      </c>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row>
    <row r="126" spans="2:27" ht="15.75" customHeight="1">
      <c r="B126" s="339" t="s">
        <v>2</v>
      </c>
      <c r="C126" s="368" t="s">
        <v>634</v>
      </c>
      <c r="D126" s="369" t="s">
        <v>635</v>
      </c>
      <c r="E126" s="348"/>
      <c r="F126" s="368" t="s">
        <v>636</v>
      </c>
      <c r="G126" s="374" t="s">
        <v>289</v>
      </c>
      <c r="H126" s="332"/>
      <c r="I126" s="332"/>
      <c r="J126" s="332"/>
      <c r="K126" s="332"/>
      <c r="L126" s="332"/>
      <c r="M126" s="332"/>
      <c r="N126" s="332"/>
      <c r="O126" s="332"/>
      <c r="P126" s="332"/>
      <c r="Q126" s="332"/>
      <c r="R126" s="332"/>
      <c r="S126" s="332"/>
      <c r="T126" s="332"/>
      <c r="U126" s="332"/>
      <c r="V126" s="332"/>
      <c r="W126" s="332"/>
      <c r="X126" s="332"/>
      <c r="Y126" s="332"/>
      <c r="Z126" s="332"/>
      <c r="AA126" s="333"/>
    </row>
    <row r="127" spans="2:27" ht="15.75" customHeight="1">
      <c r="B127" s="335"/>
      <c r="C127" s="335"/>
      <c r="D127" s="327"/>
      <c r="E127" s="349"/>
      <c r="F127" s="335"/>
      <c r="G127" s="375" t="s">
        <v>294</v>
      </c>
      <c r="H127" s="332"/>
      <c r="I127" s="332"/>
      <c r="J127" s="332"/>
      <c r="K127" s="332"/>
      <c r="L127" s="332"/>
      <c r="M127" s="332"/>
      <c r="N127" s="332"/>
      <c r="O127" s="332"/>
      <c r="P127" s="332"/>
      <c r="Q127" s="332"/>
      <c r="R127" s="332"/>
      <c r="S127" s="332"/>
      <c r="T127" s="332"/>
      <c r="U127" s="332"/>
      <c r="V127" s="332"/>
      <c r="W127" s="332"/>
      <c r="X127" s="332"/>
      <c r="Y127" s="332"/>
      <c r="Z127" s="332"/>
      <c r="AA127" s="333"/>
    </row>
    <row r="128" spans="2:27" ht="116.25" customHeight="1">
      <c r="B128" s="335"/>
      <c r="C128" s="335"/>
      <c r="D128" s="327"/>
      <c r="E128" s="349"/>
      <c r="F128" s="335"/>
      <c r="G128" s="209"/>
      <c r="H128" s="210"/>
      <c r="I128" s="211"/>
      <c r="J128" s="342" t="s">
        <v>470</v>
      </c>
      <c r="K128" s="332"/>
      <c r="L128" s="333"/>
      <c r="M128" s="342" t="s">
        <v>471</v>
      </c>
      <c r="N128" s="332"/>
      <c r="O128" s="333"/>
      <c r="P128" s="342" t="s">
        <v>472</v>
      </c>
      <c r="Q128" s="332"/>
      <c r="R128" s="333"/>
      <c r="S128" s="342" t="s">
        <v>473</v>
      </c>
      <c r="T128" s="332"/>
      <c r="U128" s="333"/>
      <c r="V128" s="365" t="s">
        <v>474</v>
      </c>
      <c r="W128" s="332"/>
      <c r="X128" s="333"/>
      <c r="Y128" s="342" t="s">
        <v>475</v>
      </c>
      <c r="Z128" s="332"/>
      <c r="AA128" s="333"/>
    </row>
    <row r="129" spans="2:27" ht="63" customHeight="1">
      <c r="B129" s="336"/>
      <c r="C129" s="336"/>
      <c r="D129" s="329"/>
      <c r="E129" s="350"/>
      <c r="F129" s="336"/>
      <c r="G129" s="212"/>
      <c r="H129" s="213"/>
      <c r="I129" s="214"/>
      <c r="J129" s="140" t="s">
        <v>621</v>
      </c>
      <c r="K129" s="140" t="s">
        <v>622</v>
      </c>
      <c r="L129" s="140" t="s">
        <v>623</v>
      </c>
      <c r="M129" s="140" t="s">
        <v>621</v>
      </c>
      <c r="N129" s="140" t="s">
        <v>622</v>
      </c>
      <c r="O129" s="140" t="s">
        <v>623</v>
      </c>
      <c r="P129" s="140" t="s">
        <v>621</v>
      </c>
      <c r="Q129" s="140" t="s">
        <v>622</v>
      </c>
      <c r="R129" s="140" t="s">
        <v>623</v>
      </c>
      <c r="S129" s="140" t="s">
        <v>621</v>
      </c>
      <c r="T129" s="140" t="s">
        <v>622</v>
      </c>
      <c r="U129" s="140" t="s">
        <v>623</v>
      </c>
      <c r="V129" s="140" t="s">
        <v>621</v>
      </c>
      <c r="W129" s="140" t="s">
        <v>622</v>
      </c>
      <c r="X129" s="140" t="s">
        <v>623</v>
      </c>
      <c r="Y129" s="140" t="s">
        <v>621</v>
      </c>
      <c r="Z129" s="140" t="s">
        <v>622</v>
      </c>
      <c r="AA129" s="140" t="s">
        <v>623</v>
      </c>
    </row>
    <row r="130" spans="2:27" ht="45" customHeight="1">
      <c r="B130" s="164">
        <v>1</v>
      </c>
      <c r="C130" s="165" t="str">
        <f t="shared" ref="C130:D130" si="56">C60</f>
        <v>Нұрәсем шағын орталығы</v>
      </c>
      <c r="D130" s="372" t="str">
        <f t="shared" si="56"/>
        <v>Белтаева Нұрбала Тілеухоровна</v>
      </c>
      <c r="E130" s="333"/>
      <c r="F130" s="167">
        <f>Q53</f>
        <v>20</v>
      </c>
      <c r="G130" s="212"/>
      <c r="H130" s="213"/>
      <c r="I130" s="214"/>
      <c r="J130" s="168">
        <f>'4 жастағы балалар Т'!BX98</f>
        <v>20</v>
      </c>
      <c r="K130" s="168">
        <f>'4 жастағы балалар Т'!BY98</f>
        <v>0</v>
      </c>
      <c r="L130" s="168">
        <f>'4 жастағы балалар Т'!BZ98</f>
        <v>0</v>
      </c>
      <c r="M130" s="168">
        <f>'4 жастағы балалар Т'!CA98</f>
        <v>20</v>
      </c>
      <c r="N130" s="168">
        <f>'4 жастағы балалар Т'!CB98</f>
        <v>0</v>
      </c>
      <c r="O130" s="168">
        <f>'4 жастағы балалар Т'!CC98</f>
        <v>0</v>
      </c>
      <c r="P130" s="168">
        <f>'4 жастағы балалар Т'!CD98</f>
        <v>20</v>
      </c>
      <c r="Q130" s="168">
        <f>'4 жастағы балалар Т'!CE98</f>
        <v>0</v>
      </c>
      <c r="R130" s="168">
        <f>'4 жастағы балалар Т'!CF98</f>
        <v>0</v>
      </c>
      <c r="S130" s="168">
        <f>'4 жастағы балалар Т'!CG98</f>
        <v>20</v>
      </c>
      <c r="T130" s="168">
        <f>'4 жастағы балалар Т'!CH98</f>
        <v>0</v>
      </c>
      <c r="U130" s="168">
        <f>'4 жастағы балалар Т'!CI98</f>
        <v>0</v>
      </c>
      <c r="V130" s="168">
        <f>'4 жастағы балалар Т'!CJ98</f>
        <v>20</v>
      </c>
      <c r="W130" s="168">
        <f>'4 жастағы балалар Т'!CK98</f>
        <v>0</v>
      </c>
      <c r="X130" s="168">
        <f>'4 жастағы балалар Т'!CL98</f>
        <v>0</v>
      </c>
      <c r="Y130" s="168">
        <f>'4 жастағы балалар Т'!CM98</f>
        <v>20</v>
      </c>
      <c r="Z130" s="168">
        <f>'4 жастағы балалар Т'!CN98</f>
        <v>0</v>
      </c>
      <c r="AA130" s="168">
        <f>'4 жастағы балалар Т'!CO98</f>
        <v>0</v>
      </c>
    </row>
    <row r="131" spans="2:27" ht="15.75" customHeight="1">
      <c r="B131" s="169"/>
      <c r="C131" s="170"/>
      <c r="D131" s="373"/>
      <c r="E131" s="328"/>
      <c r="F131" s="168" t="s">
        <v>37</v>
      </c>
      <c r="G131" s="215"/>
      <c r="H131" s="216"/>
      <c r="I131" s="217"/>
      <c r="J131" s="171">
        <f>'4 жастағы балалар Т'!BX99</f>
        <v>100</v>
      </c>
      <c r="K131" s="171">
        <f>'4 жастағы балалар Т'!BY99</f>
        <v>0</v>
      </c>
      <c r="L131" s="171">
        <f>'4 жастағы балалар Т'!BZ99</f>
        <v>0</v>
      </c>
      <c r="M131" s="171">
        <f>'4 жастағы балалар Т'!CA99</f>
        <v>100</v>
      </c>
      <c r="N131" s="171">
        <f>'4 жастағы балалар Т'!CB99</f>
        <v>0</v>
      </c>
      <c r="O131" s="171">
        <f>'4 жастағы балалар Т'!CC99</f>
        <v>0</v>
      </c>
      <c r="P131" s="171">
        <f>'4 жастағы балалар Т'!CD99</f>
        <v>100</v>
      </c>
      <c r="Q131" s="171">
        <f>'4 жастағы балалар Т'!CE99</f>
        <v>0</v>
      </c>
      <c r="R131" s="171">
        <f>'4 жастағы балалар Т'!CF99</f>
        <v>0</v>
      </c>
      <c r="S131" s="171">
        <f>'4 жастағы балалар Т'!CG99</f>
        <v>100</v>
      </c>
      <c r="T131" s="171">
        <f>'4 жастағы балалар Т'!CH99</f>
        <v>0</v>
      </c>
      <c r="U131" s="171">
        <f>'4 жастағы балалар Т'!CI99</f>
        <v>0</v>
      </c>
      <c r="V131" s="171">
        <f>'4 жастағы балалар Т'!CJ99</f>
        <v>100</v>
      </c>
      <c r="W131" s="171">
        <f>'4 жастағы балалар Т'!CK99</f>
        <v>0</v>
      </c>
      <c r="X131" s="171">
        <f>'4 жастағы балалар Т'!CL99</f>
        <v>0</v>
      </c>
      <c r="Y131" s="171">
        <f>'4 жастағы балалар Т'!CM99</f>
        <v>100</v>
      </c>
      <c r="Z131" s="171">
        <f>'4 жастағы балалар Т'!CN99</f>
        <v>0</v>
      </c>
      <c r="AA131" s="171">
        <f>'4 жастағы балалар Т'!CO99</f>
        <v>0</v>
      </c>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row>
    <row r="133" spans="2:27" ht="15.75" customHeight="1">
      <c r="B133" s="339" t="s">
        <v>2</v>
      </c>
      <c r="C133" s="368" t="s">
        <v>634</v>
      </c>
      <c r="D133" s="369" t="s">
        <v>635</v>
      </c>
      <c r="E133" s="348"/>
      <c r="F133" s="368" t="s">
        <v>636</v>
      </c>
      <c r="G133" s="374" t="s">
        <v>562</v>
      </c>
      <c r="H133" s="332"/>
      <c r="I133" s="332"/>
      <c r="J133" s="332"/>
      <c r="K133" s="332"/>
      <c r="L133" s="332"/>
      <c r="M133" s="332"/>
      <c r="N133" s="332"/>
      <c r="O133" s="332"/>
      <c r="P133" s="332"/>
      <c r="Q133" s="332"/>
      <c r="R133" s="332"/>
      <c r="S133" s="332"/>
      <c r="T133" s="332"/>
      <c r="U133" s="332"/>
      <c r="V133" s="332"/>
      <c r="W133" s="332"/>
      <c r="X133" s="332"/>
      <c r="Y133" s="332"/>
      <c r="Z133" s="332"/>
      <c r="AA133" s="333"/>
    </row>
    <row r="134" spans="2:27" ht="15.75" customHeight="1">
      <c r="B134" s="335"/>
      <c r="C134" s="335"/>
      <c r="D134" s="327"/>
      <c r="E134" s="349"/>
      <c r="F134" s="335"/>
      <c r="G134" s="375" t="s">
        <v>563</v>
      </c>
      <c r="H134" s="332"/>
      <c r="I134" s="332"/>
      <c r="J134" s="332"/>
      <c r="K134" s="332"/>
      <c r="L134" s="332"/>
      <c r="M134" s="332"/>
      <c r="N134" s="332"/>
      <c r="O134" s="332"/>
      <c r="P134" s="332"/>
      <c r="Q134" s="332"/>
      <c r="R134" s="332"/>
      <c r="S134" s="332"/>
      <c r="T134" s="332"/>
      <c r="U134" s="332"/>
      <c r="V134" s="332"/>
      <c r="W134" s="332"/>
      <c r="X134" s="332"/>
      <c r="Y134" s="332"/>
      <c r="Z134" s="332"/>
      <c r="AA134" s="333"/>
    </row>
    <row r="135" spans="2:27" ht="114.75" customHeight="1">
      <c r="B135" s="335"/>
      <c r="C135" s="335"/>
      <c r="D135" s="327"/>
      <c r="E135" s="349"/>
      <c r="F135" s="335"/>
      <c r="G135" s="200"/>
      <c r="H135" s="201"/>
      <c r="I135" s="202"/>
      <c r="J135" s="342" t="s">
        <v>595</v>
      </c>
      <c r="K135" s="332"/>
      <c r="L135" s="333"/>
      <c r="M135" s="342" t="s">
        <v>596</v>
      </c>
      <c r="N135" s="332"/>
      <c r="O135" s="333"/>
      <c r="P135" s="342" t="s">
        <v>597</v>
      </c>
      <c r="Q135" s="332"/>
      <c r="R135" s="333"/>
      <c r="S135" s="342" t="s">
        <v>598</v>
      </c>
      <c r="T135" s="332"/>
      <c r="U135" s="333"/>
      <c r="V135" s="342" t="s">
        <v>599</v>
      </c>
      <c r="W135" s="332"/>
      <c r="X135" s="333"/>
      <c r="Y135" s="342" t="s">
        <v>600</v>
      </c>
      <c r="Z135" s="332"/>
      <c r="AA135" s="333"/>
    </row>
    <row r="136" spans="2:27" ht="63" customHeight="1">
      <c r="B136" s="336"/>
      <c r="C136" s="336"/>
      <c r="D136" s="329"/>
      <c r="E136" s="350"/>
      <c r="F136" s="336"/>
      <c r="G136" s="203"/>
      <c r="H136" s="204"/>
      <c r="I136" s="205"/>
      <c r="J136" s="140" t="s">
        <v>621</v>
      </c>
      <c r="K136" s="140" t="s">
        <v>622</v>
      </c>
      <c r="L136" s="140" t="s">
        <v>623</v>
      </c>
      <c r="M136" s="140" t="s">
        <v>621</v>
      </c>
      <c r="N136" s="140" t="s">
        <v>622</v>
      </c>
      <c r="O136" s="140" t="s">
        <v>623</v>
      </c>
      <c r="P136" s="140" t="s">
        <v>621</v>
      </c>
      <c r="Q136" s="140" t="s">
        <v>622</v>
      </c>
      <c r="R136" s="140" t="s">
        <v>623</v>
      </c>
      <c r="S136" s="140" t="s">
        <v>621</v>
      </c>
      <c r="T136" s="140" t="s">
        <v>622</v>
      </c>
      <c r="U136" s="140" t="s">
        <v>623</v>
      </c>
      <c r="V136" s="140" t="s">
        <v>621</v>
      </c>
      <c r="W136" s="140" t="s">
        <v>622</v>
      </c>
      <c r="X136" s="140" t="s">
        <v>623</v>
      </c>
      <c r="Y136" s="140" t="s">
        <v>621</v>
      </c>
      <c r="Z136" s="140" t="s">
        <v>622</v>
      </c>
      <c r="AA136" s="140" t="s">
        <v>623</v>
      </c>
    </row>
    <row r="137" spans="2:27" ht="45" customHeight="1">
      <c r="B137" s="164">
        <v>1</v>
      </c>
      <c r="C137" s="165" t="str">
        <f t="shared" ref="C137:D137" si="57">C60</f>
        <v>Нұрәсем шағын орталығы</v>
      </c>
      <c r="D137" s="372" t="str">
        <f t="shared" si="57"/>
        <v>Белтаева Нұрбала Тілеухоровна</v>
      </c>
      <c r="E137" s="333"/>
      <c r="F137" s="167">
        <f>Q53</f>
        <v>20</v>
      </c>
      <c r="G137" s="203"/>
      <c r="H137" s="204"/>
      <c r="I137" s="205"/>
      <c r="J137" s="178">
        <f>'4 жастағы балалар С'!D98</f>
        <v>20</v>
      </c>
      <c r="K137" s="178">
        <f>'4 жастағы балалар С'!E98</f>
        <v>0</v>
      </c>
      <c r="L137" s="178">
        <f>'4 жастағы балалар С'!F98</f>
        <v>0</v>
      </c>
      <c r="M137" s="178">
        <f>'4 жастағы балалар С'!G98</f>
        <v>20</v>
      </c>
      <c r="N137" s="178">
        <f>'4 жастағы балалар С'!H98</f>
        <v>0</v>
      </c>
      <c r="O137" s="178">
        <f>'4 жастағы балалар С'!I98</f>
        <v>0</v>
      </c>
      <c r="P137" s="178">
        <f>'4 жастағы балалар С'!J98</f>
        <v>20</v>
      </c>
      <c r="Q137" s="178">
        <f>'4 жастағы балалар С'!K98</f>
        <v>0</v>
      </c>
      <c r="R137" s="178">
        <f>'4 жастағы балалар С'!L98</f>
        <v>0</v>
      </c>
      <c r="S137" s="178">
        <f>'4 жастағы балалар С'!M98</f>
        <v>20</v>
      </c>
      <c r="T137" s="178">
        <f>'4 жастағы балалар С'!N98</f>
        <v>0</v>
      </c>
      <c r="U137" s="178">
        <f>'4 жастағы балалар С'!O98</f>
        <v>0</v>
      </c>
      <c r="V137" s="178">
        <f>'4 жастағы балалар С'!P98</f>
        <v>20</v>
      </c>
      <c r="W137" s="178">
        <f>'4 жастағы балалар С'!Q98</f>
        <v>0</v>
      </c>
      <c r="X137" s="178">
        <f>'4 жастағы балалар С'!R98</f>
        <v>0</v>
      </c>
      <c r="Y137" s="178">
        <f>'4 жастағы балалар С'!S98</f>
        <v>20</v>
      </c>
      <c r="Z137" s="178">
        <f>'4 жастағы балалар С'!T98</f>
        <v>0</v>
      </c>
      <c r="AA137" s="178">
        <f>'4 жастағы балалар С'!U98</f>
        <v>0</v>
      </c>
    </row>
    <row r="138" spans="2:27" ht="15.75" customHeight="1">
      <c r="B138" s="169"/>
      <c r="C138" s="170"/>
      <c r="D138" s="373"/>
      <c r="E138" s="328"/>
      <c r="F138" s="168" t="s">
        <v>37</v>
      </c>
      <c r="G138" s="206"/>
      <c r="H138" s="207"/>
      <c r="I138" s="208"/>
      <c r="J138" s="179">
        <f>'4 жастағы балалар С'!D99</f>
        <v>100</v>
      </c>
      <c r="K138" s="179">
        <f>'4 жастағы балалар С'!E99</f>
        <v>0</v>
      </c>
      <c r="L138" s="179">
        <f>'4 жастағы балалар С'!F99</f>
        <v>0</v>
      </c>
      <c r="M138" s="179">
        <f>'4 жастағы балалар С'!G99</f>
        <v>100</v>
      </c>
      <c r="N138" s="179">
        <f>'4 жастағы балалар С'!H99</f>
        <v>0</v>
      </c>
      <c r="O138" s="179">
        <f>'4 жастағы балалар С'!I99</f>
        <v>0</v>
      </c>
      <c r="P138" s="179">
        <f>'4 жастағы балалар С'!J99</f>
        <v>100</v>
      </c>
      <c r="Q138" s="179">
        <f>'4 жастағы балалар С'!K99</f>
        <v>0</v>
      </c>
      <c r="R138" s="179">
        <f>'4 жастағы балалар С'!L99</f>
        <v>0</v>
      </c>
      <c r="S138" s="179">
        <f>'4 жастағы балалар С'!M99</f>
        <v>100</v>
      </c>
      <c r="T138" s="179">
        <f>'4 жастағы балалар С'!N99</f>
        <v>0</v>
      </c>
      <c r="U138" s="179">
        <f>'4 жастағы балалар С'!O99</f>
        <v>0</v>
      </c>
      <c r="V138" s="179">
        <f>'4 жастағы балалар С'!P99</f>
        <v>100</v>
      </c>
      <c r="W138" s="179">
        <f>'4 жастағы балалар С'!Q99</f>
        <v>0</v>
      </c>
      <c r="X138" s="179">
        <f>'4 жастағы балалар С'!R99</f>
        <v>0</v>
      </c>
      <c r="Y138" s="179">
        <f>'4 жастағы балалар С'!S99</f>
        <v>100</v>
      </c>
      <c r="Z138" s="179">
        <f>'4 жастағы балалар С'!T99</f>
        <v>0</v>
      </c>
      <c r="AA138" s="179">
        <f>'4 жастағы балалар С'!U99</f>
        <v>0</v>
      </c>
    </row>
    <row r="139" spans="2:27" ht="15.75" customHeight="1"/>
    <row r="140" spans="2:27" ht="15.75" customHeight="1"/>
    <row r="141" spans="2:27" ht="15.75" customHeight="1"/>
    <row r="142" spans="2:27" ht="15.75" customHeight="1"/>
    <row r="143" spans="2:27" ht="15.75" customHeight="1"/>
    <row r="144" spans="2:27"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0">
    <mergeCell ref="G8:I8"/>
    <mergeCell ref="J8:L8"/>
    <mergeCell ref="S8:S9"/>
    <mergeCell ref="T8:T9"/>
    <mergeCell ref="W10:AC10"/>
    <mergeCell ref="AP10:AS10"/>
    <mergeCell ref="B1:U1"/>
    <mergeCell ref="C4:U4"/>
    <mergeCell ref="B5:U5"/>
    <mergeCell ref="A6:V6"/>
    <mergeCell ref="B8:B9"/>
    <mergeCell ref="C8:C9"/>
    <mergeCell ref="D8:F8"/>
    <mergeCell ref="U8:U9"/>
    <mergeCell ref="AR15:AS15"/>
    <mergeCell ref="AT15:AU15"/>
    <mergeCell ref="AV15:AW15"/>
    <mergeCell ref="AR24:AS24"/>
    <mergeCell ref="AT24:AU24"/>
    <mergeCell ref="AV24:AW24"/>
    <mergeCell ref="AX24:AY24"/>
    <mergeCell ref="AZ24:BA24"/>
    <mergeCell ref="M8:O8"/>
    <mergeCell ref="P8:R8"/>
    <mergeCell ref="X12:X14"/>
    <mergeCell ref="AA12:AC13"/>
    <mergeCell ref="AA14:AA15"/>
    <mergeCell ref="AB14:AB15"/>
    <mergeCell ref="X16:X18"/>
    <mergeCell ref="AC14:AC15"/>
    <mergeCell ref="AA16:AC17"/>
    <mergeCell ref="AA18:AA19"/>
    <mergeCell ref="AB18:AB19"/>
    <mergeCell ref="AC18:AC19"/>
    <mergeCell ref="X20:X22"/>
    <mergeCell ref="AA21:AC30"/>
    <mergeCell ref="X24:X26"/>
    <mergeCell ref="X28:X30"/>
    <mergeCell ref="W32:X32"/>
    <mergeCell ref="W34:X34"/>
    <mergeCell ref="W35:W36"/>
    <mergeCell ref="W37:W38"/>
    <mergeCell ref="W39:W40"/>
    <mergeCell ref="P58:R58"/>
    <mergeCell ref="S58:U58"/>
    <mergeCell ref="V58:X58"/>
    <mergeCell ref="Y58:AA58"/>
    <mergeCell ref="G56:AA56"/>
    <mergeCell ref="G57:AA57"/>
    <mergeCell ref="J58:L58"/>
    <mergeCell ref="M58:O58"/>
    <mergeCell ref="B52:U52"/>
    <mergeCell ref="B53:P53"/>
    <mergeCell ref="Q53:U53"/>
    <mergeCell ref="B56:B59"/>
    <mergeCell ref="C56:C59"/>
    <mergeCell ref="D56:E59"/>
    <mergeCell ref="F56:F59"/>
    <mergeCell ref="D75:E75"/>
    <mergeCell ref="B77:B80"/>
    <mergeCell ref="C77:C80"/>
    <mergeCell ref="F77:F80"/>
    <mergeCell ref="D77:E80"/>
    <mergeCell ref="D81:E81"/>
    <mergeCell ref="D82:E82"/>
    <mergeCell ref="B84:B87"/>
    <mergeCell ref="G63:AA63"/>
    <mergeCell ref="G64:AA64"/>
    <mergeCell ref="J65:L65"/>
    <mergeCell ref="Y65:AA65"/>
    <mergeCell ref="G70:AA70"/>
    <mergeCell ref="G71:AA71"/>
    <mergeCell ref="J72:L72"/>
    <mergeCell ref="M72:O72"/>
    <mergeCell ref="P72:R72"/>
    <mergeCell ref="S72:U72"/>
    <mergeCell ref="M65:O65"/>
    <mergeCell ref="P65:R65"/>
    <mergeCell ref="S65:U65"/>
    <mergeCell ref="V65:X65"/>
    <mergeCell ref="C84:C87"/>
    <mergeCell ref="D84:E87"/>
    <mergeCell ref="G119:AA119"/>
    <mergeCell ref="G120:AA120"/>
    <mergeCell ref="J121:L121"/>
    <mergeCell ref="M121:O121"/>
    <mergeCell ref="P121:R121"/>
    <mergeCell ref="S121:U121"/>
    <mergeCell ref="V121:X121"/>
    <mergeCell ref="Y121:AA121"/>
    <mergeCell ref="B63:B66"/>
    <mergeCell ref="B70:B73"/>
    <mergeCell ref="C70:C73"/>
    <mergeCell ref="S79:U79"/>
    <mergeCell ref="V79:X79"/>
    <mergeCell ref="G105:AA105"/>
    <mergeCell ref="G106:AA106"/>
    <mergeCell ref="J107:L107"/>
    <mergeCell ref="M107:O107"/>
    <mergeCell ref="P107:R107"/>
    <mergeCell ref="S107:U107"/>
    <mergeCell ref="V107:X107"/>
    <mergeCell ref="Y107:AA107"/>
    <mergeCell ref="V100:X100"/>
    <mergeCell ref="Y100:AA100"/>
    <mergeCell ref="D74:E74"/>
    <mergeCell ref="V128:X128"/>
    <mergeCell ref="Y128:AA128"/>
    <mergeCell ref="G133:AA133"/>
    <mergeCell ref="G134:AA134"/>
    <mergeCell ref="J135:L135"/>
    <mergeCell ref="M135:O135"/>
    <mergeCell ref="P135:R135"/>
    <mergeCell ref="S135:U135"/>
    <mergeCell ref="V135:X135"/>
    <mergeCell ref="Y135:AA135"/>
    <mergeCell ref="G126:AA126"/>
    <mergeCell ref="G127:AA127"/>
    <mergeCell ref="J128:L128"/>
    <mergeCell ref="M128:O128"/>
    <mergeCell ref="P128:R128"/>
    <mergeCell ref="S128:U128"/>
    <mergeCell ref="V72:X72"/>
    <mergeCell ref="Y72:AA72"/>
    <mergeCell ref="G77:AA77"/>
    <mergeCell ref="G78:AA78"/>
    <mergeCell ref="J79:L79"/>
    <mergeCell ref="M79:O79"/>
    <mergeCell ref="P79:R79"/>
    <mergeCell ref="M93:O93"/>
    <mergeCell ref="P93:R93"/>
    <mergeCell ref="S93:U93"/>
    <mergeCell ref="V93:X93"/>
    <mergeCell ref="Y79:AA79"/>
    <mergeCell ref="G84:AA84"/>
    <mergeCell ref="G85:AA85"/>
    <mergeCell ref="G86:AA89"/>
    <mergeCell ref="G91:AA91"/>
    <mergeCell ref="G92:AA92"/>
    <mergeCell ref="J93:L93"/>
    <mergeCell ref="AB100:AD100"/>
    <mergeCell ref="Y93:AA93"/>
    <mergeCell ref="G98:AA98"/>
    <mergeCell ref="G99:AA99"/>
    <mergeCell ref="J100:L100"/>
    <mergeCell ref="M100:O100"/>
    <mergeCell ref="P100:R100"/>
    <mergeCell ref="S100:U100"/>
    <mergeCell ref="V114:X114"/>
    <mergeCell ref="Y114:AA114"/>
    <mergeCell ref="G112:AA112"/>
    <mergeCell ref="G113:AA113"/>
    <mergeCell ref="J114:L114"/>
    <mergeCell ref="M114:O114"/>
    <mergeCell ref="P114:R114"/>
    <mergeCell ref="S114:U114"/>
    <mergeCell ref="B119:B122"/>
    <mergeCell ref="C119:C122"/>
    <mergeCell ref="D119:E122"/>
    <mergeCell ref="F119:F122"/>
    <mergeCell ref="D123:E123"/>
    <mergeCell ref="D124:E124"/>
    <mergeCell ref="B126:B129"/>
    <mergeCell ref="F126:F129"/>
    <mergeCell ref="D133:E136"/>
    <mergeCell ref="D137:E137"/>
    <mergeCell ref="D138:E138"/>
    <mergeCell ref="C126:C129"/>
    <mergeCell ref="D126:E129"/>
    <mergeCell ref="D130:E130"/>
    <mergeCell ref="D131:E131"/>
    <mergeCell ref="B133:B136"/>
    <mergeCell ref="C133:C136"/>
    <mergeCell ref="F133:F136"/>
    <mergeCell ref="D60:E60"/>
    <mergeCell ref="D61:E61"/>
    <mergeCell ref="C63:C66"/>
    <mergeCell ref="D63:E66"/>
    <mergeCell ref="F63:F66"/>
    <mergeCell ref="D67:E67"/>
    <mergeCell ref="D68:E68"/>
    <mergeCell ref="D70:E73"/>
    <mergeCell ref="F70:F73"/>
    <mergeCell ref="F84:F87"/>
    <mergeCell ref="D88:E88"/>
    <mergeCell ref="D89:E89"/>
    <mergeCell ref="C91:C94"/>
    <mergeCell ref="D91:E94"/>
    <mergeCell ref="F91:F94"/>
    <mergeCell ref="D95:E95"/>
    <mergeCell ref="F112:F115"/>
    <mergeCell ref="D116:E116"/>
    <mergeCell ref="D117:E117"/>
    <mergeCell ref="D98:E101"/>
    <mergeCell ref="F98:F101"/>
    <mergeCell ref="D102:E102"/>
    <mergeCell ref="D103:E103"/>
    <mergeCell ref="D105:E108"/>
    <mergeCell ref="F105:F108"/>
    <mergeCell ref="D109:E109"/>
    <mergeCell ref="B91:B94"/>
    <mergeCell ref="B98:B101"/>
    <mergeCell ref="C98:C101"/>
    <mergeCell ref="B105:B108"/>
    <mergeCell ref="C105:C108"/>
    <mergeCell ref="B112:B115"/>
    <mergeCell ref="C112:C115"/>
    <mergeCell ref="D96:E96"/>
    <mergeCell ref="D110:E110"/>
    <mergeCell ref="D112:E115"/>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000"/>
  <sheetViews>
    <sheetView topLeftCell="A10" workbookViewId="0">
      <selection activeCell="C74" sqref="C74"/>
    </sheetView>
  </sheetViews>
  <sheetFormatPr defaultColWidth="14.42578125" defaultRowHeight="15" customHeight="1"/>
  <cols>
    <col min="1" max="1" width="8" customWidth="1"/>
    <col min="2" max="2" width="5.5703125" customWidth="1"/>
    <col min="3" max="3" width="37.140625" customWidth="1"/>
    <col min="4" max="6" width="12.42578125" customWidth="1"/>
    <col min="7" max="7" width="10.28515625" customWidth="1"/>
    <col min="8" max="8" width="10.85546875" customWidth="1"/>
    <col min="9" max="9" width="10.28515625" customWidth="1"/>
    <col min="10" max="27" width="10.7109375" customWidth="1"/>
    <col min="28" max="28" width="8" customWidth="1"/>
    <col min="29" max="29" width="10.85546875" customWidth="1"/>
    <col min="30" max="30" width="11" customWidth="1"/>
    <col min="31" max="31" width="10.5703125" customWidth="1"/>
    <col min="32" max="48" width="8" customWidth="1"/>
    <col min="49" max="49" width="13.7109375" customWidth="1"/>
    <col min="50" max="50" width="8" customWidth="1"/>
    <col min="51" max="51" width="14.42578125" customWidth="1"/>
    <col min="52" max="52" width="8" customWidth="1"/>
    <col min="53" max="53" width="13" customWidth="1"/>
    <col min="54" max="54" width="8" customWidth="1"/>
    <col min="55" max="55" width="13" customWidth="1"/>
    <col min="56" max="56" width="8" customWidth="1"/>
    <col min="57" max="57" width="13.42578125" customWidth="1"/>
  </cols>
  <sheetData>
    <row r="1" spans="1:57">
      <c r="B1" s="355"/>
      <c r="C1" s="328"/>
      <c r="D1" s="328"/>
      <c r="E1" s="328"/>
      <c r="F1" s="328"/>
      <c r="G1" s="328"/>
      <c r="H1" s="328"/>
      <c r="I1" s="328"/>
      <c r="J1" s="328"/>
      <c r="K1" s="328"/>
      <c r="L1" s="328"/>
      <c r="M1" s="328"/>
      <c r="N1" s="328"/>
      <c r="O1" s="328"/>
      <c r="P1" s="328"/>
      <c r="Q1" s="328"/>
      <c r="R1" s="328"/>
      <c r="S1" s="328"/>
      <c r="T1" s="328"/>
      <c r="U1" s="328"/>
    </row>
    <row r="2" spans="1:57">
      <c r="B2" s="89"/>
      <c r="C2" s="89"/>
      <c r="D2" s="89"/>
      <c r="E2" s="89"/>
      <c r="F2" s="89"/>
      <c r="G2" s="89"/>
      <c r="H2" s="89"/>
      <c r="I2" s="89"/>
      <c r="J2" s="89"/>
      <c r="K2" s="89"/>
      <c r="L2" s="89"/>
      <c r="M2" s="89"/>
      <c r="N2" s="89"/>
      <c r="O2" s="89"/>
      <c r="P2" s="89"/>
      <c r="Q2" s="89"/>
      <c r="R2" s="89"/>
      <c r="S2" s="89"/>
      <c r="T2" s="89"/>
      <c r="U2" s="89"/>
    </row>
    <row r="3" spans="1:57">
      <c r="B3" s="89"/>
      <c r="C3" s="89"/>
      <c r="D3" s="89"/>
      <c r="E3" s="89"/>
      <c r="F3" s="89"/>
      <c r="G3" s="89"/>
      <c r="H3" s="89"/>
      <c r="I3" s="89"/>
      <c r="J3" s="89"/>
      <c r="K3" s="89"/>
      <c r="L3" s="89"/>
      <c r="M3" s="89"/>
      <c r="N3" s="89"/>
      <c r="O3" s="89"/>
      <c r="P3" s="89"/>
      <c r="Q3" s="89"/>
      <c r="R3" s="89"/>
      <c r="S3" s="89"/>
      <c r="T3" s="89"/>
      <c r="U3" s="89"/>
    </row>
    <row r="4" spans="1:57">
      <c r="B4" s="89"/>
      <c r="C4" s="355" t="s">
        <v>647</v>
      </c>
      <c r="D4" s="328"/>
      <c r="E4" s="328"/>
      <c r="F4" s="328"/>
      <c r="G4" s="328"/>
      <c r="H4" s="328"/>
      <c r="I4" s="328"/>
      <c r="J4" s="328"/>
      <c r="K4" s="328"/>
      <c r="L4" s="328"/>
      <c r="M4" s="328"/>
      <c r="N4" s="328"/>
      <c r="O4" s="328"/>
      <c r="P4" s="328"/>
      <c r="Q4" s="328"/>
      <c r="R4" s="328"/>
      <c r="S4" s="328"/>
      <c r="T4" s="328"/>
      <c r="U4" s="328"/>
    </row>
    <row r="5" spans="1:57">
      <c r="B5" s="355" t="s">
        <v>620</v>
      </c>
      <c r="C5" s="328"/>
      <c r="D5" s="328"/>
      <c r="E5" s="328"/>
      <c r="F5" s="328"/>
      <c r="G5" s="328"/>
      <c r="H5" s="328"/>
      <c r="I5" s="328"/>
      <c r="J5" s="328"/>
      <c r="K5" s="328"/>
      <c r="L5" s="328"/>
      <c r="M5" s="328"/>
      <c r="N5" s="328"/>
      <c r="O5" s="328"/>
      <c r="P5" s="328"/>
      <c r="Q5" s="328"/>
      <c r="R5" s="328"/>
      <c r="S5" s="328"/>
      <c r="T5" s="328"/>
      <c r="U5" s="328"/>
    </row>
    <row r="6" spans="1:57">
      <c r="A6" s="355"/>
      <c r="B6" s="328"/>
      <c r="C6" s="328"/>
      <c r="D6" s="328"/>
      <c r="E6" s="328"/>
      <c r="F6" s="328"/>
      <c r="G6" s="328"/>
      <c r="H6" s="328"/>
      <c r="I6" s="328"/>
      <c r="J6" s="328"/>
      <c r="K6" s="328"/>
      <c r="L6" s="328"/>
      <c r="M6" s="328"/>
      <c r="N6" s="328"/>
      <c r="O6" s="328"/>
      <c r="P6" s="328"/>
      <c r="Q6" s="328"/>
      <c r="R6" s="328"/>
      <c r="S6" s="328"/>
      <c r="T6" s="328"/>
      <c r="U6" s="328"/>
      <c r="V6" s="328"/>
    </row>
    <row r="8" spans="1:57" ht="68.25" customHeight="1">
      <c r="B8" s="339" t="s">
        <v>2</v>
      </c>
      <c r="C8" s="339" t="s">
        <v>3</v>
      </c>
      <c r="D8" s="389" t="s">
        <v>4</v>
      </c>
      <c r="E8" s="332"/>
      <c r="F8" s="333"/>
      <c r="G8" s="385" t="s">
        <v>71</v>
      </c>
      <c r="H8" s="332"/>
      <c r="I8" s="333"/>
      <c r="J8" s="385" t="s">
        <v>232</v>
      </c>
      <c r="K8" s="332"/>
      <c r="L8" s="333"/>
      <c r="M8" s="385" t="s">
        <v>289</v>
      </c>
      <c r="N8" s="332"/>
      <c r="O8" s="333"/>
      <c r="P8" s="385" t="s">
        <v>562</v>
      </c>
      <c r="Q8" s="332"/>
      <c r="R8" s="333"/>
      <c r="S8" s="334" t="s">
        <v>5</v>
      </c>
      <c r="T8" s="334" t="s">
        <v>6</v>
      </c>
      <c r="U8" s="337" t="s">
        <v>7</v>
      </c>
      <c r="V8" s="396" t="s">
        <v>648</v>
      </c>
    </row>
    <row r="9" spans="1:57" ht="63" customHeight="1">
      <c r="B9" s="336"/>
      <c r="C9" s="336"/>
      <c r="D9" s="140" t="s">
        <v>621</v>
      </c>
      <c r="E9" s="140" t="s">
        <v>622</v>
      </c>
      <c r="F9" s="140" t="s">
        <v>623</v>
      </c>
      <c r="G9" s="140" t="s">
        <v>621</v>
      </c>
      <c r="H9" s="140" t="s">
        <v>622</v>
      </c>
      <c r="I9" s="140" t="s">
        <v>623</v>
      </c>
      <c r="J9" s="140" t="s">
        <v>621</v>
      </c>
      <c r="K9" s="140" t="s">
        <v>622</v>
      </c>
      <c r="L9" s="140" t="s">
        <v>623</v>
      </c>
      <c r="M9" s="140" t="s">
        <v>621</v>
      </c>
      <c r="N9" s="140" t="s">
        <v>622</v>
      </c>
      <c r="O9" s="140" t="s">
        <v>623</v>
      </c>
      <c r="P9" s="140" t="s">
        <v>621</v>
      </c>
      <c r="Q9" s="140" t="s">
        <v>622</v>
      </c>
      <c r="R9" s="140" t="s">
        <v>623</v>
      </c>
      <c r="S9" s="336"/>
      <c r="T9" s="336"/>
      <c r="U9" s="336"/>
      <c r="V9" s="336"/>
    </row>
    <row r="10" spans="1:57">
      <c r="B10" s="141">
        <v>1</v>
      </c>
      <c r="C10" s="90" t="s">
        <v>1018</v>
      </c>
      <c r="D10" s="90">
        <f>'4 жастағы балалар Ф'!V115</f>
        <v>0</v>
      </c>
      <c r="E10" s="90">
        <f>'4 жастағы балалар Ф'!W115</f>
        <v>0</v>
      </c>
      <c r="F10" s="90">
        <f>'4 жастағы балалар Ф'!X115</f>
        <v>0</v>
      </c>
      <c r="G10" s="90">
        <f>'4 жастағы балалар К'!BF115</f>
        <v>0</v>
      </c>
      <c r="H10" s="90">
        <f>'4 жастағы балалар К'!BG115</f>
        <v>0</v>
      </c>
      <c r="I10" s="90">
        <f>'4 жастағы балалар К'!BH115</f>
        <v>0</v>
      </c>
      <c r="J10" s="90">
        <f>'4 жастағы балалар П'!V115</f>
        <v>0</v>
      </c>
      <c r="K10" s="90">
        <f>'4 жастағы балалар П'!W115</f>
        <v>0</v>
      </c>
      <c r="L10" s="90">
        <f>'4 жастағы балалар П'!X115</f>
        <v>0</v>
      </c>
      <c r="M10" s="90"/>
      <c r="N10" s="141"/>
      <c r="O10" s="141">
        <f>'4 жастағы балалар Т'!CR115</f>
        <v>0</v>
      </c>
      <c r="P10" s="141">
        <f>'4 жастағы балалар С'!V115</f>
        <v>0</v>
      </c>
      <c r="Q10" s="141">
        <f>'4 жастағы балалар С'!W115</f>
        <v>0</v>
      </c>
      <c r="R10" s="142">
        <f>'4 жастағы балалар С'!X115</f>
        <v>0</v>
      </c>
      <c r="S10" s="143">
        <f t="shared" ref="S10:U10" si="0">(D10+G10+J10+M10+P10)/5</f>
        <v>0</v>
      </c>
      <c r="T10" s="143">
        <f t="shared" si="0"/>
        <v>0</v>
      </c>
      <c r="U10" s="144">
        <f t="shared" si="0"/>
        <v>0</v>
      </c>
      <c r="V10" s="218"/>
      <c r="X10" s="389" t="s">
        <v>624</v>
      </c>
      <c r="Y10" s="332"/>
      <c r="Z10" s="332"/>
      <c r="AA10" s="332"/>
      <c r="AB10" s="332"/>
      <c r="AC10" s="332"/>
      <c r="AD10" s="332"/>
      <c r="AE10" s="333"/>
      <c r="AT10" s="390" t="s">
        <v>624</v>
      </c>
      <c r="AU10" s="332"/>
      <c r="AV10" s="332"/>
      <c r="AW10" s="333"/>
      <c r="AX10" s="145"/>
      <c r="AY10" s="145"/>
      <c r="AZ10" s="145"/>
      <c r="BA10" s="145"/>
      <c r="BB10" s="146"/>
      <c r="BC10" s="146"/>
      <c r="BD10" s="146"/>
      <c r="BE10" s="146"/>
    </row>
    <row r="11" spans="1:57">
      <c r="B11" s="141">
        <v>2</v>
      </c>
      <c r="C11" s="90" t="s">
        <v>1019</v>
      </c>
      <c r="D11" s="90">
        <f>'4 жастағы балалар Ф'!V116</f>
        <v>0</v>
      </c>
      <c r="E11" s="90">
        <f>'4 жастағы балалар Ф'!W116</f>
        <v>0</v>
      </c>
      <c r="F11" s="90">
        <f>'4 жастағы балалар Ф'!X116</f>
        <v>0</v>
      </c>
      <c r="G11" s="90">
        <f>'4 жастағы балалар К'!BF116</f>
        <v>0</v>
      </c>
      <c r="H11" s="90">
        <f>'4 жастағы балалар К'!BG116</f>
        <v>0</v>
      </c>
      <c r="I11" s="90"/>
      <c r="J11" s="90">
        <f>'4 жастағы балалар П'!V116</f>
        <v>0</v>
      </c>
      <c r="K11" s="90">
        <f>'4 жастағы балалар П'!W116</f>
        <v>0</v>
      </c>
      <c r="L11" s="90">
        <f>'4 жастағы балалар П'!X116</f>
        <v>0</v>
      </c>
      <c r="M11" s="90"/>
      <c r="N11" s="141"/>
      <c r="O11" s="141"/>
      <c r="P11" s="141">
        <f>'4 жастағы балалар С'!V116</f>
        <v>0</v>
      </c>
      <c r="Q11" s="141">
        <f>'4 жастағы балалар С'!W116</f>
        <v>0</v>
      </c>
      <c r="R11" s="142">
        <f>'4 жастағы балалар С'!X116</f>
        <v>0</v>
      </c>
      <c r="S11" s="143">
        <f t="shared" ref="S11:U11" si="1">(D11+G11+J11+M11+P11)/5</f>
        <v>0</v>
      </c>
      <c r="T11" s="143">
        <f t="shared" si="1"/>
        <v>0</v>
      </c>
      <c r="U11" s="144">
        <f t="shared" si="1"/>
        <v>0</v>
      </c>
      <c r="V11" s="218"/>
      <c r="X11" s="20"/>
      <c r="Y11" s="20"/>
      <c r="Z11" s="39" t="s">
        <v>37</v>
      </c>
      <c r="AA11" s="219" t="s">
        <v>37</v>
      </c>
      <c r="AB11" s="220" t="s">
        <v>37</v>
      </c>
      <c r="AC11" s="39" t="s">
        <v>625</v>
      </c>
      <c r="AD11" s="94" t="s">
        <v>626</v>
      </c>
      <c r="AE11" s="94" t="s">
        <v>627</v>
      </c>
      <c r="AT11" s="141" t="s">
        <v>625</v>
      </c>
      <c r="AU11" s="120" t="s">
        <v>640</v>
      </c>
      <c r="AV11" s="147">
        <f>(J67+M67+P67+S67+V67+Y67)/6</f>
        <v>0</v>
      </c>
      <c r="AW11" s="148" t="e">
        <f>AV11*100/Q60</f>
        <v>#DIV/0!</v>
      </c>
      <c r="AX11" s="146"/>
      <c r="AY11" s="146"/>
      <c r="AZ11" s="146"/>
      <c r="BA11" s="146"/>
      <c r="BB11" s="146"/>
      <c r="BC11" s="146"/>
      <c r="BD11" s="146"/>
      <c r="BE11" s="146"/>
    </row>
    <row r="12" spans="1:57">
      <c r="B12" s="141">
        <v>3</v>
      </c>
      <c r="C12" s="90" t="s">
        <v>1051</v>
      </c>
      <c r="D12" s="90">
        <f>'4 жастағы балалар Ф'!V117</f>
        <v>0</v>
      </c>
      <c r="E12" s="90">
        <f>'4 жастағы балалар Ф'!W117</f>
        <v>0</v>
      </c>
      <c r="F12" s="90">
        <f>'4 жастағы балалар Ф'!X117</f>
        <v>0</v>
      </c>
      <c r="G12" s="90">
        <f>'4 жастағы балалар К'!BF117</f>
        <v>0</v>
      </c>
      <c r="H12" s="90">
        <f>'4 жастағы балалар К'!BG117</f>
        <v>0</v>
      </c>
      <c r="I12" s="90">
        <f>'4 жастағы балалар К'!BH117</f>
        <v>0</v>
      </c>
      <c r="J12" s="90">
        <f>'4 жастағы балалар П'!V117</f>
        <v>0</v>
      </c>
      <c r="K12" s="90">
        <f>'4 жастағы балалар П'!W117</f>
        <v>0</v>
      </c>
      <c r="L12" s="90">
        <f>'4 жастағы балалар П'!X117</f>
        <v>0</v>
      </c>
      <c r="M12" s="90"/>
      <c r="N12" s="141"/>
      <c r="O12" s="141">
        <f>'4 жастағы балалар Т'!CR117</f>
        <v>0</v>
      </c>
      <c r="P12" s="141">
        <f>'4 жастағы балалар С'!V117</f>
        <v>0</v>
      </c>
      <c r="Q12" s="141">
        <f>'4 жастағы балалар С'!W117</f>
        <v>0</v>
      </c>
      <c r="R12" s="142">
        <f>'4 жастағы балалар С'!X117</f>
        <v>0</v>
      </c>
      <c r="S12" s="143">
        <f t="shared" ref="S12:U12" si="2">(D12+G12+J12+M12+P12)/5</f>
        <v>0</v>
      </c>
      <c r="T12" s="143">
        <f t="shared" si="2"/>
        <v>0</v>
      </c>
      <c r="U12" s="144">
        <f t="shared" si="2"/>
        <v>0</v>
      </c>
      <c r="V12" s="218"/>
      <c r="X12" s="20" t="s">
        <v>625</v>
      </c>
      <c r="Y12" s="339" t="s">
        <v>640</v>
      </c>
      <c r="Z12" s="149">
        <f>СВОД1!Z12</f>
        <v>17</v>
      </c>
      <c r="AA12" s="221">
        <f>СВОД2!Z12</f>
        <v>100</v>
      </c>
      <c r="AB12" s="222" t="e">
        <f>'4 жастағы балалар Ф'!X168</f>
        <v>#DIV/0!</v>
      </c>
      <c r="AC12" s="386" t="s">
        <v>629</v>
      </c>
      <c r="AD12" s="326"/>
      <c r="AE12" s="348"/>
      <c r="AT12" s="141" t="s">
        <v>626</v>
      </c>
      <c r="AU12" s="36" t="s">
        <v>640</v>
      </c>
      <c r="AV12" s="150">
        <f>(K67+N67+Q67+T67+W67+Z67)/6</f>
        <v>0</v>
      </c>
      <c r="AW12" s="148" t="e">
        <f>AV12*100/Q60</f>
        <v>#DIV/0!</v>
      </c>
      <c r="AX12" s="146"/>
      <c r="AY12" s="146"/>
      <c r="AZ12" s="146"/>
      <c r="BA12" s="146"/>
      <c r="BB12" s="146"/>
      <c r="BC12" s="146"/>
      <c r="BD12" s="146"/>
      <c r="BE12" s="146"/>
    </row>
    <row r="13" spans="1:57">
      <c r="B13" s="141">
        <v>4</v>
      </c>
      <c r="C13" s="90" t="s">
        <v>1021</v>
      </c>
      <c r="D13" s="90">
        <f>'4 жастағы балалар Ф'!V118</f>
        <v>0</v>
      </c>
      <c r="E13" s="90">
        <f>'4 жастағы балалар Ф'!W118</f>
        <v>0</v>
      </c>
      <c r="F13" s="90">
        <f>'4 жастағы балалар Ф'!X118</f>
        <v>0</v>
      </c>
      <c r="G13" s="90">
        <f>'4 жастағы балалар К'!BF118</f>
        <v>0</v>
      </c>
      <c r="H13" s="90">
        <f>'4 жастағы балалар К'!BG118</f>
        <v>0</v>
      </c>
      <c r="I13" s="90">
        <f>'4 жастағы балалар К'!BH118</f>
        <v>0</v>
      </c>
      <c r="J13" s="90">
        <f>'4 жастағы балалар П'!V118</f>
        <v>0</v>
      </c>
      <c r="K13" s="90">
        <f>'4 жастағы балалар П'!W118</f>
        <v>0</v>
      </c>
      <c r="L13" s="90">
        <f>'4 жастағы балалар П'!X118</f>
        <v>0</v>
      </c>
      <c r="M13" s="90"/>
      <c r="N13" s="141"/>
      <c r="O13" s="141">
        <f>'4 жастағы балалар Т'!CR118</f>
        <v>0</v>
      </c>
      <c r="P13" s="141">
        <f>'4 жастағы балалар С'!V118</f>
        <v>0</v>
      </c>
      <c r="Q13" s="141">
        <f>'4 жастағы балалар С'!W118</f>
        <v>0</v>
      </c>
      <c r="R13" s="142">
        <f>'4 жастағы балалар С'!X118</f>
        <v>0</v>
      </c>
      <c r="S13" s="143">
        <f t="shared" ref="S13:U13" si="3">(D13+G13+J13+M13+P13)/5</f>
        <v>0</v>
      </c>
      <c r="T13" s="143">
        <f t="shared" si="3"/>
        <v>0</v>
      </c>
      <c r="U13" s="144">
        <f t="shared" si="3"/>
        <v>0</v>
      </c>
      <c r="V13" s="218"/>
      <c r="X13" s="20" t="s">
        <v>626</v>
      </c>
      <c r="Y13" s="335"/>
      <c r="Z13" s="149">
        <f>СВОД1!Z13</f>
        <v>67</v>
      </c>
      <c r="AA13" s="221">
        <f>СВОД2!Z13</f>
        <v>0</v>
      </c>
      <c r="AB13" s="222" t="e">
        <f>'4 жастағы балалар Ф'!X169</f>
        <v>#DIV/0!</v>
      </c>
      <c r="AC13" s="329"/>
      <c r="AD13" s="330"/>
      <c r="AE13" s="350"/>
      <c r="AT13" s="141" t="s">
        <v>627</v>
      </c>
      <c r="AU13" s="36" t="s">
        <v>640</v>
      </c>
      <c r="AV13" s="150">
        <f>(L67+O67+R67+U67+X67+AA67)/6</f>
        <v>0</v>
      </c>
      <c r="AW13" s="148" t="e">
        <f>AV13*100/Q60</f>
        <v>#DIV/0!</v>
      </c>
      <c r="AX13" s="146"/>
      <c r="AY13" s="146"/>
      <c r="AZ13" s="146"/>
      <c r="BA13" s="146"/>
      <c r="BB13" s="146"/>
      <c r="BC13" s="146"/>
      <c r="BD13" s="146"/>
      <c r="BE13" s="146"/>
    </row>
    <row r="14" spans="1:57">
      <c r="B14" s="141">
        <v>5</v>
      </c>
      <c r="C14" s="90" t="s">
        <v>1022</v>
      </c>
      <c r="D14" s="90">
        <f>'4 жастағы балалар Ф'!V119</f>
        <v>0</v>
      </c>
      <c r="E14" s="90">
        <f>'4 жастағы балалар Ф'!W119</f>
        <v>0</v>
      </c>
      <c r="F14" s="90">
        <f>'4 жастағы балалар Ф'!X119</f>
        <v>0</v>
      </c>
      <c r="G14" s="90">
        <f>'4 жастағы балалар К'!BF119</f>
        <v>0</v>
      </c>
      <c r="H14" s="90">
        <f>'4 жастағы балалар К'!BG119</f>
        <v>0</v>
      </c>
      <c r="I14" s="90">
        <f>'4 жастағы балалар К'!BH119</f>
        <v>0</v>
      </c>
      <c r="J14" s="90">
        <f>'4 жастағы балалар П'!V119</f>
        <v>0</v>
      </c>
      <c r="K14" s="90">
        <f>'4 жастағы балалар П'!W119</f>
        <v>0</v>
      </c>
      <c r="L14" s="90">
        <f>'4 жастағы балалар П'!X119</f>
        <v>0</v>
      </c>
      <c r="M14" s="90"/>
      <c r="N14" s="141"/>
      <c r="O14" s="141">
        <f>'4 жастағы балалар Т'!CR119</f>
        <v>0</v>
      </c>
      <c r="P14" s="141">
        <f>'4 жастағы балалар С'!V119</f>
        <v>0</v>
      </c>
      <c r="Q14" s="141">
        <f>'4 жастағы балалар С'!W119</f>
        <v>0</v>
      </c>
      <c r="R14" s="142">
        <f>'4 жастағы балалар С'!X119</f>
        <v>0</v>
      </c>
      <c r="S14" s="143">
        <f t="shared" ref="S14:U14" si="4">(D14+G14+J14+M14+P14)/5</f>
        <v>0</v>
      </c>
      <c r="T14" s="143">
        <f t="shared" si="4"/>
        <v>0</v>
      </c>
      <c r="U14" s="144">
        <f t="shared" si="4"/>
        <v>0</v>
      </c>
      <c r="V14" s="218"/>
      <c r="X14" s="20" t="s">
        <v>627</v>
      </c>
      <c r="Y14" s="336"/>
      <c r="Z14" s="149">
        <f>СВОД1!Z14</f>
        <v>16</v>
      </c>
      <c r="AA14" s="221">
        <f>СВОД2!Z14</f>
        <v>0</v>
      </c>
      <c r="AB14" s="222" t="e">
        <f>'4 жастағы балалар Ф'!X170</f>
        <v>#DIV/0!</v>
      </c>
      <c r="AC14" s="387" t="e">
        <f>AC18*Q60/100</f>
        <v>#DIV/0!</v>
      </c>
      <c r="AD14" s="387" t="e">
        <f>AD18*Q60/100</f>
        <v>#DIV/0!</v>
      </c>
      <c r="AE14" s="387" t="e">
        <f>AE18*Q60/100</f>
        <v>#DIV/0!</v>
      </c>
      <c r="AT14" s="151"/>
      <c r="AU14" s="152"/>
      <c r="AV14" s="153">
        <f t="shared" ref="AV14:AW14" si="5">SUM(AV11:AV13)</f>
        <v>0</v>
      </c>
      <c r="AW14" s="153" t="e">
        <f t="shared" si="5"/>
        <v>#DIV/0!</v>
      </c>
      <c r="AX14" s="146"/>
      <c r="AY14" s="146"/>
      <c r="AZ14" s="146"/>
      <c r="BA14" s="146"/>
      <c r="BB14" s="146"/>
      <c r="BC14" s="146"/>
      <c r="BD14" s="146"/>
      <c r="BE14" s="146"/>
    </row>
    <row r="15" spans="1:57">
      <c r="B15" s="141">
        <v>6</v>
      </c>
      <c r="C15" s="90" t="s">
        <v>1042</v>
      </c>
      <c r="D15" s="90">
        <f>'4 жастағы балалар Ф'!V120</f>
        <v>0</v>
      </c>
      <c r="E15" s="90">
        <f>'4 жастағы балалар Ф'!W120</f>
        <v>0</v>
      </c>
      <c r="F15" s="90">
        <f>'4 жастағы балалар Ф'!X120</f>
        <v>0</v>
      </c>
      <c r="G15" s="90">
        <f>'4 жастағы балалар К'!BF120</f>
        <v>0</v>
      </c>
      <c r="H15" s="90">
        <f>'4 жастағы балалар К'!BG120</f>
        <v>0</v>
      </c>
      <c r="I15" s="90">
        <f>'4 жастағы балалар К'!BH120</f>
        <v>0</v>
      </c>
      <c r="J15" s="90">
        <f>'4 жастағы балалар П'!V120</f>
        <v>0</v>
      </c>
      <c r="K15" s="90">
        <f>'4 жастағы балалар П'!W120</f>
        <v>0</v>
      </c>
      <c r="L15" s="90">
        <f>'4 жастағы балалар П'!X120</f>
        <v>0</v>
      </c>
      <c r="M15" s="90"/>
      <c r="N15" s="141"/>
      <c r="O15" s="141">
        <f>'4 жастағы балалар Т'!CR120</f>
        <v>0</v>
      </c>
      <c r="P15" s="141">
        <f>'4 жастағы балалар С'!V120</f>
        <v>0</v>
      </c>
      <c r="Q15" s="141">
        <f>'4 жастағы балалар С'!W120</f>
        <v>0</v>
      </c>
      <c r="R15" s="142">
        <f>'4 жастағы балалар С'!X120</f>
        <v>0</v>
      </c>
      <c r="S15" s="143">
        <f t="shared" ref="S15:U15" si="6">(D15+G15+J15+M15+P15)/5</f>
        <v>0</v>
      </c>
      <c r="T15" s="143">
        <f t="shared" si="6"/>
        <v>0</v>
      </c>
      <c r="U15" s="144">
        <f t="shared" si="6"/>
        <v>0</v>
      </c>
      <c r="V15" s="218"/>
      <c r="X15" s="20"/>
      <c r="Y15" s="39"/>
      <c r="Z15" s="149"/>
      <c r="AA15" s="221"/>
      <c r="AB15" s="222"/>
      <c r="AC15" s="336"/>
      <c r="AD15" s="336"/>
      <c r="AE15" s="336"/>
      <c r="AT15" s="141"/>
      <c r="AU15" s="36"/>
      <c r="AV15" s="383" t="s">
        <v>72</v>
      </c>
      <c r="AW15" s="333"/>
      <c r="AX15" s="384" t="s">
        <v>73</v>
      </c>
      <c r="AY15" s="333"/>
      <c r="AZ15" s="354" t="s">
        <v>74</v>
      </c>
      <c r="BA15" s="333"/>
      <c r="BB15" s="146"/>
      <c r="BC15" s="146"/>
      <c r="BD15" s="146"/>
      <c r="BE15" s="146"/>
    </row>
    <row r="16" spans="1:57">
      <c r="B16" s="141">
        <v>7</v>
      </c>
      <c r="C16" s="90" t="s">
        <v>1024</v>
      </c>
      <c r="D16" s="90">
        <f>'4 жастағы балалар Ф'!V121</f>
        <v>0</v>
      </c>
      <c r="E16" s="90">
        <f>'4 жастағы балалар Ф'!W121</f>
        <v>0</v>
      </c>
      <c r="F16" s="90">
        <f>'4 жастағы балалар Ф'!X121</f>
        <v>0</v>
      </c>
      <c r="G16" s="90">
        <f>'4 жастағы балалар К'!BF121</f>
        <v>0</v>
      </c>
      <c r="H16" s="90">
        <f>'4 жастағы балалар К'!BG121</f>
        <v>0</v>
      </c>
      <c r="I16" s="90">
        <f>'4 жастағы балалар К'!BH121</f>
        <v>0</v>
      </c>
      <c r="J16" s="90">
        <f>'4 жастағы балалар П'!V121</f>
        <v>0</v>
      </c>
      <c r="K16" s="90">
        <f>'4 жастағы балалар П'!W121</f>
        <v>0</v>
      </c>
      <c r="L16" s="90">
        <f>'4 жастағы балалар П'!X121</f>
        <v>0</v>
      </c>
      <c r="M16" s="90"/>
      <c r="N16" s="141"/>
      <c r="O16" s="141">
        <f>'4 жастағы балалар Т'!CR121</f>
        <v>0</v>
      </c>
      <c r="P16" s="141">
        <f>'4 жастағы балалар С'!V121</f>
        <v>0</v>
      </c>
      <c r="Q16" s="141">
        <f>'4 жастағы балалар С'!W121</f>
        <v>0</v>
      </c>
      <c r="R16" s="142">
        <f>'4 жастағы балалар С'!X121</f>
        <v>0</v>
      </c>
      <c r="S16" s="143">
        <f t="shared" ref="S16:U16" si="7">(D16+G16+J16+M16+P16)/5</f>
        <v>0</v>
      </c>
      <c r="T16" s="143">
        <f t="shared" si="7"/>
        <v>0</v>
      </c>
      <c r="U16" s="144">
        <f t="shared" si="7"/>
        <v>0</v>
      </c>
      <c r="V16" s="218"/>
      <c r="X16" s="20" t="s">
        <v>625</v>
      </c>
      <c r="Y16" s="339" t="s">
        <v>641</v>
      </c>
      <c r="Z16" s="149">
        <f>СВОД1!Z16</f>
        <v>5.666666666666667</v>
      </c>
      <c r="AA16" s="221">
        <f>СВОД2!Z16</f>
        <v>75.277777777777771</v>
      </c>
      <c r="AB16" s="222" t="e">
        <f>'4 жастағы балалар К'!BH168</f>
        <v>#DIV/0!</v>
      </c>
      <c r="AC16" s="386" t="s">
        <v>37</v>
      </c>
      <c r="AD16" s="326"/>
      <c r="AE16" s="348"/>
      <c r="AT16" s="141" t="s">
        <v>625</v>
      </c>
      <c r="AU16" s="36" t="s">
        <v>641</v>
      </c>
      <c r="AV16" s="36">
        <f>(J74+M74+P74+S74+V74+Y74)/6</f>
        <v>0</v>
      </c>
      <c r="AW16" s="148" t="e">
        <f>AV16*100/Q60</f>
        <v>#DIV/0!</v>
      </c>
      <c r="AX16" s="36">
        <f>(J81+M81+P81+S81+V81+Y81)/6</f>
        <v>0</v>
      </c>
      <c r="AY16" s="154" t="e">
        <f>AX16*100/Q60</f>
        <v>#DIV/0!</v>
      </c>
      <c r="AZ16" s="36">
        <f>(J88+M88+P88+S88+V88+Y88)/6</f>
        <v>0</v>
      </c>
      <c r="BA16" s="154" t="e">
        <f>AZ16*100/Q60</f>
        <v>#DIV/0!</v>
      </c>
      <c r="BB16" s="146"/>
      <c r="BC16" s="146"/>
      <c r="BD16" s="146"/>
      <c r="BE16" s="146"/>
    </row>
    <row r="17" spans="2:57">
      <c r="B17" s="141">
        <v>8</v>
      </c>
      <c r="C17" s="90" t="s">
        <v>1043</v>
      </c>
      <c r="D17" s="90">
        <f>'4 жастағы балалар Ф'!V122</f>
        <v>0</v>
      </c>
      <c r="E17" s="90">
        <f>'4 жастағы балалар Ф'!W122</f>
        <v>0</v>
      </c>
      <c r="F17" s="90">
        <f>'4 жастағы балалар Ф'!X122</f>
        <v>0</v>
      </c>
      <c r="G17" s="90">
        <f>'4 жастағы балалар К'!BF122</f>
        <v>0</v>
      </c>
      <c r="H17" s="90">
        <f>'4 жастағы балалар К'!BG122</f>
        <v>0</v>
      </c>
      <c r="I17" s="90">
        <f>'4 жастағы балалар К'!BH122</f>
        <v>0</v>
      </c>
      <c r="J17" s="90">
        <f>'4 жастағы балалар П'!V122</f>
        <v>0</v>
      </c>
      <c r="K17" s="90">
        <f>'4 жастағы балалар П'!W122</f>
        <v>0</v>
      </c>
      <c r="L17" s="90">
        <f>'4 жастағы балалар П'!X122</f>
        <v>0</v>
      </c>
      <c r="M17" s="90"/>
      <c r="N17" s="141"/>
      <c r="O17" s="141">
        <f>'4 жастағы балалар Т'!CR122</f>
        <v>0</v>
      </c>
      <c r="P17" s="141">
        <f>'4 жастағы балалар С'!V122</f>
        <v>0</v>
      </c>
      <c r="Q17" s="141">
        <f>'4 жастағы балалар С'!W122</f>
        <v>0</v>
      </c>
      <c r="R17" s="142">
        <f>'4 жастағы балалар С'!X122</f>
        <v>0</v>
      </c>
      <c r="S17" s="143">
        <f t="shared" ref="S17:U17" si="8">(D17+G17+J17+M17+P17)/5</f>
        <v>0</v>
      </c>
      <c r="T17" s="143">
        <f t="shared" si="8"/>
        <v>0</v>
      </c>
      <c r="U17" s="144">
        <f t="shared" si="8"/>
        <v>0</v>
      </c>
      <c r="V17" s="218"/>
      <c r="X17" s="20" t="s">
        <v>626</v>
      </c>
      <c r="Y17" s="335"/>
      <c r="Z17" s="149">
        <f>СВОД1!Z17</f>
        <v>36.666666666666664</v>
      </c>
      <c r="AA17" s="221">
        <f>СВОД2!Z17</f>
        <v>23.888888888888889</v>
      </c>
      <c r="AB17" s="222" t="e">
        <f>'4 жастағы балалар К'!BH169</f>
        <v>#DIV/0!</v>
      </c>
      <c r="AC17" s="329"/>
      <c r="AD17" s="330"/>
      <c r="AE17" s="350"/>
      <c r="AT17" s="141" t="s">
        <v>626</v>
      </c>
      <c r="AU17" s="36" t="s">
        <v>641</v>
      </c>
      <c r="AV17" s="150">
        <f>(K74+N74+Q74+T74+W74+Z74)/6</f>
        <v>0</v>
      </c>
      <c r="AW17" s="148" t="e">
        <f>AV17*100/Q60</f>
        <v>#DIV/0!</v>
      </c>
      <c r="AX17" s="36">
        <f>(K81+N81+Q81+T81+W81+Z81)/6</f>
        <v>4.666666666666667</v>
      </c>
      <c r="AY17" s="154" t="e">
        <f>AX17*100/Q60</f>
        <v>#DIV/0!</v>
      </c>
      <c r="AZ17" s="36">
        <f>(K88+N88+Q88+T88+W88+Z88)/6</f>
        <v>0</v>
      </c>
      <c r="BA17" s="154" t="e">
        <f>AZ17*100/Q60</f>
        <v>#DIV/0!</v>
      </c>
      <c r="BB17" s="146"/>
      <c r="BC17" s="146"/>
      <c r="BD17" s="146"/>
      <c r="BE17" s="146"/>
    </row>
    <row r="18" spans="2:57">
      <c r="B18" s="141">
        <v>9</v>
      </c>
      <c r="C18" s="90" t="s">
        <v>1026</v>
      </c>
      <c r="D18" s="90">
        <f>'4 жастағы балалар Ф'!V123</f>
        <v>0</v>
      </c>
      <c r="E18" s="90">
        <f>'4 жастағы балалар Ф'!W123</f>
        <v>0</v>
      </c>
      <c r="F18" s="90">
        <f>'4 жастағы балалар Ф'!X123</f>
        <v>0</v>
      </c>
      <c r="G18" s="90">
        <f>'4 жастағы балалар К'!BF123</f>
        <v>0</v>
      </c>
      <c r="H18" s="90">
        <f>'4 жастағы балалар К'!BG123</f>
        <v>0</v>
      </c>
      <c r="I18" s="90">
        <f>'4 жастағы балалар К'!BH123</f>
        <v>0</v>
      </c>
      <c r="J18" s="90">
        <f>'4 жастағы балалар П'!V123</f>
        <v>0</v>
      </c>
      <c r="K18" s="90">
        <f>'4 жастағы балалар П'!W123</f>
        <v>0</v>
      </c>
      <c r="L18" s="90">
        <f>'4 жастағы балалар П'!X123</f>
        <v>0</v>
      </c>
      <c r="M18" s="90"/>
      <c r="N18" s="141"/>
      <c r="O18" s="141">
        <f>'4 жастағы балалар Т'!CR123</f>
        <v>0</v>
      </c>
      <c r="P18" s="141">
        <f>'4 жастағы балалар С'!V123</f>
        <v>0</v>
      </c>
      <c r="Q18" s="141">
        <f>'4 жастағы балалар С'!W123</f>
        <v>0</v>
      </c>
      <c r="R18" s="142">
        <f>'4 жастағы балалар С'!X123</f>
        <v>0</v>
      </c>
      <c r="S18" s="143">
        <f t="shared" ref="S18:U18" si="9">(D18+G18+J18+M18+P18)/5</f>
        <v>0</v>
      </c>
      <c r="T18" s="143">
        <f t="shared" si="9"/>
        <v>0</v>
      </c>
      <c r="U18" s="144">
        <f t="shared" si="9"/>
        <v>0</v>
      </c>
      <c r="V18" s="218"/>
      <c r="X18" s="20" t="s">
        <v>627</v>
      </c>
      <c r="Y18" s="336"/>
      <c r="Z18" s="149">
        <f>СВОД1!Z18</f>
        <v>0</v>
      </c>
      <c r="AA18" s="221">
        <f>СВОД2!Z18</f>
        <v>0</v>
      </c>
      <c r="AB18" s="222" t="e">
        <f>'4 жастағы балалар К'!BH170</f>
        <v>#DIV/0!</v>
      </c>
      <c r="AC18" s="222" t="e">
        <f>(AB12+AB16+AB20+AB24+AB28)/5</f>
        <v>#DIV/0!</v>
      </c>
      <c r="AD18" s="222" t="e">
        <f>(AB13+AB17+AB21+AB25+AB29)/5</f>
        <v>#DIV/0!</v>
      </c>
      <c r="AE18" s="222" t="e">
        <f>(AB14+AB18+AB22+AB26+AB30)/5</f>
        <v>#DIV/0!</v>
      </c>
      <c r="AT18" s="141" t="s">
        <v>627</v>
      </c>
      <c r="AU18" s="36" t="s">
        <v>641</v>
      </c>
      <c r="AV18" s="150">
        <f>(L74+O74+R74+U74+X74+AA74)/6</f>
        <v>0</v>
      </c>
      <c r="AW18" s="148" t="e">
        <f>AV18*100/Q60</f>
        <v>#DIV/0!</v>
      </c>
      <c r="AX18" s="36">
        <f>(L74+O74+R74+U74+X74+AA74)/6</f>
        <v>0</v>
      </c>
      <c r="AY18" s="154" t="e">
        <f>AX18*100/Q60</f>
        <v>#DIV/0!</v>
      </c>
      <c r="AZ18" s="36">
        <f>(L88+O88+R88+U88+X88+AA88)/6</f>
        <v>0</v>
      </c>
      <c r="BA18" s="154" t="e">
        <f>AZ18*100/Q60</f>
        <v>#DIV/0!</v>
      </c>
      <c r="BB18" s="146"/>
      <c r="BC18" s="146"/>
      <c r="BD18" s="146"/>
      <c r="BE18" s="146"/>
    </row>
    <row r="19" spans="2:57">
      <c r="B19" s="141">
        <v>10</v>
      </c>
      <c r="C19" s="90" t="s">
        <v>1044</v>
      </c>
      <c r="D19" s="90">
        <f>'4 жастағы балалар Ф'!V124</f>
        <v>0</v>
      </c>
      <c r="E19" s="90">
        <f>'4 жастағы балалар Ф'!W124</f>
        <v>0</v>
      </c>
      <c r="F19" s="90">
        <f>'4 жастағы балалар Ф'!X124</f>
        <v>0</v>
      </c>
      <c r="G19" s="90">
        <f>'4 жастағы балалар К'!BF124</f>
        <v>0</v>
      </c>
      <c r="H19" s="90">
        <f>'4 жастағы балалар К'!BG124</f>
        <v>0</v>
      </c>
      <c r="I19" s="90">
        <f>'4 жастағы балалар К'!BH124</f>
        <v>0</v>
      </c>
      <c r="J19" s="90">
        <f>'4 жастағы балалар П'!V124</f>
        <v>0</v>
      </c>
      <c r="K19" s="90">
        <f>'4 жастағы балалар П'!W124</f>
        <v>0</v>
      </c>
      <c r="L19" s="90">
        <f>'4 жастағы балалар П'!X124</f>
        <v>0</v>
      </c>
      <c r="M19" s="90"/>
      <c r="N19" s="141"/>
      <c r="O19" s="141">
        <f>'4 жастағы балалар Т'!CR124</f>
        <v>0</v>
      </c>
      <c r="P19" s="141">
        <f>'4 жастағы балалар С'!V124</f>
        <v>0</v>
      </c>
      <c r="Q19" s="141">
        <f>'4 жастағы балалар С'!W124</f>
        <v>0</v>
      </c>
      <c r="R19" s="142">
        <f>'4 жастағы балалар С'!X124</f>
        <v>0</v>
      </c>
      <c r="S19" s="143">
        <f t="shared" ref="S19:U19" si="10">(D19+G19+J19+M19+P19)/5</f>
        <v>0</v>
      </c>
      <c r="T19" s="143">
        <f t="shared" si="10"/>
        <v>0</v>
      </c>
      <c r="U19" s="144">
        <f t="shared" si="10"/>
        <v>0</v>
      </c>
      <c r="V19" s="218"/>
      <c r="X19" s="20"/>
      <c r="Y19" s="20"/>
      <c r="Z19" s="149"/>
      <c r="AA19" s="185"/>
      <c r="AB19" s="223"/>
      <c r="AC19" s="185">
        <f>СВОД2!AA18</f>
        <v>91.588888888888874</v>
      </c>
      <c r="AD19" s="185">
        <f>СВОД2!AB18</f>
        <v>8.2444444444444436</v>
      </c>
      <c r="AE19" s="185">
        <f>СВОД2!AC18</f>
        <v>0</v>
      </c>
      <c r="AT19" s="141"/>
      <c r="AU19" s="36"/>
      <c r="AV19" s="155">
        <f t="shared" ref="AV19:BA19" si="11">SUM(AV16:AV18)</f>
        <v>0</v>
      </c>
      <c r="AW19" s="155" t="e">
        <f t="shared" si="11"/>
        <v>#DIV/0!</v>
      </c>
      <c r="AX19" s="156">
        <f t="shared" si="11"/>
        <v>4.666666666666667</v>
      </c>
      <c r="AY19" s="155" t="e">
        <f t="shared" si="11"/>
        <v>#DIV/0!</v>
      </c>
      <c r="AZ19" s="156">
        <f t="shared" si="11"/>
        <v>0</v>
      </c>
      <c r="BA19" s="155" t="e">
        <f t="shared" si="11"/>
        <v>#DIV/0!</v>
      </c>
      <c r="BB19" s="146"/>
      <c r="BC19" s="146"/>
      <c r="BD19" s="146"/>
      <c r="BE19" s="146"/>
    </row>
    <row r="20" spans="2:57">
      <c r="B20" s="141">
        <v>11</v>
      </c>
      <c r="C20" s="90" t="s">
        <v>1028</v>
      </c>
      <c r="D20" s="90">
        <f>'4 жастағы балалар Ф'!V125</f>
        <v>0</v>
      </c>
      <c r="E20" s="90">
        <f>'4 жастағы балалар Ф'!W125</f>
        <v>0</v>
      </c>
      <c r="F20" s="90">
        <f>'4 жастағы балалар Ф'!X125</f>
        <v>0</v>
      </c>
      <c r="G20" s="90">
        <f>'4 жастағы балалар К'!BF125</f>
        <v>0</v>
      </c>
      <c r="H20" s="90">
        <f>'4 жастағы балалар К'!BG125</f>
        <v>0</v>
      </c>
      <c r="I20" s="90">
        <f>'4 жастағы балалар К'!BH125</f>
        <v>0</v>
      </c>
      <c r="J20" s="90">
        <f>'4 жастағы балалар П'!V125</f>
        <v>0</v>
      </c>
      <c r="K20" s="90">
        <f>'4 жастағы балалар П'!W125</f>
        <v>0</v>
      </c>
      <c r="L20" s="90">
        <f>'4 жастағы балалар П'!X125</f>
        <v>0</v>
      </c>
      <c r="M20" s="90"/>
      <c r="N20" s="141"/>
      <c r="O20" s="141">
        <f>'4 жастағы балалар Т'!CR125</f>
        <v>0</v>
      </c>
      <c r="P20" s="141">
        <f>'4 жастағы балалар С'!V125</f>
        <v>0</v>
      </c>
      <c r="Q20" s="141">
        <f>'4 жастағы балалар С'!W125</f>
        <v>0</v>
      </c>
      <c r="R20" s="142">
        <f>'4 жастағы балалар С'!X125</f>
        <v>0</v>
      </c>
      <c r="S20" s="143">
        <f t="shared" ref="S20:U20" si="12">(D20+G20+J20+M20+P20)/5</f>
        <v>0</v>
      </c>
      <c r="T20" s="143">
        <f t="shared" si="12"/>
        <v>0</v>
      </c>
      <c r="U20" s="144">
        <f t="shared" si="12"/>
        <v>0</v>
      </c>
      <c r="V20" s="218"/>
      <c r="X20" s="20" t="s">
        <v>625</v>
      </c>
      <c r="Y20" s="339" t="s">
        <v>642</v>
      </c>
      <c r="Z20" s="149">
        <f>СВОД1!Z20</f>
        <v>0</v>
      </c>
      <c r="AA20" s="221">
        <f>СВОД2!Z20</f>
        <v>83.333333333333329</v>
      </c>
      <c r="AB20" s="222" t="e">
        <f>'4 жастағы балалар П'!X168</f>
        <v>#DIV/0!</v>
      </c>
      <c r="AC20" s="149">
        <f>СВОД1!AA18</f>
        <v>4.5333333333333332</v>
      </c>
      <c r="AD20" s="149">
        <f>СВОД1!AB18</f>
        <v>20.733333333333331</v>
      </c>
      <c r="AE20" s="149">
        <f>СВОД1!AC18</f>
        <v>8.8000000000000007</v>
      </c>
      <c r="AT20" s="141" t="s">
        <v>625</v>
      </c>
      <c r="AU20" s="36" t="s">
        <v>642</v>
      </c>
      <c r="AV20" s="36">
        <f>(J102+M102+P102+S102+V102+Y102)/6</f>
        <v>0</v>
      </c>
      <c r="AW20" s="148" t="e">
        <f>AV20*100/Q60</f>
        <v>#DIV/0!</v>
      </c>
      <c r="AX20" s="146"/>
      <c r="AY20" s="146"/>
      <c r="AZ20" s="146"/>
      <c r="BA20" s="157"/>
      <c r="BB20" s="146"/>
      <c r="BC20" s="146"/>
      <c r="BD20" s="146"/>
      <c r="BE20" s="146"/>
    </row>
    <row r="21" spans="2:57" ht="15.75" customHeight="1">
      <c r="B21" s="141">
        <v>12</v>
      </c>
      <c r="C21" s="90" t="s">
        <v>1029</v>
      </c>
      <c r="D21" s="90">
        <f>'4 жастағы балалар Ф'!V126</f>
        <v>0</v>
      </c>
      <c r="E21" s="90">
        <f>'4 жастағы балалар Ф'!W126</f>
        <v>0</v>
      </c>
      <c r="F21" s="90">
        <f>'4 жастағы балалар Ф'!X126</f>
        <v>0</v>
      </c>
      <c r="G21" s="90">
        <f>'4 жастағы балалар К'!BF126</f>
        <v>0</v>
      </c>
      <c r="H21" s="90">
        <f>'4 жастағы балалар К'!BG126</f>
        <v>0</v>
      </c>
      <c r="I21" s="90">
        <f>'4 жастағы балалар К'!BH126</f>
        <v>0</v>
      </c>
      <c r="J21" s="90">
        <f>'4 жастағы балалар П'!V126</f>
        <v>0</v>
      </c>
      <c r="K21" s="90">
        <f>'4 жастағы балалар П'!W126</f>
        <v>0</v>
      </c>
      <c r="L21" s="90">
        <f>'4 жастағы балалар П'!X126</f>
        <v>0</v>
      </c>
      <c r="M21" s="90"/>
      <c r="N21" s="141"/>
      <c r="O21" s="141">
        <f>'4 жастағы балалар Т'!CR126</f>
        <v>0</v>
      </c>
      <c r="P21" s="141">
        <f>'4 жастағы балалар С'!V126</f>
        <v>0</v>
      </c>
      <c r="Q21" s="141">
        <f>'4 жастағы балалар С'!W126</f>
        <v>0</v>
      </c>
      <c r="R21" s="142">
        <f>'4 жастағы балалар С'!X126</f>
        <v>0</v>
      </c>
      <c r="S21" s="143">
        <f t="shared" ref="S21:U21" si="13">(D21+G21+J21+M21+P21)/5</f>
        <v>0</v>
      </c>
      <c r="T21" s="143">
        <f t="shared" si="13"/>
        <v>0</v>
      </c>
      <c r="U21" s="144">
        <f t="shared" si="13"/>
        <v>0</v>
      </c>
      <c r="V21" s="218"/>
      <c r="X21" s="20" t="s">
        <v>626</v>
      </c>
      <c r="Y21" s="335"/>
      <c r="Z21" s="149">
        <f>СВОД1!Z21</f>
        <v>0</v>
      </c>
      <c r="AA21" s="221">
        <f>СВОД2!Z21</f>
        <v>16.666666666666668</v>
      </c>
      <c r="AB21" s="222" t="e">
        <f>'4 жастағы балалар П'!X169</f>
        <v>#DIV/0!</v>
      </c>
      <c r="AC21" s="393"/>
      <c r="AD21" s="326"/>
      <c r="AE21" s="348"/>
      <c r="AT21" s="141" t="s">
        <v>626</v>
      </c>
      <c r="AU21" s="36" t="s">
        <v>642</v>
      </c>
      <c r="AV21" s="36">
        <f>(K102+N102+Q102+T102+W102+Z102)/6</f>
        <v>0</v>
      </c>
      <c r="AW21" s="148" t="e">
        <f>AV21*100/Q60</f>
        <v>#DIV/0!</v>
      </c>
      <c r="AX21" s="146"/>
      <c r="AY21" s="146"/>
      <c r="AZ21" s="146"/>
      <c r="BA21" s="146"/>
      <c r="BB21" s="146"/>
      <c r="BC21" s="146"/>
      <c r="BD21" s="146"/>
      <c r="BE21" s="146"/>
    </row>
    <row r="22" spans="2:57" ht="15.75" customHeight="1">
      <c r="B22" s="141">
        <v>13</v>
      </c>
      <c r="C22" s="90" t="s">
        <v>1030</v>
      </c>
      <c r="D22" s="90">
        <f>'4 жастағы балалар Ф'!V127</f>
        <v>0</v>
      </c>
      <c r="E22" s="90">
        <f>'4 жастағы балалар Ф'!W127</f>
        <v>0</v>
      </c>
      <c r="F22" s="90">
        <f>'4 жастағы балалар Ф'!X127</f>
        <v>0</v>
      </c>
      <c r="G22" s="90">
        <f>'4 жастағы балалар К'!BF127</f>
        <v>0</v>
      </c>
      <c r="H22" s="90">
        <f>'4 жастағы балалар К'!BG127</f>
        <v>0</v>
      </c>
      <c r="I22" s="90">
        <f>'4 жастағы балалар К'!BH127</f>
        <v>0</v>
      </c>
      <c r="J22" s="90">
        <f>'4 жастағы балалар П'!V127</f>
        <v>0</v>
      </c>
      <c r="K22" s="90">
        <f>'4 жастағы балалар П'!W127</f>
        <v>0</v>
      </c>
      <c r="L22" s="90">
        <f>'4 жастағы балалар П'!X127</f>
        <v>0</v>
      </c>
      <c r="M22" s="90"/>
      <c r="N22" s="141"/>
      <c r="O22" s="141">
        <f>'4 жастағы балалар Т'!CR127</f>
        <v>0</v>
      </c>
      <c r="P22" s="141">
        <f>'4 жастағы балалар С'!V127</f>
        <v>0</v>
      </c>
      <c r="Q22" s="141">
        <f>'4 жастағы балалар С'!W127</f>
        <v>0</v>
      </c>
      <c r="R22" s="142">
        <f>'4 жастағы балалар С'!X127</f>
        <v>0</v>
      </c>
      <c r="S22" s="143">
        <f t="shared" ref="S22:U22" si="14">(D22+G22+J22+M22+P22)/5</f>
        <v>0</v>
      </c>
      <c r="T22" s="143">
        <f t="shared" si="14"/>
        <v>0</v>
      </c>
      <c r="U22" s="144">
        <f t="shared" si="14"/>
        <v>0</v>
      </c>
      <c r="V22" s="218"/>
      <c r="X22" s="20" t="s">
        <v>627</v>
      </c>
      <c r="Y22" s="336"/>
      <c r="Z22" s="149">
        <f>СВОД1!Z22</f>
        <v>0</v>
      </c>
      <c r="AA22" s="221">
        <f>СВОД2!Z22</f>
        <v>0</v>
      </c>
      <c r="AB22" s="222" t="e">
        <f>'4 жастағы балалар П'!X170</f>
        <v>#DIV/0!</v>
      </c>
      <c r="AC22" s="327"/>
      <c r="AD22" s="328"/>
      <c r="AE22" s="349"/>
      <c r="AT22" s="141" t="s">
        <v>627</v>
      </c>
      <c r="AU22" s="36" t="s">
        <v>642</v>
      </c>
      <c r="AV22" s="36">
        <f>(L102+O102+R102+U102+X102+AA102)/6</f>
        <v>0</v>
      </c>
      <c r="AW22" s="148" t="e">
        <f>AV22*100/Q60</f>
        <v>#DIV/0!</v>
      </c>
      <c r="AX22" s="146"/>
      <c r="AY22" s="146"/>
      <c r="AZ22" s="146"/>
      <c r="BA22" s="146"/>
      <c r="BB22" s="146"/>
      <c r="BC22" s="146"/>
      <c r="BD22" s="146"/>
      <c r="BE22" s="146"/>
    </row>
    <row r="23" spans="2:57" ht="15.75" customHeight="1">
      <c r="B23" s="141">
        <v>14</v>
      </c>
      <c r="C23" s="90" t="s">
        <v>1031</v>
      </c>
      <c r="D23" s="90">
        <f>'4 жастағы балалар Ф'!V128</f>
        <v>0</v>
      </c>
      <c r="E23" s="90">
        <f>'4 жастағы балалар Ф'!W128</f>
        <v>0</v>
      </c>
      <c r="F23" s="90">
        <f>'4 жастағы балалар Ф'!X128</f>
        <v>0</v>
      </c>
      <c r="G23" s="90">
        <f>'4 жастағы балалар К'!BF128</f>
        <v>0</v>
      </c>
      <c r="H23" s="90">
        <f>'4 жастағы балалар К'!BG128</f>
        <v>0</v>
      </c>
      <c r="I23" s="90">
        <f>'4 жастағы балалар К'!BH128</f>
        <v>0</v>
      </c>
      <c r="J23" s="90">
        <f>'4 жастағы балалар П'!V128</f>
        <v>0</v>
      </c>
      <c r="K23" s="90">
        <f>'4 жастағы балалар П'!W128</f>
        <v>0</v>
      </c>
      <c r="L23" s="90">
        <f>'4 жастағы балалар П'!X128</f>
        <v>0</v>
      </c>
      <c r="M23" s="90"/>
      <c r="N23" s="141"/>
      <c r="O23" s="141">
        <f>'4 жастағы балалар Т'!CR128</f>
        <v>0</v>
      </c>
      <c r="P23" s="141">
        <f>'4 жастағы балалар С'!V128</f>
        <v>0</v>
      </c>
      <c r="Q23" s="141">
        <f>'4 жастағы балалар С'!W128</f>
        <v>0</v>
      </c>
      <c r="R23" s="142">
        <f>'4 жастағы балалар С'!X128</f>
        <v>0</v>
      </c>
      <c r="S23" s="143">
        <f t="shared" ref="S23:U23" si="15">(D23+G23+J23+M23+P23)/5</f>
        <v>0</v>
      </c>
      <c r="T23" s="143">
        <f t="shared" si="15"/>
        <v>0</v>
      </c>
      <c r="U23" s="144">
        <f t="shared" si="15"/>
        <v>0</v>
      </c>
      <c r="V23" s="218"/>
      <c r="X23" s="20"/>
      <c r="Y23" s="20"/>
      <c r="Z23" s="149"/>
      <c r="AA23" s="185"/>
      <c r="AB23" s="223"/>
      <c r="AC23" s="327"/>
      <c r="AD23" s="328"/>
      <c r="AE23" s="349"/>
      <c r="AT23" s="151"/>
      <c r="AU23" s="152"/>
      <c r="AV23" s="158">
        <f t="shared" ref="AV23:AW23" si="16">SUM(AV20:AV22)</f>
        <v>0</v>
      </c>
      <c r="AW23" s="159" t="e">
        <f t="shared" si="16"/>
        <v>#DIV/0!</v>
      </c>
      <c r="AX23" s="160"/>
      <c r="AY23" s="146"/>
      <c r="AZ23" s="146"/>
      <c r="BA23" s="146"/>
      <c r="BB23" s="146"/>
      <c r="BC23" s="146"/>
      <c r="BD23" s="146"/>
      <c r="BE23" s="146"/>
    </row>
    <row r="24" spans="2:57" ht="15.75" customHeight="1">
      <c r="B24" s="141">
        <v>15</v>
      </c>
      <c r="C24" s="90" t="s">
        <v>1032</v>
      </c>
      <c r="D24" s="90">
        <f>'4 жастағы балалар Ф'!V129</f>
        <v>0</v>
      </c>
      <c r="E24" s="90">
        <f>'4 жастағы балалар Ф'!W129</f>
        <v>0</v>
      </c>
      <c r="F24" s="90">
        <f>'4 жастағы балалар Ф'!X129</f>
        <v>0</v>
      </c>
      <c r="G24" s="90">
        <f>'4 жастағы балалар К'!BF129</f>
        <v>0</v>
      </c>
      <c r="H24" s="90">
        <f>'4 жастағы балалар К'!BG129</f>
        <v>0</v>
      </c>
      <c r="I24" s="90">
        <f>'4 жастағы балалар К'!BH129</f>
        <v>0</v>
      </c>
      <c r="J24" s="90">
        <f>'4 жастағы балалар П'!V129</f>
        <v>0</v>
      </c>
      <c r="K24" s="90">
        <f>'4 жастағы балалар П'!W129</f>
        <v>0</v>
      </c>
      <c r="L24" s="90">
        <f>'4 жастағы балалар П'!X129</f>
        <v>0</v>
      </c>
      <c r="M24" s="90"/>
      <c r="N24" s="141"/>
      <c r="O24" s="141">
        <f>'4 жастағы балалар Т'!CR129</f>
        <v>0</v>
      </c>
      <c r="P24" s="141">
        <f>'4 жастағы балалар С'!V129</f>
        <v>0</v>
      </c>
      <c r="Q24" s="141">
        <f>'4 жастағы балалар С'!W129</f>
        <v>0</v>
      </c>
      <c r="R24" s="142">
        <f>'4 жастағы балалар С'!X129</f>
        <v>0</v>
      </c>
      <c r="S24" s="143">
        <f t="shared" ref="S24:U24" si="17">(D24+G24+J24+M24+P24)/5</f>
        <v>0</v>
      </c>
      <c r="T24" s="143">
        <f t="shared" si="17"/>
        <v>0</v>
      </c>
      <c r="U24" s="144">
        <f t="shared" si="17"/>
        <v>0</v>
      </c>
      <c r="V24" s="218"/>
      <c r="X24" s="20" t="s">
        <v>625</v>
      </c>
      <c r="Y24" s="339" t="s">
        <v>643</v>
      </c>
      <c r="Z24" s="149">
        <f>СВОД1!Z24</f>
        <v>0</v>
      </c>
      <c r="AA24" s="221">
        <f>СВОД2!Z24</f>
        <v>99.333333333333329</v>
      </c>
      <c r="AB24" s="222" t="e">
        <f>'4 жастағы балалар Т'!CR168</f>
        <v>#DIV/0!</v>
      </c>
      <c r="AC24" s="327"/>
      <c r="AD24" s="328"/>
      <c r="AE24" s="349"/>
      <c r="AT24" s="141"/>
      <c r="AU24" s="36"/>
      <c r="AV24" s="354" t="s">
        <v>290</v>
      </c>
      <c r="AW24" s="333"/>
      <c r="AX24" s="354" t="s">
        <v>291</v>
      </c>
      <c r="AY24" s="333"/>
      <c r="AZ24" s="354" t="s">
        <v>292</v>
      </c>
      <c r="BA24" s="333"/>
      <c r="BB24" s="354" t="s">
        <v>293</v>
      </c>
      <c r="BC24" s="333"/>
      <c r="BD24" s="354" t="s">
        <v>294</v>
      </c>
      <c r="BE24" s="333"/>
    </row>
    <row r="25" spans="2:57" ht="15.75" customHeight="1">
      <c r="B25" s="141">
        <v>16</v>
      </c>
      <c r="C25" s="90" t="s">
        <v>1033</v>
      </c>
      <c r="D25" s="90">
        <f>'4 жастағы балалар Ф'!V130</f>
        <v>0</v>
      </c>
      <c r="E25" s="90">
        <f>'4 жастағы балалар Ф'!W130</f>
        <v>0</v>
      </c>
      <c r="F25" s="90">
        <f>'4 жастағы балалар Ф'!X130</f>
        <v>0</v>
      </c>
      <c r="G25" s="90">
        <f>'4 жастағы балалар К'!BF130</f>
        <v>0</v>
      </c>
      <c r="H25" s="90">
        <f>'4 жастағы балалар К'!BG130</f>
        <v>0</v>
      </c>
      <c r="I25" s="90">
        <f>'4 жастағы балалар К'!BH130</f>
        <v>0</v>
      </c>
      <c r="J25" s="90">
        <f>'4 жастағы балалар П'!V130</f>
        <v>0</v>
      </c>
      <c r="K25" s="90">
        <f>'4 жастағы балалар П'!W130</f>
        <v>0</v>
      </c>
      <c r="L25" s="90">
        <f>'4 жастағы балалар П'!X130</f>
        <v>0</v>
      </c>
      <c r="M25" s="90" t="e">
        <f>'4 жастағы балалар Т'!CP130</f>
        <v>#VALUE!</v>
      </c>
      <c r="N25" s="141">
        <f>'4 жастағы балалар Т'!CQ130</f>
        <v>0</v>
      </c>
      <c r="O25" s="141">
        <f>'4 жастағы балалар Т'!CR130</f>
        <v>0</v>
      </c>
      <c r="P25" s="141">
        <f>'4 жастағы балалар С'!V130</f>
        <v>0</v>
      </c>
      <c r="Q25" s="141">
        <f>'4 жастағы балалар С'!W130</f>
        <v>0</v>
      </c>
      <c r="R25" s="142">
        <f>'4 жастағы балалар С'!X130</f>
        <v>0</v>
      </c>
      <c r="S25" s="143" t="e">
        <f t="shared" ref="S25:U25" si="18">(D25+G25+J25+M25+P25)/5</f>
        <v>#VALUE!</v>
      </c>
      <c r="T25" s="143">
        <f t="shared" si="18"/>
        <v>0</v>
      </c>
      <c r="U25" s="144">
        <f t="shared" si="18"/>
        <v>0</v>
      </c>
      <c r="V25" s="218"/>
      <c r="X25" s="20" t="s">
        <v>626</v>
      </c>
      <c r="Y25" s="335"/>
      <c r="Z25" s="149">
        <f>СВОД1!Z25</f>
        <v>0</v>
      </c>
      <c r="AA25" s="221">
        <f>СВОД2!Z25</f>
        <v>0.66666666666666663</v>
      </c>
      <c r="AB25" s="222" t="e">
        <f>'4 жастағы балалар Т'!CR169</f>
        <v>#DIV/0!</v>
      </c>
      <c r="AC25" s="327"/>
      <c r="AD25" s="328"/>
      <c r="AE25" s="349"/>
      <c r="AT25" s="141" t="s">
        <v>625</v>
      </c>
      <c r="AU25" s="36" t="s">
        <v>643</v>
      </c>
      <c r="AV25" s="36">
        <f>(J109+M109+P109+S109+V109+Y109)/6</f>
        <v>0</v>
      </c>
      <c r="AW25" s="148" t="e">
        <f>AV25*100/Q60</f>
        <v>#DIV/0!</v>
      </c>
      <c r="AX25" s="36">
        <f>(J116+M116+P116+S116+V116+Y116)/6</f>
        <v>0</v>
      </c>
      <c r="AY25" s="154" t="e">
        <f>AX25*100/Q60</f>
        <v>#DIV/0!</v>
      </c>
      <c r="AZ25" s="36">
        <f>(J123+M123+P123+S123+V123+Y123)/6</f>
        <v>0</v>
      </c>
      <c r="BA25" s="154" t="e">
        <f>AZ25*100/Q60</f>
        <v>#DIV/0!</v>
      </c>
      <c r="BB25" s="36">
        <f>(J130+M130+P130+S130+V130+Y130)/6</f>
        <v>0</v>
      </c>
      <c r="BC25" s="154" t="e">
        <f>BB25*100/Q60</f>
        <v>#DIV/0!</v>
      </c>
      <c r="BD25" s="36">
        <f>(J137+M137+P137+S137+V137+Y137)/6</f>
        <v>0</v>
      </c>
      <c r="BE25" s="154" t="e">
        <f>BD25*100/Q60</f>
        <v>#DIV/0!</v>
      </c>
    </row>
    <row r="26" spans="2:57" ht="15.75" customHeight="1">
      <c r="B26" s="141">
        <v>17</v>
      </c>
      <c r="C26" s="90" t="s">
        <v>1034</v>
      </c>
      <c r="D26" s="90">
        <f>'4 жастағы балалар Ф'!V131</f>
        <v>0</v>
      </c>
      <c r="E26" s="90">
        <f>'4 жастағы балалар Ф'!W131</f>
        <v>0</v>
      </c>
      <c r="F26" s="90">
        <f>'4 жастағы балалар Ф'!X131</f>
        <v>0</v>
      </c>
      <c r="G26" s="90">
        <f>'4 жастағы балалар К'!BF131</f>
        <v>0</v>
      </c>
      <c r="H26" s="90">
        <f>'4 жастағы балалар К'!BG131</f>
        <v>0</v>
      </c>
      <c r="I26" s="90">
        <f>'4 жастағы балалар К'!BH131</f>
        <v>0</v>
      </c>
      <c r="J26" s="90">
        <f>'4 жастағы балалар П'!V131</f>
        <v>0</v>
      </c>
      <c r="K26" s="90">
        <f>'4 жастағы балалар П'!W131</f>
        <v>0</v>
      </c>
      <c r="L26" s="90">
        <f>'4 жастағы балалар П'!X131</f>
        <v>0</v>
      </c>
      <c r="M26" s="90">
        <f>'4 жастағы балалар Т'!CP131</f>
        <v>0</v>
      </c>
      <c r="N26" s="141">
        <f>'4 жастағы балалар Т'!CQ131</f>
        <v>0</v>
      </c>
      <c r="O26" s="141">
        <f>'4 жастағы балалар Т'!CR131</f>
        <v>0</v>
      </c>
      <c r="P26" s="141">
        <f>'4 жастағы балалар С'!V131</f>
        <v>0</v>
      </c>
      <c r="Q26" s="141">
        <f>'4 жастағы балалар С'!W131</f>
        <v>0</v>
      </c>
      <c r="R26" s="142">
        <f>'4 жастағы балалар С'!X131</f>
        <v>0</v>
      </c>
      <c r="S26" s="143">
        <f t="shared" ref="S26:U26" si="19">(D26+G26+J26+M26+P26)/5</f>
        <v>0</v>
      </c>
      <c r="T26" s="143">
        <f t="shared" si="19"/>
        <v>0</v>
      </c>
      <c r="U26" s="144">
        <f t="shared" si="19"/>
        <v>0</v>
      </c>
      <c r="V26" s="218"/>
      <c r="X26" s="20" t="s">
        <v>627</v>
      </c>
      <c r="Y26" s="336"/>
      <c r="Z26" s="149">
        <f>СВОД1!Z26</f>
        <v>8</v>
      </c>
      <c r="AA26" s="221">
        <f>СВОД2!Z26</f>
        <v>0</v>
      </c>
      <c r="AB26" s="222" t="e">
        <f>'4 жастағы балалар Т'!CR170</f>
        <v>#DIV/0!</v>
      </c>
      <c r="AC26" s="327"/>
      <c r="AD26" s="328"/>
      <c r="AE26" s="349"/>
      <c r="AT26" s="141" t="s">
        <v>626</v>
      </c>
      <c r="AU26" s="36" t="s">
        <v>643</v>
      </c>
      <c r="AV26" s="36">
        <f>(K109+N109+Q109+T109+W109+Z109)/6</f>
        <v>0</v>
      </c>
      <c r="AW26" s="148" t="e">
        <f>AV26*100/Q60</f>
        <v>#DIV/0!</v>
      </c>
      <c r="AX26" s="36">
        <f>(K116+N116+Q116+T116+W116+Z116)/6</f>
        <v>0</v>
      </c>
      <c r="AY26" s="154" t="e">
        <f>AX26*100/Q60</f>
        <v>#DIV/0!</v>
      </c>
      <c r="AZ26" s="36">
        <f>(K123+N123+Q123+T123+W123+Z123)/6</f>
        <v>0</v>
      </c>
      <c r="BA26" s="154" t="e">
        <f>AZ26*100/Q60</f>
        <v>#DIV/0!</v>
      </c>
      <c r="BB26" s="36">
        <f>(K130+N130+Q130+T130+W130+Z130)/6</f>
        <v>0</v>
      </c>
      <c r="BC26" s="154" t="e">
        <f>BB26*100/Q60</f>
        <v>#DIV/0!</v>
      </c>
      <c r="BD26" s="36">
        <f>(K137+N137+Q137+T137+W137+Z137)/6</f>
        <v>0</v>
      </c>
      <c r="BE26" s="154" t="e">
        <f>BD26*100/Q60</f>
        <v>#DIV/0!</v>
      </c>
    </row>
    <row r="27" spans="2:57" ht="15.75" customHeight="1">
      <c r="B27" s="141">
        <v>18</v>
      </c>
      <c r="C27" s="90" t="s">
        <v>1035</v>
      </c>
      <c r="D27" s="90">
        <f>'4 жастағы балалар Ф'!V132</f>
        <v>0</v>
      </c>
      <c r="E27" s="90">
        <f>'4 жастағы балалар Ф'!W132</f>
        <v>0</v>
      </c>
      <c r="F27" s="90">
        <f>'4 жастағы балалар Ф'!X132</f>
        <v>0</v>
      </c>
      <c r="G27" s="90">
        <f>'4 жастағы балалар К'!BF132</f>
        <v>0</v>
      </c>
      <c r="H27" s="90">
        <f>'4 жастағы балалар К'!BG132</f>
        <v>0</v>
      </c>
      <c r="I27" s="90">
        <f>'4 жастағы балалар К'!BH132</f>
        <v>0</v>
      </c>
      <c r="J27" s="90">
        <f>'4 жастағы балалар П'!V132</f>
        <v>0</v>
      </c>
      <c r="K27" s="90">
        <f>'4 жастағы балалар П'!W132</f>
        <v>0</v>
      </c>
      <c r="L27" s="90">
        <f>'4 жастағы балалар П'!X132</f>
        <v>0</v>
      </c>
      <c r="M27" s="90">
        <f>'4 жастағы балалар Т'!CP132</f>
        <v>0</v>
      </c>
      <c r="N27" s="141">
        <f>'4 жастағы балалар Т'!CQ132</f>
        <v>0</v>
      </c>
      <c r="O27" s="141">
        <f>'4 жастағы балалар Т'!CR132</f>
        <v>0</v>
      </c>
      <c r="P27" s="141">
        <f>'4 жастағы балалар С'!V132</f>
        <v>0</v>
      </c>
      <c r="Q27" s="141">
        <f>'4 жастағы балалар С'!W132</f>
        <v>0</v>
      </c>
      <c r="R27" s="142">
        <f>'4 жастағы балалар С'!X132</f>
        <v>0</v>
      </c>
      <c r="S27" s="143">
        <f t="shared" ref="S27:U27" si="20">(D27+G27+J27+M27+P27)/5</f>
        <v>0</v>
      </c>
      <c r="T27" s="143">
        <f t="shared" si="20"/>
        <v>0</v>
      </c>
      <c r="U27" s="144">
        <f t="shared" si="20"/>
        <v>0</v>
      </c>
      <c r="V27" s="218"/>
      <c r="X27" s="20"/>
      <c r="Y27" s="20"/>
      <c r="Z27" s="149"/>
      <c r="AA27" s="185"/>
      <c r="AB27" s="223"/>
      <c r="AC27" s="327"/>
      <c r="AD27" s="328"/>
      <c r="AE27" s="349"/>
      <c r="AT27" s="141" t="s">
        <v>627</v>
      </c>
      <c r="AU27" s="36" t="s">
        <v>643</v>
      </c>
      <c r="AV27" s="36">
        <f>(L109+O109+R109+U109+X109+AA109)/6</f>
        <v>0</v>
      </c>
      <c r="AW27" s="148" t="e">
        <f>AV27*100/Q60</f>
        <v>#DIV/0!</v>
      </c>
      <c r="AX27" s="36">
        <f>(L116+O116+R116+U116+X116+AA116)/6</f>
        <v>0</v>
      </c>
      <c r="AY27" s="154" t="e">
        <f>AX27*100/Q60</f>
        <v>#DIV/0!</v>
      </c>
      <c r="AZ27" s="36">
        <f>(L123+O123+R123+U123+X123+AA123)/6</f>
        <v>0</v>
      </c>
      <c r="BA27" s="154" t="e">
        <f>AZ27*100/Q60</f>
        <v>#DIV/0!</v>
      </c>
      <c r="BB27" s="36">
        <f>(L130+O130+R130+U130+X130+AA130)/6</f>
        <v>0</v>
      </c>
      <c r="BC27" s="154" t="e">
        <f>BB27*100/Q60</f>
        <v>#DIV/0!</v>
      </c>
      <c r="BD27" s="36">
        <f>(L137+O137+R137+U137+X137+AA137)/6</f>
        <v>0</v>
      </c>
      <c r="BE27" s="154" t="e">
        <f>BD27*100/Q60</f>
        <v>#DIV/0!</v>
      </c>
    </row>
    <row r="28" spans="2:57" ht="15.75" customHeight="1">
      <c r="B28" s="141">
        <v>19</v>
      </c>
      <c r="C28" s="90" t="s">
        <v>1048</v>
      </c>
      <c r="D28" s="90">
        <f>'4 жастағы балалар Ф'!V133</f>
        <v>0</v>
      </c>
      <c r="E28" s="90">
        <f>'4 жастағы балалар Ф'!W133</f>
        <v>0</v>
      </c>
      <c r="F28" s="90">
        <f>'4 жастағы балалар Ф'!X133</f>
        <v>0</v>
      </c>
      <c r="G28" s="90">
        <f>'4 жастағы балалар К'!BF133</f>
        <v>0</v>
      </c>
      <c r="H28" s="90">
        <f>'4 жастағы балалар К'!BG133</f>
        <v>0</v>
      </c>
      <c r="I28" s="90">
        <f>'4 жастағы балалар К'!BH133</f>
        <v>0</v>
      </c>
      <c r="J28" s="90">
        <f>'4 жастағы балалар П'!V133</f>
        <v>0</v>
      </c>
      <c r="K28" s="90">
        <f>'4 жастағы балалар П'!W133</f>
        <v>0</v>
      </c>
      <c r="L28" s="90">
        <f>'4 жастағы балалар П'!X133</f>
        <v>0</v>
      </c>
      <c r="M28" s="90">
        <f>'4 жастағы балалар Т'!CP133</f>
        <v>0</v>
      </c>
      <c r="N28" s="141">
        <f>'4 жастағы балалар Т'!CQ133</f>
        <v>0</v>
      </c>
      <c r="O28" s="141">
        <f>'4 жастағы балалар Т'!CR133</f>
        <v>0</v>
      </c>
      <c r="P28" s="141">
        <f>'4 жастағы балалар С'!V133</f>
        <v>0</v>
      </c>
      <c r="Q28" s="141">
        <f>'4 жастағы балалар С'!W133</f>
        <v>0</v>
      </c>
      <c r="R28" s="142">
        <f>'4 жастағы балалар С'!X133</f>
        <v>0</v>
      </c>
      <c r="S28" s="143">
        <f t="shared" ref="S28:U28" si="21">(D28+G28+J28+M28+P28)/5</f>
        <v>0</v>
      </c>
      <c r="T28" s="143">
        <f t="shared" si="21"/>
        <v>0</v>
      </c>
      <c r="U28" s="144">
        <f t="shared" si="21"/>
        <v>0</v>
      </c>
      <c r="V28" s="218"/>
      <c r="X28" s="20" t="s">
        <v>625</v>
      </c>
      <c r="Y28" s="339" t="s">
        <v>644</v>
      </c>
      <c r="Z28" s="149">
        <f>СВОД1!Z28</f>
        <v>0</v>
      </c>
      <c r="AA28" s="221">
        <f>СВОД2!Z28</f>
        <v>100</v>
      </c>
      <c r="AB28" s="222" t="e">
        <f>'4 жастағы балалар С'!X168</f>
        <v>#DIV/0!</v>
      </c>
      <c r="AC28" s="327"/>
      <c r="AD28" s="328"/>
      <c r="AE28" s="349"/>
      <c r="AT28" s="141"/>
      <c r="AU28" s="36"/>
      <c r="AV28" s="156">
        <f t="shared" ref="AV28:BE28" si="22">SUM(AV25:AV27)</f>
        <v>0</v>
      </c>
      <c r="AW28" s="161" t="e">
        <f t="shared" si="22"/>
        <v>#DIV/0!</v>
      </c>
      <c r="AX28" s="156">
        <f t="shared" si="22"/>
        <v>0</v>
      </c>
      <c r="AY28" s="155" t="e">
        <f t="shared" si="22"/>
        <v>#DIV/0!</v>
      </c>
      <c r="AZ28" s="156">
        <f t="shared" si="22"/>
        <v>0</v>
      </c>
      <c r="BA28" s="155" t="e">
        <f t="shared" si="22"/>
        <v>#DIV/0!</v>
      </c>
      <c r="BB28" s="156">
        <f t="shared" si="22"/>
        <v>0</v>
      </c>
      <c r="BC28" s="155" t="e">
        <f t="shared" si="22"/>
        <v>#DIV/0!</v>
      </c>
      <c r="BD28" s="156">
        <f t="shared" si="22"/>
        <v>0</v>
      </c>
      <c r="BE28" s="155" t="e">
        <f t="shared" si="22"/>
        <v>#DIV/0!</v>
      </c>
    </row>
    <row r="29" spans="2:57" ht="15.75" customHeight="1">
      <c r="B29" s="141">
        <v>20</v>
      </c>
      <c r="C29" s="90" t="s">
        <v>1037</v>
      </c>
      <c r="D29" s="90">
        <f>'4 жастағы балалар Ф'!V134</f>
        <v>0</v>
      </c>
      <c r="E29" s="90">
        <f>'4 жастағы балалар Ф'!W134</f>
        <v>0</v>
      </c>
      <c r="F29" s="90">
        <f>'4 жастағы балалар Ф'!X134</f>
        <v>0</v>
      </c>
      <c r="G29" s="90">
        <f>'4 жастағы балалар К'!BF134</f>
        <v>0</v>
      </c>
      <c r="H29" s="90">
        <f>'4 жастағы балалар К'!BG134</f>
        <v>0</v>
      </c>
      <c r="I29" s="90">
        <f>'4 жастағы балалар К'!BH134</f>
        <v>0</v>
      </c>
      <c r="J29" s="90">
        <f>'4 жастағы балалар П'!V134</f>
        <v>0</v>
      </c>
      <c r="K29" s="90">
        <f>'4 жастағы балалар П'!W134</f>
        <v>0</v>
      </c>
      <c r="L29" s="90">
        <f>'4 жастағы балалар П'!X134</f>
        <v>0</v>
      </c>
      <c r="M29" s="90">
        <f>'4 жастағы балалар Т'!CP134</f>
        <v>0</v>
      </c>
      <c r="N29" s="141">
        <f>'4 жастағы балалар Т'!CQ134</f>
        <v>0</v>
      </c>
      <c r="O29" s="141">
        <f>'4 жастағы балалар Т'!CR134</f>
        <v>0</v>
      </c>
      <c r="P29" s="141">
        <f>'4 жастағы балалар С'!V134</f>
        <v>0</v>
      </c>
      <c r="Q29" s="141">
        <f>'4 жастағы балалар С'!W134</f>
        <v>0</v>
      </c>
      <c r="R29" s="142">
        <f>'4 жастағы балалар С'!X134</f>
        <v>0</v>
      </c>
      <c r="S29" s="143">
        <f t="shared" ref="S29:U29" si="23">(D29+G29+J29+M29+P29)/5</f>
        <v>0</v>
      </c>
      <c r="T29" s="143">
        <f t="shared" si="23"/>
        <v>0</v>
      </c>
      <c r="U29" s="144">
        <f t="shared" si="23"/>
        <v>0</v>
      </c>
      <c r="V29" s="218"/>
      <c r="X29" s="20" t="s">
        <v>626</v>
      </c>
      <c r="Y29" s="335"/>
      <c r="Z29" s="149">
        <f>СВОД1!Z29</f>
        <v>0</v>
      </c>
      <c r="AA29" s="221">
        <f>СВОД2!Z29</f>
        <v>0</v>
      </c>
      <c r="AB29" s="222" t="e">
        <f>'4 жастағы балалар С'!X169</f>
        <v>#DIV/0!</v>
      </c>
      <c r="AC29" s="327"/>
      <c r="AD29" s="328"/>
      <c r="AE29" s="349"/>
      <c r="AT29" s="141" t="s">
        <v>625</v>
      </c>
      <c r="AU29" s="36" t="s">
        <v>644</v>
      </c>
      <c r="AV29" s="36">
        <f>(J144+M144+P144+S144+V144+Y144)/6</f>
        <v>0</v>
      </c>
      <c r="AW29" s="148" t="e">
        <f>AV29*100/Q60</f>
        <v>#DIV/0!</v>
      </c>
      <c r="AX29" s="146"/>
      <c r="AY29" s="146"/>
      <c r="AZ29" s="146"/>
      <c r="BA29" s="146"/>
      <c r="BB29" s="146"/>
      <c r="BC29" s="146"/>
      <c r="BD29" s="146"/>
      <c r="BE29" s="146"/>
    </row>
    <row r="30" spans="2:57" ht="15.75" customHeight="1">
      <c r="B30" s="141">
        <v>21</v>
      </c>
      <c r="C30" s="90">
        <f>'4 жастағы балалар Ф'!C135</f>
        <v>0</v>
      </c>
      <c r="D30" s="90">
        <f>'4 жастағы балалар Ф'!V135</f>
        <v>0</v>
      </c>
      <c r="E30" s="90">
        <f>'4 жастағы балалар Ф'!W135</f>
        <v>0</v>
      </c>
      <c r="F30" s="90">
        <f>'4 жастағы балалар Ф'!X135</f>
        <v>0</v>
      </c>
      <c r="G30" s="90">
        <f>'4 жастағы балалар К'!BF135</f>
        <v>0</v>
      </c>
      <c r="H30" s="90">
        <f>'4 жастағы балалар К'!BG135</f>
        <v>0</v>
      </c>
      <c r="I30" s="90">
        <f>'4 жастағы балалар К'!BH135</f>
        <v>0</v>
      </c>
      <c r="J30" s="90">
        <f>'4 жастағы балалар П'!V135</f>
        <v>0</v>
      </c>
      <c r="K30" s="90">
        <f>'4 жастағы балалар П'!W135</f>
        <v>0</v>
      </c>
      <c r="L30" s="90">
        <f>'4 жастағы балалар П'!X135</f>
        <v>0</v>
      </c>
      <c r="M30" s="90">
        <f>'4 жастағы балалар Т'!CP135</f>
        <v>0</v>
      </c>
      <c r="N30" s="141">
        <f>'4 жастағы балалар Т'!CQ135</f>
        <v>0</v>
      </c>
      <c r="O30" s="141">
        <f>'4 жастағы балалар Т'!CR135</f>
        <v>0</v>
      </c>
      <c r="P30" s="141">
        <f>'4 жастағы балалар С'!V135</f>
        <v>0</v>
      </c>
      <c r="Q30" s="141">
        <f>'4 жастағы балалар С'!W135</f>
        <v>0</v>
      </c>
      <c r="R30" s="142">
        <f>'4 жастағы балалар С'!X135</f>
        <v>0</v>
      </c>
      <c r="S30" s="143">
        <f t="shared" ref="S30:U30" si="24">(D30+G30+J30+M30+P30)/5</f>
        <v>0</v>
      </c>
      <c r="T30" s="143">
        <f t="shared" si="24"/>
        <v>0</v>
      </c>
      <c r="U30" s="144">
        <f t="shared" si="24"/>
        <v>0</v>
      </c>
      <c r="V30" s="218"/>
      <c r="X30" s="20" t="s">
        <v>627</v>
      </c>
      <c r="Y30" s="336"/>
      <c r="Z30" s="149">
        <f>СВОД1!Z30</f>
        <v>20</v>
      </c>
      <c r="AA30" s="221">
        <f>СВОД2!Z30</f>
        <v>0</v>
      </c>
      <c r="AB30" s="222" t="e">
        <f>'4 жастағы балалар С'!X170</f>
        <v>#DIV/0!</v>
      </c>
      <c r="AC30" s="329"/>
      <c r="AD30" s="330"/>
      <c r="AE30" s="350"/>
      <c r="AT30" s="141" t="s">
        <v>626</v>
      </c>
      <c r="AU30" s="36" t="s">
        <v>644</v>
      </c>
      <c r="AV30" s="36">
        <f>(K144+N144+Q144+T144+W144+Z144)/6</f>
        <v>0</v>
      </c>
      <c r="AW30" s="148" t="e">
        <f>AV30*100/Q60</f>
        <v>#DIV/0!</v>
      </c>
      <c r="AX30" s="146"/>
      <c r="AY30" s="146"/>
      <c r="AZ30" s="146"/>
      <c r="BA30" s="146"/>
      <c r="BB30" s="146"/>
      <c r="BC30" s="146"/>
      <c r="BD30" s="146"/>
      <c r="BE30" s="146"/>
    </row>
    <row r="31" spans="2:57" ht="15.75" customHeight="1">
      <c r="B31" s="141">
        <v>22</v>
      </c>
      <c r="C31" s="90">
        <f>'4 жастағы балалар Ф'!C136</f>
        <v>0</v>
      </c>
      <c r="D31" s="90">
        <f>'4 жастағы балалар Ф'!V136</f>
        <v>0</v>
      </c>
      <c r="E31" s="90">
        <f>'4 жастағы балалар Ф'!W136</f>
        <v>0</v>
      </c>
      <c r="F31" s="90">
        <f>'4 жастағы балалар Ф'!X136</f>
        <v>0</v>
      </c>
      <c r="G31" s="90">
        <f>'4 жастағы балалар К'!BF136</f>
        <v>0</v>
      </c>
      <c r="H31" s="90">
        <f>'4 жастағы балалар К'!BG136</f>
        <v>0</v>
      </c>
      <c r="I31" s="90">
        <f>'4 жастағы балалар К'!BH136</f>
        <v>0</v>
      </c>
      <c r="J31" s="90">
        <f>'4 жастағы балалар П'!V136</f>
        <v>0</v>
      </c>
      <c r="K31" s="90">
        <f>'4 жастағы балалар П'!W136</f>
        <v>0</v>
      </c>
      <c r="L31" s="90">
        <f>'4 жастағы балалар П'!X136</f>
        <v>0</v>
      </c>
      <c r="M31" s="90">
        <f>'4 жастағы балалар Т'!CP136</f>
        <v>0</v>
      </c>
      <c r="N31" s="141">
        <f>'4 жастағы балалар Т'!CQ136</f>
        <v>0</v>
      </c>
      <c r="O31" s="141">
        <f>'4 жастағы балалар Т'!CR136</f>
        <v>0</v>
      </c>
      <c r="P31" s="141">
        <f>'4 жастағы балалар С'!V136</f>
        <v>0</v>
      </c>
      <c r="Q31" s="141">
        <f>'4 жастағы балалар С'!W136</f>
        <v>0</v>
      </c>
      <c r="R31" s="142">
        <f>'4 жастағы балалар С'!X136</f>
        <v>0</v>
      </c>
      <c r="S31" s="143">
        <f t="shared" ref="S31:U31" si="25">(D31+G31+J31+M31+P31)/5</f>
        <v>0</v>
      </c>
      <c r="T31" s="143">
        <f t="shared" si="25"/>
        <v>0</v>
      </c>
      <c r="U31" s="144">
        <f t="shared" si="25"/>
        <v>0</v>
      </c>
      <c r="V31" s="218"/>
      <c r="X31" s="172"/>
      <c r="Y31" s="224"/>
      <c r="Z31" s="225"/>
      <c r="AA31" s="187"/>
      <c r="AB31" s="187"/>
      <c r="AC31" s="187"/>
      <c r="AT31" s="141" t="s">
        <v>627</v>
      </c>
      <c r="AU31" s="36" t="s">
        <v>644</v>
      </c>
      <c r="AV31" s="36">
        <f>(L144+O144+R144+U144+X144+AA144)/6</f>
        <v>0</v>
      </c>
      <c r="AW31" s="148" t="e">
        <f>AV31*100/Q60</f>
        <v>#DIV/0!</v>
      </c>
      <c r="AX31" s="146"/>
      <c r="AY31" s="146"/>
      <c r="AZ31" s="146"/>
      <c r="BA31" s="146"/>
      <c r="BB31" s="146"/>
      <c r="BC31" s="146"/>
      <c r="BD31" s="146"/>
      <c r="BE31" s="146"/>
    </row>
    <row r="32" spans="2:57" ht="15.75" customHeight="1">
      <c r="B32" s="141">
        <v>23</v>
      </c>
      <c r="C32" s="90">
        <f>'4 жастағы балалар Ф'!C137</f>
        <v>0</v>
      </c>
      <c r="D32" s="90">
        <f>'4 жастағы балалар Ф'!V137</f>
        <v>0</v>
      </c>
      <c r="E32" s="90">
        <f>'4 жастағы балалар Ф'!W137</f>
        <v>0</v>
      </c>
      <c r="F32" s="90">
        <f>'4 жастағы балалар Ф'!X137</f>
        <v>0</v>
      </c>
      <c r="G32" s="90">
        <f>'4 жастағы балалар К'!BF137</f>
        <v>0</v>
      </c>
      <c r="H32" s="90">
        <f>'4 жастағы балалар К'!BG137</f>
        <v>0</v>
      </c>
      <c r="I32" s="90">
        <f>'4 жастағы балалар К'!BH137</f>
        <v>0</v>
      </c>
      <c r="J32" s="90">
        <f>'4 жастағы балалар П'!V137</f>
        <v>0</v>
      </c>
      <c r="K32" s="90">
        <f>'4 жастағы балалар П'!W137</f>
        <v>0</v>
      </c>
      <c r="L32" s="90">
        <f>'4 жастағы балалар П'!X137</f>
        <v>0</v>
      </c>
      <c r="M32" s="90">
        <f>'4 жастағы балалар Т'!CP137</f>
        <v>0</v>
      </c>
      <c r="N32" s="141">
        <f>'4 жастағы балалар Т'!CQ137</f>
        <v>0</v>
      </c>
      <c r="O32" s="141">
        <f>'4 жастағы балалар Т'!CR137</f>
        <v>0</v>
      </c>
      <c r="P32" s="141">
        <f>'4 жастағы балалар С'!V137</f>
        <v>0</v>
      </c>
      <c r="Q32" s="141">
        <f>'4 жастағы балалар С'!W137</f>
        <v>0</v>
      </c>
      <c r="R32" s="142">
        <f>'4 жастағы балалар С'!X137</f>
        <v>0</v>
      </c>
      <c r="S32" s="143">
        <f t="shared" ref="S32:U32" si="26">(D32+G32+J32+M32+P32)/5</f>
        <v>0</v>
      </c>
      <c r="T32" s="143">
        <f t="shared" si="26"/>
        <v>0</v>
      </c>
      <c r="U32" s="144">
        <f t="shared" si="26"/>
        <v>0</v>
      </c>
      <c r="V32" s="218"/>
      <c r="AT32" s="141"/>
      <c r="AU32" s="141"/>
      <c r="AV32" s="156">
        <f t="shared" ref="AV32:AW32" si="27">SUM(AV29:AV31)</f>
        <v>0</v>
      </c>
      <c r="AW32" s="161" t="e">
        <f t="shared" si="27"/>
        <v>#DIV/0!</v>
      </c>
      <c r="AX32" s="146"/>
      <c r="AY32" s="146"/>
      <c r="AZ32" s="146"/>
      <c r="BA32" s="146"/>
      <c r="BB32" s="146"/>
      <c r="BC32" s="146"/>
      <c r="BD32" s="146"/>
      <c r="BE32" s="146"/>
    </row>
    <row r="33" spans="2:31" ht="15.75" customHeight="1">
      <c r="B33" s="20">
        <v>24</v>
      </c>
      <c r="C33" s="90">
        <f>'4 жастағы балалар Ф'!C138</f>
        <v>0</v>
      </c>
      <c r="D33" s="90">
        <f>'4 жастағы балалар Ф'!V140</f>
        <v>0</v>
      </c>
      <c r="E33" s="90">
        <f>'4 жастағы балалар Ф'!W140</f>
        <v>0</v>
      </c>
      <c r="F33" s="90">
        <f>'4 жастағы балалар Ф'!X140</f>
        <v>0</v>
      </c>
      <c r="G33" s="90">
        <f>'4 жастағы балалар К'!BF138</f>
        <v>0</v>
      </c>
      <c r="H33" s="90">
        <f>'4 жастағы балалар К'!BG138</f>
        <v>0</v>
      </c>
      <c r="I33" s="90">
        <f>'4 жастағы балалар К'!BH138</f>
        <v>0</v>
      </c>
      <c r="J33" s="90">
        <f>'4 жастағы балалар П'!V138</f>
        <v>0</v>
      </c>
      <c r="K33" s="90">
        <f>'4 жастағы балалар П'!W138</f>
        <v>0</v>
      </c>
      <c r="L33" s="90">
        <f>'4 жастағы балалар П'!X138</f>
        <v>0</v>
      </c>
      <c r="M33" s="90">
        <f>'4 жастағы балалар Т'!CP138</f>
        <v>0</v>
      </c>
      <c r="N33" s="141">
        <f>'4 жастағы балалар Т'!CQ138</f>
        <v>0</v>
      </c>
      <c r="O33" s="141">
        <f>'4 жастағы балалар Т'!CR138</f>
        <v>0</v>
      </c>
      <c r="P33" s="141">
        <f>'4 жастағы балалар С'!V138</f>
        <v>0</v>
      </c>
      <c r="Q33" s="141">
        <f>'4 жастағы балалар С'!W138</f>
        <v>0</v>
      </c>
      <c r="R33" s="142">
        <f>'4 жастағы балалар С'!X138</f>
        <v>0</v>
      </c>
      <c r="S33" s="143">
        <f t="shared" ref="S33:U33" si="28">(D33+G33+J33+M33+P33)/5</f>
        <v>0</v>
      </c>
      <c r="T33" s="143">
        <f t="shared" si="28"/>
        <v>0</v>
      </c>
      <c r="U33" s="144">
        <f t="shared" si="28"/>
        <v>0</v>
      </c>
      <c r="V33" s="218"/>
    </row>
    <row r="34" spans="2:31" ht="15.75" customHeight="1">
      <c r="B34" s="20">
        <v>25</v>
      </c>
      <c r="C34" s="90">
        <f>'4 жастағы балалар Ф'!C139</f>
        <v>0</v>
      </c>
      <c r="D34" s="90">
        <f>'4 жастағы балалар Ф'!V141</f>
        <v>0</v>
      </c>
      <c r="E34" s="90">
        <f>'4 жастағы балалар Ф'!W141</f>
        <v>0</v>
      </c>
      <c r="F34" s="90">
        <f>'4 жастағы балалар Ф'!X141</f>
        <v>0</v>
      </c>
      <c r="G34" s="90">
        <f>'4 жастағы балалар К'!BF139</f>
        <v>0</v>
      </c>
      <c r="H34" s="90">
        <f>'4 жастағы балалар К'!BG139</f>
        <v>0</v>
      </c>
      <c r="I34" s="90">
        <f>'4 жастағы балалар К'!BH139</f>
        <v>0</v>
      </c>
      <c r="J34" s="90">
        <f>'4 жастағы балалар П'!V139</f>
        <v>0</v>
      </c>
      <c r="K34" s="90">
        <f>'4 жастағы балалар П'!W139</f>
        <v>0</v>
      </c>
      <c r="L34" s="90">
        <f>'4 жастағы балалар П'!X139</f>
        <v>0</v>
      </c>
      <c r="M34" s="90">
        <f>'4 жастағы балалар Т'!CP139</f>
        <v>0</v>
      </c>
      <c r="N34" s="141">
        <f>'4 жастағы балалар Т'!CQ139</f>
        <v>0</v>
      </c>
      <c r="O34" s="141">
        <f>'4 жастағы балалар Т'!CR139</f>
        <v>0</v>
      </c>
      <c r="P34" s="141">
        <f>'4 жастағы балалар С'!V139</f>
        <v>0</v>
      </c>
      <c r="Q34" s="141">
        <f>'4 жастағы балалар С'!W139</f>
        <v>0</v>
      </c>
      <c r="R34" s="142">
        <f>'4 жастағы балалар С'!X139</f>
        <v>0</v>
      </c>
      <c r="S34" s="143">
        <f t="shared" ref="S34:U34" si="29">(D34+G34+J34+M34+P34)/5</f>
        <v>0</v>
      </c>
      <c r="T34" s="143">
        <f t="shared" si="29"/>
        <v>0</v>
      </c>
      <c r="U34" s="144">
        <f t="shared" si="29"/>
        <v>0</v>
      </c>
      <c r="V34" s="218"/>
      <c r="X34" s="395"/>
      <c r="Y34" s="332"/>
      <c r="Z34" s="333"/>
      <c r="AA34" s="94" t="s">
        <v>640</v>
      </c>
      <c r="AB34" s="94" t="s">
        <v>641</v>
      </c>
      <c r="AC34" s="94" t="s">
        <v>642</v>
      </c>
      <c r="AD34" s="94" t="s">
        <v>643</v>
      </c>
      <c r="AE34" s="94" t="s">
        <v>644</v>
      </c>
    </row>
    <row r="35" spans="2:31" ht="15.75" customHeight="1">
      <c r="B35" s="58">
        <v>26</v>
      </c>
      <c r="C35" s="90">
        <f>'4 жастағы балалар Ф'!C140</f>
        <v>0</v>
      </c>
      <c r="D35" s="90">
        <f>'4 жастағы балалар Ф'!V142</f>
        <v>0</v>
      </c>
      <c r="E35" s="90">
        <f>'4 жастағы балалар Ф'!W142</f>
        <v>0</v>
      </c>
      <c r="F35" s="90">
        <f>'4 жастағы балалар Ф'!X142</f>
        <v>0</v>
      </c>
      <c r="G35" s="90">
        <f>'4 жастағы балалар К'!BF140</f>
        <v>0</v>
      </c>
      <c r="H35" s="90">
        <f>'4 жастағы балалар К'!BG140</f>
        <v>0</v>
      </c>
      <c r="I35" s="90">
        <f>'4 жастағы балалар К'!BH140</f>
        <v>0</v>
      </c>
      <c r="J35" s="90">
        <f>'4 жастағы балалар П'!V140</f>
        <v>0</v>
      </c>
      <c r="K35" s="90">
        <f>'4 жастағы балалар П'!W140</f>
        <v>0</v>
      </c>
      <c r="L35" s="90">
        <f>'4 жастағы балалар П'!X140</f>
        <v>0</v>
      </c>
      <c r="M35" s="90">
        <f>'4 жастағы балалар Т'!CP140</f>
        <v>0</v>
      </c>
      <c r="N35" s="141">
        <f>'4 жастағы балалар Т'!CQ140</f>
        <v>0</v>
      </c>
      <c r="O35" s="141">
        <f>'4 жастағы балалар Т'!CR140</f>
        <v>0</v>
      </c>
      <c r="P35" s="141">
        <f>'4 жастағы балалар С'!V140</f>
        <v>0</v>
      </c>
      <c r="Q35" s="141">
        <f>'4 жастағы балалар С'!W140</f>
        <v>0</v>
      </c>
      <c r="R35" s="142">
        <f>'4 жастағы балалар С'!X140</f>
        <v>0</v>
      </c>
      <c r="S35" s="143">
        <f t="shared" ref="S35:U35" si="30">(D35+G35+J35+M35+P35)/5</f>
        <v>0</v>
      </c>
      <c r="T35" s="143">
        <f t="shared" si="30"/>
        <v>0</v>
      </c>
      <c r="U35" s="144">
        <f t="shared" si="30"/>
        <v>0</v>
      </c>
      <c r="V35" s="218"/>
      <c r="X35" s="391" t="s">
        <v>625</v>
      </c>
      <c r="Y35" s="394" t="s">
        <v>645</v>
      </c>
      <c r="Z35" s="333"/>
      <c r="AA35" s="226">
        <f>СВОД1!Y35</f>
        <v>3.4</v>
      </c>
      <c r="AB35" s="226">
        <f>СВОД1!Z35</f>
        <v>1.1333333333333335</v>
      </c>
      <c r="AC35" s="226">
        <f>СВОД1!AA35</f>
        <v>0</v>
      </c>
      <c r="AD35" s="226">
        <f>СВОД1!AB35</f>
        <v>0</v>
      </c>
      <c r="AE35" s="226">
        <f>СВОД1!AC35</f>
        <v>0</v>
      </c>
    </row>
    <row r="36" spans="2:31" ht="15.75" customHeight="1">
      <c r="B36" s="58">
        <v>27</v>
      </c>
      <c r="C36" s="90">
        <f>'4 жастағы балалар Ф'!C141</f>
        <v>0</v>
      </c>
      <c r="D36" s="90">
        <f>'4 жастағы балалар Ф'!V141</f>
        <v>0</v>
      </c>
      <c r="E36" s="90">
        <f>'4 жастағы балалар Ф'!W141</f>
        <v>0</v>
      </c>
      <c r="F36" s="90">
        <f>'4 жастағы балалар Ф'!X141</f>
        <v>0</v>
      </c>
      <c r="G36" s="90">
        <f>'4 жастағы балалар К'!BF141</f>
        <v>0</v>
      </c>
      <c r="H36" s="90">
        <f>'4 жастағы балалар К'!BG141</f>
        <v>0</v>
      </c>
      <c r="I36" s="90">
        <f>'4 жастағы балалар К'!BH141</f>
        <v>0</v>
      </c>
      <c r="J36" s="90">
        <f>'4 жастағы балалар П'!V141</f>
        <v>0</v>
      </c>
      <c r="K36" s="90">
        <f>'4 жастағы балалар П'!W141</f>
        <v>0</v>
      </c>
      <c r="L36" s="90">
        <f>'4 жастағы балалар П'!X141</f>
        <v>0</v>
      </c>
      <c r="M36" s="90">
        <f>'4 жастағы балалар Т'!CP141</f>
        <v>0</v>
      </c>
      <c r="N36" s="141">
        <f>'4 жастағы балалар Т'!CQ141</f>
        <v>0</v>
      </c>
      <c r="O36" s="141">
        <f>'4 жастағы балалар Т'!CR141</f>
        <v>0</v>
      </c>
      <c r="P36" s="141">
        <f>'4 жастағы балалар С'!V141</f>
        <v>0</v>
      </c>
      <c r="Q36" s="141">
        <f>'4 жастағы балалар С'!W141</f>
        <v>0</v>
      </c>
      <c r="R36" s="142">
        <f>'4 жастағы балалар С'!X141</f>
        <v>0</v>
      </c>
      <c r="S36" s="143">
        <f t="shared" ref="S36:U36" si="31">(D36+G36+J36+M36+P36)/5</f>
        <v>0</v>
      </c>
      <c r="T36" s="143">
        <f t="shared" si="31"/>
        <v>0</v>
      </c>
      <c r="U36" s="144">
        <f t="shared" si="31"/>
        <v>0</v>
      </c>
      <c r="V36" s="218"/>
      <c r="X36" s="335"/>
      <c r="Y36" s="394" t="s">
        <v>646</v>
      </c>
      <c r="Z36" s="333"/>
      <c r="AA36" s="227">
        <f>СВОД2!Y36</f>
        <v>20</v>
      </c>
      <c r="AB36" s="227">
        <f>СВОД2!Z36</f>
        <v>15.055555555555554</v>
      </c>
      <c r="AC36" s="227">
        <f>СВОД2!AA36</f>
        <v>16.666666666666664</v>
      </c>
      <c r="AD36" s="227">
        <f>СВОД2!AB36</f>
        <v>19.866666666666664</v>
      </c>
      <c r="AE36" s="227">
        <f>СВОД2!AC36</f>
        <v>20</v>
      </c>
    </row>
    <row r="37" spans="2:31" ht="15.75" customHeight="1">
      <c r="B37" s="60">
        <v>28</v>
      </c>
      <c r="C37" s="99">
        <f>'4 жастағы балалар Ф'!C142</f>
        <v>0</v>
      </c>
      <c r="D37" s="99">
        <f>'4 жастағы балалар Ф'!V142</f>
        <v>0</v>
      </c>
      <c r="E37" s="99">
        <f>'4 жастағы балалар Ф'!W142</f>
        <v>0</v>
      </c>
      <c r="F37" s="99">
        <f>'4 жастағы балалар Ф'!X142</f>
        <v>0</v>
      </c>
      <c r="G37" s="99">
        <f>'4 жастағы балалар К'!BF142</f>
        <v>0</v>
      </c>
      <c r="H37" s="99">
        <f>'4 жастағы балалар К'!BG142</f>
        <v>0</v>
      </c>
      <c r="I37" s="99">
        <f>'4 жастағы балалар К'!BH142</f>
        <v>0</v>
      </c>
      <c r="J37" s="99">
        <f>'4 жастағы балалар П'!V142</f>
        <v>0</v>
      </c>
      <c r="K37" s="99">
        <f>'4 жастағы балалар П'!W142</f>
        <v>0</v>
      </c>
      <c r="L37" s="99">
        <f>'4 жастағы балалар П'!X142</f>
        <v>0</v>
      </c>
      <c r="M37" s="99">
        <f>'4 жастағы балалар Т'!CP142</f>
        <v>0</v>
      </c>
      <c r="N37" s="190">
        <f>'4 жастағы балалар Т'!CQ142</f>
        <v>0</v>
      </c>
      <c r="O37" s="190">
        <f>'4 жастағы балалар Т'!CR142</f>
        <v>0</v>
      </c>
      <c r="P37" s="190">
        <f>'4 жастағы балалар С'!V142</f>
        <v>0</v>
      </c>
      <c r="Q37" s="190">
        <f>'4 жастағы балалар С'!W142</f>
        <v>0</v>
      </c>
      <c r="R37" s="190">
        <f>'4 жастағы балалар С'!X142</f>
        <v>0</v>
      </c>
      <c r="S37" s="143">
        <f t="shared" ref="S37:U37" si="32">(D37+G37+J37+M37+P37)/5</f>
        <v>0</v>
      </c>
      <c r="T37" s="143">
        <f t="shared" si="32"/>
        <v>0</v>
      </c>
      <c r="U37" s="144">
        <f t="shared" si="32"/>
        <v>0</v>
      </c>
      <c r="V37" s="218"/>
      <c r="X37" s="336"/>
      <c r="Y37" s="374" t="s">
        <v>649</v>
      </c>
      <c r="Z37" s="333"/>
      <c r="AA37" s="228" t="e">
        <f>AB12*Q60/100</f>
        <v>#DIV/0!</v>
      </c>
      <c r="AB37" s="228" t="e">
        <f>AB16*Q60/100</f>
        <v>#DIV/0!</v>
      </c>
      <c r="AC37" s="228" t="e">
        <f>AB20*Q60/100</f>
        <v>#DIV/0!</v>
      </c>
      <c r="AD37" s="228" t="e">
        <f>AB24*Q60/100</f>
        <v>#DIV/0!</v>
      </c>
      <c r="AE37" s="228" t="e">
        <f>AB28*Q60/100</f>
        <v>#DIV/0!</v>
      </c>
    </row>
    <row r="38" spans="2:31" ht="15.75" customHeight="1">
      <c r="B38" s="60">
        <v>29</v>
      </c>
      <c r="C38" s="99">
        <f>'4 жастағы балалар Ф'!C143</f>
        <v>0</v>
      </c>
      <c r="D38" s="99">
        <f>'4 жастағы балалар Ф'!V143</f>
        <v>0</v>
      </c>
      <c r="E38" s="99">
        <f>'4 жастағы балалар Ф'!W143</f>
        <v>0</v>
      </c>
      <c r="F38" s="99">
        <f>'4 жастағы балалар Ф'!X143</f>
        <v>0</v>
      </c>
      <c r="G38" s="99">
        <f>'4 жастағы балалар К'!BF143</f>
        <v>0</v>
      </c>
      <c r="H38" s="99">
        <f>'4 жастағы балалар К'!BG143</f>
        <v>0</v>
      </c>
      <c r="I38" s="99">
        <f>'4 жастағы балалар К'!BH143</f>
        <v>0</v>
      </c>
      <c r="J38" s="99">
        <f>'4 жастағы балалар П'!V143</f>
        <v>0</v>
      </c>
      <c r="K38" s="99">
        <f>'4 жастағы балалар П'!W143</f>
        <v>0</v>
      </c>
      <c r="L38" s="99">
        <f>'4 жастағы балалар П'!X143</f>
        <v>0</v>
      </c>
      <c r="M38" s="99">
        <f>'4 жастағы балалар Т'!CP143</f>
        <v>0</v>
      </c>
      <c r="N38" s="190">
        <f>'4 жастағы балалар Т'!CQ143</f>
        <v>0</v>
      </c>
      <c r="O38" s="190">
        <f>'4 жастағы балалар Т'!CR143</f>
        <v>0</v>
      </c>
      <c r="P38" s="190">
        <f>'4 жастағы балалар С'!V143</f>
        <v>0</v>
      </c>
      <c r="Q38" s="190">
        <f>'4 жастағы балалар С'!W143</f>
        <v>0</v>
      </c>
      <c r="R38" s="190">
        <f>'4 жастағы балалар С'!X143</f>
        <v>0</v>
      </c>
      <c r="S38" s="143">
        <f t="shared" ref="S38:U38" si="33">(D38+G38+J38+M38+P38)/5</f>
        <v>0</v>
      </c>
      <c r="T38" s="143">
        <f t="shared" si="33"/>
        <v>0</v>
      </c>
      <c r="U38" s="144">
        <f t="shared" si="33"/>
        <v>0</v>
      </c>
      <c r="V38" s="218"/>
      <c r="X38" s="391" t="s">
        <v>626</v>
      </c>
      <c r="Y38" s="394" t="s">
        <v>645</v>
      </c>
      <c r="Z38" s="333"/>
      <c r="AA38" s="226">
        <f>СВОД1!Y36</f>
        <v>13.4</v>
      </c>
      <c r="AB38" s="226">
        <f>СВОД1!Z36</f>
        <v>7.3333333333333321</v>
      </c>
      <c r="AC38" s="226">
        <f>СВОД1!AA36</f>
        <v>0</v>
      </c>
      <c r="AD38" s="226">
        <f>СВОД1!AB36</f>
        <v>0</v>
      </c>
      <c r="AE38" s="226">
        <f>СВОД1!AC36</f>
        <v>0</v>
      </c>
    </row>
    <row r="39" spans="2:31" ht="15.75" customHeight="1">
      <c r="B39" s="60">
        <v>30</v>
      </c>
      <c r="C39" s="99">
        <f>'4 жастағы балалар Ф'!C144</f>
        <v>0</v>
      </c>
      <c r="D39" s="99">
        <f>'4 жастағы балалар Ф'!V144</f>
        <v>0</v>
      </c>
      <c r="E39" s="99">
        <f>'4 жастағы балалар Ф'!W144</f>
        <v>0</v>
      </c>
      <c r="F39" s="99">
        <f>'4 жастағы балалар Ф'!X144</f>
        <v>0</v>
      </c>
      <c r="G39" s="99">
        <f>'4 жастағы балалар К'!BF144</f>
        <v>0</v>
      </c>
      <c r="H39" s="99">
        <f>'4 жастағы балалар К'!BG144</f>
        <v>0</v>
      </c>
      <c r="I39" s="99">
        <f>'4 жастағы балалар К'!BH144</f>
        <v>0</v>
      </c>
      <c r="J39" s="99">
        <f>'4 жастағы балалар П'!V144</f>
        <v>0</v>
      </c>
      <c r="K39" s="99">
        <f>'4 жастағы балалар П'!W144</f>
        <v>0</v>
      </c>
      <c r="L39" s="99">
        <f>'4 жастағы балалар П'!X144</f>
        <v>0</v>
      </c>
      <c r="M39" s="99">
        <f>'4 жастағы балалар Т'!CP144</f>
        <v>0</v>
      </c>
      <c r="N39" s="190">
        <f>'4 жастағы балалар Т'!CQ144</f>
        <v>0</v>
      </c>
      <c r="O39" s="190">
        <f>'4 жастағы балалар Т'!CR144</f>
        <v>0</v>
      </c>
      <c r="P39" s="190">
        <f>'4 жастағы балалар С'!V144</f>
        <v>0</v>
      </c>
      <c r="Q39" s="190">
        <f>'4 жастағы балалар С'!W144</f>
        <v>0</v>
      </c>
      <c r="R39" s="190">
        <f>'4 жастағы балалар С'!X144</f>
        <v>0</v>
      </c>
      <c r="S39" s="143">
        <f t="shared" ref="S39:U39" si="34">(D39+G39+J39+M39+P39)/5</f>
        <v>0</v>
      </c>
      <c r="T39" s="143">
        <f t="shared" si="34"/>
        <v>0</v>
      </c>
      <c r="U39" s="144">
        <f t="shared" si="34"/>
        <v>0</v>
      </c>
      <c r="V39" s="218"/>
      <c r="X39" s="335"/>
      <c r="Y39" s="394" t="s">
        <v>646</v>
      </c>
      <c r="Z39" s="333"/>
      <c r="AA39" s="227">
        <f>СВОД2!Y38</f>
        <v>0</v>
      </c>
      <c r="AB39" s="227">
        <f>СВОД2!Z38</f>
        <v>4.7777777777777777</v>
      </c>
      <c r="AC39" s="227">
        <f>СВОД2!AA38</f>
        <v>3.3333333333333339</v>
      </c>
      <c r="AD39" s="227">
        <f>СВОД2!AB38</f>
        <v>0.13333333333333333</v>
      </c>
      <c r="AE39" s="227">
        <f>СВОД2!AC38</f>
        <v>0</v>
      </c>
    </row>
    <row r="40" spans="2:31" ht="15.75" customHeight="1">
      <c r="B40" s="60">
        <v>31</v>
      </c>
      <c r="C40" s="99">
        <f>'4 жастағы балалар Ф'!C145</f>
        <v>0</v>
      </c>
      <c r="D40" s="99">
        <f>'4 жастағы балалар Ф'!V145</f>
        <v>0</v>
      </c>
      <c r="E40" s="99">
        <f>'4 жастағы балалар Ф'!W145</f>
        <v>0</v>
      </c>
      <c r="F40" s="99">
        <f>'4 жастағы балалар Ф'!X145</f>
        <v>0</v>
      </c>
      <c r="G40" s="99">
        <f>'4 жастағы балалар К'!BF145</f>
        <v>0</v>
      </c>
      <c r="H40" s="99">
        <f>'4 жастағы балалар К'!BG145</f>
        <v>0</v>
      </c>
      <c r="I40" s="99">
        <f>'4 жастағы балалар К'!BH145</f>
        <v>0</v>
      </c>
      <c r="J40" s="99">
        <f>'4 жастағы балалар П'!V145</f>
        <v>0</v>
      </c>
      <c r="K40" s="99">
        <f>'4 жастағы балалар П'!W145</f>
        <v>0</v>
      </c>
      <c r="L40" s="99">
        <f>'4 жастағы балалар П'!X145</f>
        <v>0</v>
      </c>
      <c r="M40" s="99">
        <f>'4 жастағы балалар Т'!CP145</f>
        <v>0</v>
      </c>
      <c r="N40" s="190">
        <f>'4 жастағы балалар Т'!CQ145</f>
        <v>0</v>
      </c>
      <c r="O40" s="190">
        <f>'4 жастағы балалар Т'!CR145</f>
        <v>0</v>
      </c>
      <c r="P40" s="190">
        <f>'4 жастағы балалар С'!V145</f>
        <v>0</v>
      </c>
      <c r="Q40" s="190">
        <f>'4 жастағы балалар С'!W145</f>
        <v>0</v>
      </c>
      <c r="R40" s="190">
        <f>'4 жастағы балалар С'!X145</f>
        <v>0</v>
      </c>
      <c r="S40" s="143">
        <f t="shared" ref="S40:U40" si="35">(D40+G40+J40+M40+P40)/5</f>
        <v>0</v>
      </c>
      <c r="T40" s="143">
        <f t="shared" si="35"/>
        <v>0</v>
      </c>
      <c r="U40" s="144">
        <f t="shared" si="35"/>
        <v>0</v>
      </c>
      <c r="V40" s="218"/>
      <c r="X40" s="336"/>
      <c r="Y40" s="374" t="s">
        <v>649</v>
      </c>
      <c r="Z40" s="333"/>
      <c r="AA40" s="228" t="e">
        <f>AB13*Q60/100</f>
        <v>#DIV/0!</v>
      </c>
      <c r="AB40" s="228" t="e">
        <f>AB17*Q60/100</f>
        <v>#DIV/0!</v>
      </c>
      <c r="AC40" s="228" t="e">
        <f>AB21*Q60/100</f>
        <v>#DIV/0!</v>
      </c>
      <c r="AD40" s="228" t="e">
        <f>AB25*Q60/100</f>
        <v>#DIV/0!</v>
      </c>
      <c r="AE40" s="228" t="e">
        <f>AB29*Q60/100</f>
        <v>#DIV/0!</v>
      </c>
    </row>
    <row r="41" spans="2:31" ht="15.75" customHeight="1">
      <c r="B41" s="60">
        <v>32</v>
      </c>
      <c r="C41" s="99">
        <f>'4 жастағы балалар Ф'!C146</f>
        <v>0</v>
      </c>
      <c r="D41" s="99">
        <f>'4 жастағы балалар Ф'!V146</f>
        <v>0</v>
      </c>
      <c r="E41" s="99">
        <f>'4 жастағы балалар Ф'!W146</f>
        <v>0</v>
      </c>
      <c r="F41" s="99">
        <f>'4 жастағы балалар Ф'!X146</f>
        <v>0</v>
      </c>
      <c r="G41" s="99">
        <f>'4 жастағы балалар К'!BF146</f>
        <v>0</v>
      </c>
      <c r="H41" s="99">
        <f>'4 жастағы балалар К'!BG146</f>
        <v>0</v>
      </c>
      <c r="I41" s="99">
        <f>'4 жастағы балалар К'!BH146</f>
        <v>0</v>
      </c>
      <c r="J41" s="99">
        <f>'4 жастағы балалар П'!V146</f>
        <v>0</v>
      </c>
      <c r="K41" s="99">
        <f>'4 жастағы балалар П'!W146</f>
        <v>0</v>
      </c>
      <c r="L41" s="99">
        <f>'4 жастағы балалар П'!X146</f>
        <v>0</v>
      </c>
      <c r="M41" s="99">
        <f>'4 жастағы балалар Т'!CP146</f>
        <v>0</v>
      </c>
      <c r="N41" s="190">
        <f>'4 жастағы балалар Т'!CQ146</f>
        <v>0</v>
      </c>
      <c r="O41" s="190">
        <f>'4 жастағы балалар Т'!CR146</f>
        <v>0</v>
      </c>
      <c r="P41" s="190">
        <f>'4 жастағы балалар С'!V146</f>
        <v>0</v>
      </c>
      <c r="Q41" s="190">
        <f>'4 жастағы балалар С'!W146</f>
        <v>0</v>
      </c>
      <c r="R41" s="190">
        <f>'4 жастағы балалар С'!X146</f>
        <v>0</v>
      </c>
      <c r="S41" s="143">
        <f t="shared" ref="S41:U41" si="36">(D41+G41+J41+M41+P41)/5</f>
        <v>0</v>
      </c>
      <c r="T41" s="143">
        <f t="shared" si="36"/>
        <v>0</v>
      </c>
      <c r="U41" s="144">
        <f t="shared" si="36"/>
        <v>0</v>
      </c>
      <c r="V41" s="218"/>
      <c r="X41" s="391" t="s">
        <v>627</v>
      </c>
      <c r="Y41" s="394" t="s">
        <v>645</v>
      </c>
      <c r="Z41" s="333"/>
      <c r="AA41" s="226">
        <f>СВОД1!Y37</f>
        <v>3.2</v>
      </c>
      <c r="AB41" s="226">
        <f>СВОД1!Z37</f>
        <v>0</v>
      </c>
      <c r="AC41" s="226">
        <f>СВОД1!AA37</f>
        <v>0</v>
      </c>
      <c r="AD41" s="226">
        <f>СВОД1!AB37</f>
        <v>1.6</v>
      </c>
      <c r="AE41" s="226">
        <f>СВОД1!AC37</f>
        <v>4</v>
      </c>
    </row>
    <row r="42" spans="2:31" ht="15.75" customHeight="1">
      <c r="B42" s="60">
        <v>33</v>
      </c>
      <c r="C42" s="99">
        <f>'4 жастағы балалар Ф'!C147</f>
        <v>0</v>
      </c>
      <c r="D42" s="99">
        <f>'4 жастағы балалар Ф'!V147</f>
        <v>0</v>
      </c>
      <c r="E42" s="99">
        <f>'4 жастағы балалар Ф'!W147</f>
        <v>0</v>
      </c>
      <c r="F42" s="99">
        <f>'4 жастағы балалар Ф'!X147</f>
        <v>0</v>
      </c>
      <c r="G42" s="99">
        <f>'4 жастағы балалар К'!BF147</f>
        <v>0</v>
      </c>
      <c r="H42" s="99">
        <f>'4 жастағы балалар К'!BG147</f>
        <v>0</v>
      </c>
      <c r="I42" s="99">
        <f>'4 жастағы балалар К'!BH147</f>
        <v>0</v>
      </c>
      <c r="J42" s="99">
        <f>'4 жастағы балалар П'!V147</f>
        <v>0</v>
      </c>
      <c r="K42" s="99">
        <f>'4 жастағы балалар П'!W147</f>
        <v>0</v>
      </c>
      <c r="L42" s="99">
        <f>'4 жастағы балалар П'!X147</f>
        <v>0</v>
      </c>
      <c r="M42" s="99">
        <f>'4 жастағы балалар Т'!CP147</f>
        <v>0</v>
      </c>
      <c r="N42" s="190">
        <f>'4 жастағы балалар Т'!CQ147</f>
        <v>0</v>
      </c>
      <c r="O42" s="190">
        <f>'4 жастағы балалар Т'!CR147</f>
        <v>0</v>
      </c>
      <c r="P42" s="190">
        <f>'4 жастағы балалар С'!V147</f>
        <v>0</v>
      </c>
      <c r="Q42" s="190">
        <f>'4 жастағы балалар С'!W147</f>
        <v>0</v>
      </c>
      <c r="R42" s="190">
        <f>'4 жастағы балалар С'!X147</f>
        <v>0</v>
      </c>
      <c r="S42" s="143">
        <f t="shared" ref="S42:U42" si="37">(D42+G42+J42+M42+P42)/5</f>
        <v>0</v>
      </c>
      <c r="T42" s="143">
        <f t="shared" si="37"/>
        <v>0</v>
      </c>
      <c r="U42" s="144">
        <f t="shared" si="37"/>
        <v>0</v>
      </c>
      <c r="V42" s="218"/>
      <c r="X42" s="335"/>
      <c r="Y42" s="394" t="s">
        <v>646</v>
      </c>
      <c r="Z42" s="333"/>
      <c r="AA42" s="227">
        <f>СВОД2!Y40</f>
        <v>0</v>
      </c>
      <c r="AB42" s="227">
        <f>СВОД2!Z40</f>
        <v>0</v>
      </c>
      <c r="AC42" s="227">
        <f>СВОД2!AA40</f>
        <v>0</v>
      </c>
      <c r="AD42" s="227">
        <f>СВОД2!AB40</f>
        <v>0</v>
      </c>
      <c r="AE42" s="227">
        <f>СВОД2!AC40</f>
        <v>0</v>
      </c>
    </row>
    <row r="43" spans="2:31" ht="15.75" customHeight="1">
      <c r="B43" s="60">
        <v>34</v>
      </c>
      <c r="C43" s="99">
        <f>'4 жастағы балалар Ф'!C148</f>
        <v>0</v>
      </c>
      <c r="D43" s="99">
        <f>'4 жастағы балалар Ф'!V148</f>
        <v>0</v>
      </c>
      <c r="E43" s="99">
        <f>'4 жастағы балалар Ф'!W148</f>
        <v>0</v>
      </c>
      <c r="F43" s="99">
        <f>'4 жастағы балалар Ф'!X148</f>
        <v>0</v>
      </c>
      <c r="G43" s="99">
        <f>'4 жастағы балалар К'!BF148</f>
        <v>0</v>
      </c>
      <c r="H43" s="99">
        <f>'4 жастағы балалар К'!BG148</f>
        <v>0</v>
      </c>
      <c r="I43" s="99">
        <f>'4 жастағы балалар К'!BH148</f>
        <v>0</v>
      </c>
      <c r="J43" s="99">
        <f>'4 жастағы балалар П'!V148</f>
        <v>0</v>
      </c>
      <c r="K43" s="99">
        <f>'4 жастағы балалар П'!W148</f>
        <v>0</v>
      </c>
      <c r="L43" s="99">
        <f>'4 жастағы балалар П'!X148</f>
        <v>0</v>
      </c>
      <c r="M43" s="99">
        <f>'4 жастағы балалар Т'!CP148</f>
        <v>0</v>
      </c>
      <c r="N43" s="190">
        <f>'4 жастағы балалар Т'!CQ148</f>
        <v>0</v>
      </c>
      <c r="O43" s="190">
        <f>'4 жастағы балалар Т'!CR148</f>
        <v>0</v>
      </c>
      <c r="P43" s="190">
        <f>'4 жастағы балалар С'!V148</f>
        <v>0</v>
      </c>
      <c r="Q43" s="190">
        <f>'4 жастағы балалар С'!W148</f>
        <v>0</v>
      </c>
      <c r="R43" s="190">
        <f>'4 жастағы балалар С'!X148</f>
        <v>0</v>
      </c>
      <c r="S43" s="143">
        <f t="shared" ref="S43:U43" si="38">(D43+G43+J43+M43+P43)/5</f>
        <v>0</v>
      </c>
      <c r="T43" s="143">
        <f t="shared" si="38"/>
        <v>0</v>
      </c>
      <c r="U43" s="144">
        <f t="shared" si="38"/>
        <v>0</v>
      </c>
      <c r="V43" s="218"/>
      <c r="X43" s="336"/>
      <c r="Y43" s="374" t="s">
        <v>649</v>
      </c>
      <c r="Z43" s="333"/>
      <c r="AA43" s="228" t="e">
        <f>AB14*Q60/100</f>
        <v>#DIV/0!</v>
      </c>
      <c r="AB43" s="228" t="e">
        <f>AB18*Q60/100</f>
        <v>#DIV/0!</v>
      </c>
      <c r="AC43" s="228" t="e">
        <f>AB22*Q60/100</f>
        <v>#DIV/0!</v>
      </c>
      <c r="AD43" s="228" t="e">
        <f>AB26*Q60/100</f>
        <v>#DIV/0!</v>
      </c>
      <c r="AE43" s="228" t="e">
        <f>AB30*Q60/100</f>
        <v>#DIV/0!</v>
      </c>
    </row>
    <row r="44" spans="2:31" ht="15.75" customHeight="1">
      <c r="B44" s="60">
        <v>35</v>
      </c>
      <c r="C44" s="99">
        <f>'4 жастағы балалар Ф'!C149</f>
        <v>0</v>
      </c>
      <c r="D44" s="99">
        <f>'4 жастағы балалар Ф'!V149</f>
        <v>0</v>
      </c>
      <c r="E44" s="99">
        <f>'4 жастағы балалар Ф'!W149</f>
        <v>0</v>
      </c>
      <c r="F44" s="99">
        <f>'4 жастағы балалар Ф'!X149</f>
        <v>0</v>
      </c>
      <c r="G44" s="99">
        <f>'4 жастағы балалар К'!BF149</f>
        <v>0</v>
      </c>
      <c r="H44" s="99">
        <f>'4 жастағы балалар К'!BG149</f>
        <v>0</v>
      </c>
      <c r="I44" s="99">
        <f>'4 жастағы балалар К'!BH149</f>
        <v>0</v>
      </c>
      <c r="J44" s="99">
        <f>'4 жастағы балалар П'!V149</f>
        <v>0</v>
      </c>
      <c r="K44" s="99">
        <f>'4 жастағы балалар П'!W149</f>
        <v>0</v>
      </c>
      <c r="L44" s="99">
        <f>'4 жастағы балалар П'!X149</f>
        <v>0</v>
      </c>
      <c r="M44" s="99">
        <f>'4 жастағы балалар Т'!CP149</f>
        <v>0</v>
      </c>
      <c r="N44" s="190">
        <f>'4 жастағы балалар Т'!CQ149</f>
        <v>0</v>
      </c>
      <c r="O44" s="190">
        <f>'4 жастағы балалар Т'!CR149</f>
        <v>0</v>
      </c>
      <c r="P44" s="190">
        <f>'4 жастағы балалар С'!V149</f>
        <v>0</v>
      </c>
      <c r="Q44" s="190">
        <f>'4 жастағы балалар С'!W149</f>
        <v>0</v>
      </c>
      <c r="R44" s="190">
        <f>'4 жастағы балалар С'!X149</f>
        <v>0</v>
      </c>
      <c r="S44" s="143">
        <f t="shared" ref="S44:U44" si="39">(D44+G44+J44+M44+P44)/5</f>
        <v>0</v>
      </c>
      <c r="T44" s="143">
        <f t="shared" si="39"/>
        <v>0</v>
      </c>
      <c r="U44" s="144">
        <f t="shared" si="39"/>
        <v>0</v>
      </c>
      <c r="V44" s="218"/>
      <c r="X44" s="172"/>
      <c r="Y44" s="188"/>
      <c r="Z44" s="225"/>
      <c r="AA44" s="187"/>
      <c r="AB44" s="187"/>
      <c r="AC44" s="187"/>
    </row>
    <row r="45" spans="2:31" ht="15.75" customHeight="1">
      <c r="B45" s="60">
        <v>36</v>
      </c>
      <c r="C45" s="99">
        <f>'4 жастағы балалар Ф'!C150</f>
        <v>0</v>
      </c>
      <c r="D45" s="99">
        <f>'4 жастағы балалар Ф'!V150</f>
        <v>0</v>
      </c>
      <c r="E45" s="99">
        <f>'4 жастағы балалар Ф'!W150</f>
        <v>0</v>
      </c>
      <c r="F45" s="99">
        <f>'4 жастағы балалар Ф'!X150</f>
        <v>0</v>
      </c>
      <c r="G45" s="99">
        <f>'4 жастағы балалар К'!BF150</f>
        <v>0</v>
      </c>
      <c r="H45" s="99">
        <f>'4 жастағы балалар К'!BG150</f>
        <v>0</v>
      </c>
      <c r="I45" s="99">
        <f>'4 жастағы балалар К'!BH150</f>
        <v>0</v>
      </c>
      <c r="J45" s="99">
        <f>'4 жастағы балалар П'!V150</f>
        <v>0</v>
      </c>
      <c r="K45" s="99">
        <f>'4 жастағы балалар П'!W150</f>
        <v>0</v>
      </c>
      <c r="L45" s="99">
        <f>'4 жастағы балалар П'!X150</f>
        <v>0</v>
      </c>
      <c r="M45" s="99">
        <f>'4 жастағы балалар Т'!CP150</f>
        <v>0</v>
      </c>
      <c r="N45" s="190">
        <f>'4 жастағы балалар Т'!CQ150</f>
        <v>0</v>
      </c>
      <c r="O45" s="190">
        <f>'4 жастағы балалар Т'!CR150</f>
        <v>0</v>
      </c>
      <c r="P45" s="190">
        <f>'4 жастағы балалар С'!V150</f>
        <v>0</v>
      </c>
      <c r="Q45" s="190">
        <f>'4 жастағы балалар С'!W150</f>
        <v>0</v>
      </c>
      <c r="R45" s="190">
        <f>'4 жастағы балалар С'!X150</f>
        <v>0</v>
      </c>
      <c r="S45" s="143">
        <f t="shared" ref="S45:U45" si="40">(D45+G45+J45+M45+P45)/5</f>
        <v>0</v>
      </c>
      <c r="T45" s="143">
        <f t="shared" si="40"/>
        <v>0</v>
      </c>
      <c r="U45" s="144">
        <f t="shared" si="40"/>
        <v>0</v>
      </c>
      <c r="V45" s="218"/>
      <c r="X45" s="172"/>
      <c r="Y45" s="172"/>
      <c r="Z45" s="172"/>
      <c r="AA45" s="187"/>
      <c r="AB45" s="187"/>
      <c r="AC45" s="187"/>
    </row>
    <row r="46" spans="2:31" ht="15.75" customHeight="1">
      <c r="B46" s="60">
        <v>37</v>
      </c>
      <c r="C46" s="99">
        <f>'4 жастағы балалар Ф'!C151</f>
        <v>0</v>
      </c>
      <c r="D46" s="99">
        <f>'4 жастағы балалар Ф'!V151</f>
        <v>0</v>
      </c>
      <c r="E46" s="99">
        <f>'4 жастағы балалар Ф'!W151</f>
        <v>0</v>
      </c>
      <c r="F46" s="99">
        <f>'4 жастағы балалар Ф'!X151</f>
        <v>0</v>
      </c>
      <c r="G46" s="99">
        <f>'4 жастағы балалар К'!BF151</f>
        <v>0</v>
      </c>
      <c r="H46" s="99">
        <f>'4 жастағы балалар К'!BG151</f>
        <v>0</v>
      </c>
      <c r="I46" s="99">
        <f>'4 жастағы балалар К'!BH151</f>
        <v>0</v>
      </c>
      <c r="J46" s="99">
        <f>'4 жастағы балалар П'!V151</f>
        <v>0</v>
      </c>
      <c r="K46" s="99">
        <f>'4 жастағы балалар П'!W151</f>
        <v>0</v>
      </c>
      <c r="L46" s="99">
        <f>'4 жастағы балалар П'!X151</f>
        <v>0</v>
      </c>
      <c r="M46" s="99">
        <f>'4 жастағы балалар Т'!CP151</f>
        <v>0</v>
      </c>
      <c r="N46" s="190">
        <f>'4 жастағы балалар Т'!CQ151</f>
        <v>0</v>
      </c>
      <c r="O46" s="190">
        <f>'4 жастағы балалар Т'!CR151</f>
        <v>0</v>
      </c>
      <c r="P46" s="190">
        <f>'4 жастағы балалар С'!V151</f>
        <v>0</v>
      </c>
      <c r="Q46" s="190">
        <f>'4 жастағы балалар С'!W151</f>
        <v>0</v>
      </c>
      <c r="R46" s="190">
        <f>'4 жастағы балалар С'!X151</f>
        <v>0</v>
      </c>
      <c r="S46" s="143">
        <f t="shared" ref="S46:U46" si="41">(D46+G46+J46+M46+P46)/5</f>
        <v>0</v>
      </c>
      <c r="T46" s="143">
        <f t="shared" si="41"/>
        <v>0</v>
      </c>
      <c r="U46" s="144">
        <f t="shared" si="41"/>
        <v>0</v>
      </c>
      <c r="V46" s="218"/>
      <c r="X46" s="172"/>
      <c r="Y46" s="188"/>
      <c r="Z46" s="225"/>
      <c r="AA46" s="187"/>
      <c r="AB46" s="187"/>
      <c r="AC46" s="187"/>
    </row>
    <row r="47" spans="2:31" ht="15.75" customHeight="1">
      <c r="B47" s="60">
        <v>38</v>
      </c>
      <c r="C47" s="99">
        <f>'4 жастағы балалар Ф'!C152</f>
        <v>0</v>
      </c>
      <c r="D47" s="99">
        <f>'4 жастағы балалар Ф'!V152</f>
        <v>0</v>
      </c>
      <c r="E47" s="99">
        <f>'4 жастағы балалар Ф'!W152</f>
        <v>0</v>
      </c>
      <c r="F47" s="99">
        <f>'4 жастағы балалар Ф'!X152</f>
        <v>0</v>
      </c>
      <c r="G47" s="99">
        <f>'4 жастағы балалар К'!BF152</f>
        <v>0</v>
      </c>
      <c r="H47" s="99">
        <f>'4 жастағы балалар К'!BG152</f>
        <v>0</v>
      </c>
      <c r="I47" s="99">
        <f>'4 жастағы балалар К'!BH152</f>
        <v>0</v>
      </c>
      <c r="J47" s="99">
        <f>'4 жастағы балалар П'!V152</f>
        <v>0</v>
      </c>
      <c r="K47" s="99">
        <f>'4 жастағы балалар П'!W152</f>
        <v>0</v>
      </c>
      <c r="L47" s="99">
        <f>'4 жастағы балалар П'!X152</f>
        <v>0</v>
      </c>
      <c r="M47" s="99">
        <f>'4 жастағы балалар Т'!CP152</f>
        <v>0</v>
      </c>
      <c r="N47" s="190">
        <f>'4 жастағы балалар Т'!CQ152</f>
        <v>0</v>
      </c>
      <c r="O47" s="190">
        <f>'4 жастағы балалар Т'!CR152</f>
        <v>0</v>
      </c>
      <c r="P47" s="190">
        <f>'4 жастағы балалар С'!V152</f>
        <v>0</v>
      </c>
      <c r="Q47" s="190">
        <f>'4 жастағы балалар С'!W152</f>
        <v>0</v>
      </c>
      <c r="R47" s="190">
        <f>'4 жастағы балалар С'!X152</f>
        <v>0</v>
      </c>
      <c r="S47" s="143">
        <f t="shared" ref="S47:U47" si="42">(D47+G47+J47+M47+P47)/5</f>
        <v>0</v>
      </c>
      <c r="T47" s="143">
        <f t="shared" si="42"/>
        <v>0</v>
      </c>
      <c r="U47" s="144">
        <f t="shared" si="42"/>
        <v>0</v>
      </c>
      <c r="V47" s="218"/>
      <c r="X47" s="172"/>
      <c r="Y47" s="188"/>
      <c r="Z47" s="225"/>
      <c r="AA47" s="187"/>
      <c r="AB47" s="187"/>
      <c r="AC47" s="187"/>
    </row>
    <row r="48" spans="2:31" ht="15.75" customHeight="1">
      <c r="B48" s="60">
        <v>39</v>
      </c>
      <c r="C48" s="99">
        <f>'4 жастағы балалар Ф'!C153</f>
        <v>0</v>
      </c>
      <c r="D48" s="99">
        <f>'4 жастағы балалар Ф'!V153</f>
        <v>0</v>
      </c>
      <c r="E48" s="99">
        <f>'4 жастағы балалар Ф'!W153</f>
        <v>0</v>
      </c>
      <c r="F48" s="99">
        <f>'4 жастағы балалар Ф'!X153</f>
        <v>0</v>
      </c>
      <c r="G48" s="99">
        <f>'4 жастағы балалар К'!BF153</f>
        <v>0</v>
      </c>
      <c r="H48" s="99">
        <f>'4 жастағы балалар К'!BG153</f>
        <v>0</v>
      </c>
      <c r="I48" s="99">
        <f>'4 жастағы балалар К'!BH153</f>
        <v>0</v>
      </c>
      <c r="J48" s="99">
        <f>'4 жастағы балалар П'!V153</f>
        <v>0</v>
      </c>
      <c r="K48" s="99">
        <f>'4 жастағы балалар П'!W153</f>
        <v>0</v>
      </c>
      <c r="L48" s="99">
        <f>'4 жастағы балалар П'!X153</f>
        <v>0</v>
      </c>
      <c r="M48" s="99">
        <f>'4 жастағы балалар Т'!CP153</f>
        <v>0</v>
      </c>
      <c r="N48" s="190">
        <f>'4 жастағы балалар Т'!CQ153</f>
        <v>0</v>
      </c>
      <c r="O48" s="190">
        <f>'4 жастағы балалар Т'!CR153</f>
        <v>0</v>
      </c>
      <c r="P48" s="190">
        <f>'4 жастағы балалар С'!V153</f>
        <v>0</v>
      </c>
      <c r="Q48" s="190">
        <f>'4 жастағы балалар С'!W153</f>
        <v>0</v>
      </c>
      <c r="R48" s="190">
        <f>'4 жастағы балалар С'!X153</f>
        <v>0</v>
      </c>
      <c r="S48" s="143">
        <f t="shared" ref="S48:U48" si="43">(D48+G48+J48+M48+P48)/5</f>
        <v>0</v>
      </c>
      <c r="T48" s="143">
        <f t="shared" si="43"/>
        <v>0</v>
      </c>
      <c r="U48" s="144">
        <f t="shared" si="43"/>
        <v>0</v>
      </c>
      <c r="V48" s="218"/>
      <c r="X48" s="172"/>
      <c r="Y48" s="188"/>
      <c r="Z48" s="225"/>
      <c r="AA48" s="187"/>
      <c r="AB48" s="187"/>
      <c r="AC48" s="187"/>
    </row>
    <row r="49" spans="2:29" ht="15.75" customHeight="1">
      <c r="B49" s="60">
        <v>40</v>
      </c>
      <c r="C49" s="99">
        <f>'4 жастағы балалар Ф'!C154</f>
        <v>0</v>
      </c>
      <c r="D49" s="99">
        <f>'4 жастағы балалар Ф'!V154</f>
        <v>0</v>
      </c>
      <c r="E49" s="99">
        <f>'4 жастағы балалар Ф'!W154</f>
        <v>0</v>
      </c>
      <c r="F49" s="99">
        <f>'4 жастағы балалар Ф'!X154</f>
        <v>0</v>
      </c>
      <c r="G49" s="99">
        <f>'4 жастағы балалар К'!BF154</f>
        <v>0</v>
      </c>
      <c r="H49" s="99">
        <f>'4 жастағы балалар К'!BG154</f>
        <v>0</v>
      </c>
      <c r="I49" s="99">
        <f>'4 жастағы балалар К'!BH154</f>
        <v>0</v>
      </c>
      <c r="J49" s="99">
        <f>'4 жастағы балалар П'!V154</f>
        <v>0</v>
      </c>
      <c r="K49" s="99">
        <f>'4 жастағы балалар П'!W154</f>
        <v>0</v>
      </c>
      <c r="L49" s="99">
        <f>'4 жастағы балалар П'!X154</f>
        <v>0</v>
      </c>
      <c r="M49" s="99">
        <f>'4 жастағы балалар Т'!CP154</f>
        <v>0</v>
      </c>
      <c r="N49" s="190">
        <f>'4 жастағы балалар Т'!CQ154</f>
        <v>0</v>
      </c>
      <c r="O49" s="190">
        <f>'4 жастағы балалар Т'!CR154</f>
        <v>0</v>
      </c>
      <c r="P49" s="190">
        <f>'4 жастағы балалар С'!V154</f>
        <v>0</v>
      </c>
      <c r="Q49" s="190">
        <f>'4 жастағы балалар С'!W154</f>
        <v>0</v>
      </c>
      <c r="R49" s="190">
        <f>'4 жастағы балалар С'!X154</f>
        <v>0</v>
      </c>
      <c r="S49" s="143">
        <f t="shared" ref="S49:U49" si="44">(D49+G49+J49+M49+P49)/5</f>
        <v>0</v>
      </c>
      <c r="T49" s="143">
        <f t="shared" si="44"/>
        <v>0</v>
      </c>
      <c r="U49" s="144">
        <f t="shared" si="44"/>
        <v>0</v>
      </c>
      <c r="V49" s="218"/>
      <c r="X49" s="172"/>
      <c r="Y49" s="172"/>
      <c r="Z49" s="172"/>
      <c r="AA49" s="187"/>
      <c r="AB49" s="187"/>
      <c r="AC49" s="187"/>
    </row>
    <row r="50" spans="2:29" ht="15.75" customHeight="1">
      <c r="B50" s="60">
        <v>41</v>
      </c>
      <c r="C50" s="99">
        <f>'4 жастағы балалар Ф'!C155</f>
        <v>0</v>
      </c>
      <c r="D50" s="99">
        <f>'4 жастағы балалар Ф'!V155</f>
        <v>0</v>
      </c>
      <c r="E50" s="99">
        <f>'4 жастағы балалар Ф'!W155</f>
        <v>0</v>
      </c>
      <c r="F50" s="99">
        <f>'4 жастағы балалар Ф'!X155</f>
        <v>0</v>
      </c>
      <c r="G50" s="99">
        <f>'4 жастағы балалар К'!BF155</f>
        <v>0</v>
      </c>
      <c r="H50" s="99">
        <f>'4 жастағы балалар К'!BG155</f>
        <v>0</v>
      </c>
      <c r="I50" s="99">
        <f>'4 жастағы балалар К'!BH155</f>
        <v>0</v>
      </c>
      <c r="J50" s="99">
        <f>'4 жастағы балалар П'!V155</f>
        <v>0</v>
      </c>
      <c r="K50" s="99">
        <f>'4 жастағы балалар П'!W155</f>
        <v>0</v>
      </c>
      <c r="L50" s="99">
        <f>'4 жастағы балалар П'!X155</f>
        <v>0</v>
      </c>
      <c r="M50" s="99">
        <f>'4 жастағы балалар Т'!CP155</f>
        <v>0</v>
      </c>
      <c r="N50" s="190">
        <f>'4 жастағы балалар Т'!CQ155</f>
        <v>0</v>
      </c>
      <c r="O50" s="190">
        <f>'4 жастағы балалар Т'!CR155</f>
        <v>0</v>
      </c>
      <c r="P50" s="190">
        <f>'4 жастағы балалар С'!V155</f>
        <v>0</v>
      </c>
      <c r="Q50" s="190">
        <f>'4 жастағы балалар С'!W155</f>
        <v>0</v>
      </c>
      <c r="R50" s="190">
        <f>'4 жастағы балалар С'!X155</f>
        <v>0</v>
      </c>
      <c r="S50" s="143">
        <f t="shared" ref="S50:U50" si="45">(D50+G50+J50+M50+P50)/5</f>
        <v>0</v>
      </c>
      <c r="T50" s="143">
        <f t="shared" si="45"/>
        <v>0</v>
      </c>
      <c r="U50" s="144">
        <f t="shared" si="45"/>
        <v>0</v>
      </c>
      <c r="V50" s="218"/>
      <c r="X50" s="172"/>
      <c r="Y50" s="188"/>
      <c r="Z50" s="225"/>
      <c r="AA50" s="187"/>
      <c r="AB50" s="187"/>
      <c r="AC50" s="187"/>
    </row>
    <row r="51" spans="2:29" ht="15.75" customHeight="1">
      <c r="B51" s="60">
        <v>42</v>
      </c>
      <c r="C51" s="99">
        <f>'4 жастағы балалар Ф'!C156</f>
        <v>0</v>
      </c>
      <c r="D51" s="99">
        <f>'4 жастағы балалар Ф'!V156</f>
        <v>0</v>
      </c>
      <c r="E51" s="99">
        <f>'4 жастағы балалар Ф'!W156</f>
        <v>0</v>
      </c>
      <c r="F51" s="99">
        <f>'4 жастағы балалар Ф'!X156</f>
        <v>0</v>
      </c>
      <c r="G51" s="99">
        <f>'4 жастағы балалар К'!BF156</f>
        <v>0</v>
      </c>
      <c r="H51" s="99">
        <f>'4 жастағы балалар К'!BG156</f>
        <v>0</v>
      </c>
      <c r="I51" s="99">
        <f>'4 жастағы балалар К'!BH156</f>
        <v>0</v>
      </c>
      <c r="J51" s="99">
        <f>'4 жастағы балалар П'!V156</f>
        <v>0</v>
      </c>
      <c r="K51" s="99">
        <f>'4 жастағы балалар П'!W156</f>
        <v>0</v>
      </c>
      <c r="L51" s="99">
        <f>'4 жастағы балалар П'!X156</f>
        <v>0</v>
      </c>
      <c r="M51" s="99">
        <f>'4 жастағы балалар Т'!CP156</f>
        <v>0</v>
      </c>
      <c r="N51" s="190">
        <f>'4 жастағы балалар Т'!CQ156</f>
        <v>0</v>
      </c>
      <c r="O51" s="190">
        <f>'4 жастағы балалар Т'!CR156</f>
        <v>0</v>
      </c>
      <c r="P51" s="190">
        <f>'4 жастағы балалар С'!V156</f>
        <v>0</v>
      </c>
      <c r="Q51" s="190">
        <f>'4 жастағы балалар С'!W156</f>
        <v>0</v>
      </c>
      <c r="R51" s="190">
        <f>'4 жастағы балалар С'!X156</f>
        <v>0</v>
      </c>
      <c r="S51" s="143">
        <f t="shared" ref="S51:U51" si="46">(D51+G51+J51+M51+P51)/5</f>
        <v>0</v>
      </c>
      <c r="T51" s="143">
        <f t="shared" si="46"/>
        <v>0</v>
      </c>
      <c r="U51" s="144">
        <f t="shared" si="46"/>
        <v>0</v>
      </c>
      <c r="V51" s="218"/>
      <c r="X51" s="172"/>
      <c r="Y51" s="188"/>
      <c r="Z51" s="225"/>
      <c r="AA51" s="187"/>
      <c r="AB51" s="187"/>
      <c r="AC51" s="187"/>
    </row>
    <row r="52" spans="2:29" ht="15.75" customHeight="1">
      <c r="B52" s="80">
        <v>43</v>
      </c>
      <c r="C52" s="107">
        <f>'4 жастағы балалар Ф'!C157</f>
        <v>0</v>
      </c>
      <c r="D52" s="107">
        <f>'4 жастағы балалар Ф'!V157</f>
        <v>0</v>
      </c>
      <c r="E52" s="107">
        <f>'4 жастағы балалар Ф'!W157</f>
        <v>0</v>
      </c>
      <c r="F52" s="107">
        <f>'4 жастағы балалар Ф'!X157</f>
        <v>0</v>
      </c>
      <c r="G52" s="107">
        <f>'4 жастағы балалар К'!BF157</f>
        <v>0</v>
      </c>
      <c r="H52" s="107">
        <f>'4 жастағы балалар К'!BG157</f>
        <v>0</v>
      </c>
      <c r="I52" s="107">
        <f>'4 жастағы балалар К'!BH157</f>
        <v>0</v>
      </c>
      <c r="J52" s="107">
        <f>'4 жастағы балалар П'!V157</f>
        <v>0</v>
      </c>
      <c r="K52" s="107">
        <f>'4 жастағы балалар П'!W157</f>
        <v>0</v>
      </c>
      <c r="L52" s="107">
        <f>'4 жастағы балалар П'!X157</f>
        <v>0</v>
      </c>
      <c r="M52" s="107">
        <f>'4 жастағы балалар Т'!CP157</f>
        <v>0</v>
      </c>
      <c r="N52" s="229">
        <f>'4 жастағы балалар Т'!CQ157</f>
        <v>0</v>
      </c>
      <c r="O52" s="229">
        <f>'4 жастағы балалар Т'!CR157</f>
        <v>0</v>
      </c>
      <c r="P52" s="229">
        <f>'4 жастағы балалар С'!V157</f>
        <v>0</v>
      </c>
      <c r="Q52" s="229">
        <f>'4 жастағы балалар С'!W157</f>
        <v>0</v>
      </c>
      <c r="R52" s="229">
        <f>'4 жастағы балалар С'!X157</f>
        <v>0</v>
      </c>
      <c r="S52" s="143">
        <f t="shared" ref="S52:U52" si="47">(D52+G52+J52+M52+P52)/5</f>
        <v>0</v>
      </c>
      <c r="T52" s="143">
        <f t="shared" si="47"/>
        <v>0</v>
      </c>
      <c r="U52" s="144">
        <f t="shared" si="47"/>
        <v>0</v>
      </c>
      <c r="V52" s="218"/>
      <c r="X52" s="172"/>
      <c r="Y52" s="188"/>
      <c r="Z52" s="225"/>
      <c r="AA52" s="187"/>
      <c r="AB52" s="187"/>
      <c r="AC52" s="187"/>
    </row>
    <row r="53" spans="2:29" ht="15.75" customHeight="1">
      <c r="B53" s="80">
        <v>44</v>
      </c>
      <c r="C53" s="107">
        <f>'4 жастағы балалар Ф'!C158</f>
        <v>0</v>
      </c>
      <c r="D53" s="107">
        <f>'4 жастағы балалар Ф'!V158</f>
        <v>0</v>
      </c>
      <c r="E53" s="107">
        <f>'4 жастағы балалар Ф'!W158</f>
        <v>0</v>
      </c>
      <c r="F53" s="107">
        <f>'4 жастағы балалар Ф'!X158</f>
        <v>0</v>
      </c>
      <c r="G53" s="107">
        <f>'4 жастағы балалар К'!BF158</f>
        <v>0</v>
      </c>
      <c r="H53" s="107">
        <f>'4 жастағы балалар К'!BG158</f>
        <v>0</v>
      </c>
      <c r="I53" s="107">
        <f>'4 жастағы балалар К'!BH158</f>
        <v>0</v>
      </c>
      <c r="J53" s="107">
        <f>'4 жастағы балалар П'!V158</f>
        <v>0</v>
      </c>
      <c r="K53" s="107">
        <f>'4 жастағы балалар П'!W158</f>
        <v>0</v>
      </c>
      <c r="L53" s="107">
        <f>'4 жастағы балалар П'!X158</f>
        <v>0</v>
      </c>
      <c r="M53" s="107">
        <f>'4 жастағы балалар Т'!CP158</f>
        <v>0</v>
      </c>
      <c r="N53" s="229">
        <f>'4 жастағы балалар Т'!CQ158</f>
        <v>0</v>
      </c>
      <c r="O53" s="229">
        <f>'4 жастағы балалар Т'!CR158</f>
        <v>0</v>
      </c>
      <c r="P53" s="229">
        <f>'4 жастағы балалар С'!V158</f>
        <v>0</v>
      </c>
      <c r="Q53" s="229">
        <f>'4 жастағы балалар С'!W158</f>
        <v>0</v>
      </c>
      <c r="R53" s="229">
        <f>'4 жастағы балалар С'!X158</f>
        <v>0</v>
      </c>
      <c r="S53" s="143">
        <f t="shared" ref="S53:U53" si="48">(D53+G53+J53+M53+P53)/5</f>
        <v>0</v>
      </c>
      <c r="T53" s="143">
        <f t="shared" si="48"/>
        <v>0</v>
      </c>
      <c r="U53" s="144">
        <f t="shared" si="48"/>
        <v>0</v>
      </c>
      <c r="V53" s="218"/>
      <c r="AA53" s="1"/>
      <c r="AB53" s="1"/>
      <c r="AC53" s="1"/>
    </row>
    <row r="54" spans="2:29" ht="15.75" customHeight="1">
      <c r="B54" s="80">
        <v>45</v>
      </c>
      <c r="C54" s="107">
        <f>'4 жастағы балалар Ф'!C159</f>
        <v>0</v>
      </c>
      <c r="D54" s="107">
        <f>'4 жастағы балалар Ф'!V159</f>
        <v>0</v>
      </c>
      <c r="E54" s="107">
        <f>'4 жастағы балалар Ф'!W159</f>
        <v>0</v>
      </c>
      <c r="F54" s="107">
        <f>'4 жастағы балалар Ф'!X159</f>
        <v>0</v>
      </c>
      <c r="G54" s="107">
        <f>'4 жастағы балалар К'!BF159</f>
        <v>0</v>
      </c>
      <c r="H54" s="107">
        <f>'4 жастағы балалар К'!BG159</f>
        <v>0</v>
      </c>
      <c r="I54" s="107">
        <f>'4 жастағы балалар К'!BH159</f>
        <v>0</v>
      </c>
      <c r="J54" s="107">
        <f>'4 жастағы балалар П'!V159</f>
        <v>0</v>
      </c>
      <c r="K54" s="107">
        <f>'4 жастағы балалар П'!W159</f>
        <v>0</v>
      </c>
      <c r="L54" s="107">
        <f>'4 жастағы балалар П'!X159</f>
        <v>0</v>
      </c>
      <c r="M54" s="107">
        <f>'4 жастағы балалар Т'!CP159</f>
        <v>0</v>
      </c>
      <c r="N54" s="229">
        <f>'4 жастағы балалар Т'!CQ159</f>
        <v>0</v>
      </c>
      <c r="O54" s="229">
        <f>'4 жастағы балалар Т'!CR159</f>
        <v>0</v>
      </c>
      <c r="P54" s="229">
        <f>'4 жастағы балалар С'!V159</f>
        <v>0</v>
      </c>
      <c r="Q54" s="229">
        <f>'4 жастағы балалар С'!W159</f>
        <v>0</v>
      </c>
      <c r="R54" s="229">
        <f>'4 жастағы балалар С'!X159</f>
        <v>0</v>
      </c>
      <c r="S54" s="143">
        <f t="shared" ref="S54:U54" si="49">(D54+G54+J54+M54+P54)/5</f>
        <v>0</v>
      </c>
      <c r="T54" s="143">
        <f t="shared" si="49"/>
        <v>0</v>
      </c>
      <c r="U54" s="144">
        <f t="shared" si="49"/>
        <v>0</v>
      </c>
      <c r="V54" s="218"/>
      <c r="AA54" s="1"/>
      <c r="AB54" s="1"/>
      <c r="AC54" s="1"/>
    </row>
    <row r="55" spans="2:29" ht="15.75" customHeight="1">
      <c r="B55" s="80">
        <v>46</v>
      </c>
      <c r="C55" s="107">
        <f>'4 жастағы балалар Ф'!C160</f>
        <v>0</v>
      </c>
      <c r="D55" s="107">
        <f>'4 жастағы балалар Ф'!V160</f>
        <v>0</v>
      </c>
      <c r="E55" s="107">
        <f>'4 жастағы балалар Ф'!W160</f>
        <v>0</v>
      </c>
      <c r="F55" s="107">
        <f>'4 жастағы балалар Ф'!X160</f>
        <v>0</v>
      </c>
      <c r="G55" s="107">
        <f>'4 жастағы балалар К'!BF160</f>
        <v>0</v>
      </c>
      <c r="H55" s="107">
        <f>'4 жастағы балалар К'!BG160</f>
        <v>0</v>
      </c>
      <c r="I55" s="107">
        <f>'4 жастағы балалар К'!BH160</f>
        <v>0</v>
      </c>
      <c r="J55" s="107">
        <f>'4 жастағы балалар П'!V160</f>
        <v>0</v>
      </c>
      <c r="K55" s="107">
        <f>'4 жастағы балалар П'!W160</f>
        <v>0</v>
      </c>
      <c r="L55" s="107">
        <f>'4 жастағы балалар П'!X160</f>
        <v>0</v>
      </c>
      <c r="M55" s="107">
        <f>'4 жастағы балалар Т'!CP160</f>
        <v>0</v>
      </c>
      <c r="N55" s="229">
        <f>'4 жастағы балалар Т'!CQ160</f>
        <v>0</v>
      </c>
      <c r="O55" s="229">
        <f>'4 жастағы балалар Т'!CR160</f>
        <v>0</v>
      </c>
      <c r="P55" s="229">
        <f>'4 жастағы балалар С'!V160</f>
        <v>0</v>
      </c>
      <c r="Q55" s="229">
        <f>'4 жастағы балалар С'!W160</f>
        <v>0</v>
      </c>
      <c r="R55" s="229">
        <f>'4 жастағы балалар С'!X160</f>
        <v>0</v>
      </c>
      <c r="S55" s="143">
        <f t="shared" ref="S55:U55" si="50">(D55+G55+J55+M55+P55)/5</f>
        <v>0</v>
      </c>
      <c r="T55" s="143">
        <f t="shared" si="50"/>
        <v>0</v>
      </c>
      <c r="U55" s="144">
        <f t="shared" si="50"/>
        <v>0</v>
      </c>
      <c r="V55" s="218"/>
      <c r="AA55" s="1"/>
      <c r="AB55" s="1"/>
      <c r="AC55" s="1"/>
    </row>
    <row r="56" spans="2:29" ht="15.75" customHeight="1">
      <c r="B56" s="80">
        <v>47</v>
      </c>
      <c r="C56" s="107">
        <f>'4 жастағы балалар Ф'!C161</f>
        <v>0</v>
      </c>
      <c r="D56" s="107">
        <f>'4 жастағы балалар Ф'!V159</f>
        <v>0</v>
      </c>
      <c r="E56" s="107">
        <f>'4 жастағы балалар Ф'!W159</f>
        <v>0</v>
      </c>
      <c r="F56" s="107">
        <f>'4 жастағы балалар Ф'!X159</f>
        <v>0</v>
      </c>
      <c r="G56" s="107">
        <f>'4 жастағы балалар К'!BF161</f>
        <v>0</v>
      </c>
      <c r="H56" s="107">
        <f>'4 жастағы балалар К'!BG161</f>
        <v>0</v>
      </c>
      <c r="I56" s="107">
        <f>'4 жастағы балалар К'!BH161</f>
        <v>0</v>
      </c>
      <c r="J56" s="107">
        <f>'4 жастағы балалар П'!V161</f>
        <v>0</v>
      </c>
      <c r="K56" s="107">
        <f>'4 жастағы балалар П'!W161</f>
        <v>0</v>
      </c>
      <c r="L56" s="107">
        <f>'4 жастағы балалар П'!X161</f>
        <v>0</v>
      </c>
      <c r="M56" s="107">
        <f>'4 жастағы балалар Т'!CP161</f>
        <v>0</v>
      </c>
      <c r="N56" s="229">
        <f>'4 жастағы балалар Т'!CQ161</f>
        <v>0</v>
      </c>
      <c r="O56" s="229">
        <f>'4 жастағы балалар Т'!CR161</f>
        <v>0</v>
      </c>
      <c r="P56" s="229">
        <f>'4 жастағы балалар С'!V159</f>
        <v>0</v>
      </c>
      <c r="Q56" s="229">
        <f>'4 жастағы балалар С'!W159</f>
        <v>0</v>
      </c>
      <c r="R56" s="229">
        <f>'4 жастағы балалар С'!X159</f>
        <v>0</v>
      </c>
      <c r="S56" s="143">
        <f t="shared" ref="S56:U56" si="51">(D56+G56+J56+M56+P56)/5</f>
        <v>0</v>
      </c>
      <c r="T56" s="143">
        <f t="shared" si="51"/>
        <v>0</v>
      </c>
      <c r="U56" s="144">
        <f t="shared" si="51"/>
        <v>0</v>
      </c>
      <c r="V56" s="218"/>
      <c r="AA56" s="1"/>
      <c r="AB56" s="1"/>
      <c r="AC56" s="1"/>
    </row>
    <row r="57" spans="2:29" ht="15.75" customHeight="1">
      <c r="B57" s="80">
        <v>48</v>
      </c>
      <c r="C57" s="107">
        <f>'4 жастағы балалар Ф'!C162</f>
        <v>0</v>
      </c>
      <c r="D57" s="107">
        <f>'4 жастағы балалар Ф'!V162</f>
        <v>0</v>
      </c>
      <c r="E57" s="107">
        <f>'4 жастағы балалар Ф'!W162</f>
        <v>0</v>
      </c>
      <c r="F57" s="107">
        <f>'4 жастағы балалар Ф'!X162</f>
        <v>0</v>
      </c>
      <c r="G57" s="107">
        <f>'4 жастағы балалар К'!BF162</f>
        <v>0</v>
      </c>
      <c r="H57" s="107">
        <f>'4 жастағы балалар К'!BG162</f>
        <v>0</v>
      </c>
      <c r="I57" s="107">
        <f>'4 жастағы балалар К'!BH162</f>
        <v>0</v>
      </c>
      <c r="J57" s="107">
        <f>'4 жастағы балалар П'!V162</f>
        <v>0</v>
      </c>
      <c r="K57" s="107">
        <f>'4 жастағы балалар П'!W162</f>
        <v>0</v>
      </c>
      <c r="L57" s="107">
        <f>'4 жастағы балалар П'!X162</f>
        <v>0</v>
      </c>
      <c r="M57" s="107">
        <f>'4 жастағы балалар Т'!CP162</f>
        <v>0</v>
      </c>
      <c r="N57" s="229">
        <f>'4 жастағы балалар Т'!CQ162</f>
        <v>0</v>
      </c>
      <c r="O57" s="229">
        <f>'4 жастағы балалар Т'!CR162</f>
        <v>0</v>
      </c>
      <c r="P57" s="229">
        <f>'4 жастағы балалар С'!V162</f>
        <v>0</v>
      </c>
      <c r="Q57" s="229">
        <f>'4 жастағы балалар С'!W162</f>
        <v>0</v>
      </c>
      <c r="R57" s="229">
        <f>'4 жастағы балалар С'!X162</f>
        <v>0</v>
      </c>
      <c r="S57" s="143">
        <f t="shared" ref="S57:U57" si="52">(D57+G57+J57+M57+P57)/5</f>
        <v>0</v>
      </c>
      <c r="T57" s="143">
        <f t="shared" si="52"/>
        <v>0</v>
      </c>
      <c r="U57" s="144">
        <f t="shared" si="52"/>
        <v>0</v>
      </c>
      <c r="V57" s="218"/>
    </row>
    <row r="58" spans="2:29" ht="15.75" customHeight="1">
      <c r="B58" s="80">
        <v>49</v>
      </c>
      <c r="C58" s="107">
        <f>'4 жастағы балалар Ф'!C163</f>
        <v>0</v>
      </c>
      <c r="D58" s="107">
        <f>'4 жастағы балалар Ф'!V163</f>
        <v>0</v>
      </c>
      <c r="E58" s="107">
        <f>'4 жастағы балалар Ф'!W163</f>
        <v>0</v>
      </c>
      <c r="F58" s="107">
        <f>'4 жастағы балалар Ф'!X163</f>
        <v>0</v>
      </c>
      <c r="G58" s="107">
        <f>'4 жастағы балалар К'!BF163</f>
        <v>0</v>
      </c>
      <c r="H58" s="107">
        <f>'4 жастағы балалар К'!BG163</f>
        <v>0</v>
      </c>
      <c r="I58" s="107">
        <f>'4 жастағы балалар К'!BH163</f>
        <v>0</v>
      </c>
      <c r="J58" s="107">
        <f>'4 жастағы балалар П'!V163</f>
        <v>0</v>
      </c>
      <c r="K58" s="107">
        <f>'4 жастағы балалар П'!W163</f>
        <v>0</v>
      </c>
      <c r="L58" s="107">
        <f>'4 жастағы балалар П'!X163</f>
        <v>0</v>
      </c>
      <c r="M58" s="107">
        <f>'4 жастағы балалар Т'!CP163</f>
        <v>0</v>
      </c>
      <c r="N58" s="229">
        <f>'4 жастағы балалар Т'!CQ163</f>
        <v>0</v>
      </c>
      <c r="O58" s="229">
        <f>'4 жастағы балалар Т'!CR163</f>
        <v>0</v>
      </c>
      <c r="P58" s="229">
        <f>'4 жастағы балалар С'!V163</f>
        <v>0</v>
      </c>
      <c r="Q58" s="229">
        <f>'4 жастағы балалар С'!W163</f>
        <v>0</v>
      </c>
      <c r="R58" s="229">
        <f>'4 жастағы балалар С'!X163</f>
        <v>0</v>
      </c>
      <c r="S58" s="143">
        <f t="shared" ref="S58:U58" si="53">(D58+G58+J58+M58+P58)/5</f>
        <v>0</v>
      </c>
      <c r="T58" s="143">
        <f t="shared" si="53"/>
        <v>0</v>
      </c>
      <c r="U58" s="144">
        <f t="shared" si="53"/>
        <v>0</v>
      </c>
      <c r="V58" s="218"/>
    </row>
    <row r="59" spans="2:29" ht="15.75" customHeight="1">
      <c r="B59" s="380"/>
      <c r="C59" s="332"/>
      <c r="D59" s="332"/>
      <c r="E59" s="332"/>
      <c r="F59" s="332"/>
      <c r="G59" s="332"/>
      <c r="H59" s="332"/>
      <c r="I59" s="332"/>
      <c r="J59" s="332"/>
      <c r="K59" s="332"/>
      <c r="L59" s="332"/>
      <c r="M59" s="332"/>
      <c r="N59" s="332"/>
      <c r="O59" s="332"/>
      <c r="P59" s="332"/>
      <c r="Q59" s="332"/>
      <c r="R59" s="332"/>
      <c r="S59" s="332"/>
      <c r="T59" s="332"/>
      <c r="U59" s="333"/>
      <c r="V59" s="35"/>
    </row>
    <row r="60" spans="2:29" ht="15.75" customHeight="1">
      <c r="B60" s="382" t="s">
        <v>34</v>
      </c>
      <c r="C60" s="332"/>
      <c r="D60" s="332"/>
      <c r="E60" s="332"/>
      <c r="F60" s="332"/>
      <c r="G60" s="332"/>
      <c r="H60" s="332"/>
      <c r="I60" s="332"/>
      <c r="J60" s="332"/>
      <c r="K60" s="332"/>
      <c r="L60" s="332"/>
      <c r="M60" s="332"/>
      <c r="N60" s="332"/>
      <c r="O60" s="332"/>
      <c r="P60" s="333"/>
      <c r="Q60" s="382">
        <f>'4 жастағы балалар Ф'!W167</f>
        <v>0</v>
      </c>
      <c r="R60" s="332"/>
      <c r="S60" s="332"/>
      <c r="T60" s="332"/>
      <c r="U60" s="333"/>
      <c r="V60" s="35"/>
    </row>
    <row r="61" spans="2:29" ht="15.75" customHeight="1">
      <c r="B61" s="146"/>
      <c r="C61" s="146"/>
      <c r="D61" s="146"/>
      <c r="E61" s="146"/>
      <c r="F61" s="146"/>
      <c r="G61" s="146"/>
      <c r="H61" s="146"/>
      <c r="I61" s="146"/>
      <c r="J61" s="146"/>
      <c r="K61" s="146"/>
      <c r="L61" s="146"/>
      <c r="M61" s="146"/>
      <c r="N61" s="146"/>
      <c r="O61" s="146"/>
      <c r="P61" s="146"/>
      <c r="Q61" s="146"/>
      <c r="R61" s="146"/>
      <c r="S61" s="146"/>
      <c r="T61" s="146"/>
      <c r="U61" s="146"/>
    </row>
    <row r="62" spans="2:29" ht="15.75" customHeight="1">
      <c r="B62" s="146"/>
      <c r="C62" s="146"/>
      <c r="D62" s="146"/>
      <c r="E62" s="146"/>
      <c r="F62" s="146"/>
      <c r="G62" s="146"/>
      <c r="H62" s="146"/>
      <c r="I62" s="146"/>
      <c r="J62" s="146"/>
      <c r="K62" s="146"/>
      <c r="L62" s="146"/>
      <c r="M62" s="146"/>
      <c r="N62" s="146"/>
      <c r="O62" s="146"/>
      <c r="P62" s="146"/>
      <c r="Q62" s="146"/>
      <c r="R62" s="146"/>
      <c r="S62" s="146"/>
      <c r="T62" s="146"/>
      <c r="U62" s="146"/>
    </row>
    <row r="63" spans="2:29" ht="15.75" customHeight="1">
      <c r="B63" s="339" t="s">
        <v>2</v>
      </c>
      <c r="C63" s="368" t="s">
        <v>634</v>
      </c>
      <c r="D63" s="369" t="s">
        <v>635</v>
      </c>
      <c r="E63" s="348"/>
      <c r="F63" s="368" t="s">
        <v>636</v>
      </c>
      <c r="G63" s="374" t="s">
        <v>4</v>
      </c>
      <c r="H63" s="332"/>
      <c r="I63" s="332"/>
      <c r="J63" s="332"/>
      <c r="K63" s="332"/>
      <c r="L63" s="332"/>
      <c r="M63" s="332"/>
      <c r="N63" s="332"/>
      <c r="O63" s="332"/>
      <c r="P63" s="332"/>
      <c r="Q63" s="332"/>
      <c r="R63" s="332"/>
      <c r="S63" s="332"/>
      <c r="T63" s="332"/>
      <c r="U63" s="332"/>
      <c r="V63" s="332"/>
      <c r="W63" s="332"/>
      <c r="X63" s="332"/>
      <c r="Y63" s="332"/>
      <c r="Z63" s="332"/>
      <c r="AA63" s="333"/>
    </row>
    <row r="64" spans="2:29" ht="15.75" customHeight="1">
      <c r="B64" s="335"/>
      <c r="C64" s="335"/>
      <c r="D64" s="327"/>
      <c r="E64" s="349"/>
      <c r="F64" s="335"/>
      <c r="G64" s="375" t="s">
        <v>8</v>
      </c>
      <c r="H64" s="332"/>
      <c r="I64" s="332"/>
      <c r="J64" s="332"/>
      <c r="K64" s="332"/>
      <c r="L64" s="332"/>
      <c r="M64" s="332"/>
      <c r="N64" s="332"/>
      <c r="O64" s="332"/>
      <c r="P64" s="332"/>
      <c r="Q64" s="332"/>
      <c r="R64" s="332"/>
      <c r="S64" s="332"/>
      <c r="T64" s="332"/>
      <c r="U64" s="332"/>
      <c r="V64" s="332"/>
      <c r="W64" s="332"/>
      <c r="X64" s="332"/>
      <c r="Y64" s="332"/>
      <c r="Z64" s="332"/>
      <c r="AA64" s="333"/>
    </row>
    <row r="65" spans="2:27" ht="160.5" customHeight="1">
      <c r="B65" s="335"/>
      <c r="C65" s="335"/>
      <c r="D65" s="327"/>
      <c r="E65" s="349"/>
      <c r="F65" s="335"/>
      <c r="G65" s="191"/>
      <c r="H65" s="192"/>
      <c r="I65" s="193"/>
      <c r="J65" s="342" t="s">
        <v>44</v>
      </c>
      <c r="K65" s="332"/>
      <c r="L65" s="333"/>
      <c r="M65" s="342" t="s">
        <v>45</v>
      </c>
      <c r="N65" s="332"/>
      <c r="O65" s="333"/>
      <c r="P65" s="342" t="s">
        <v>46</v>
      </c>
      <c r="Q65" s="332"/>
      <c r="R65" s="333"/>
      <c r="S65" s="342" t="s">
        <v>47</v>
      </c>
      <c r="T65" s="332"/>
      <c r="U65" s="333"/>
      <c r="V65" s="342" t="s">
        <v>48</v>
      </c>
      <c r="W65" s="332"/>
      <c r="X65" s="333"/>
      <c r="Y65" s="342" t="s">
        <v>49</v>
      </c>
      <c r="Z65" s="332"/>
      <c r="AA65" s="333"/>
    </row>
    <row r="66" spans="2:27" ht="63" customHeight="1">
      <c r="B66" s="336"/>
      <c r="C66" s="336"/>
      <c r="D66" s="329"/>
      <c r="E66" s="350"/>
      <c r="F66" s="336"/>
      <c r="G66" s="194"/>
      <c r="H66" s="195"/>
      <c r="I66" s="196"/>
      <c r="J66" s="140" t="s">
        <v>621</v>
      </c>
      <c r="K66" s="140" t="s">
        <v>622</v>
      </c>
      <c r="L66" s="140" t="s">
        <v>623</v>
      </c>
      <c r="M66" s="140" t="s">
        <v>621</v>
      </c>
      <c r="N66" s="140" t="s">
        <v>622</v>
      </c>
      <c r="O66" s="140" t="s">
        <v>623</v>
      </c>
      <c r="P66" s="140" t="s">
        <v>621</v>
      </c>
      <c r="Q66" s="140" t="s">
        <v>622</v>
      </c>
      <c r="R66" s="140" t="s">
        <v>623</v>
      </c>
      <c r="S66" s="140" t="s">
        <v>621</v>
      </c>
      <c r="T66" s="140" t="s">
        <v>622</v>
      </c>
      <c r="U66" s="140" t="s">
        <v>623</v>
      </c>
      <c r="V66" s="140" t="s">
        <v>621</v>
      </c>
      <c r="W66" s="140" t="s">
        <v>622</v>
      </c>
      <c r="X66" s="140" t="s">
        <v>623</v>
      </c>
      <c r="Y66" s="140" t="s">
        <v>621</v>
      </c>
      <c r="Z66" s="140" t="s">
        <v>622</v>
      </c>
      <c r="AA66" s="140" t="s">
        <v>623</v>
      </c>
    </row>
    <row r="67" spans="2:27" ht="45" customHeight="1">
      <c r="B67" s="164">
        <v>1</v>
      </c>
      <c r="C67" s="230" t="s">
        <v>1039</v>
      </c>
      <c r="D67" s="372" t="s">
        <v>1052</v>
      </c>
      <c r="E67" s="333"/>
      <c r="F67" s="231">
        <v>20</v>
      </c>
      <c r="G67" s="194"/>
      <c r="H67" s="195"/>
      <c r="I67" s="196"/>
      <c r="J67" s="168">
        <f>'4 жастағы балалар Ф'!D164</f>
        <v>0</v>
      </c>
      <c r="K67" s="168">
        <f>'4 жастағы балалар Ф'!E164</f>
        <v>0</v>
      </c>
      <c r="L67" s="168">
        <f>'4 жастағы балалар Ф'!F164</f>
        <v>0</v>
      </c>
      <c r="M67" s="168">
        <f>'4 жастағы балалар Ф'!G164</f>
        <v>0</v>
      </c>
      <c r="N67" s="168">
        <f>'4 жастағы балалар Ф'!H164</f>
        <v>0</v>
      </c>
      <c r="O67" s="168">
        <f>'4 жастағы балалар Ф'!I164</f>
        <v>0</v>
      </c>
      <c r="P67" s="168">
        <f>'4 жастағы балалар Ф'!J164</f>
        <v>0</v>
      </c>
      <c r="Q67" s="168">
        <f>'4 жастағы балалар Ф'!K164</f>
        <v>0</v>
      </c>
      <c r="R67" s="168">
        <f>'4 жастағы балалар Ф'!L164</f>
        <v>0</v>
      </c>
      <c r="S67" s="168">
        <f>'4 жастағы балалар Ф'!M164</f>
        <v>0</v>
      </c>
      <c r="T67" s="168">
        <f>'4 жастағы балалар Ф'!N164</f>
        <v>0</v>
      </c>
      <c r="U67" s="168">
        <f>'4 жастағы балалар Ф'!O164</f>
        <v>0</v>
      </c>
      <c r="V67" s="168">
        <f>'4 жастағы балалар Ф'!P164</f>
        <v>0</v>
      </c>
      <c r="W67" s="168">
        <f>'4 жастағы балалар Ф'!Q164</f>
        <v>0</v>
      </c>
      <c r="X67" s="168">
        <f>'4 жастағы балалар Ф'!R164</f>
        <v>0</v>
      </c>
      <c r="Y67" s="168">
        <f>'4 жастағы балалар Ф'!S164</f>
        <v>0</v>
      </c>
      <c r="Z67" s="168">
        <f>'4 жастағы балалар Ф'!T164</f>
        <v>0</v>
      </c>
      <c r="AA67" s="168">
        <f>'4 жастағы балалар Ф'!U164</f>
        <v>0</v>
      </c>
    </row>
    <row r="68" spans="2:27" ht="15.75" customHeight="1">
      <c r="B68" s="169"/>
      <c r="C68" s="170"/>
      <c r="D68" s="373"/>
      <c r="E68" s="328"/>
      <c r="F68" s="168" t="s">
        <v>37</v>
      </c>
      <c r="G68" s="197"/>
      <c r="H68" s="198"/>
      <c r="I68" s="199"/>
      <c r="J68" s="171" t="e">
        <f>'4 жастағы балалар Ф'!D165</f>
        <v>#DIV/0!</v>
      </c>
      <c r="K68" s="171" t="e">
        <f>'4 жастағы балалар Ф'!E165</f>
        <v>#DIV/0!</v>
      </c>
      <c r="L68" s="171" t="e">
        <f>'4 жастағы балалар Ф'!F165</f>
        <v>#DIV/0!</v>
      </c>
      <c r="M68" s="171" t="e">
        <f>'4 жастағы балалар Ф'!G165</f>
        <v>#DIV/0!</v>
      </c>
      <c r="N68" s="171" t="e">
        <f>'4 жастағы балалар Ф'!H165</f>
        <v>#DIV/0!</v>
      </c>
      <c r="O68" s="171" t="e">
        <f>'4 жастағы балалар Ф'!I165</f>
        <v>#DIV/0!</v>
      </c>
      <c r="P68" s="171" t="e">
        <f>'4 жастағы балалар Ф'!J165</f>
        <v>#DIV/0!</v>
      </c>
      <c r="Q68" s="171" t="e">
        <f>'4 жастағы балалар Ф'!K165</f>
        <v>#DIV/0!</v>
      </c>
      <c r="R68" s="171" t="e">
        <f>'4 жастағы балалар Ф'!L165</f>
        <v>#DIV/0!</v>
      </c>
      <c r="S68" s="171" t="e">
        <f>'4 жастағы балалар Ф'!M165</f>
        <v>#DIV/0!</v>
      </c>
      <c r="T68" s="171" t="e">
        <f>'4 жастағы балалар Ф'!N165</f>
        <v>#DIV/0!</v>
      </c>
      <c r="U68" s="171" t="e">
        <f>'4 жастағы балалар Ф'!O165</f>
        <v>#DIV/0!</v>
      </c>
      <c r="V68" s="171" t="e">
        <f>'4 жастағы балалар Ф'!P165</f>
        <v>#DIV/0!</v>
      </c>
      <c r="W68" s="171" t="e">
        <f>'4 жастағы балалар Ф'!Q165</f>
        <v>#DIV/0!</v>
      </c>
      <c r="X68" s="171" t="e">
        <f>'4 жастағы балалар Ф'!R165</f>
        <v>#DIV/0!</v>
      </c>
      <c r="Y68" s="171" t="e">
        <f>'4 жастағы балалар Ф'!S165</f>
        <v>#DIV/0!</v>
      </c>
      <c r="Z68" s="171" t="e">
        <f>'4 жастағы балалар Ф'!T165</f>
        <v>#DIV/0!</v>
      </c>
      <c r="AA68" s="171" t="e">
        <f>'4 жастағы балалар Ф'!U165</f>
        <v>#DIV/0!</v>
      </c>
    </row>
    <row r="69" spans="2:27" ht="15.75" customHeight="1">
      <c r="C69" s="1"/>
      <c r="D69" s="1"/>
      <c r="E69" s="1"/>
      <c r="F69" s="1"/>
      <c r="G69" s="1"/>
      <c r="H69" s="1"/>
      <c r="I69" s="1"/>
      <c r="J69" s="1"/>
      <c r="K69" s="1"/>
      <c r="L69" s="1"/>
      <c r="M69" s="1"/>
      <c r="N69" s="1"/>
      <c r="O69" s="1"/>
      <c r="P69" s="1"/>
      <c r="Q69" s="1"/>
      <c r="R69" s="1"/>
      <c r="S69" s="1"/>
      <c r="T69" s="1"/>
      <c r="U69" s="1"/>
      <c r="V69" s="1"/>
      <c r="W69" s="1"/>
      <c r="X69" s="1"/>
    </row>
    <row r="70" spans="2:27" ht="15.75" customHeight="1">
      <c r="B70" s="339" t="s">
        <v>2</v>
      </c>
      <c r="C70" s="368" t="s">
        <v>634</v>
      </c>
      <c r="D70" s="369" t="s">
        <v>635</v>
      </c>
      <c r="E70" s="348"/>
      <c r="F70" s="368" t="s">
        <v>636</v>
      </c>
      <c r="G70" s="374" t="s">
        <v>71</v>
      </c>
      <c r="H70" s="332"/>
      <c r="I70" s="332"/>
      <c r="J70" s="332"/>
      <c r="K70" s="332"/>
      <c r="L70" s="332"/>
      <c r="M70" s="332"/>
      <c r="N70" s="332"/>
      <c r="O70" s="332"/>
      <c r="P70" s="332"/>
      <c r="Q70" s="332"/>
      <c r="R70" s="332"/>
      <c r="S70" s="332"/>
      <c r="T70" s="332"/>
      <c r="U70" s="332"/>
      <c r="V70" s="332"/>
      <c r="W70" s="332"/>
      <c r="X70" s="332"/>
      <c r="Y70" s="332"/>
      <c r="Z70" s="332"/>
      <c r="AA70" s="333"/>
    </row>
    <row r="71" spans="2:27" ht="15.75" customHeight="1">
      <c r="B71" s="335"/>
      <c r="C71" s="335"/>
      <c r="D71" s="327"/>
      <c r="E71" s="349"/>
      <c r="F71" s="335"/>
      <c r="G71" s="375" t="s">
        <v>72</v>
      </c>
      <c r="H71" s="332"/>
      <c r="I71" s="332"/>
      <c r="J71" s="332"/>
      <c r="K71" s="332"/>
      <c r="L71" s="332"/>
      <c r="M71" s="332"/>
      <c r="N71" s="332"/>
      <c r="O71" s="332"/>
      <c r="P71" s="332"/>
      <c r="Q71" s="332"/>
      <c r="R71" s="332"/>
      <c r="S71" s="332"/>
      <c r="T71" s="332"/>
      <c r="U71" s="332"/>
      <c r="V71" s="332"/>
      <c r="W71" s="332"/>
      <c r="X71" s="332"/>
      <c r="Y71" s="332"/>
      <c r="Z71" s="332"/>
      <c r="AA71" s="333"/>
    </row>
    <row r="72" spans="2:27" ht="103.5" customHeight="1">
      <c r="B72" s="335"/>
      <c r="C72" s="335"/>
      <c r="D72" s="327"/>
      <c r="E72" s="349"/>
      <c r="F72" s="335"/>
      <c r="G72" s="200"/>
      <c r="H72" s="201"/>
      <c r="I72" s="202"/>
      <c r="J72" s="342" t="s">
        <v>163</v>
      </c>
      <c r="K72" s="332"/>
      <c r="L72" s="333"/>
      <c r="M72" s="342" t="s">
        <v>164</v>
      </c>
      <c r="N72" s="332"/>
      <c r="O72" s="333"/>
      <c r="P72" s="342" t="s">
        <v>165</v>
      </c>
      <c r="Q72" s="332"/>
      <c r="R72" s="333"/>
      <c r="S72" s="342" t="s">
        <v>166</v>
      </c>
      <c r="T72" s="332"/>
      <c r="U72" s="333"/>
      <c r="V72" s="342" t="s">
        <v>167</v>
      </c>
      <c r="W72" s="332"/>
      <c r="X72" s="333"/>
      <c r="Y72" s="342" t="s">
        <v>168</v>
      </c>
      <c r="Z72" s="332"/>
      <c r="AA72" s="333"/>
    </row>
    <row r="73" spans="2:27" ht="63" customHeight="1">
      <c r="B73" s="336"/>
      <c r="C73" s="336"/>
      <c r="D73" s="329"/>
      <c r="E73" s="350"/>
      <c r="F73" s="336"/>
      <c r="G73" s="203"/>
      <c r="H73" s="204"/>
      <c r="I73" s="205"/>
      <c r="J73" s="140" t="s">
        <v>621</v>
      </c>
      <c r="K73" s="140" t="s">
        <v>622</v>
      </c>
      <c r="L73" s="140" t="s">
        <v>623</v>
      </c>
      <c r="M73" s="140" t="s">
        <v>621</v>
      </c>
      <c r="N73" s="140" t="s">
        <v>622</v>
      </c>
      <c r="O73" s="140" t="s">
        <v>623</v>
      </c>
      <c r="P73" s="140" t="s">
        <v>621</v>
      </c>
      <c r="Q73" s="140" t="s">
        <v>622</v>
      </c>
      <c r="R73" s="140" t="s">
        <v>623</v>
      </c>
      <c r="S73" s="140" t="s">
        <v>621</v>
      </c>
      <c r="T73" s="140" t="s">
        <v>622</v>
      </c>
      <c r="U73" s="140" t="s">
        <v>623</v>
      </c>
      <c r="V73" s="140" t="s">
        <v>621</v>
      </c>
      <c r="W73" s="140" t="s">
        <v>622</v>
      </c>
      <c r="X73" s="140" t="s">
        <v>623</v>
      </c>
      <c r="Y73" s="140" t="s">
        <v>621</v>
      </c>
      <c r="Z73" s="140" t="s">
        <v>622</v>
      </c>
      <c r="AA73" s="140" t="s">
        <v>623</v>
      </c>
    </row>
    <row r="74" spans="2:27" ht="45" customHeight="1">
      <c r="B74" s="164">
        <v>1</v>
      </c>
      <c r="C74" s="165"/>
      <c r="D74" s="372"/>
      <c r="E74" s="333"/>
      <c r="F74" s="167">
        <f>Q60</f>
        <v>0</v>
      </c>
      <c r="G74" s="203"/>
      <c r="H74" s="204"/>
      <c r="I74" s="205"/>
      <c r="J74" s="168">
        <f>'4 жастағы балалар К'!D164</f>
        <v>0</v>
      </c>
      <c r="K74" s="168">
        <f>'4 жастағы балалар К'!E164</f>
        <v>0</v>
      </c>
      <c r="L74" s="168">
        <f>'4 жастағы балалар К'!F164</f>
        <v>0</v>
      </c>
      <c r="M74" s="168">
        <f>'4 жастағы балалар К'!G164</f>
        <v>0</v>
      </c>
      <c r="N74" s="168">
        <f>'4 жастағы балалар К'!H164</f>
        <v>0</v>
      </c>
      <c r="O74" s="168">
        <f>'4 жастағы балалар К'!I164</f>
        <v>0</v>
      </c>
      <c r="P74" s="168">
        <f>'4 жастағы балалар К'!J164</f>
        <v>0</v>
      </c>
      <c r="Q74" s="168">
        <f>'4 жастағы балалар К'!K164</f>
        <v>0</v>
      </c>
      <c r="R74" s="168">
        <f>'4 жастағы балалар К'!L164</f>
        <v>0</v>
      </c>
      <c r="S74" s="168">
        <f>'4 жастағы балалар К'!M164</f>
        <v>0</v>
      </c>
      <c r="T74" s="168">
        <f>'4 жастағы балалар К'!N164</f>
        <v>0</v>
      </c>
      <c r="U74" s="168">
        <f>'4 жастағы балалар К'!O164</f>
        <v>0</v>
      </c>
      <c r="V74" s="168">
        <f>'4 жастағы балалар К'!P164</f>
        <v>0</v>
      </c>
      <c r="W74" s="168">
        <f>'4 жастағы балалар К'!Q164</f>
        <v>0</v>
      </c>
      <c r="X74" s="168">
        <f>'4 жастағы балалар К'!R164</f>
        <v>0</v>
      </c>
      <c r="Y74" s="168">
        <f>'4 жастағы балалар К'!S164</f>
        <v>0</v>
      </c>
      <c r="Z74" s="168">
        <f>'4 жастағы балалар К'!T164</f>
        <v>0</v>
      </c>
      <c r="AA74" s="168">
        <f>'4 жастағы балалар К'!U164</f>
        <v>0</v>
      </c>
    </row>
    <row r="75" spans="2:27" ht="15.75" customHeight="1">
      <c r="B75" s="169"/>
      <c r="C75" s="170"/>
      <c r="D75" s="373"/>
      <c r="E75" s="328"/>
      <c r="F75" s="168" t="s">
        <v>37</v>
      </c>
      <c r="G75" s="206"/>
      <c r="H75" s="207"/>
      <c r="I75" s="208"/>
      <c r="J75" s="171" t="e">
        <f>'4 жастағы балалар К'!D165</f>
        <v>#DIV/0!</v>
      </c>
      <c r="K75" s="171" t="e">
        <f>'4 жастағы балалар К'!E165</f>
        <v>#DIV/0!</v>
      </c>
      <c r="L75" s="171" t="e">
        <f>'4 жастағы балалар К'!F165</f>
        <v>#DIV/0!</v>
      </c>
      <c r="M75" s="171" t="e">
        <f>'4 жастағы балалар К'!G165</f>
        <v>#DIV/0!</v>
      </c>
      <c r="N75" s="171" t="e">
        <f>'4 жастағы балалар К'!H165</f>
        <v>#DIV/0!</v>
      </c>
      <c r="O75" s="171" t="e">
        <f>'4 жастағы балалар К'!I165</f>
        <v>#DIV/0!</v>
      </c>
      <c r="P75" s="171" t="e">
        <f>'4 жастағы балалар К'!J165</f>
        <v>#DIV/0!</v>
      </c>
      <c r="Q75" s="171" t="e">
        <f>'4 жастағы балалар К'!K165</f>
        <v>#DIV/0!</v>
      </c>
      <c r="R75" s="171" t="e">
        <f>'4 жастағы балалар К'!L165</f>
        <v>#DIV/0!</v>
      </c>
      <c r="S75" s="171" t="e">
        <f>'4 жастағы балалар К'!M165</f>
        <v>#DIV/0!</v>
      </c>
      <c r="T75" s="171" t="e">
        <f>'4 жастағы балалар К'!N165</f>
        <v>#DIV/0!</v>
      </c>
      <c r="U75" s="171" t="e">
        <f>'4 жастағы балалар К'!O165</f>
        <v>#DIV/0!</v>
      </c>
      <c r="V75" s="171" t="e">
        <f>'4 жастағы балалар К'!P165</f>
        <v>#DIV/0!</v>
      </c>
      <c r="W75" s="171" t="e">
        <f>'4 жастағы балалар К'!Q165</f>
        <v>#DIV/0!</v>
      </c>
      <c r="X75" s="171" t="e">
        <f>'4 жастағы балалар К'!R165</f>
        <v>#DIV/0!</v>
      </c>
      <c r="Y75" s="171" t="e">
        <f>'4 жастағы балалар К'!S165</f>
        <v>#DIV/0!</v>
      </c>
      <c r="Z75" s="171" t="e">
        <f>'4 жастағы балалар К'!T165</f>
        <v>#DIV/0!</v>
      </c>
      <c r="AA75" s="171" t="e">
        <f>'4 жастағы балалар К'!U165</f>
        <v>#DIV/0!</v>
      </c>
    </row>
    <row r="76" spans="2:27" ht="15.75" customHeight="1">
      <c r="B76" s="1"/>
      <c r="C76" s="1"/>
      <c r="D76" s="1"/>
      <c r="E76" s="1"/>
      <c r="F76" s="1"/>
      <c r="G76" s="1"/>
      <c r="H76" s="1"/>
      <c r="I76" s="1"/>
      <c r="J76" s="1"/>
      <c r="K76" s="1"/>
      <c r="L76" s="1"/>
      <c r="M76" s="1"/>
      <c r="N76" s="1"/>
      <c r="O76" s="1"/>
      <c r="P76" s="1"/>
      <c r="Q76" s="1"/>
      <c r="R76" s="1"/>
      <c r="S76" s="1"/>
      <c r="T76" s="1"/>
      <c r="U76" s="1"/>
      <c r="V76" s="1"/>
      <c r="W76" s="1"/>
      <c r="X76" s="1"/>
    </row>
    <row r="77" spans="2:27" ht="15.75" customHeight="1">
      <c r="B77" s="339" t="s">
        <v>2</v>
      </c>
      <c r="C77" s="368" t="s">
        <v>634</v>
      </c>
      <c r="D77" s="369" t="s">
        <v>635</v>
      </c>
      <c r="E77" s="348"/>
      <c r="F77" s="368" t="s">
        <v>636</v>
      </c>
      <c r="G77" s="374" t="s">
        <v>71</v>
      </c>
      <c r="H77" s="332"/>
      <c r="I77" s="332"/>
      <c r="J77" s="332"/>
      <c r="K77" s="332"/>
      <c r="L77" s="332"/>
      <c r="M77" s="332"/>
      <c r="N77" s="332"/>
      <c r="O77" s="332"/>
      <c r="P77" s="332"/>
      <c r="Q77" s="332"/>
      <c r="R77" s="332"/>
      <c r="S77" s="332"/>
      <c r="T77" s="332"/>
      <c r="U77" s="332"/>
      <c r="V77" s="332"/>
      <c r="W77" s="332"/>
      <c r="X77" s="332"/>
      <c r="Y77" s="332"/>
      <c r="Z77" s="332"/>
      <c r="AA77" s="333"/>
    </row>
    <row r="78" spans="2:27" ht="15.75" customHeight="1">
      <c r="B78" s="335"/>
      <c r="C78" s="335"/>
      <c r="D78" s="327"/>
      <c r="E78" s="349"/>
      <c r="F78" s="335"/>
      <c r="G78" s="375" t="s">
        <v>73</v>
      </c>
      <c r="H78" s="332"/>
      <c r="I78" s="332"/>
      <c r="J78" s="332"/>
      <c r="K78" s="332"/>
      <c r="L78" s="332"/>
      <c r="M78" s="332"/>
      <c r="N78" s="332"/>
      <c r="O78" s="332"/>
      <c r="P78" s="332"/>
      <c r="Q78" s="332"/>
      <c r="R78" s="332"/>
      <c r="S78" s="332"/>
      <c r="T78" s="332"/>
      <c r="U78" s="332"/>
      <c r="V78" s="332"/>
      <c r="W78" s="332"/>
      <c r="X78" s="332"/>
      <c r="Y78" s="332"/>
      <c r="Z78" s="332"/>
      <c r="AA78" s="333"/>
    </row>
    <row r="79" spans="2:27" ht="84.75" customHeight="1">
      <c r="B79" s="335"/>
      <c r="C79" s="335"/>
      <c r="D79" s="327"/>
      <c r="E79" s="349"/>
      <c r="F79" s="335"/>
      <c r="G79" s="200"/>
      <c r="H79" s="201"/>
      <c r="I79" s="202"/>
      <c r="J79" s="342" t="s">
        <v>169</v>
      </c>
      <c r="K79" s="332"/>
      <c r="L79" s="333"/>
      <c r="M79" s="342" t="s">
        <v>170</v>
      </c>
      <c r="N79" s="332"/>
      <c r="O79" s="333"/>
      <c r="P79" s="342" t="s">
        <v>171</v>
      </c>
      <c r="Q79" s="332"/>
      <c r="R79" s="333"/>
      <c r="S79" s="342" t="s">
        <v>172</v>
      </c>
      <c r="T79" s="332"/>
      <c r="U79" s="333"/>
      <c r="V79" s="342" t="s">
        <v>173</v>
      </c>
      <c r="W79" s="332"/>
      <c r="X79" s="333"/>
      <c r="Y79" s="342" t="s">
        <v>174</v>
      </c>
      <c r="Z79" s="332"/>
      <c r="AA79" s="333"/>
    </row>
    <row r="80" spans="2:27" ht="63" customHeight="1">
      <c r="B80" s="336"/>
      <c r="C80" s="336"/>
      <c r="D80" s="329"/>
      <c r="E80" s="350"/>
      <c r="F80" s="336"/>
      <c r="G80" s="203"/>
      <c r="H80" s="204"/>
      <c r="I80" s="205"/>
      <c r="J80" s="140" t="s">
        <v>621</v>
      </c>
      <c r="K80" s="140" t="s">
        <v>622</v>
      </c>
      <c r="L80" s="140" t="s">
        <v>623</v>
      </c>
      <c r="M80" s="140" t="s">
        <v>621</v>
      </c>
      <c r="N80" s="140" t="s">
        <v>622</v>
      </c>
      <c r="O80" s="140" t="s">
        <v>623</v>
      </c>
      <c r="P80" s="140" t="s">
        <v>621</v>
      </c>
      <c r="Q80" s="140" t="s">
        <v>622</v>
      </c>
      <c r="R80" s="140" t="s">
        <v>623</v>
      </c>
      <c r="S80" s="140" t="s">
        <v>621</v>
      </c>
      <c r="T80" s="140" t="s">
        <v>622</v>
      </c>
      <c r="U80" s="140" t="s">
        <v>623</v>
      </c>
      <c r="V80" s="140" t="s">
        <v>621</v>
      </c>
      <c r="W80" s="140" t="s">
        <v>622</v>
      </c>
      <c r="X80" s="140" t="s">
        <v>623</v>
      </c>
      <c r="Y80" s="140" t="s">
        <v>621</v>
      </c>
      <c r="Z80" s="140" t="s">
        <v>622</v>
      </c>
      <c r="AA80" s="140" t="s">
        <v>623</v>
      </c>
    </row>
    <row r="81" spans="2:27" ht="45" customHeight="1">
      <c r="B81" s="164">
        <v>1</v>
      </c>
      <c r="C81" s="165">
        <f t="shared" ref="C81:D81" si="54">C74</f>
        <v>0</v>
      </c>
      <c r="D81" s="372">
        <f t="shared" si="54"/>
        <v>0</v>
      </c>
      <c r="E81" s="333"/>
      <c r="F81" s="167">
        <f>Q67</f>
        <v>0</v>
      </c>
      <c r="G81" s="203"/>
      <c r="H81" s="204"/>
      <c r="I81" s="205"/>
      <c r="J81" s="168">
        <f>'4 жастағы балалар К'!V164</f>
        <v>0</v>
      </c>
      <c r="K81" s="168">
        <f>'4 жастағы балалар К'!W164</f>
        <v>0</v>
      </c>
      <c r="L81" s="168">
        <f>'4 жастағы балалар К'!X164</f>
        <v>0</v>
      </c>
      <c r="M81" s="168">
        <f>'4 жастағы балалар К'!Y164</f>
        <v>0</v>
      </c>
      <c r="N81" s="168">
        <f>'4 жастағы балалар К'!Z164</f>
        <v>0</v>
      </c>
      <c r="O81" s="168">
        <f>'4 жастағы балалар К'!AA164</f>
        <v>0</v>
      </c>
      <c r="P81" s="168">
        <f>'4 жастағы балалар К'!AB164</f>
        <v>0</v>
      </c>
      <c r="Q81" s="168">
        <f>'4 жастағы балалар К'!AC164</f>
        <v>0</v>
      </c>
      <c r="R81" s="168">
        <f>'4 жастағы балалар К'!AD164</f>
        <v>1</v>
      </c>
      <c r="S81" s="168">
        <f>'4 жастағы балалар К'!AE164</f>
        <v>0</v>
      </c>
      <c r="T81" s="168">
        <f>'4 жастағы балалар К'!AF164</f>
        <v>14</v>
      </c>
      <c r="U81" s="168">
        <f>'4 жастағы балалар К'!AG164</f>
        <v>1</v>
      </c>
      <c r="V81" s="168">
        <f>'4 жастағы балалар К'!AH164</f>
        <v>0</v>
      </c>
      <c r="W81" s="168">
        <f>'4 жастағы балалар К'!AI164</f>
        <v>14</v>
      </c>
      <c r="X81" s="168">
        <f>'4 жастағы балалар К'!AJ164</f>
        <v>0</v>
      </c>
      <c r="Y81" s="168">
        <f>'4 жастағы балалар К'!AK164</f>
        <v>0</v>
      </c>
      <c r="Z81" s="168">
        <f>'4 жастағы балалар К'!AL164</f>
        <v>0</v>
      </c>
      <c r="AA81" s="168">
        <f>'4 жастағы балалар К'!AM164</f>
        <v>0</v>
      </c>
    </row>
    <row r="82" spans="2:27" ht="15.75" customHeight="1">
      <c r="B82" s="169"/>
      <c r="C82" s="170"/>
      <c r="D82" s="373"/>
      <c r="E82" s="328"/>
      <c r="F82" s="168" t="s">
        <v>37</v>
      </c>
      <c r="G82" s="206"/>
      <c r="H82" s="207"/>
      <c r="I82" s="208"/>
      <c r="J82" s="171" t="e">
        <f>'4 жастағы балалар К'!V165</f>
        <v>#DIV/0!</v>
      </c>
      <c r="K82" s="171" t="e">
        <f>'4 жастағы балалар К'!W165</f>
        <v>#DIV/0!</v>
      </c>
      <c r="L82" s="171" t="e">
        <f>'4 жастағы балалар К'!X165</f>
        <v>#DIV/0!</v>
      </c>
      <c r="M82" s="171" t="e">
        <f>'4 жастағы балалар К'!Y165</f>
        <v>#DIV/0!</v>
      </c>
      <c r="N82" s="171" t="e">
        <f>'4 жастағы балалар К'!Z165</f>
        <v>#DIV/0!</v>
      </c>
      <c r="O82" s="171" t="e">
        <f>'4 жастағы балалар К'!AA165</f>
        <v>#DIV/0!</v>
      </c>
      <c r="P82" s="171" t="e">
        <f>'4 жастағы балалар К'!AB165</f>
        <v>#DIV/0!</v>
      </c>
      <c r="Q82" s="171" t="e">
        <f>'4 жастағы балалар К'!AC165</f>
        <v>#DIV/0!</v>
      </c>
      <c r="R82" s="171" t="e">
        <f>'4 жастағы балалар К'!AD165</f>
        <v>#DIV/0!</v>
      </c>
      <c r="S82" s="171" t="e">
        <f>'4 жастағы балалар К'!AE165</f>
        <v>#DIV/0!</v>
      </c>
      <c r="T82" s="171" t="e">
        <f>'4 жастағы балалар К'!AF165</f>
        <v>#DIV/0!</v>
      </c>
      <c r="U82" s="171" t="e">
        <f>'4 жастағы балалар К'!AG165</f>
        <v>#DIV/0!</v>
      </c>
      <c r="V82" s="171" t="e">
        <f>'4 жастағы балалар К'!AH165</f>
        <v>#DIV/0!</v>
      </c>
      <c r="W82" s="171" t="e">
        <f>'4 жастағы балалар К'!AI165</f>
        <v>#DIV/0!</v>
      </c>
      <c r="X82" s="171" t="e">
        <f>'4 жастағы балалар К'!AJ165</f>
        <v>#DIV/0!</v>
      </c>
      <c r="Y82" s="171" t="e">
        <f>'4 жастағы балалар К'!AK165</f>
        <v>#DIV/0!</v>
      </c>
      <c r="Z82" s="171" t="e">
        <f>'4 жастағы балалар К'!AL165</f>
        <v>#DIV/0!</v>
      </c>
      <c r="AA82" s="171" t="e">
        <f>'4 жастағы балалар К'!AM165</f>
        <v>#DIV/0!</v>
      </c>
    </row>
    <row r="83" spans="2:27" ht="15.75" customHeight="1">
      <c r="B83" s="1"/>
      <c r="C83" s="1"/>
      <c r="D83" s="1"/>
      <c r="E83" s="1"/>
      <c r="F83" s="1"/>
      <c r="G83" s="1"/>
      <c r="H83" s="1"/>
      <c r="I83" s="1"/>
      <c r="J83" s="1"/>
      <c r="K83" s="1"/>
      <c r="L83" s="1"/>
      <c r="M83" s="1"/>
      <c r="N83" s="1"/>
      <c r="O83" s="1"/>
      <c r="P83" s="1"/>
      <c r="Q83" s="1"/>
      <c r="R83" s="1"/>
      <c r="S83" s="1"/>
      <c r="T83" s="1"/>
      <c r="U83" s="1"/>
      <c r="V83" s="1"/>
      <c r="W83" s="1"/>
      <c r="X83" s="1"/>
    </row>
    <row r="84" spans="2:27" ht="15.75" customHeight="1">
      <c r="B84" s="339" t="s">
        <v>2</v>
      </c>
      <c r="C84" s="368" t="s">
        <v>634</v>
      </c>
      <c r="D84" s="369" t="s">
        <v>635</v>
      </c>
      <c r="E84" s="348"/>
      <c r="F84" s="368" t="s">
        <v>636</v>
      </c>
      <c r="G84" s="374" t="s">
        <v>71</v>
      </c>
      <c r="H84" s="332"/>
      <c r="I84" s="332"/>
      <c r="J84" s="332"/>
      <c r="K84" s="332"/>
      <c r="L84" s="332"/>
      <c r="M84" s="332"/>
      <c r="N84" s="332"/>
      <c r="O84" s="332"/>
      <c r="P84" s="332"/>
      <c r="Q84" s="332"/>
      <c r="R84" s="332"/>
      <c r="S84" s="332"/>
      <c r="T84" s="332"/>
      <c r="U84" s="332"/>
      <c r="V84" s="332"/>
      <c r="W84" s="332"/>
      <c r="X84" s="332"/>
      <c r="Y84" s="332"/>
      <c r="Z84" s="332"/>
      <c r="AA84" s="333"/>
    </row>
    <row r="85" spans="2:27" ht="15.75" customHeight="1">
      <c r="B85" s="335"/>
      <c r="C85" s="335"/>
      <c r="D85" s="327"/>
      <c r="E85" s="349"/>
      <c r="F85" s="335"/>
      <c r="G85" s="375" t="s">
        <v>74</v>
      </c>
      <c r="H85" s="332"/>
      <c r="I85" s="332"/>
      <c r="J85" s="332"/>
      <c r="K85" s="332"/>
      <c r="L85" s="332"/>
      <c r="M85" s="332"/>
      <c r="N85" s="332"/>
      <c r="O85" s="332"/>
      <c r="P85" s="332"/>
      <c r="Q85" s="332"/>
      <c r="R85" s="332"/>
      <c r="S85" s="332"/>
      <c r="T85" s="332"/>
      <c r="U85" s="332"/>
      <c r="V85" s="332"/>
      <c r="W85" s="332"/>
      <c r="X85" s="332"/>
      <c r="Y85" s="332"/>
      <c r="Z85" s="332"/>
      <c r="AA85" s="333"/>
    </row>
    <row r="86" spans="2:27" ht="106.5" customHeight="1">
      <c r="B86" s="335"/>
      <c r="C86" s="335"/>
      <c r="D86" s="327"/>
      <c r="E86" s="349"/>
      <c r="F86" s="335"/>
      <c r="G86" s="200"/>
      <c r="H86" s="201"/>
      <c r="I86" s="202"/>
      <c r="J86" s="342" t="s">
        <v>175</v>
      </c>
      <c r="K86" s="332"/>
      <c r="L86" s="333"/>
      <c r="M86" s="342" t="s">
        <v>176</v>
      </c>
      <c r="N86" s="332"/>
      <c r="O86" s="333"/>
      <c r="P86" s="342" t="s">
        <v>177</v>
      </c>
      <c r="Q86" s="332"/>
      <c r="R86" s="333"/>
      <c r="S86" s="342" t="s">
        <v>178</v>
      </c>
      <c r="T86" s="332"/>
      <c r="U86" s="333"/>
      <c r="V86" s="342" t="s">
        <v>179</v>
      </c>
      <c r="W86" s="332"/>
      <c r="X86" s="333"/>
      <c r="Y86" s="342" t="s">
        <v>180</v>
      </c>
      <c r="Z86" s="332"/>
      <c r="AA86" s="333"/>
    </row>
    <row r="87" spans="2:27" ht="63" customHeight="1">
      <c r="B87" s="336"/>
      <c r="C87" s="336"/>
      <c r="D87" s="329"/>
      <c r="E87" s="350"/>
      <c r="F87" s="336"/>
      <c r="G87" s="203"/>
      <c r="H87" s="204"/>
      <c r="I87" s="205"/>
      <c r="J87" s="140" t="s">
        <v>621</v>
      </c>
      <c r="K87" s="140" t="s">
        <v>622</v>
      </c>
      <c r="L87" s="140" t="s">
        <v>623</v>
      </c>
      <c r="M87" s="140" t="s">
        <v>621</v>
      </c>
      <c r="N87" s="140" t="s">
        <v>622</v>
      </c>
      <c r="O87" s="140" t="s">
        <v>623</v>
      </c>
      <c r="P87" s="140" t="s">
        <v>621</v>
      </c>
      <c r="Q87" s="140" t="s">
        <v>622</v>
      </c>
      <c r="R87" s="140" t="s">
        <v>623</v>
      </c>
      <c r="S87" s="140" t="s">
        <v>621</v>
      </c>
      <c r="T87" s="140" t="s">
        <v>622</v>
      </c>
      <c r="U87" s="140" t="s">
        <v>623</v>
      </c>
      <c r="V87" s="140" t="s">
        <v>621</v>
      </c>
      <c r="W87" s="140" t="s">
        <v>622</v>
      </c>
      <c r="X87" s="140" t="s">
        <v>623</v>
      </c>
      <c r="Y87" s="140" t="s">
        <v>621</v>
      </c>
      <c r="Z87" s="140" t="s">
        <v>622</v>
      </c>
      <c r="AA87" s="140" t="s">
        <v>623</v>
      </c>
    </row>
    <row r="88" spans="2:27" ht="45" customHeight="1">
      <c r="B88" s="164">
        <v>1</v>
      </c>
      <c r="C88" s="165">
        <f t="shared" ref="C88:D88" si="55">C81</f>
        <v>0</v>
      </c>
      <c r="D88" s="372">
        <f t="shared" si="55"/>
        <v>0</v>
      </c>
      <c r="E88" s="333"/>
      <c r="F88" s="167">
        <f>Q74</f>
        <v>0</v>
      </c>
      <c r="G88" s="203"/>
      <c r="H88" s="204"/>
      <c r="I88" s="205"/>
      <c r="J88" s="168">
        <f>'4 жастағы балалар К'!AN164</f>
        <v>0</v>
      </c>
      <c r="K88" s="168">
        <f>'4 жастағы балалар К'!AO164</f>
        <v>0</v>
      </c>
      <c r="L88" s="168">
        <f>'4 жастағы балалар К'!AP164</f>
        <v>0</v>
      </c>
      <c r="M88" s="168">
        <f>'4 жастағы балалар К'!AQ164</f>
        <v>0</v>
      </c>
      <c r="N88" s="168">
        <f>'4 жастағы балалар К'!AR164</f>
        <v>0</v>
      </c>
      <c r="O88" s="168">
        <f>'4 жастағы балалар К'!AS164</f>
        <v>0</v>
      </c>
      <c r="P88" s="168">
        <f>'4 жастағы балалар К'!AT164</f>
        <v>0</v>
      </c>
      <c r="Q88" s="168">
        <f>'4 жастағы балалар К'!AU164</f>
        <v>0</v>
      </c>
      <c r="R88" s="168">
        <f>'4 жастағы балалар К'!AV164</f>
        <v>0</v>
      </c>
      <c r="S88" s="168">
        <f>'4 жастағы балалар К'!AW164</f>
        <v>0</v>
      </c>
      <c r="T88" s="168">
        <f>'4 жастағы балалар К'!AX164</f>
        <v>0</v>
      </c>
      <c r="U88" s="168">
        <f>'4 жастағы балалар К'!AY164</f>
        <v>0</v>
      </c>
      <c r="V88" s="168">
        <f>'4 жастағы балалар К'!AZ164</f>
        <v>0</v>
      </c>
      <c r="W88" s="168">
        <f>'4 жастағы балалар К'!BA164</f>
        <v>0</v>
      </c>
      <c r="X88" s="168">
        <f>'4 жастағы балалар К'!BB164</f>
        <v>0</v>
      </c>
      <c r="Y88" s="168">
        <f>'4 жастағы балалар К'!BC164</f>
        <v>0</v>
      </c>
      <c r="Z88" s="168">
        <f>'4 жастағы балалар К'!BD164</f>
        <v>0</v>
      </c>
      <c r="AA88" s="168">
        <f>'4 жастағы балалар К'!BE164</f>
        <v>0</v>
      </c>
    </row>
    <row r="89" spans="2:27" ht="15.75" customHeight="1">
      <c r="B89" s="169"/>
      <c r="C89" s="170"/>
      <c r="D89" s="373"/>
      <c r="E89" s="328"/>
      <c r="F89" s="168" t="s">
        <v>37</v>
      </c>
      <c r="G89" s="206"/>
      <c r="H89" s="207"/>
      <c r="I89" s="208"/>
      <c r="J89" s="171" t="e">
        <f>'4 жастағы балалар К'!AN165</f>
        <v>#DIV/0!</v>
      </c>
      <c r="K89" s="171" t="e">
        <f>'4 жастағы балалар К'!AO165</f>
        <v>#DIV/0!</v>
      </c>
      <c r="L89" s="171" t="e">
        <f>'4 жастағы балалар К'!AP165</f>
        <v>#DIV/0!</v>
      </c>
      <c r="M89" s="171" t="e">
        <f>'4 жастағы балалар К'!AQ165</f>
        <v>#DIV/0!</v>
      </c>
      <c r="N89" s="171" t="e">
        <f>'4 жастағы балалар К'!AR165</f>
        <v>#DIV/0!</v>
      </c>
      <c r="O89" s="171" t="e">
        <f>'4 жастағы балалар К'!AS165</f>
        <v>#DIV/0!</v>
      </c>
      <c r="P89" s="171" t="e">
        <f>'4 жастағы балалар К'!AT165</f>
        <v>#DIV/0!</v>
      </c>
      <c r="Q89" s="171" t="e">
        <f>'4 жастағы балалар К'!AU165</f>
        <v>#DIV/0!</v>
      </c>
      <c r="R89" s="171" t="e">
        <f>'4 жастағы балалар К'!AV165</f>
        <v>#DIV/0!</v>
      </c>
      <c r="S89" s="171" t="e">
        <f>'4 жастағы балалар К'!AW165</f>
        <v>#DIV/0!</v>
      </c>
      <c r="T89" s="171" t="e">
        <f>'4 жастағы балалар К'!AX165</f>
        <v>#DIV/0!</v>
      </c>
      <c r="U89" s="171" t="e">
        <f>'4 жастағы балалар К'!AY165</f>
        <v>#DIV/0!</v>
      </c>
      <c r="V89" s="171" t="e">
        <f>'4 жастағы балалар К'!AZ165</f>
        <v>#DIV/0!</v>
      </c>
      <c r="W89" s="171" t="e">
        <f>'4 жастағы балалар К'!BA165</f>
        <v>#DIV/0!</v>
      </c>
      <c r="X89" s="171" t="e">
        <f>'4 жастағы балалар К'!BB165</f>
        <v>#DIV/0!</v>
      </c>
      <c r="Y89" s="171" t="e">
        <f>'4 жастағы балалар К'!BC165</f>
        <v>#DIV/0!</v>
      </c>
      <c r="Z89" s="171" t="e">
        <f>'4 жастағы балалар К'!BD165</f>
        <v>#DIV/0!</v>
      </c>
      <c r="AA89" s="171" t="e">
        <f>'4 жастағы балалар К'!BE165</f>
        <v>#DIV/0!</v>
      </c>
    </row>
    <row r="90" spans="2:27" ht="15.75" customHeight="1">
      <c r="B90" s="1"/>
      <c r="C90" s="1"/>
      <c r="D90" s="1"/>
      <c r="E90" s="1"/>
      <c r="F90" s="1"/>
      <c r="G90" s="1"/>
      <c r="H90" s="1"/>
      <c r="I90" s="1"/>
      <c r="J90" s="1"/>
      <c r="K90" s="1"/>
      <c r="L90" s="1"/>
      <c r="M90" s="1"/>
      <c r="N90" s="1"/>
      <c r="O90" s="1"/>
      <c r="P90" s="1"/>
      <c r="Q90" s="1"/>
      <c r="R90" s="1"/>
      <c r="S90" s="1"/>
      <c r="T90" s="1"/>
      <c r="U90" s="1"/>
      <c r="V90" s="1"/>
      <c r="W90" s="1"/>
      <c r="X90" s="1"/>
    </row>
    <row r="91" spans="2:27" ht="15.75" customHeight="1">
      <c r="B91" s="339" t="s">
        <v>2</v>
      </c>
      <c r="C91" s="368" t="s">
        <v>634</v>
      </c>
      <c r="D91" s="369" t="s">
        <v>635</v>
      </c>
      <c r="E91" s="348"/>
      <c r="F91" s="368" t="s">
        <v>636</v>
      </c>
      <c r="G91" s="374"/>
      <c r="H91" s="332"/>
      <c r="I91" s="332"/>
      <c r="J91" s="332"/>
      <c r="K91" s="332"/>
      <c r="L91" s="332"/>
      <c r="M91" s="332"/>
      <c r="N91" s="332"/>
      <c r="O91" s="332"/>
      <c r="P91" s="332"/>
      <c r="Q91" s="332"/>
      <c r="R91" s="332"/>
      <c r="S91" s="332"/>
      <c r="T91" s="332"/>
      <c r="U91" s="332"/>
      <c r="V91" s="332"/>
      <c r="W91" s="332"/>
      <c r="X91" s="332"/>
      <c r="Y91" s="332"/>
      <c r="Z91" s="332"/>
      <c r="AA91" s="333"/>
    </row>
    <row r="92" spans="2:27" ht="15.75" customHeight="1">
      <c r="B92" s="335"/>
      <c r="C92" s="335"/>
      <c r="D92" s="327"/>
      <c r="E92" s="349"/>
      <c r="F92" s="335"/>
      <c r="G92" s="375"/>
      <c r="H92" s="332"/>
      <c r="I92" s="332"/>
      <c r="J92" s="332"/>
      <c r="K92" s="332"/>
      <c r="L92" s="332"/>
      <c r="M92" s="332"/>
      <c r="N92" s="332"/>
      <c r="O92" s="332"/>
      <c r="P92" s="332"/>
      <c r="Q92" s="332"/>
      <c r="R92" s="332"/>
      <c r="S92" s="332"/>
      <c r="T92" s="332"/>
      <c r="U92" s="332"/>
      <c r="V92" s="332"/>
      <c r="W92" s="332"/>
      <c r="X92" s="332"/>
      <c r="Y92" s="332"/>
      <c r="Z92" s="332"/>
      <c r="AA92" s="333"/>
    </row>
    <row r="93" spans="2:27" ht="73.5" customHeight="1">
      <c r="B93" s="335"/>
      <c r="C93" s="335"/>
      <c r="D93" s="327"/>
      <c r="E93" s="349"/>
      <c r="F93" s="335"/>
      <c r="G93" s="371"/>
      <c r="H93" s="326"/>
      <c r="I93" s="326"/>
      <c r="J93" s="326"/>
      <c r="K93" s="326"/>
      <c r="L93" s="326"/>
      <c r="M93" s="326"/>
      <c r="N93" s="326"/>
      <c r="O93" s="326"/>
      <c r="P93" s="326"/>
      <c r="Q93" s="326"/>
      <c r="R93" s="326"/>
      <c r="S93" s="326"/>
      <c r="T93" s="326"/>
      <c r="U93" s="326"/>
      <c r="V93" s="326"/>
      <c r="W93" s="326"/>
      <c r="X93" s="326"/>
      <c r="Y93" s="326"/>
      <c r="Z93" s="326"/>
      <c r="AA93" s="348"/>
    </row>
    <row r="94" spans="2:27" ht="15.75" customHeight="1">
      <c r="B94" s="336"/>
      <c r="C94" s="336"/>
      <c r="D94" s="329"/>
      <c r="E94" s="350"/>
      <c r="F94" s="336"/>
      <c r="G94" s="327"/>
      <c r="H94" s="328"/>
      <c r="I94" s="328"/>
      <c r="J94" s="328"/>
      <c r="K94" s="328"/>
      <c r="L94" s="328"/>
      <c r="M94" s="328"/>
      <c r="N94" s="328"/>
      <c r="O94" s="328"/>
      <c r="P94" s="328"/>
      <c r="Q94" s="328"/>
      <c r="R94" s="328"/>
      <c r="S94" s="328"/>
      <c r="T94" s="328"/>
      <c r="U94" s="328"/>
      <c r="V94" s="328"/>
      <c r="W94" s="328"/>
      <c r="X94" s="328"/>
      <c r="Y94" s="328"/>
      <c r="Z94" s="328"/>
      <c r="AA94" s="349"/>
    </row>
    <row r="95" spans="2:27" ht="45" customHeight="1">
      <c r="B95" s="164">
        <v>1</v>
      </c>
      <c r="C95" s="165">
        <f t="shared" ref="C95:D95" si="56">C88</f>
        <v>0</v>
      </c>
      <c r="D95" s="372">
        <f t="shared" si="56"/>
        <v>0</v>
      </c>
      <c r="E95" s="333"/>
      <c r="F95" s="167">
        <f>Q81</f>
        <v>0</v>
      </c>
      <c r="G95" s="327"/>
      <c r="H95" s="328"/>
      <c r="I95" s="328"/>
      <c r="J95" s="328"/>
      <c r="K95" s="328"/>
      <c r="L95" s="328"/>
      <c r="M95" s="328"/>
      <c r="N95" s="328"/>
      <c r="O95" s="328"/>
      <c r="P95" s="328"/>
      <c r="Q95" s="328"/>
      <c r="R95" s="328"/>
      <c r="S95" s="328"/>
      <c r="T95" s="328"/>
      <c r="U95" s="328"/>
      <c r="V95" s="328"/>
      <c r="W95" s="328"/>
      <c r="X95" s="328"/>
      <c r="Y95" s="328"/>
      <c r="Z95" s="328"/>
      <c r="AA95" s="349"/>
    </row>
    <row r="96" spans="2:27" ht="15.75" customHeight="1">
      <c r="B96" s="169"/>
      <c r="C96" s="170"/>
      <c r="D96" s="373"/>
      <c r="E96" s="328"/>
      <c r="F96" s="168" t="s">
        <v>37</v>
      </c>
      <c r="G96" s="329"/>
      <c r="H96" s="330"/>
      <c r="I96" s="330"/>
      <c r="J96" s="330"/>
      <c r="K96" s="330"/>
      <c r="L96" s="330"/>
      <c r="M96" s="330"/>
      <c r="N96" s="330"/>
      <c r="O96" s="330"/>
      <c r="P96" s="330"/>
      <c r="Q96" s="330"/>
      <c r="R96" s="330"/>
      <c r="S96" s="330"/>
      <c r="T96" s="330"/>
      <c r="U96" s="330"/>
      <c r="V96" s="330"/>
      <c r="W96" s="330"/>
      <c r="X96" s="330"/>
      <c r="Y96" s="330"/>
      <c r="Z96" s="330"/>
      <c r="AA96" s="350"/>
    </row>
    <row r="97" spans="2:27" ht="15.75" customHeight="1">
      <c r="B97" s="1"/>
      <c r="C97" s="1"/>
      <c r="D97" s="1"/>
      <c r="E97" s="1"/>
      <c r="F97" s="1"/>
      <c r="G97" s="1"/>
      <c r="H97" s="1"/>
      <c r="I97" s="1"/>
      <c r="J97" s="1"/>
      <c r="K97" s="1"/>
      <c r="L97" s="1"/>
      <c r="M97" s="1"/>
      <c r="N97" s="1"/>
      <c r="O97" s="1"/>
      <c r="P97" s="1"/>
      <c r="Q97" s="1"/>
      <c r="R97" s="1"/>
      <c r="S97" s="1"/>
      <c r="T97" s="1"/>
      <c r="U97" s="1"/>
      <c r="V97" s="1"/>
      <c r="W97" s="1"/>
      <c r="X97" s="1"/>
    </row>
    <row r="98" spans="2:27" ht="15.75" customHeight="1">
      <c r="B98" s="339" t="s">
        <v>2</v>
      </c>
      <c r="C98" s="368" t="s">
        <v>634</v>
      </c>
      <c r="D98" s="369" t="s">
        <v>635</v>
      </c>
      <c r="E98" s="348"/>
      <c r="F98" s="368" t="s">
        <v>636</v>
      </c>
      <c r="G98" s="374" t="s">
        <v>232</v>
      </c>
      <c r="H98" s="332"/>
      <c r="I98" s="332"/>
      <c r="J98" s="332"/>
      <c r="K98" s="332"/>
      <c r="L98" s="332"/>
      <c r="M98" s="332"/>
      <c r="N98" s="332"/>
      <c r="O98" s="332"/>
      <c r="P98" s="332"/>
      <c r="Q98" s="332"/>
      <c r="R98" s="332"/>
      <c r="S98" s="332"/>
      <c r="T98" s="332"/>
      <c r="U98" s="332"/>
      <c r="V98" s="332"/>
      <c r="W98" s="332"/>
      <c r="X98" s="332"/>
      <c r="Y98" s="332"/>
      <c r="Z98" s="332"/>
      <c r="AA98" s="333"/>
    </row>
    <row r="99" spans="2:27" ht="15.75" customHeight="1">
      <c r="B99" s="335"/>
      <c r="C99" s="335"/>
      <c r="D99" s="327"/>
      <c r="E99" s="349"/>
      <c r="F99" s="335"/>
      <c r="G99" s="375" t="s">
        <v>233</v>
      </c>
      <c r="H99" s="332"/>
      <c r="I99" s="332"/>
      <c r="J99" s="332"/>
      <c r="K99" s="332"/>
      <c r="L99" s="332"/>
      <c r="M99" s="332"/>
      <c r="N99" s="332"/>
      <c r="O99" s="332"/>
      <c r="P99" s="332"/>
      <c r="Q99" s="332"/>
      <c r="R99" s="332"/>
      <c r="S99" s="332"/>
      <c r="T99" s="332"/>
      <c r="U99" s="332"/>
      <c r="V99" s="332"/>
      <c r="W99" s="332"/>
      <c r="X99" s="332"/>
      <c r="Y99" s="332"/>
      <c r="Z99" s="332"/>
      <c r="AA99" s="333"/>
    </row>
    <row r="100" spans="2:27" ht="106.5" customHeight="1">
      <c r="B100" s="335"/>
      <c r="C100" s="335"/>
      <c r="D100" s="327"/>
      <c r="E100" s="349"/>
      <c r="F100" s="335"/>
      <c r="G100" s="200"/>
      <c r="H100" s="201"/>
      <c r="I100" s="202"/>
      <c r="J100" s="342" t="s">
        <v>265</v>
      </c>
      <c r="K100" s="332"/>
      <c r="L100" s="333"/>
      <c r="M100" s="342" t="s">
        <v>266</v>
      </c>
      <c r="N100" s="332"/>
      <c r="O100" s="333"/>
      <c r="P100" s="342" t="s">
        <v>267</v>
      </c>
      <c r="Q100" s="332"/>
      <c r="R100" s="333"/>
      <c r="S100" s="342" t="s">
        <v>268</v>
      </c>
      <c r="T100" s="332"/>
      <c r="U100" s="333"/>
      <c r="V100" s="342" t="s">
        <v>269</v>
      </c>
      <c r="W100" s="332"/>
      <c r="X100" s="333"/>
      <c r="Y100" s="342" t="s">
        <v>270</v>
      </c>
      <c r="Z100" s="332"/>
      <c r="AA100" s="333"/>
    </row>
    <row r="101" spans="2:27" ht="63" customHeight="1">
      <c r="B101" s="336"/>
      <c r="C101" s="336"/>
      <c r="D101" s="329"/>
      <c r="E101" s="350"/>
      <c r="F101" s="336"/>
      <c r="G101" s="203"/>
      <c r="H101" s="204"/>
      <c r="I101" s="205"/>
      <c r="J101" s="140" t="s">
        <v>621</v>
      </c>
      <c r="K101" s="140" t="s">
        <v>622</v>
      </c>
      <c r="L101" s="140" t="s">
        <v>623</v>
      </c>
      <c r="M101" s="140" t="s">
        <v>621</v>
      </c>
      <c r="N101" s="140" t="s">
        <v>622</v>
      </c>
      <c r="O101" s="140" t="s">
        <v>623</v>
      </c>
      <c r="P101" s="140" t="s">
        <v>621</v>
      </c>
      <c r="Q101" s="140" t="s">
        <v>622</v>
      </c>
      <c r="R101" s="140" t="s">
        <v>623</v>
      </c>
      <c r="S101" s="140" t="s">
        <v>621</v>
      </c>
      <c r="T101" s="140" t="s">
        <v>622</v>
      </c>
      <c r="U101" s="140" t="s">
        <v>623</v>
      </c>
      <c r="V101" s="140" t="s">
        <v>621</v>
      </c>
      <c r="W101" s="140" t="s">
        <v>622</v>
      </c>
      <c r="X101" s="140" t="s">
        <v>623</v>
      </c>
      <c r="Y101" s="140" t="s">
        <v>621</v>
      </c>
      <c r="Z101" s="140" t="s">
        <v>622</v>
      </c>
      <c r="AA101" s="140" t="s">
        <v>623</v>
      </c>
    </row>
    <row r="102" spans="2:27" ht="45" customHeight="1">
      <c r="B102" s="164">
        <v>1</v>
      </c>
      <c r="C102" s="165" t="str">
        <f t="shared" ref="C102:D102" si="57">C67</f>
        <v>Нұрәсем шағын орталығы</v>
      </c>
      <c r="D102" s="372" t="str">
        <f t="shared" si="57"/>
        <v>Белтаева Нұрбала Тлеухорована</v>
      </c>
      <c r="E102" s="333"/>
      <c r="F102" s="167">
        <f>Q60</f>
        <v>0</v>
      </c>
      <c r="G102" s="203"/>
      <c r="H102" s="204"/>
      <c r="I102" s="205"/>
      <c r="J102" s="178">
        <f>'4 жастағы балалар П'!D164</f>
        <v>0</v>
      </c>
      <c r="K102" s="178">
        <f>'4 жастағы балалар П'!E164</f>
        <v>0</v>
      </c>
      <c r="L102" s="178">
        <f>'4 жастағы балалар П'!F164</f>
        <v>0</v>
      </c>
      <c r="M102" s="178">
        <f>'4 жастағы балалар П'!G164</f>
        <v>0</v>
      </c>
      <c r="N102" s="178">
        <f>'4 жастағы балалар П'!H164</f>
        <v>0</v>
      </c>
      <c r="O102" s="178">
        <f>'4 жастағы балалар П'!I164</f>
        <v>0</v>
      </c>
      <c r="P102" s="178">
        <f>'4 жастағы балалар П'!J164</f>
        <v>0</v>
      </c>
      <c r="Q102" s="178">
        <f>'4 жастағы балалар П'!K164</f>
        <v>0</v>
      </c>
      <c r="R102" s="178">
        <f>'4 жастағы балалар П'!L164</f>
        <v>0</v>
      </c>
      <c r="S102" s="178">
        <f>'4 жастағы балалар П'!M164</f>
        <v>0</v>
      </c>
      <c r="T102" s="178">
        <f>'4 жастағы балалар П'!N164</f>
        <v>0</v>
      </c>
      <c r="U102" s="178">
        <f>'4 жастағы балалар П'!O164</f>
        <v>0</v>
      </c>
      <c r="V102" s="178">
        <f>'4 жастағы балалар П'!P164</f>
        <v>0</v>
      </c>
      <c r="W102" s="178">
        <f>'4 жастағы балалар П'!Q164</f>
        <v>0</v>
      </c>
      <c r="X102" s="178">
        <f>'4 жастағы балалар П'!R164</f>
        <v>0</v>
      </c>
      <c r="Y102" s="178">
        <f>'4 жастағы балалар П'!S164</f>
        <v>0</v>
      </c>
      <c r="Z102" s="178">
        <f>'4 жастағы балалар П'!T164</f>
        <v>0</v>
      </c>
      <c r="AA102" s="178">
        <f>'4 жастағы балалар П'!U164</f>
        <v>0</v>
      </c>
    </row>
    <row r="103" spans="2:27" ht="15.75" customHeight="1">
      <c r="B103" s="169"/>
      <c r="C103" s="170"/>
      <c r="D103" s="373"/>
      <c r="E103" s="328"/>
      <c r="F103" s="168" t="s">
        <v>37</v>
      </c>
      <c r="G103" s="206"/>
      <c r="H103" s="207"/>
      <c r="I103" s="208"/>
      <c r="J103" s="179" t="e">
        <f>'4 жастағы балалар П'!D165</f>
        <v>#DIV/0!</v>
      </c>
      <c r="K103" s="179" t="e">
        <f>'4 жастағы балалар П'!E165</f>
        <v>#DIV/0!</v>
      </c>
      <c r="L103" s="179" t="e">
        <f>'4 жастағы балалар П'!F165</f>
        <v>#DIV/0!</v>
      </c>
      <c r="M103" s="179" t="e">
        <f>'4 жастағы балалар П'!G165</f>
        <v>#DIV/0!</v>
      </c>
      <c r="N103" s="179" t="e">
        <f>'4 жастағы балалар П'!H165</f>
        <v>#DIV/0!</v>
      </c>
      <c r="O103" s="179" t="e">
        <f>'4 жастағы балалар П'!I165</f>
        <v>#DIV/0!</v>
      </c>
      <c r="P103" s="179" t="e">
        <f>'4 жастағы балалар П'!J165</f>
        <v>#DIV/0!</v>
      </c>
      <c r="Q103" s="179" t="e">
        <f>'4 жастағы балалар П'!K165</f>
        <v>#DIV/0!</v>
      </c>
      <c r="R103" s="179" t="e">
        <f>'4 жастағы балалар П'!L165</f>
        <v>#DIV/0!</v>
      </c>
      <c r="S103" s="179" t="e">
        <f>'4 жастағы балалар П'!M165</f>
        <v>#DIV/0!</v>
      </c>
      <c r="T103" s="179" t="e">
        <f>'4 жастағы балалар П'!N165</f>
        <v>#DIV/0!</v>
      </c>
      <c r="U103" s="179" t="e">
        <f>'4 жастағы балалар П'!O165</f>
        <v>#DIV/0!</v>
      </c>
      <c r="V103" s="179" t="e">
        <f>'4 жастағы балалар П'!P165</f>
        <v>#DIV/0!</v>
      </c>
      <c r="W103" s="179" t="e">
        <f>'4 жастағы балалар П'!Q165</f>
        <v>#DIV/0!</v>
      </c>
      <c r="X103" s="179" t="e">
        <f>'4 жастағы балалар П'!R165</f>
        <v>#DIV/0!</v>
      </c>
      <c r="Y103" s="179" t="e">
        <f>'4 жастағы балалар П'!S165</f>
        <v>#DIV/0!</v>
      </c>
      <c r="Z103" s="179" t="e">
        <f>'4 жастағы балалар П'!T165</f>
        <v>#DIV/0!</v>
      </c>
      <c r="AA103" s="179" t="e">
        <f>'4 жастағы балалар П'!U165</f>
        <v>#DIV/0!</v>
      </c>
    </row>
    <row r="104" spans="2:27" ht="15.75" customHeight="1">
      <c r="B104" s="1"/>
      <c r="C104" s="1"/>
      <c r="D104" s="1"/>
      <c r="E104" s="1"/>
      <c r="F104" s="1"/>
      <c r="G104" s="1"/>
      <c r="H104" s="1"/>
      <c r="I104" s="1"/>
      <c r="J104" s="1"/>
      <c r="K104" s="1"/>
      <c r="L104" s="1"/>
      <c r="M104" s="1"/>
      <c r="N104" s="1"/>
      <c r="O104" s="1"/>
      <c r="P104" s="1"/>
      <c r="Q104" s="1"/>
      <c r="R104" s="1"/>
      <c r="S104" s="1"/>
      <c r="T104" s="1"/>
      <c r="U104" s="1"/>
      <c r="V104" s="1"/>
      <c r="W104" s="1"/>
      <c r="X104" s="1"/>
    </row>
    <row r="105" spans="2:27" ht="15.75" customHeight="1">
      <c r="B105" s="339" t="s">
        <v>2</v>
      </c>
      <c r="C105" s="368" t="s">
        <v>634</v>
      </c>
      <c r="D105" s="369" t="s">
        <v>635</v>
      </c>
      <c r="E105" s="348"/>
      <c r="F105" s="368" t="s">
        <v>636</v>
      </c>
      <c r="G105" s="374" t="s">
        <v>289</v>
      </c>
      <c r="H105" s="332"/>
      <c r="I105" s="332"/>
      <c r="J105" s="332"/>
      <c r="K105" s="332"/>
      <c r="L105" s="332"/>
      <c r="M105" s="332"/>
      <c r="N105" s="332"/>
      <c r="O105" s="332"/>
      <c r="P105" s="332"/>
      <c r="Q105" s="332"/>
      <c r="R105" s="332"/>
      <c r="S105" s="332"/>
      <c r="T105" s="332"/>
      <c r="U105" s="332"/>
      <c r="V105" s="332"/>
      <c r="W105" s="332"/>
      <c r="X105" s="332"/>
      <c r="Y105" s="332"/>
      <c r="Z105" s="332"/>
      <c r="AA105" s="333"/>
    </row>
    <row r="106" spans="2:27" ht="15.75" customHeight="1">
      <c r="B106" s="335"/>
      <c r="C106" s="335"/>
      <c r="D106" s="327"/>
      <c r="E106" s="349"/>
      <c r="F106" s="335"/>
      <c r="G106" s="375" t="s">
        <v>290</v>
      </c>
      <c r="H106" s="332"/>
      <c r="I106" s="332"/>
      <c r="J106" s="332"/>
      <c r="K106" s="332"/>
      <c r="L106" s="332"/>
      <c r="M106" s="332"/>
      <c r="N106" s="332"/>
      <c r="O106" s="332"/>
      <c r="P106" s="332"/>
      <c r="Q106" s="332"/>
      <c r="R106" s="332"/>
      <c r="S106" s="332"/>
      <c r="T106" s="332"/>
      <c r="U106" s="332"/>
      <c r="V106" s="332"/>
      <c r="W106" s="332"/>
      <c r="X106" s="332"/>
      <c r="Y106" s="332"/>
      <c r="Z106" s="332"/>
      <c r="AA106" s="333"/>
    </row>
    <row r="107" spans="2:27" ht="93.75" customHeight="1">
      <c r="B107" s="335"/>
      <c r="C107" s="335"/>
      <c r="D107" s="327"/>
      <c r="E107" s="349"/>
      <c r="F107" s="335"/>
      <c r="G107" s="209"/>
      <c r="H107" s="210"/>
      <c r="I107" s="211"/>
      <c r="J107" s="342" t="s">
        <v>446</v>
      </c>
      <c r="K107" s="332"/>
      <c r="L107" s="333"/>
      <c r="M107" s="342" t="s">
        <v>447</v>
      </c>
      <c r="N107" s="332"/>
      <c r="O107" s="333"/>
      <c r="P107" s="342" t="s">
        <v>448</v>
      </c>
      <c r="Q107" s="332"/>
      <c r="R107" s="333"/>
      <c r="S107" s="342" t="s">
        <v>449</v>
      </c>
      <c r="T107" s="332"/>
      <c r="U107" s="333"/>
      <c r="V107" s="342" t="s">
        <v>450</v>
      </c>
      <c r="W107" s="332"/>
      <c r="X107" s="333"/>
      <c r="Y107" s="342" t="s">
        <v>451</v>
      </c>
      <c r="Z107" s="332"/>
      <c r="AA107" s="333"/>
    </row>
    <row r="108" spans="2:27" ht="63" customHeight="1">
      <c r="B108" s="336"/>
      <c r="C108" s="336"/>
      <c r="D108" s="329"/>
      <c r="E108" s="350"/>
      <c r="F108" s="336"/>
      <c r="G108" s="212"/>
      <c r="H108" s="213"/>
      <c r="I108" s="214"/>
      <c r="J108" s="140" t="s">
        <v>621</v>
      </c>
      <c r="K108" s="140" t="s">
        <v>622</v>
      </c>
      <c r="L108" s="140" t="s">
        <v>623</v>
      </c>
      <c r="M108" s="140" t="s">
        <v>621</v>
      </c>
      <c r="N108" s="140" t="s">
        <v>622</v>
      </c>
      <c r="O108" s="140" t="s">
        <v>623</v>
      </c>
      <c r="P108" s="140" t="s">
        <v>621</v>
      </c>
      <c r="Q108" s="140" t="s">
        <v>622</v>
      </c>
      <c r="R108" s="140" t="s">
        <v>623</v>
      </c>
      <c r="S108" s="140" t="s">
        <v>621</v>
      </c>
      <c r="T108" s="140" t="s">
        <v>622</v>
      </c>
      <c r="U108" s="140" t="s">
        <v>623</v>
      </c>
      <c r="V108" s="140" t="s">
        <v>621</v>
      </c>
      <c r="W108" s="140" t="s">
        <v>622</v>
      </c>
      <c r="X108" s="140" t="s">
        <v>623</v>
      </c>
      <c r="Y108" s="140" t="s">
        <v>621</v>
      </c>
      <c r="Z108" s="140" t="s">
        <v>622</v>
      </c>
      <c r="AA108" s="140" t="s">
        <v>623</v>
      </c>
    </row>
    <row r="109" spans="2:27" ht="45" customHeight="1">
      <c r="B109" s="164">
        <v>1</v>
      </c>
      <c r="C109" s="165" t="str">
        <f t="shared" ref="C109:D109" si="58">C67</f>
        <v>Нұрәсем шағын орталығы</v>
      </c>
      <c r="D109" s="372" t="str">
        <f t="shared" si="58"/>
        <v>Белтаева Нұрбала Тлеухорована</v>
      </c>
      <c r="E109" s="333"/>
      <c r="F109" s="167">
        <f>Q60</f>
        <v>0</v>
      </c>
      <c r="G109" s="212"/>
      <c r="H109" s="213"/>
      <c r="I109" s="214"/>
      <c r="J109" s="168">
        <f>'4 жастағы балалар Т'!D164</f>
        <v>0</v>
      </c>
      <c r="K109" s="168">
        <f>'4 жастағы балалар Т'!E164</f>
        <v>0</v>
      </c>
      <c r="L109" s="168">
        <f>'4 жастағы балалар Т'!F164</f>
        <v>0</v>
      </c>
      <c r="M109" s="168">
        <f>'4 жастағы балалар Т'!G164</f>
        <v>0</v>
      </c>
      <c r="N109" s="168">
        <f>'4 жастағы балалар Т'!H164</f>
        <v>0</v>
      </c>
      <c r="O109" s="168">
        <f>'4 жастағы балалар Т'!I164</f>
        <v>0</v>
      </c>
      <c r="P109" s="168">
        <f>'4 жастағы балалар Т'!J164</f>
        <v>0</v>
      </c>
      <c r="Q109" s="168">
        <f>'4 жастағы балалар Т'!K164</f>
        <v>0</v>
      </c>
      <c r="R109" s="168">
        <f>'4 жастағы балалар Т'!L164</f>
        <v>0</v>
      </c>
      <c r="S109" s="168">
        <f>'4 жастағы балалар Т'!M164</f>
        <v>0</v>
      </c>
      <c r="T109" s="168">
        <f>'4 жастағы балалар Т'!N164</f>
        <v>0</v>
      </c>
      <c r="U109" s="168">
        <f>'4 жастағы балалар Т'!O164</f>
        <v>0</v>
      </c>
      <c r="V109" s="168">
        <f>'4 жастағы балалар Т'!P164</f>
        <v>0</v>
      </c>
      <c r="W109" s="168">
        <f>'4 жастағы балалар Т'!Q164</f>
        <v>0</v>
      </c>
      <c r="X109" s="168">
        <f>'4 жастағы балалар Т'!R164</f>
        <v>0</v>
      </c>
      <c r="Y109" s="168">
        <f>'4 жастағы балалар Т'!S164</f>
        <v>0</v>
      </c>
      <c r="Z109" s="168">
        <f>'4 жастағы балалар Т'!T164</f>
        <v>0</v>
      </c>
      <c r="AA109" s="168">
        <f>'4 жастағы балалар Т'!U164</f>
        <v>0</v>
      </c>
    </row>
    <row r="110" spans="2:27" ht="15.75" customHeight="1">
      <c r="B110" s="169"/>
      <c r="C110" s="170"/>
      <c r="D110" s="373"/>
      <c r="E110" s="328"/>
      <c r="F110" s="168" t="s">
        <v>37</v>
      </c>
      <c r="G110" s="215"/>
      <c r="H110" s="216"/>
      <c r="I110" s="217"/>
      <c r="J110" s="171" t="e">
        <f>'4 жастағы балалар Т'!D165</f>
        <v>#DIV/0!</v>
      </c>
      <c r="K110" s="171" t="e">
        <f>'4 жастағы балалар Т'!E165</f>
        <v>#DIV/0!</v>
      </c>
      <c r="L110" s="171" t="e">
        <f>'4 жастағы балалар Т'!F165</f>
        <v>#DIV/0!</v>
      </c>
      <c r="M110" s="171" t="e">
        <f>'4 жастағы балалар Т'!G165</f>
        <v>#DIV/0!</v>
      </c>
      <c r="N110" s="171" t="e">
        <f>'4 жастағы балалар Т'!H165</f>
        <v>#DIV/0!</v>
      </c>
      <c r="O110" s="171" t="e">
        <f>'4 жастағы балалар Т'!I165</f>
        <v>#DIV/0!</v>
      </c>
      <c r="P110" s="171" t="e">
        <f>'4 жастағы балалар Т'!J165</f>
        <v>#DIV/0!</v>
      </c>
      <c r="Q110" s="171" t="e">
        <f>'4 жастағы балалар Т'!K165</f>
        <v>#DIV/0!</v>
      </c>
      <c r="R110" s="171" t="e">
        <f>'4 жастағы балалар Т'!L165</f>
        <v>#DIV/0!</v>
      </c>
      <c r="S110" s="171" t="e">
        <f>'4 жастағы балалар Т'!M165</f>
        <v>#DIV/0!</v>
      </c>
      <c r="T110" s="171" t="e">
        <f>'4 жастағы балалар Т'!N165</f>
        <v>#DIV/0!</v>
      </c>
      <c r="U110" s="171" t="e">
        <f>'4 жастағы балалар Т'!O165</f>
        <v>#DIV/0!</v>
      </c>
      <c r="V110" s="171" t="e">
        <f>'4 жастағы балалар Т'!P165</f>
        <v>#DIV/0!</v>
      </c>
      <c r="W110" s="171" t="e">
        <f>'4 жастағы балалар Т'!Q165</f>
        <v>#DIV/0!</v>
      </c>
      <c r="X110" s="171" t="e">
        <f>'4 жастағы балалар Т'!R165</f>
        <v>#DIV/0!</v>
      </c>
      <c r="Y110" s="171" t="e">
        <f>'4 жастағы балалар Т'!S165</f>
        <v>#DIV/0!</v>
      </c>
      <c r="Z110" s="171" t="e">
        <f>'4 жастағы балалар Т'!T165</f>
        <v>#DIV/0!</v>
      </c>
      <c r="AA110" s="171" t="e">
        <f>'4 жастағы балалар Т'!U165</f>
        <v>#DIV/0!</v>
      </c>
    </row>
    <row r="111" spans="2:27" ht="15.75" customHeight="1">
      <c r="B111" s="1"/>
      <c r="C111" s="1"/>
      <c r="D111" s="1"/>
      <c r="E111" s="1"/>
      <c r="F111" s="1"/>
      <c r="G111" s="1"/>
      <c r="H111" s="1"/>
      <c r="I111" s="1"/>
      <c r="J111" s="1"/>
      <c r="K111" s="1"/>
      <c r="L111" s="1"/>
      <c r="M111" s="1"/>
      <c r="N111" s="1"/>
      <c r="O111" s="1"/>
      <c r="P111" s="1"/>
      <c r="Q111" s="1"/>
      <c r="R111" s="1"/>
      <c r="S111" s="1"/>
      <c r="T111" s="1"/>
      <c r="U111" s="1"/>
      <c r="V111" s="1"/>
      <c r="W111" s="1"/>
      <c r="X111" s="1"/>
    </row>
    <row r="112" spans="2:27" ht="15.75" customHeight="1">
      <c r="B112" s="339" t="s">
        <v>2</v>
      </c>
      <c r="C112" s="368" t="s">
        <v>634</v>
      </c>
      <c r="D112" s="369" t="s">
        <v>635</v>
      </c>
      <c r="E112" s="348"/>
      <c r="F112" s="368" t="s">
        <v>636</v>
      </c>
      <c r="G112" s="374" t="s">
        <v>289</v>
      </c>
      <c r="H112" s="332"/>
      <c r="I112" s="332"/>
      <c r="J112" s="332"/>
      <c r="K112" s="332"/>
      <c r="L112" s="332"/>
      <c r="M112" s="332"/>
      <c r="N112" s="332"/>
      <c r="O112" s="332"/>
      <c r="P112" s="332"/>
      <c r="Q112" s="332"/>
      <c r="R112" s="332"/>
      <c r="S112" s="332"/>
      <c r="T112" s="332"/>
      <c r="U112" s="332"/>
      <c r="V112" s="332"/>
      <c r="W112" s="332"/>
      <c r="X112" s="332"/>
      <c r="Y112" s="332"/>
      <c r="Z112" s="332"/>
      <c r="AA112" s="333"/>
    </row>
    <row r="113" spans="2:27" ht="15.75" customHeight="1">
      <c r="B113" s="335"/>
      <c r="C113" s="335"/>
      <c r="D113" s="327"/>
      <c r="E113" s="349"/>
      <c r="F113" s="335"/>
      <c r="G113" s="375" t="s">
        <v>415</v>
      </c>
      <c r="H113" s="332"/>
      <c r="I113" s="332"/>
      <c r="J113" s="332"/>
      <c r="K113" s="332"/>
      <c r="L113" s="332"/>
      <c r="M113" s="332"/>
      <c r="N113" s="332"/>
      <c r="O113" s="332"/>
      <c r="P113" s="332"/>
      <c r="Q113" s="332"/>
      <c r="R113" s="332"/>
      <c r="S113" s="332"/>
      <c r="T113" s="332"/>
      <c r="U113" s="332"/>
      <c r="V113" s="332"/>
      <c r="W113" s="332"/>
      <c r="X113" s="332"/>
      <c r="Y113" s="332"/>
      <c r="Z113" s="332"/>
      <c r="AA113" s="333"/>
    </row>
    <row r="114" spans="2:27" ht="92.25" customHeight="1">
      <c r="B114" s="335"/>
      <c r="C114" s="335"/>
      <c r="D114" s="327"/>
      <c r="E114" s="349"/>
      <c r="F114" s="335"/>
      <c r="G114" s="209"/>
      <c r="H114" s="210"/>
      <c r="I114" s="211"/>
      <c r="J114" s="342" t="s">
        <v>452</v>
      </c>
      <c r="K114" s="332"/>
      <c r="L114" s="333"/>
      <c r="M114" s="342" t="s">
        <v>453</v>
      </c>
      <c r="N114" s="332"/>
      <c r="O114" s="333"/>
      <c r="P114" s="342" t="s">
        <v>454</v>
      </c>
      <c r="Q114" s="332"/>
      <c r="R114" s="333"/>
      <c r="S114" s="342" t="s">
        <v>455</v>
      </c>
      <c r="T114" s="332"/>
      <c r="U114" s="333"/>
      <c r="V114" s="342" t="s">
        <v>456</v>
      </c>
      <c r="W114" s="332"/>
      <c r="X114" s="333"/>
      <c r="Y114" s="342" t="s">
        <v>457</v>
      </c>
      <c r="Z114" s="332"/>
      <c r="AA114" s="333"/>
    </row>
    <row r="115" spans="2:27" ht="63" customHeight="1">
      <c r="B115" s="336"/>
      <c r="C115" s="336"/>
      <c r="D115" s="329"/>
      <c r="E115" s="350"/>
      <c r="F115" s="336"/>
      <c r="G115" s="212"/>
      <c r="H115" s="213"/>
      <c r="I115" s="214"/>
      <c r="J115" s="140" t="s">
        <v>621</v>
      </c>
      <c r="K115" s="140" t="s">
        <v>622</v>
      </c>
      <c r="L115" s="140" t="s">
        <v>623</v>
      </c>
      <c r="M115" s="140" t="s">
        <v>621</v>
      </c>
      <c r="N115" s="140" t="s">
        <v>622</v>
      </c>
      <c r="O115" s="140" t="s">
        <v>623</v>
      </c>
      <c r="P115" s="140" t="s">
        <v>621</v>
      </c>
      <c r="Q115" s="140" t="s">
        <v>622</v>
      </c>
      <c r="R115" s="140" t="s">
        <v>623</v>
      </c>
      <c r="S115" s="140" t="s">
        <v>621</v>
      </c>
      <c r="T115" s="140" t="s">
        <v>622</v>
      </c>
      <c r="U115" s="140" t="s">
        <v>623</v>
      </c>
      <c r="V115" s="140" t="s">
        <v>621</v>
      </c>
      <c r="W115" s="140" t="s">
        <v>622</v>
      </c>
      <c r="X115" s="140" t="s">
        <v>623</v>
      </c>
      <c r="Y115" s="140" t="s">
        <v>621</v>
      </c>
      <c r="Z115" s="140" t="s">
        <v>622</v>
      </c>
      <c r="AA115" s="140" t="s">
        <v>623</v>
      </c>
    </row>
    <row r="116" spans="2:27" ht="45" customHeight="1">
      <c r="B116" s="164">
        <v>1</v>
      </c>
      <c r="C116" s="165"/>
      <c r="D116" s="372"/>
      <c r="E116" s="333"/>
      <c r="F116" s="167">
        <f>Q60</f>
        <v>0</v>
      </c>
      <c r="G116" s="212"/>
      <c r="H116" s="213"/>
      <c r="I116" s="214"/>
      <c r="J116" s="168">
        <f>'4 жастағы балалар Т'!V164</f>
        <v>0</v>
      </c>
      <c r="K116" s="168">
        <f>'4 жастағы балалар Т'!W164</f>
        <v>0</v>
      </c>
      <c r="L116" s="168">
        <f>'4 жастағы балалар Т'!X164</f>
        <v>0</v>
      </c>
      <c r="M116" s="168">
        <f>'4 жастағы балалар Т'!Y164</f>
        <v>0</v>
      </c>
      <c r="N116" s="168">
        <f>'4 жастағы балалар Т'!Z164</f>
        <v>0</v>
      </c>
      <c r="O116" s="168">
        <f>'4 жастағы балалар Т'!AA164</f>
        <v>0</v>
      </c>
      <c r="P116" s="168">
        <f>'4 жастағы балалар Т'!AB164</f>
        <v>0</v>
      </c>
      <c r="Q116" s="168">
        <f>'4 жастағы балалар Т'!AC164</f>
        <v>0</v>
      </c>
      <c r="R116" s="168">
        <f>'4 жастағы балалар Т'!AD164</f>
        <v>0</v>
      </c>
      <c r="S116" s="168">
        <f>'4 жастағы балалар Т'!AE164</f>
        <v>0</v>
      </c>
      <c r="T116" s="168">
        <f>'4 жастағы балалар Т'!AF164</f>
        <v>0</v>
      </c>
      <c r="U116" s="168">
        <f>'4 жастағы балалар Т'!AG164</f>
        <v>0</v>
      </c>
      <c r="V116" s="168">
        <f>'4 жастағы балалар Т'!AH164</f>
        <v>0</v>
      </c>
      <c r="W116" s="168">
        <f>'4 жастағы балалар Т'!AI164</f>
        <v>0</v>
      </c>
      <c r="X116" s="168">
        <f>'4 жастағы балалар Т'!AJ164</f>
        <v>0</v>
      </c>
      <c r="Y116" s="168">
        <f>'4 жастағы балалар Т'!AK164</f>
        <v>0</v>
      </c>
      <c r="Z116" s="168">
        <f>'4 жастағы балалар Т'!AL164</f>
        <v>0</v>
      </c>
      <c r="AA116" s="168">
        <f>'4 жастағы балалар Т'!AM164</f>
        <v>0</v>
      </c>
    </row>
    <row r="117" spans="2:27" ht="15.75" customHeight="1">
      <c r="B117" s="169"/>
      <c r="C117" s="170"/>
      <c r="D117" s="373"/>
      <c r="E117" s="328"/>
      <c r="F117" s="168" t="s">
        <v>37</v>
      </c>
      <c r="G117" s="215"/>
      <c r="H117" s="216"/>
      <c r="I117" s="217"/>
      <c r="J117" s="171" t="e">
        <f>'4 жастағы балалар Т'!V165</f>
        <v>#DIV/0!</v>
      </c>
      <c r="K117" s="171" t="e">
        <f>'4 жастағы балалар Т'!W165</f>
        <v>#DIV/0!</v>
      </c>
      <c r="L117" s="171" t="e">
        <f>'4 жастағы балалар Т'!X165</f>
        <v>#DIV/0!</v>
      </c>
      <c r="M117" s="171" t="e">
        <f>'4 жастағы балалар Т'!Y165</f>
        <v>#DIV/0!</v>
      </c>
      <c r="N117" s="171" t="e">
        <f>'4 жастағы балалар Т'!Z165</f>
        <v>#DIV/0!</v>
      </c>
      <c r="O117" s="171" t="e">
        <f>'4 жастағы балалар Т'!AA165</f>
        <v>#DIV/0!</v>
      </c>
      <c r="P117" s="171" t="e">
        <f>'4 жастағы балалар Т'!AB165</f>
        <v>#DIV/0!</v>
      </c>
      <c r="Q117" s="171" t="e">
        <f>'4 жастағы балалар Т'!AC165</f>
        <v>#DIV/0!</v>
      </c>
      <c r="R117" s="171" t="e">
        <f>'4 жастағы балалар Т'!AD165</f>
        <v>#DIV/0!</v>
      </c>
      <c r="S117" s="171" t="e">
        <f>'4 жастағы балалар Т'!AE165</f>
        <v>#DIV/0!</v>
      </c>
      <c r="T117" s="171" t="e">
        <f>'4 жастағы балалар Т'!AF165</f>
        <v>#DIV/0!</v>
      </c>
      <c r="U117" s="171" t="e">
        <f>'4 жастағы балалар Т'!AG165</f>
        <v>#DIV/0!</v>
      </c>
      <c r="V117" s="171" t="e">
        <f>'4 жастағы балалар Т'!AH165</f>
        <v>#DIV/0!</v>
      </c>
      <c r="W117" s="171" t="e">
        <f>'4 жастағы балалар Т'!AI165</f>
        <v>#DIV/0!</v>
      </c>
      <c r="X117" s="171" t="e">
        <f>'4 жастағы балалар Т'!AJ165</f>
        <v>#DIV/0!</v>
      </c>
      <c r="Y117" s="171" t="e">
        <f>'4 жастағы балалар Т'!AK165</f>
        <v>#DIV/0!</v>
      </c>
      <c r="Z117" s="171" t="e">
        <f>'4 жастағы балалар Т'!AL165</f>
        <v>#DIV/0!</v>
      </c>
      <c r="AA117" s="171" t="e">
        <f>'4 жастағы балалар Т'!AM165</f>
        <v>#DIV/0!</v>
      </c>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row>
    <row r="119" spans="2:27" ht="15.75" customHeight="1">
      <c r="B119" s="339" t="s">
        <v>2</v>
      </c>
      <c r="C119" s="368" t="s">
        <v>634</v>
      </c>
      <c r="D119" s="369" t="s">
        <v>635</v>
      </c>
      <c r="E119" s="348"/>
      <c r="F119" s="368" t="s">
        <v>636</v>
      </c>
      <c r="G119" s="374" t="s">
        <v>289</v>
      </c>
      <c r="H119" s="332"/>
      <c r="I119" s="332"/>
      <c r="J119" s="332"/>
      <c r="K119" s="332"/>
      <c r="L119" s="332"/>
      <c r="M119" s="332"/>
      <c r="N119" s="332"/>
      <c r="O119" s="332"/>
      <c r="P119" s="332"/>
      <c r="Q119" s="332"/>
      <c r="R119" s="332"/>
      <c r="S119" s="332"/>
      <c r="T119" s="332"/>
      <c r="U119" s="332"/>
      <c r="V119" s="332"/>
      <c r="W119" s="332"/>
      <c r="X119" s="332"/>
      <c r="Y119" s="332"/>
      <c r="Z119" s="332"/>
      <c r="AA119" s="333"/>
    </row>
    <row r="120" spans="2:27" ht="15.75" customHeight="1">
      <c r="B120" s="335"/>
      <c r="C120" s="335"/>
      <c r="D120" s="327"/>
      <c r="E120" s="349"/>
      <c r="F120" s="335"/>
      <c r="G120" s="375" t="s">
        <v>292</v>
      </c>
      <c r="H120" s="332"/>
      <c r="I120" s="332"/>
      <c r="J120" s="332"/>
      <c r="K120" s="332"/>
      <c r="L120" s="332"/>
      <c r="M120" s="332"/>
      <c r="N120" s="332"/>
      <c r="O120" s="332"/>
      <c r="P120" s="332"/>
      <c r="Q120" s="332"/>
      <c r="R120" s="332"/>
      <c r="S120" s="332"/>
      <c r="T120" s="332"/>
      <c r="U120" s="332"/>
      <c r="V120" s="332"/>
      <c r="W120" s="332"/>
      <c r="X120" s="332"/>
      <c r="Y120" s="332"/>
      <c r="Z120" s="332"/>
      <c r="AA120" s="333"/>
    </row>
    <row r="121" spans="2:27" ht="112.5" customHeight="1">
      <c r="B121" s="335"/>
      <c r="C121" s="335"/>
      <c r="D121" s="327"/>
      <c r="E121" s="349"/>
      <c r="F121" s="335"/>
      <c r="G121" s="209"/>
      <c r="H121" s="210"/>
      <c r="I121" s="211"/>
      <c r="J121" s="342" t="s">
        <v>458</v>
      </c>
      <c r="K121" s="332"/>
      <c r="L121" s="333"/>
      <c r="M121" s="342" t="s">
        <v>459</v>
      </c>
      <c r="N121" s="332"/>
      <c r="O121" s="333"/>
      <c r="P121" s="342" t="s">
        <v>460</v>
      </c>
      <c r="Q121" s="332"/>
      <c r="R121" s="333"/>
      <c r="S121" s="342" t="s">
        <v>461</v>
      </c>
      <c r="T121" s="332"/>
      <c r="U121" s="333"/>
      <c r="V121" s="365" t="s">
        <v>462</v>
      </c>
      <c r="W121" s="332"/>
      <c r="X121" s="333"/>
      <c r="Y121" s="342" t="s">
        <v>463</v>
      </c>
      <c r="Z121" s="332"/>
      <c r="AA121" s="333"/>
    </row>
    <row r="122" spans="2:27" ht="63" customHeight="1">
      <c r="B122" s="336"/>
      <c r="C122" s="336"/>
      <c r="D122" s="329"/>
      <c r="E122" s="350"/>
      <c r="F122" s="336"/>
      <c r="G122" s="212"/>
      <c r="H122" s="213"/>
      <c r="I122" s="214"/>
      <c r="J122" s="140" t="s">
        <v>621</v>
      </c>
      <c r="K122" s="140" t="s">
        <v>622</v>
      </c>
      <c r="L122" s="140" t="s">
        <v>623</v>
      </c>
      <c r="M122" s="140" t="s">
        <v>621</v>
      </c>
      <c r="N122" s="140" t="s">
        <v>622</v>
      </c>
      <c r="O122" s="140" t="s">
        <v>623</v>
      </c>
      <c r="P122" s="140" t="s">
        <v>621</v>
      </c>
      <c r="Q122" s="140" t="s">
        <v>622</v>
      </c>
      <c r="R122" s="140" t="s">
        <v>623</v>
      </c>
      <c r="S122" s="140" t="s">
        <v>621</v>
      </c>
      <c r="T122" s="140" t="s">
        <v>622</v>
      </c>
      <c r="U122" s="140" t="s">
        <v>623</v>
      </c>
      <c r="V122" s="140" t="s">
        <v>621</v>
      </c>
      <c r="W122" s="140" t="s">
        <v>622</v>
      </c>
      <c r="X122" s="140" t="s">
        <v>623</v>
      </c>
      <c r="Y122" s="140" t="s">
        <v>621</v>
      </c>
      <c r="Z122" s="140" t="s">
        <v>622</v>
      </c>
      <c r="AA122" s="140" t="s">
        <v>623</v>
      </c>
    </row>
    <row r="123" spans="2:27" ht="45" customHeight="1">
      <c r="B123" s="164">
        <v>1</v>
      </c>
      <c r="C123" s="165">
        <f t="shared" ref="C123:D123" si="59">C81</f>
        <v>0</v>
      </c>
      <c r="D123" s="372">
        <f t="shared" si="59"/>
        <v>0</v>
      </c>
      <c r="E123" s="333"/>
      <c r="F123" s="167">
        <f>Q74</f>
        <v>0</v>
      </c>
      <c r="G123" s="212"/>
      <c r="H123" s="213"/>
      <c r="I123" s="214"/>
      <c r="J123" s="168">
        <f>'4 жастағы балалар Т'!AN164</f>
        <v>0</v>
      </c>
      <c r="K123" s="168">
        <f>'4 жастағы балалар Т'!AO164</f>
        <v>0</v>
      </c>
      <c r="L123" s="168">
        <f>'4 жастағы балалар Т'!AP164</f>
        <v>0</v>
      </c>
      <c r="M123" s="168">
        <f>'4 жастағы балалар Т'!AQ164</f>
        <v>0</v>
      </c>
      <c r="N123" s="168">
        <f>'4 жастағы балалар Т'!AR164</f>
        <v>0</v>
      </c>
      <c r="O123" s="168">
        <f>'4 жастағы балалар Т'!AS164</f>
        <v>0</v>
      </c>
      <c r="P123" s="168">
        <f>'4 жастағы балалар Т'!AT164</f>
        <v>0</v>
      </c>
      <c r="Q123" s="168">
        <f>'4 жастағы балалар Т'!AU164</f>
        <v>0</v>
      </c>
      <c r="R123" s="168">
        <f>'4 жастағы балалар Т'!AV164</f>
        <v>0</v>
      </c>
      <c r="S123" s="168">
        <f>'4 жастағы балалар Т'!AW164</f>
        <v>0</v>
      </c>
      <c r="T123" s="168">
        <f>'4 жастағы балалар Т'!AX164</f>
        <v>0</v>
      </c>
      <c r="U123" s="168">
        <f>'4 жастағы балалар Т'!AY164</f>
        <v>0</v>
      </c>
      <c r="V123" s="168">
        <f>'4 жастағы балалар Т'!AZ164</f>
        <v>0</v>
      </c>
      <c r="W123" s="168">
        <f>'4 жастағы балалар Т'!BA164</f>
        <v>0</v>
      </c>
      <c r="X123" s="168">
        <f>'4 жастағы балалар Т'!BB164</f>
        <v>0</v>
      </c>
      <c r="Y123" s="168">
        <f>'4 жастағы балалар Т'!BC164</f>
        <v>0</v>
      </c>
      <c r="Z123" s="168">
        <f>'4 жастағы балалар Т'!BD164</f>
        <v>0</v>
      </c>
      <c r="AA123" s="168">
        <f>'4 жастағы балалар Т'!BE164</f>
        <v>0</v>
      </c>
    </row>
    <row r="124" spans="2:27" ht="15.75" customHeight="1">
      <c r="B124" s="169"/>
      <c r="C124" s="170"/>
      <c r="D124" s="373"/>
      <c r="E124" s="328"/>
      <c r="F124" s="168" t="s">
        <v>37</v>
      </c>
      <c r="G124" s="215"/>
      <c r="H124" s="216"/>
      <c r="I124" s="217"/>
      <c r="J124" s="171" t="e">
        <f>'4 жастағы балалар Т'!AN165</f>
        <v>#DIV/0!</v>
      </c>
      <c r="K124" s="171" t="e">
        <f>'4 жастағы балалар Т'!AO165</f>
        <v>#DIV/0!</v>
      </c>
      <c r="L124" s="171" t="e">
        <f>'4 жастағы балалар Т'!AP165</f>
        <v>#DIV/0!</v>
      </c>
      <c r="M124" s="171" t="e">
        <f>'4 жастағы балалар Т'!AQ165</f>
        <v>#DIV/0!</v>
      </c>
      <c r="N124" s="171" t="e">
        <f>'4 жастағы балалар Т'!AR165</f>
        <v>#DIV/0!</v>
      </c>
      <c r="O124" s="171" t="e">
        <f>'4 жастағы балалар Т'!AS165</f>
        <v>#DIV/0!</v>
      </c>
      <c r="P124" s="171" t="e">
        <f>'4 жастағы балалар Т'!AT165</f>
        <v>#DIV/0!</v>
      </c>
      <c r="Q124" s="171" t="e">
        <f>'4 жастағы балалар Т'!AU165</f>
        <v>#DIV/0!</v>
      </c>
      <c r="R124" s="171" t="e">
        <f>'4 жастағы балалар Т'!AV165</f>
        <v>#DIV/0!</v>
      </c>
      <c r="S124" s="171" t="e">
        <f>'4 жастағы балалар Т'!AW165</f>
        <v>#DIV/0!</v>
      </c>
      <c r="T124" s="171" t="e">
        <f>'4 жастағы балалар Т'!AX165</f>
        <v>#DIV/0!</v>
      </c>
      <c r="U124" s="171" t="e">
        <f>'4 жастағы балалар Т'!AY165</f>
        <v>#DIV/0!</v>
      </c>
      <c r="V124" s="171" t="e">
        <f>'4 жастағы балалар Т'!AZ165</f>
        <v>#DIV/0!</v>
      </c>
      <c r="W124" s="171" t="e">
        <f>'4 жастағы балалар Т'!BA165</f>
        <v>#DIV/0!</v>
      </c>
      <c r="X124" s="171" t="e">
        <f>'4 жастағы балалар Т'!BB165</f>
        <v>#DIV/0!</v>
      </c>
      <c r="Y124" s="171" t="e">
        <f>'4 жастағы балалар Т'!BC165</f>
        <v>#DIV/0!</v>
      </c>
      <c r="Z124" s="171" t="e">
        <f>'4 жастағы балалар Т'!BD165</f>
        <v>#DIV/0!</v>
      </c>
      <c r="AA124" s="171" t="e">
        <f>'4 жастағы балалар Т'!BE165</f>
        <v>#DIV/0!</v>
      </c>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row>
    <row r="126" spans="2:27" ht="15.75" customHeight="1">
      <c r="B126" s="339" t="s">
        <v>2</v>
      </c>
      <c r="C126" s="368" t="s">
        <v>634</v>
      </c>
      <c r="D126" s="369" t="s">
        <v>635</v>
      </c>
      <c r="E126" s="348"/>
      <c r="F126" s="368" t="s">
        <v>636</v>
      </c>
      <c r="G126" s="374" t="s">
        <v>289</v>
      </c>
      <c r="H126" s="332"/>
      <c r="I126" s="332"/>
      <c r="J126" s="332"/>
      <c r="K126" s="332"/>
      <c r="L126" s="332"/>
      <c r="M126" s="332"/>
      <c r="N126" s="332"/>
      <c r="O126" s="332"/>
      <c r="P126" s="332"/>
      <c r="Q126" s="332"/>
      <c r="R126" s="332"/>
      <c r="S126" s="332"/>
      <c r="T126" s="332"/>
      <c r="U126" s="332"/>
      <c r="V126" s="332"/>
      <c r="W126" s="332"/>
      <c r="X126" s="332"/>
      <c r="Y126" s="332"/>
      <c r="Z126" s="332"/>
      <c r="AA126" s="333"/>
    </row>
    <row r="127" spans="2:27" ht="15.75" customHeight="1">
      <c r="B127" s="335"/>
      <c r="C127" s="335"/>
      <c r="D127" s="327"/>
      <c r="E127" s="349"/>
      <c r="F127" s="335"/>
      <c r="G127" s="375" t="s">
        <v>293</v>
      </c>
      <c r="H127" s="332"/>
      <c r="I127" s="332"/>
      <c r="J127" s="332"/>
      <c r="K127" s="332"/>
      <c r="L127" s="332"/>
      <c r="M127" s="332"/>
      <c r="N127" s="332"/>
      <c r="O127" s="332"/>
      <c r="P127" s="332"/>
      <c r="Q127" s="332"/>
      <c r="R127" s="332"/>
      <c r="S127" s="332"/>
      <c r="T127" s="332"/>
      <c r="U127" s="332"/>
      <c r="V127" s="332"/>
      <c r="W127" s="332"/>
      <c r="X127" s="332"/>
      <c r="Y127" s="332"/>
      <c r="Z127" s="332"/>
      <c r="AA127" s="333"/>
    </row>
    <row r="128" spans="2:27" ht="108.75" customHeight="1">
      <c r="B128" s="335"/>
      <c r="C128" s="335"/>
      <c r="D128" s="327"/>
      <c r="E128" s="349"/>
      <c r="F128" s="335"/>
      <c r="G128" s="209"/>
      <c r="H128" s="210"/>
      <c r="I128" s="211"/>
      <c r="J128" s="342" t="s">
        <v>464</v>
      </c>
      <c r="K128" s="332"/>
      <c r="L128" s="333"/>
      <c r="M128" s="342" t="s">
        <v>465</v>
      </c>
      <c r="N128" s="332"/>
      <c r="O128" s="333"/>
      <c r="P128" s="342" t="s">
        <v>466</v>
      </c>
      <c r="Q128" s="332"/>
      <c r="R128" s="333"/>
      <c r="S128" s="342" t="s">
        <v>467</v>
      </c>
      <c r="T128" s="332"/>
      <c r="U128" s="333"/>
      <c r="V128" s="342" t="s">
        <v>468</v>
      </c>
      <c r="W128" s="332"/>
      <c r="X128" s="333"/>
      <c r="Y128" s="342" t="s">
        <v>469</v>
      </c>
      <c r="Z128" s="332"/>
      <c r="AA128" s="333"/>
    </row>
    <row r="129" spans="2:27" ht="63" customHeight="1">
      <c r="B129" s="336"/>
      <c r="C129" s="336"/>
      <c r="D129" s="329"/>
      <c r="E129" s="350"/>
      <c r="F129" s="336"/>
      <c r="G129" s="212"/>
      <c r="H129" s="213"/>
      <c r="I129" s="214"/>
      <c r="J129" s="140" t="s">
        <v>621</v>
      </c>
      <c r="K129" s="140" t="s">
        <v>622</v>
      </c>
      <c r="L129" s="140" t="s">
        <v>623</v>
      </c>
      <c r="M129" s="140" t="s">
        <v>621</v>
      </c>
      <c r="N129" s="140" t="s">
        <v>622</v>
      </c>
      <c r="O129" s="140" t="s">
        <v>623</v>
      </c>
      <c r="P129" s="140" t="s">
        <v>621</v>
      </c>
      <c r="Q129" s="140" t="s">
        <v>622</v>
      </c>
      <c r="R129" s="140" t="s">
        <v>623</v>
      </c>
      <c r="S129" s="140" t="s">
        <v>621</v>
      </c>
      <c r="T129" s="140" t="s">
        <v>622</v>
      </c>
      <c r="U129" s="140" t="s">
        <v>623</v>
      </c>
      <c r="V129" s="140" t="s">
        <v>621</v>
      </c>
      <c r="W129" s="140" t="s">
        <v>622</v>
      </c>
      <c r="X129" s="140" t="s">
        <v>623</v>
      </c>
      <c r="Y129" s="140" t="s">
        <v>621</v>
      </c>
      <c r="Z129" s="140" t="s">
        <v>622</v>
      </c>
      <c r="AA129" s="140" t="s">
        <v>623</v>
      </c>
    </row>
    <row r="130" spans="2:27" ht="45" customHeight="1">
      <c r="B130" s="164">
        <v>1</v>
      </c>
      <c r="C130" s="165">
        <f t="shared" ref="C130:D130" si="60">C88</f>
        <v>0</v>
      </c>
      <c r="D130" s="372">
        <f t="shared" si="60"/>
        <v>0</v>
      </c>
      <c r="E130" s="333"/>
      <c r="F130" s="167">
        <f>Q81</f>
        <v>0</v>
      </c>
      <c r="G130" s="212"/>
      <c r="H130" s="213"/>
      <c r="I130" s="214"/>
      <c r="J130" s="168">
        <f>'4 жастағы балалар Т'!BF164</f>
        <v>0</v>
      </c>
      <c r="K130" s="168"/>
      <c r="L130" s="168"/>
      <c r="M130" s="168"/>
      <c r="N130" s="168"/>
      <c r="O130" s="168"/>
      <c r="P130" s="168"/>
      <c r="Q130" s="168"/>
      <c r="R130" s="168"/>
      <c r="S130" s="168"/>
      <c r="T130" s="168"/>
      <c r="U130" s="168"/>
      <c r="V130" s="168"/>
      <c r="W130" s="168"/>
      <c r="X130" s="168"/>
      <c r="Y130" s="168"/>
      <c r="Z130" s="168"/>
      <c r="AA130" s="168"/>
    </row>
    <row r="131" spans="2:27" ht="15.75" customHeight="1">
      <c r="B131" s="169"/>
      <c r="C131" s="170"/>
      <c r="D131" s="373"/>
      <c r="E131" s="328"/>
      <c r="F131" s="168" t="s">
        <v>37</v>
      </c>
      <c r="G131" s="215"/>
      <c r="H131" s="216"/>
      <c r="I131" s="217"/>
      <c r="J131" s="171" t="e">
        <f>'4 жастағы балалар Т'!BF165</f>
        <v>#DIV/0!</v>
      </c>
      <c r="K131" s="171" t="e">
        <f>'4 жастағы балалар Т'!BG165</f>
        <v>#DIV/0!</v>
      </c>
      <c r="L131" s="171" t="e">
        <f>'4 жастағы балалар Т'!BH165</f>
        <v>#DIV/0!</v>
      </c>
      <c r="M131" s="171" t="e">
        <f>'4 жастағы балалар Т'!BI165</f>
        <v>#DIV/0!</v>
      </c>
      <c r="N131" s="171" t="e">
        <f>'4 жастағы балалар Т'!BJ165</f>
        <v>#DIV/0!</v>
      </c>
      <c r="O131" s="171" t="e">
        <f>'4 жастағы балалар Т'!BK165</f>
        <v>#DIV/0!</v>
      </c>
      <c r="P131" s="171" t="e">
        <f>'4 жастағы балалар Т'!BL165</f>
        <v>#DIV/0!</v>
      </c>
      <c r="Q131" s="171" t="e">
        <f>'4 жастағы балалар Т'!BM165</f>
        <v>#DIV/0!</v>
      </c>
      <c r="R131" s="171" t="e">
        <f>'4 жастағы балалар Т'!BN165</f>
        <v>#DIV/0!</v>
      </c>
      <c r="S131" s="171" t="e">
        <f>'4 жастағы балалар Т'!BO165</f>
        <v>#DIV/0!</v>
      </c>
      <c r="T131" s="171" t="e">
        <f>'4 жастағы балалар Т'!BP165</f>
        <v>#DIV/0!</v>
      </c>
      <c r="U131" s="171" t="e">
        <f>'4 жастағы балалар Т'!BQ165</f>
        <v>#DIV/0!</v>
      </c>
      <c r="V131" s="171" t="e">
        <f>'4 жастағы балалар Т'!BR165</f>
        <v>#DIV/0!</v>
      </c>
      <c r="W131" s="171" t="e">
        <f>'4 жастағы балалар Т'!BS165</f>
        <v>#DIV/0!</v>
      </c>
      <c r="X131" s="171" t="e">
        <f>'4 жастағы балалар Т'!BT165</f>
        <v>#DIV/0!</v>
      </c>
      <c r="Y131" s="171" t="e">
        <f>'4 жастағы балалар Т'!BU165</f>
        <v>#DIV/0!</v>
      </c>
      <c r="Z131" s="171" t="e">
        <f>'4 жастағы балалар Т'!BV165</f>
        <v>#DIV/0!</v>
      </c>
      <c r="AA131" s="171" t="e">
        <f>'4 жастағы балалар Т'!BW165</f>
        <v>#DIV/0!</v>
      </c>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row>
    <row r="133" spans="2:27" ht="15.75" customHeight="1">
      <c r="B133" s="339" t="s">
        <v>2</v>
      </c>
      <c r="C133" s="368" t="s">
        <v>634</v>
      </c>
      <c r="D133" s="369" t="s">
        <v>635</v>
      </c>
      <c r="E133" s="348"/>
      <c r="F133" s="368" t="s">
        <v>636</v>
      </c>
      <c r="G133" s="374" t="s">
        <v>289</v>
      </c>
      <c r="H133" s="332"/>
      <c r="I133" s="332"/>
      <c r="J133" s="332"/>
      <c r="K133" s="332"/>
      <c r="L133" s="332"/>
      <c r="M133" s="332"/>
      <c r="N133" s="332"/>
      <c r="O133" s="332"/>
      <c r="P133" s="332"/>
      <c r="Q133" s="332"/>
      <c r="R133" s="332"/>
      <c r="S133" s="332"/>
      <c r="T133" s="332"/>
      <c r="U133" s="332"/>
      <c r="V133" s="332"/>
      <c r="W133" s="332"/>
      <c r="X133" s="332"/>
      <c r="Y133" s="332"/>
      <c r="Z133" s="332"/>
      <c r="AA133" s="333"/>
    </row>
    <row r="134" spans="2:27" ht="15.75" customHeight="1">
      <c r="B134" s="335"/>
      <c r="C134" s="335"/>
      <c r="D134" s="327"/>
      <c r="E134" s="349"/>
      <c r="F134" s="335"/>
      <c r="G134" s="375" t="s">
        <v>294</v>
      </c>
      <c r="H134" s="332"/>
      <c r="I134" s="332"/>
      <c r="J134" s="332"/>
      <c r="K134" s="332"/>
      <c r="L134" s="332"/>
      <c r="M134" s="332"/>
      <c r="N134" s="332"/>
      <c r="O134" s="332"/>
      <c r="P134" s="332"/>
      <c r="Q134" s="332"/>
      <c r="R134" s="332"/>
      <c r="S134" s="332"/>
      <c r="T134" s="332"/>
      <c r="U134" s="332"/>
      <c r="V134" s="332"/>
      <c r="W134" s="332"/>
      <c r="X134" s="332"/>
      <c r="Y134" s="332"/>
      <c r="Z134" s="332"/>
      <c r="AA134" s="333"/>
    </row>
    <row r="135" spans="2:27" ht="117" customHeight="1">
      <c r="B135" s="335"/>
      <c r="C135" s="335"/>
      <c r="D135" s="327"/>
      <c r="E135" s="349"/>
      <c r="F135" s="335"/>
      <c r="G135" s="209"/>
      <c r="H135" s="210"/>
      <c r="I135" s="211"/>
      <c r="J135" s="342" t="s">
        <v>470</v>
      </c>
      <c r="K135" s="332"/>
      <c r="L135" s="333"/>
      <c r="M135" s="342" t="s">
        <v>471</v>
      </c>
      <c r="N135" s="332"/>
      <c r="O135" s="333"/>
      <c r="P135" s="342" t="s">
        <v>472</v>
      </c>
      <c r="Q135" s="332"/>
      <c r="R135" s="333"/>
      <c r="S135" s="342" t="s">
        <v>473</v>
      </c>
      <c r="T135" s="332"/>
      <c r="U135" s="333"/>
      <c r="V135" s="365" t="s">
        <v>474</v>
      </c>
      <c r="W135" s="332"/>
      <c r="X135" s="333"/>
      <c r="Y135" s="342" t="s">
        <v>475</v>
      </c>
      <c r="Z135" s="332"/>
      <c r="AA135" s="333"/>
    </row>
    <row r="136" spans="2:27" ht="63" customHeight="1">
      <c r="B136" s="336"/>
      <c r="C136" s="336"/>
      <c r="D136" s="329"/>
      <c r="E136" s="350"/>
      <c r="F136" s="336"/>
      <c r="G136" s="212"/>
      <c r="H136" s="213"/>
      <c r="I136" s="214"/>
      <c r="J136" s="140" t="s">
        <v>621</v>
      </c>
      <c r="K136" s="140" t="s">
        <v>622</v>
      </c>
      <c r="L136" s="140" t="s">
        <v>623</v>
      </c>
      <c r="M136" s="140" t="s">
        <v>621</v>
      </c>
      <c r="N136" s="140" t="s">
        <v>622</v>
      </c>
      <c r="O136" s="140" t="s">
        <v>623</v>
      </c>
      <c r="P136" s="140" t="s">
        <v>621</v>
      </c>
      <c r="Q136" s="140" t="s">
        <v>622</v>
      </c>
      <c r="R136" s="140" t="s">
        <v>623</v>
      </c>
      <c r="S136" s="140" t="s">
        <v>621</v>
      </c>
      <c r="T136" s="140" t="s">
        <v>622</v>
      </c>
      <c r="U136" s="140" t="s">
        <v>623</v>
      </c>
      <c r="V136" s="140" t="s">
        <v>621</v>
      </c>
      <c r="W136" s="140" t="s">
        <v>622</v>
      </c>
      <c r="X136" s="140" t="s">
        <v>623</v>
      </c>
      <c r="Y136" s="140" t="s">
        <v>621</v>
      </c>
      <c r="Z136" s="140" t="s">
        <v>622</v>
      </c>
      <c r="AA136" s="140" t="s">
        <v>623</v>
      </c>
    </row>
    <row r="137" spans="2:27" ht="45" customHeight="1">
      <c r="B137" s="164">
        <v>1</v>
      </c>
      <c r="C137" s="165"/>
      <c r="D137" s="372"/>
      <c r="E137" s="333"/>
      <c r="F137" s="167">
        <f>Q88</f>
        <v>0</v>
      </c>
      <c r="G137" s="212"/>
      <c r="H137" s="213"/>
      <c r="I137" s="214"/>
      <c r="J137" s="168"/>
      <c r="K137" s="168">
        <f>'4 жастағы балалар Т'!BY164</f>
        <v>0</v>
      </c>
      <c r="L137" s="168"/>
      <c r="M137" s="168">
        <f>'4 жастағы балалар Т'!CA164</f>
        <v>0</v>
      </c>
      <c r="N137" s="168"/>
      <c r="O137" s="168">
        <f>'4 жастағы балалар Т'!CC164</f>
        <v>0</v>
      </c>
      <c r="P137" s="168"/>
      <c r="Q137" s="168">
        <f>'4 жастағы балалар Т'!CE164</f>
        <v>0</v>
      </c>
      <c r="R137" s="168">
        <f>'4 жастағы балалар Т'!CF164</f>
        <v>0</v>
      </c>
      <c r="S137" s="168"/>
      <c r="T137" s="168">
        <f>'4 жастағы балалар Т'!CH164</f>
        <v>0</v>
      </c>
      <c r="U137" s="168"/>
      <c r="V137" s="168"/>
      <c r="W137" s="168">
        <f>'4 жастағы балалар Т'!CK164</f>
        <v>0</v>
      </c>
      <c r="X137" s="168">
        <f>'4 жастағы балалар Т'!CL164</f>
        <v>0</v>
      </c>
      <c r="Y137" s="168">
        <f>'4 жастағы балалар Т'!CM164</f>
        <v>0</v>
      </c>
      <c r="Z137" s="168">
        <f>'4 жастағы балалар Т'!CN164</f>
        <v>0</v>
      </c>
      <c r="AA137" s="168">
        <f>'4 жастағы балалар Т'!CO164</f>
        <v>0</v>
      </c>
    </row>
    <row r="138" spans="2:27" ht="15.75" customHeight="1">
      <c r="B138" s="169"/>
      <c r="C138" s="170"/>
      <c r="D138" s="373"/>
      <c r="E138" s="328"/>
      <c r="F138" s="168" t="s">
        <v>37</v>
      </c>
      <c r="G138" s="215"/>
      <c r="H138" s="216"/>
      <c r="I138" s="217"/>
      <c r="J138" s="171" t="e">
        <f>'4 жастағы балалар Т'!BX165</f>
        <v>#DIV/0!</v>
      </c>
      <c r="K138" s="171" t="e">
        <f>'4 жастағы балалар Т'!BY165</f>
        <v>#DIV/0!</v>
      </c>
      <c r="L138" s="171" t="e">
        <f>'4 жастағы балалар Т'!BZ165</f>
        <v>#DIV/0!</v>
      </c>
      <c r="M138" s="171" t="e">
        <f>'4 жастағы балалар Т'!CA165</f>
        <v>#DIV/0!</v>
      </c>
      <c r="N138" s="171" t="e">
        <f>'4 жастағы балалар Т'!CB165</f>
        <v>#DIV/0!</v>
      </c>
      <c r="O138" s="171" t="e">
        <f>'4 жастағы балалар Т'!CC165</f>
        <v>#DIV/0!</v>
      </c>
      <c r="P138" s="171" t="e">
        <f>'4 жастағы балалар Т'!CD165</f>
        <v>#DIV/0!</v>
      </c>
      <c r="Q138" s="171" t="e">
        <f>'4 жастағы балалар Т'!CE165</f>
        <v>#DIV/0!</v>
      </c>
      <c r="R138" s="171" t="e">
        <f>'4 жастағы балалар Т'!CF165</f>
        <v>#DIV/0!</v>
      </c>
      <c r="S138" s="171" t="e">
        <f>'4 жастағы балалар Т'!CG165</f>
        <v>#DIV/0!</v>
      </c>
      <c r="T138" s="171" t="e">
        <f>'4 жастағы балалар Т'!CH165</f>
        <v>#DIV/0!</v>
      </c>
      <c r="U138" s="171" t="e">
        <f>'4 жастағы балалар Т'!CI165</f>
        <v>#DIV/0!</v>
      </c>
      <c r="V138" s="171" t="e">
        <f>'4 жастағы балалар Т'!CJ165</f>
        <v>#DIV/0!</v>
      </c>
      <c r="W138" s="171" t="e">
        <f>'4 жастағы балалар Т'!CK165</f>
        <v>#DIV/0!</v>
      </c>
      <c r="X138" s="171" t="e">
        <f>'4 жастағы балалар Т'!CL165</f>
        <v>#DIV/0!</v>
      </c>
      <c r="Y138" s="171" t="e">
        <f>'4 жастағы балалар Т'!CM165</f>
        <v>#DIV/0!</v>
      </c>
      <c r="Z138" s="171" t="e">
        <f>'4 жастағы балалар Т'!CN165</f>
        <v>#DIV/0!</v>
      </c>
      <c r="AA138" s="171" t="e">
        <f>'4 жастағы балалар Т'!CO165</f>
        <v>#DIV/0!</v>
      </c>
    </row>
    <row r="139" spans="2:27" ht="15.75" customHeight="1">
      <c r="B139" s="1"/>
      <c r="C139" s="1"/>
      <c r="D139" s="1"/>
      <c r="E139" s="1"/>
      <c r="F139" s="1"/>
      <c r="G139" s="1"/>
      <c r="H139" s="1"/>
      <c r="I139" s="1"/>
      <c r="J139" s="1"/>
      <c r="K139" s="1"/>
      <c r="L139" s="1"/>
      <c r="M139" s="1"/>
      <c r="N139" s="1"/>
      <c r="O139" s="1"/>
      <c r="P139" s="1"/>
      <c r="Q139" s="1"/>
      <c r="R139" s="1"/>
      <c r="S139" s="1"/>
      <c r="T139" s="1"/>
      <c r="U139" s="1"/>
      <c r="V139" s="1"/>
      <c r="W139" s="1"/>
      <c r="X139" s="1"/>
    </row>
    <row r="140" spans="2:27" ht="15.75" customHeight="1">
      <c r="B140" s="339" t="s">
        <v>2</v>
      </c>
      <c r="C140" s="368" t="s">
        <v>634</v>
      </c>
      <c r="D140" s="369" t="s">
        <v>635</v>
      </c>
      <c r="E140" s="348"/>
      <c r="F140" s="368" t="s">
        <v>636</v>
      </c>
      <c r="G140" s="374" t="s">
        <v>562</v>
      </c>
      <c r="H140" s="332"/>
      <c r="I140" s="332"/>
      <c r="J140" s="332"/>
      <c r="K140" s="332"/>
      <c r="L140" s="332"/>
      <c r="M140" s="332"/>
      <c r="N140" s="332"/>
      <c r="O140" s="332"/>
      <c r="P140" s="332"/>
      <c r="Q140" s="332"/>
      <c r="R140" s="332"/>
      <c r="S140" s="332"/>
      <c r="T140" s="332"/>
      <c r="U140" s="332"/>
      <c r="V140" s="332"/>
      <c r="W140" s="332"/>
      <c r="X140" s="332"/>
      <c r="Y140" s="332"/>
      <c r="Z140" s="332"/>
      <c r="AA140" s="333"/>
    </row>
    <row r="141" spans="2:27" ht="15.75" customHeight="1">
      <c r="B141" s="335"/>
      <c r="C141" s="335"/>
      <c r="D141" s="327"/>
      <c r="E141" s="349"/>
      <c r="F141" s="335"/>
      <c r="G141" s="375" t="s">
        <v>563</v>
      </c>
      <c r="H141" s="332"/>
      <c r="I141" s="332"/>
      <c r="J141" s="332"/>
      <c r="K141" s="332"/>
      <c r="L141" s="332"/>
      <c r="M141" s="332"/>
      <c r="N141" s="332"/>
      <c r="O141" s="332"/>
      <c r="P141" s="332"/>
      <c r="Q141" s="332"/>
      <c r="R141" s="332"/>
      <c r="S141" s="332"/>
      <c r="T141" s="332"/>
      <c r="U141" s="332"/>
      <c r="V141" s="332"/>
      <c r="W141" s="332"/>
      <c r="X141" s="332"/>
      <c r="Y141" s="332"/>
      <c r="Z141" s="332"/>
      <c r="AA141" s="333"/>
    </row>
    <row r="142" spans="2:27" ht="120" customHeight="1">
      <c r="B142" s="335"/>
      <c r="C142" s="335"/>
      <c r="D142" s="327"/>
      <c r="E142" s="349"/>
      <c r="F142" s="335"/>
      <c r="G142" s="200"/>
      <c r="H142" s="201"/>
      <c r="I142" s="202"/>
      <c r="J142" s="342" t="s">
        <v>595</v>
      </c>
      <c r="K142" s="332"/>
      <c r="L142" s="333"/>
      <c r="M142" s="342" t="s">
        <v>596</v>
      </c>
      <c r="N142" s="332"/>
      <c r="O142" s="333"/>
      <c r="P142" s="342" t="s">
        <v>597</v>
      </c>
      <c r="Q142" s="332"/>
      <c r="R142" s="333"/>
      <c r="S142" s="342" t="s">
        <v>598</v>
      </c>
      <c r="T142" s="332"/>
      <c r="U142" s="333"/>
      <c r="V142" s="342" t="s">
        <v>599</v>
      </c>
      <c r="W142" s="332"/>
      <c r="X142" s="333"/>
      <c r="Y142" s="342" t="s">
        <v>600</v>
      </c>
      <c r="Z142" s="332"/>
      <c r="AA142" s="333"/>
    </row>
    <row r="143" spans="2:27" ht="63" customHeight="1">
      <c r="B143" s="336"/>
      <c r="C143" s="336"/>
      <c r="D143" s="329"/>
      <c r="E143" s="350"/>
      <c r="F143" s="336"/>
      <c r="G143" s="203"/>
      <c r="H143" s="204"/>
      <c r="I143" s="205"/>
      <c r="J143" s="140" t="s">
        <v>621</v>
      </c>
      <c r="K143" s="140" t="s">
        <v>622</v>
      </c>
      <c r="L143" s="140" t="s">
        <v>623</v>
      </c>
      <c r="M143" s="140" t="s">
        <v>621</v>
      </c>
      <c r="N143" s="140" t="s">
        <v>622</v>
      </c>
      <c r="O143" s="140" t="s">
        <v>623</v>
      </c>
      <c r="P143" s="140" t="s">
        <v>621</v>
      </c>
      <c r="Q143" s="140" t="s">
        <v>622</v>
      </c>
      <c r="R143" s="140" t="s">
        <v>623</v>
      </c>
      <c r="S143" s="140" t="s">
        <v>621</v>
      </c>
      <c r="T143" s="140" t="s">
        <v>622</v>
      </c>
      <c r="U143" s="140" t="s">
        <v>623</v>
      </c>
      <c r="V143" s="140" t="s">
        <v>621</v>
      </c>
      <c r="W143" s="140" t="s">
        <v>622</v>
      </c>
      <c r="X143" s="140" t="s">
        <v>623</v>
      </c>
      <c r="Y143" s="140" t="s">
        <v>621</v>
      </c>
      <c r="Z143" s="140" t="s">
        <v>622</v>
      </c>
      <c r="AA143" s="140" t="s">
        <v>623</v>
      </c>
    </row>
    <row r="144" spans="2:27" ht="45" customHeight="1">
      <c r="B144" s="164">
        <v>1</v>
      </c>
      <c r="C144" s="165"/>
      <c r="D144" s="372"/>
      <c r="E144" s="333"/>
      <c r="F144" s="167">
        <f>Q60</f>
        <v>0</v>
      </c>
      <c r="G144" s="203"/>
      <c r="H144" s="204"/>
      <c r="I144" s="205"/>
      <c r="J144" s="178">
        <f>'4 жастағы балалар С'!D164</f>
        <v>0</v>
      </c>
      <c r="K144" s="178">
        <f>'4 жастағы балалар С'!E164</f>
        <v>0</v>
      </c>
      <c r="L144" s="178">
        <f>'4 жастағы балалар С'!F164</f>
        <v>0</v>
      </c>
      <c r="M144" s="178">
        <f>'4 жастағы балалар С'!G164</f>
        <v>0</v>
      </c>
      <c r="N144" s="178">
        <f>'4 жастағы балалар С'!H164</f>
        <v>0</v>
      </c>
      <c r="O144" s="178">
        <f>'4 жастағы балалар С'!I164</f>
        <v>0</v>
      </c>
      <c r="P144" s="178">
        <f>'4 жастағы балалар С'!J164</f>
        <v>0</v>
      </c>
      <c r="Q144" s="178">
        <f>'4 жастағы балалар С'!K164</f>
        <v>0</v>
      </c>
      <c r="R144" s="178">
        <f>'4 жастағы балалар С'!L164</f>
        <v>0</v>
      </c>
      <c r="S144" s="178">
        <f>'4 жастағы балалар С'!M164</f>
        <v>0</v>
      </c>
      <c r="T144" s="178">
        <f>'4 жастағы балалар С'!N164</f>
        <v>0</v>
      </c>
      <c r="U144" s="178">
        <f>'4 жастағы балалар С'!O164</f>
        <v>0</v>
      </c>
      <c r="V144" s="178">
        <f>'4 жастағы балалар С'!P164</f>
        <v>0</v>
      </c>
      <c r="W144" s="178">
        <f>'4 жастағы балалар С'!Q164</f>
        <v>0</v>
      </c>
      <c r="X144" s="178">
        <f>'4 жастағы балалар С'!R164</f>
        <v>0</v>
      </c>
      <c r="Y144" s="178">
        <f>'4 жастағы балалар С'!S164</f>
        <v>0</v>
      </c>
      <c r="Z144" s="178">
        <f>'4 жастағы балалар С'!T164</f>
        <v>0</v>
      </c>
      <c r="AA144" s="178">
        <f>'4 жастағы балалар С'!U164</f>
        <v>0</v>
      </c>
    </row>
    <row r="145" spans="2:27" ht="15.75" customHeight="1">
      <c r="B145" s="169"/>
      <c r="C145" s="170"/>
      <c r="D145" s="373"/>
      <c r="E145" s="328"/>
      <c r="F145" s="168" t="s">
        <v>37</v>
      </c>
      <c r="G145" s="206"/>
      <c r="H145" s="207"/>
      <c r="I145" s="208"/>
      <c r="J145" s="179" t="e">
        <f>'4 жастағы балалар С'!D165</f>
        <v>#DIV/0!</v>
      </c>
      <c r="K145" s="179" t="e">
        <f>'4 жастағы балалар С'!E165</f>
        <v>#DIV/0!</v>
      </c>
      <c r="L145" s="179" t="e">
        <f>'4 жастағы балалар С'!F165</f>
        <v>#DIV/0!</v>
      </c>
      <c r="M145" s="179" t="e">
        <f>'4 жастағы балалар С'!G165</f>
        <v>#DIV/0!</v>
      </c>
      <c r="N145" s="179" t="e">
        <f>'4 жастағы балалар С'!H165</f>
        <v>#DIV/0!</v>
      </c>
      <c r="O145" s="179" t="e">
        <f>'4 жастағы балалар С'!I165</f>
        <v>#DIV/0!</v>
      </c>
      <c r="P145" s="179" t="e">
        <f>'4 жастағы балалар С'!J165</f>
        <v>#DIV/0!</v>
      </c>
      <c r="Q145" s="179" t="e">
        <f>'4 жастағы балалар С'!K165</f>
        <v>#DIV/0!</v>
      </c>
      <c r="R145" s="179" t="e">
        <f>'4 жастағы балалар С'!L165</f>
        <v>#DIV/0!</v>
      </c>
      <c r="S145" s="179" t="e">
        <f>'4 жастағы балалар С'!M165</f>
        <v>#DIV/0!</v>
      </c>
      <c r="T145" s="179" t="e">
        <f>'4 жастағы балалар С'!N165</f>
        <v>#DIV/0!</v>
      </c>
      <c r="U145" s="179" t="e">
        <f>'4 жастағы балалар С'!O165</f>
        <v>#DIV/0!</v>
      </c>
      <c r="V145" s="179" t="e">
        <f>'4 жастағы балалар С'!P165</f>
        <v>#DIV/0!</v>
      </c>
      <c r="W145" s="179" t="e">
        <f>'4 жастағы балалар С'!Q165</f>
        <v>#DIV/0!</v>
      </c>
      <c r="X145" s="179" t="e">
        <f>'4 жастағы балалар С'!R165</f>
        <v>#DIV/0!</v>
      </c>
      <c r="Y145" s="179" t="e">
        <f>'4 жастағы балалар С'!S165</f>
        <v>#DIV/0!</v>
      </c>
      <c r="Z145" s="179" t="e">
        <f>'4 жастағы балалар С'!T165</f>
        <v>#DIV/0!</v>
      </c>
      <c r="AA145" s="179" t="e">
        <f>'4 жастағы балалар С'!U165</f>
        <v>#DIV/0!</v>
      </c>
    </row>
    <row r="146" spans="2:27" ht="15.75" customHeight="1"/>
    <row r="147" spans="2:27" ht="15.75" customHeight="1"/>
    <row r="148" spans="2:27" ht="15.75" customHeight="1"/>
    <row r="149" spans="2:27" ht="15.75" customHeight="1"/>
    <row r="150" spans="2:27" ht="15.75" customHeight="1"/>
    <row r="151" spans="2:27" ht="15.75" customHeight="1"/>
    <row r="152" spans="2:27" ht="15.75" customHeight="1"/>
    <row r="153" spans="2:27" ht="15.75" customHeight="1"/>
    <row r="154" spans="2:27" ht="15.75" customHeight="1"/>
    <row r="155" spans="2:27" ht="15.75" customHeight="1"/>
    <row r="156" spans="2:27" ht="15.75" customHeight="1"/>
    <row r="157" spans="2:27" ht="15.75" customHeight="1"/>
    <row r="158" spans="2:27" ht="15.75" customHeight="1"/>
    <row r="159" spans="2:27" ht="15.75" customHeight="1"/>
    <row r="160" spans="2:27"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5">
    <mergeCell ref="D98:E101"/>
    <mergeCell ref="D81:E81"/>
    <mergeCell ref="D82:E82"/>
    <mergeCell ref="V100:X100"/>
    <mergeCell ref="Y100:AA100"/>
    <mergeCell ref="G91:AA91"/>
    <mergeCell ref="G92:AA92"/>
    <mergeCell ref="G93:AA96"/>
    <mergeCell ref="G98:AA98"/>
    <mergeCell ref="G99:AA99"/>
    <mergeCell ref="J100:L100"/>
    <mergeCell ref="M100:O100"/>
    <mergeCell ref="D96:E96"/>
    <mergeCell ref="F98:F101"/>
    <mergeCell ref="S86:U86"/>
    <mergeCell ref="V86:X86"/>
    <mergeCell ref="Y86:AA86"/>
    <mergeCell ref="G105:AA105"/>
    <mergeCell ref="G106:AA106"/>
    <mergeCell ref="J107:L107"/>
    <mergeCell ref="M107:O107"/>
    <mergeCell ref="P107:R107"/>
    <mergeCell ref="S107:U107"/>
    <mergeCell ref="V107:X107"/>
    <mergeCell ref="B84:B87"/>
    <mergeCell ref="C84:C87"/>
    <mergeCell ref="D84:E87"/>
    <mergeCell ref="F84:F87"/>
    <mergeCell ref="G84:AA84"/>
    <mergeCell ref="B91:B94"/>
    <mergeCell ref="B98:B101"/>
    <mergeCell ref="C98:C101"/>
    <mergeCell ref="B105:B108"/>
    <mergeCell ref="C105:C108"/>
    <mergeCell ref="D88:E88"/>
    <mergeCell ref="D89:E89"/>
    <mergeCell ref="C91:C94"/>
    <mergeCell ref="D91:E94"/>
    <mergeCell ref="F91:F94"/>
    <mergeCell ref="D95:E95"/>
    <mergeCell ref="D102:E102"/>
    <mergeCell ref="D103:E103"/>
    <mergeCell ref="D105:E108"/>
    <mergeCell ref="F105:F108"/>
    <mergeCell ref="G85:AA85"/>
    <mergeCell ref="J86:L86"/>
    <mergeCell ref="M86:O86"/>
    <mergeCell ref="P86:R86"/>
    <mergeCell ref="G70:AA70"/>
    <mergeCell ref="G71:AA71"/>
    <mergeCell ref="J72:L72"/>
    <mergeCell ref="M72:O72"/>
    <mergeCell ref="S79:U79"/>
    <mergeCell ref="V79:X79"/>
    <mergeCell ref="P72:R72"/>
    <mergeCell ref="S72:U72"/>
    <mergeCell ref="B112:B115"/>
    <mergeCell ref="C112:C115"/>
    <mergeCell ref="P100:R100"/>
    <mergeCell ref="S100:U100"/>
    <mergeCell ref="S114:U114"/>
    <mergeCell ref="V114:X114"/>
    <mergeCell ref="D110:E110"/>
    <mergeCell ref="D112:E115"/>
    <mergeCell ref="F112:F115"/>
    <mergeCell ref="G113:AA113"/>
    <mergeCell ref="J114:L114"/>
    <mergeCell ref="M114:O114"/>
    <mergeCell ref="P114:R114"/>
    <mergeCell ref="Y114:AA114"/>
    <mergeCell ref="Y107:AA107"/>
    <mergeCell ref="G112:AA112"/>
    <mergeCell ref="B1:U1"/>
    <mergeCell ref="C4:U4"/>
    <mergeCell ref="B5:U5"/>
    <mergeCell ref="A6:V6"/>
    <mergeCell ref="B8:B9"/>
    <mergeCell ref="C8:C9"/>
    <mergeCell ref="D8:F8"/>
    <mergeCell ref="AV15:AW15"/>
    <mergeCell ref="S121:U121"/>
    <mergeCell ref="V121:X121"/>
    <mergeCell ref="G8:I8"/>
    <mergeCell ref="J8:L8"/>
    <mergeCell ref="M8:O8"/>
    <mergeCell ref="P8:R8"/>
    <mergeCell ref="U8:U9"/>
    <mergeCell ref="V8:V9"/>
    <mergeCell ref="X10:AE10"/>
    <mergeCell ref="Y36:Z36"/>
    <mergeCell ref="Y37:Z37"/>
    <mergeCell ref="V72:X72"/>
    <mergeCell ref="Y72:AA72"/>
    <mergeCell ref="P65:R65"/>
    <mergeCell ref="S65:U65"/>
    <mergeCell ref="Y65:AA65"/>
    <mergeCell ref="AX15:AY15"/>
    <mergeCell ref="AZ15:BA15"/>
    <mergeCell ref="AV24:AW24"/>
    <mergeCell ref="AX24:AY24"/>
    <mergeCell ref="AZ24:BA24"/>
    <mergeCell ref="BB24:BC24"/>
    <mergeCell ref="BD24:BE24"/>
    <mergeCell ref="S8:S9"/>
    <mergeCell ref="T8:T9"/>
    <mergeCell ref="Y12:Y14"/>
    <mergeCell ref="AC12:AE13"/>
    <mergeCell ref="AC14:AC15"/>
    <mergeCell ref="AD14:AD15"/>
    <mergeCell ref="Y16:Y18"/>
    <mergeCell ref="AT10:AW10"/>
    <mergeCell ref="G77:AA77"/>
    <mergeCell ref="G78:AA78"/>
    <mergeCell ref="J79:L79"/>
    <mergeCell ref="M79:O79"/>
    <mergeCell ref="P79:R79"/>
    <mergeCell ref="Y79:AA79"/>
    <mergeCell ref="AE14:AE15"/>
    <mergeCell ref="AC16:AE17"/>
    <mergeCell ref="Y20:Y22"/>
    <mergeCell ref="AC21:AE30"/>
    <mergeCell ref="Y24:Y26"/>
    <mergeCell ref="Y28:Y30"/>
    <mergeCell ref="X35:X37"/>
    <mergeCell ref="X34:Z34"/>
    <mergeCell ref="Y35:Z35"/>
    <mergeCell ref="X38:X40"/>
    <mergeCell ref="Y38:Z38"/>
    <mergeCell ref="Y39:Z39"/>
    <mergeCell ref="Y40:Z40"/>
    <mergeCell ref="X41:X43"/>
    <mergeCell ref="Y43:Z43"/>
    <mergeCell ref="G63:AA63"/>
    <mergeCell ref="G64:AA64"/>
    <mergeCell ref="J65:L65"/>
    <mergeCell ref="M65:O65"/>
    <mergeCell ref="Y41:Z41"/>
    <mergeCell ref="Y42:Z42"/>
    <mergeCell ref="B59:U59"/>
    <mergeCell ref="B60:P60"/>
    <mergeCell ref="Q60:U60"/>
    <mergeCell ref="B63:B66"/>
    <mergeCell ref="C63:C66"/>
    <mergeCell ref="V65:X65"/>
    <mergeCell ref="D63:E66"/>
    <mergeCell ref="F63:F66"/>
    <mergeCell ref="D67:E67"/>
    <mergeCell ref="D68:E68"/>
    <mergeCell ref="B70:B73"/>
    <mergeCell ref="C70:C73"/>
    <mergeCell ref="F70:F73"/>
    <mergeCell ref="D70:E73"/>
    <mergeCell ref="D74:E74"/>
    <mergeCell ref="D75:E75"/>
    <mergeCell ref="B77:B80"/>
    <mergeCell ref="C77:C80"/>
    <mergeCell ref="D77:E80"/>
    <mergeCell ref="F77:F80"/>
    <mergeCell ref="D109:E109"/>
    <mergeCell ref="B119:B122"/>
    <mergeCell ref="C119:C122"/>
    <mergeCell ref="D119:E122"/>
    <mergeCell ref="F119:F122"/>
    <mergeCell ref="D123:E123"/>
    <mergeCell ref="D124:E124"/>
    <mergeCell ref="B126:B129"/>
    <mergeCell ref="F126:F129"/>
    <mergeCell ref="C126:C129"/>
    <mergeCell ref="D126:E129"/>
    <mergeCell ref="D116:E116"/>
    <mergeCell ref="D117:E117"/>
    <mergeCell ref="D130:E130"/>
    <mergeCell ref="D131:E131"/>
    <mergeCell ref="B133:B136"/>
    <mergeCell ref="C133:C136"/>
    <mergeCell ref="F133:F136"/>
    <mergeCell ref="D144:E144"/>
    <mergeCell ref="D145:E145"/>
    <mergeCell ref="D133:E136"/>
    <mergeCell ref="D137:E137"/>
    <mergeCell ref="D138:E138"/>
    <mergeCell ref="B140:B143"/>
    <mergeCell ref="C140:C143"/>
    <mergeCell ref="D140:E143"/>
    <mergeCell ref="F140:F143"/>
    <mergeCell ref="G119:AA119"/>
    <mergeCell ref="G120:AA120"/>
    <mergeCell ref="J121:L121"/>
    <mergeCell ref="M121:O121"/>
    <mergeCell ref="P121:R121"/>
    <mergeCell ref="V128:X128"/>
    <mergeCell ref="Y128:AA128"/>
    <mergeCell ref="Y121:AA121"/>
    <mergeCell ref="G126:AA126"/>
    <mergeCell ref="G127:AA127"/>
    <mergeCell ref="J128:L128"/>
    <mergeCell ref="M128:O128"/>
    <mergeCell ref="P128:R128"/>
    <mergeCell ref="S128:U128"/>
    <mergeCell ref="G133:AA133"/>
    <mergeCell ref="G134:AA134"/>
    <mergeCell ref="J135:L135"/>
    <mergeCell ref="M135:O135"/>
    <mergeCell ref="P135:R135"/>
    <mergeCell ref="S135:U135"/>
    <mergeCell ref="V135:X135"/>
    <mergeCell ref="V142:X142"/>
    <mergeCell ref="Y142:AA142"/>
    <mergeCell ref="Y135:AA135"/>
    <mergeCell ref="G140:AA140"/>
    <mergeCell ref="G141:AA141"/>
    <mergeCell ref="J142:L142"/>
    <mergeCell ref="M142:O142"/>
    <mergeCell ref="P142:R142"/>
    <mergeCell ref="S142:U142"/>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58</vt:i4>
      </vt:variant>
    </vt:vector>
  </HeadingPairs>
  <TitlesOfParts>
    <vt:vector size="58" baseType="lpstr">
      <vt:lpstr>4 жастағы балалар Ф</vt:lpstr>
      <vt:lpstr>4 жастағы балалар К</vt:lpstr>
      <vt:lpstr>4 жастағы балалар К (копия)</vt:lpstr>
      <vt:lpstr>4 жастағы балалар П</vt:lpstr>
      <vt:lpstr>4 жастағы балалар Т</vt:lpstr>
      <vt:lpstr>4 жастағы балалар С</vt:lpstr>
      <vt:lpstr>СВОД1</vt:lpstr>
      <vt:lpstr>СВОД2</vt:lpstr>
      <vt:lpstr>СВОД3</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cp:lastModifiedBy>
  <dcterms:created xsi:type="dcterms:W3CDTF">2006-09-16T00:00:00Z</dcterms:created>
  <dcterms:modified xsi:type="dcterms:W3CDTF">2024-10-31T16:33:15Z</dcterms:modified>
</cp:coreProperties>
</file>